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G:\Civiel &amp; Verkeer\03_Civiel &amp; Verkeer\07_Stedelijk Water\02_Projecten\LvC_25001_Verhelpen verstoppingen rioolaansluitingen\01.Bestek en tekeningen\1.1 Bestek\"/>
    </mc:Choice>
  </mc:AlternateContent>
  <xr:revisionPtr revIDLastSave="0" documentId="8_{E8DBE86F-97A0-46F5-878B-5CFAEF29D0AB}" xr6:coauthVersionLast="47" xr6:coauthVersionMax="47" xr10:uidLastSave="{00000000-0000-0000-0000-000000000000}"/>
  <bookViews>
    <workbookView xWindow="-38520" yWindow="-120" windowWidth="38640" windowHeight="21120" xr2:uid="{D6134D18-053D-46DF-A7E7-CF244F6F674F}"/>
  </bookViews>
  <sheets>
    <sheet name="Inschrijfstaat" sheetId="1" r:id="rId1"/>
  </sheets>
  <definedNames>
    <definedName name="_xlnm.Print_Titles" localSheetId="0">Inschrijfstaat!$2:$11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5" i="1" l="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B13" i="1" l="1"/>
  <c r="B14" i="1" s="1"/>
  <c r="B15" i="1" s="1"/>
  <c r="B16" i="1" s="1"/>
  <c r="B17" i="1" s="1"/>
  <c r="B18" i="1" s="1"/>
  <c r="B19" i="1" s="1"/>
  <c r="B20" i="1" s="1"/>
  <c r="B21" i="1" s="1"/>
  <c r="B22" i="1" s="1"/>
  <c r="B23" i="1" s="1"/>
  <c r="B24" i="1" s="1"/>
  <c r="G13" i="1"/>
  <c r="G19" i="1"/>
  <c r="G18" i="1"/>
  <c r="G74" i="1"/>
  <c r="G21" i="1"/>
  <c r="B25" i="1" l="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G24" i="1"/>
  <c r="G23" i="1"/>
  <c r="G22" i="1"/>
  <c r="G20" i="1"/>
  <c r="G17" i="1"/>
  <c r="G16" i="1"/>
  <c r="G12" i="1"/>
  <c r="G15" i="1"/>
  <c r="G14" i="1"/>
  <c r="G75" i="1" l="1"/>
</calcChain>
</file>

<file path=xl/sharedStrings.xml><?xml version="1.0" encoding="utf-8"?>
<sst xmlns="http://schemas.openxmlformats.org/spreadsheetml/2006/main" count="153" uniqueCount="98">
  <si>
    <t xml:space="preserve">Onderdeel </t>
  </si>
  <si>
    <t>Inschrijfstaat raamovereenkomst</t>
  </si>
  <si>
    <t>Datum</t>
  </si>
  <si>
    <t>Opsteller</t>
  </si>
  <si>
    <t>Post</t>
  </si>
  <si>
    <t>Omschrijving</t>
  </si>
  <si>
    <t>Eenheid</t>
  </si>
  <si>
    <t>Kosten</t>
  </si>
  <si>
    <t>uur</t>
  </si>
  <si>
    <t>keer</t>
  </si>
  <si>
    <t xml:space="preserve">Camera inspectie </t>
  </si>
  <si>
    <t>Wortelfrees</t>
  </si>
  <si>
    <t>Het maken van een KLIC melding</t>
  </si>
  <si>
    <t>meter</t>
  </si>
  <si>
    <t>stuks</t>
  </si>
  <si>
    <t xml:space="preserve">Leverantie verloopstuk PVC 160 naar 125 mm </t>
  </si>
  <si>
    <t>Leverantie cement (kant en klaar) Inhoud 25 kg</t>
  </si>
  <si>
    <t>zak</t>
  </si>
  <si>
    <t xml:space="preserve">Leverantie straatzand </t>
  </si>
  <si>
    <t>Afvoeren en stortkosten vrijkomende grond/zand</t>
  </si>
  <si>
    <t>ton</t>
  </si>
  <si>
    <t>Afvoeren en stortkosten teerhoudend asfalt</t>
  </si>
  <si>
    <t>Adresgegevens</t>
  </si>
  <si>
    <t>Leverantie renovatieblok Ø 125 mm</t>
  </si>
  <si>
    <t>Leverantie renovatieblok Ø 160 mm</t>
  </si>
  <si>
    <t xml:space="preserve">zaaknummer </t>
  </si>
  <si>
    <t>Sjoerd Smits</t>
  </si>
  <si>
    <t>Z/25/226008</t>
  </si>
  <si>
    <t>Overeenkomst</t>
  </si>
  <si>
    <t xml:space="preserve">Hoeveelheid  </t>
  </si>
  <si>
    <t>Eenheidsprijs</t>
  </si>
  <si>
    <t>Verhelpen verstoppingen rioolaansluitingen en persleidingen'</t>
  </si>
  <si>
    <t>Totale inschrijfprijs, excl. BTW</t>
  </si>
  <si>
    <t>m³</t>
  </si>
  <si>
    <t>m²</t>
  </si>
  <si>
    <t>Leveren, plaatsen, in stand houden en opruimen van een halve wegafzetting conform CROW 96b</t>
  </si>
  <si>
    <t>Leverantie straatkolk</t>
  </si>
  <si>
    <t>Leverantie trottoirkolk</t>
  </si>
  <si>
    <t>Leveren betontegels 300x300x45</t>
  </si>
  <si>
    <t xml:space="preserve">Leverantie betonstraatstenen (kleur grijs, rood of zwart) </t>
  </si>
  <si>
    <t>Opstellen en aanleveren revisietekening</t>
  </si>
  <si>
    <t xml:space="preserve">De voorwaarden genoemd in de Inkoopleidraad en het PvE en de antwoorden verstrekt in de nota van inlichtingen zijn van toepassing op onderstaande de werkzaamheden. </t>
  </si>
  <si>
    <t>De kolom 'Eenheidsprijs' dient door de inschrijver ingevuld te worden.</t>
  </si>
  <si>
    <t>Bedrijfsnaam</t>
  </si>
  <si>
    <t>Handtekening</t>
  </si>
  <si>
    <t>Naam</t>
  </si>
  <si>
    <t>Functie</t>
  </si>
  <si>
    <t>Ingevuld op</t>
  </si>
  <si>
    <r>
      <t xml:space="preserve">Gegevens inschrijvende opdrachenemer </t>
    </r>
    <r>
      <rPr>
        <i/>
        <sz val="10"/>
        <color theme="1"/>
        <rFont val="Calibri"/>
        <family val="2"/>
        <scheme val="minor"/>
      </rPr>
      <t xml:space="preserve">(in te vullen door de inschrijver) </t>
    </r>
  </si>
  <si>
    <t>Leverantie PE Ø 50</t>
  </si>
  <si>
    <t>Leverantie PE Ø 63</t>
  </si>
  <si>
    <t>Leverantie PE Ø 75</t>
  </si>
  <si>
    <t>Leverantie PE Ø 90</t>
  </si>
  <si>
    <t>Leverantie PVC Ø 125 kleur grijs, bruin of groen</t>
  </si>
  <si>
    <t>Leverantie PVC Ø 160 kleur grijs, bruin of groen</t>
  </si>
  <si>
    <t>Leverantie PVC Ø 200 Kleur grijs, bruin of groen</t>
  </si>
  <si>
    <t>Leverantie PVC Ø 125 steek/schuifmof</t>
  </si>
  <si>
    <t>Leverantie PVC Ø 160 steek/schuifmof</t>
  </si>
  <si>
    <t>Leverantie PVC Ø 200 steek/schuifmof</t>
  </si>
  <si>
    <t>Leverantie PVC Ø 125 ontstoppingsstuk met klemdeksel</t>
  </si>
  <si>
    <t>Leverantie PVC Ø 160 ontstoppingsstuk met klemdeksel</t>
  </si>
  <si>
    <t>Leverantie PVC Ø 125 bocht 15º</t>
  </si>
  <si>
    <t>Leverantie PVC Ø 160 bocht 15º</t>
  </si>
  <si>
    <t>Leverantie PVC Ø 125 bocht 30º</t>
  </si>
  <si>
    <t>Leverantie PVC Ø 160 bocht 30º</t>
  </si>
  <si>
    <t>Leverantie PVC Ø 125 bocht 45º</t>
  </si>
  <si>
    <t>Leverantie PVC Ø 160 bocht 45º</t>
  </si>
  <si>
    <t>Leverantie PVC Ø 125 bocht 90º</t>
  </si>
  <si>
    <t>Leverantie PVC Ø 160 bocht 90º</t>
  </si>
  <si>
    <t>Leverantie PVC Ø 125 eindkap</t>
  </si>
  <si>
    <t>Leverantie PVC Ø 160 eindkap</t>
  </si>
  <si>
    <t>Leverantie flexibele rubberen verloopstuk PVC-GRES Ø125 -200</t>
  </si>
  <si>
    <t>Leverantie flexibele rubberen verloopstuk PVC-GRES Ø160 -200</t>
  </si>
  <si>
    <r>
      <t xml:space="preserve">Beoordelen verantwoordelijkheid verhelpen verstopping                                          </t>
    </r>
    <r>
      <rPr>
        <i/>
        <sz val="9"/>
        <rFont val="Arial"/>
        <family val="2"/>
      </rPr>
      <t>(Bij een vrijgegraven ontstoppingsstuk)</t>
    </r>
  </si>
  <si>
    <t>Leverantie combikolk</t>
  </si>
  <si>
    <t>De opdrachtnemer krijgt de werkzaamheden betaald welke daadwerkelijk uitgevoerd zijn.                                                                            Werkzaamheden worden alleen betaald indien deze ook nodig zijn geweest. De onderstaande hoeveelheden zijn geraamd op jaarbasis en puur ter indicatie voor de prijsvorming. Aan deze hoeveelheden kunnen geen rechten ontleend worden.</t>
  </si>
  <si>
    <t>De inschrijver dient de onderstaande tabel in te vullen en ondertekend als aanbieding te overhandigen. Algemene-, winst-, risico-, uitvoerings-      voorrijd- en alle overig bijkomende kosten dienen in onderstaande eenheidsprijzen inbegrepen te zijn.</t>
  </si>
  <si>
    <t>Leverantie verlengde druksteekmof t.b.v PE Ø 50</t>
  </si>
  <si>
    <t>Leverantie verlengde druksteekmof t.b.v PE Ø 63</t>
  </si>
  <si>
    <t>Leverantie verlengde druksteekmof t.b.v PE Ø 75</t>
  </si>
  <si>
    <t>Leverantie verlengde druksteekmof t.b.v PE Ø 90</t>
  </si>
  <si>
    <r>
      <t xml:space="preserve">Ontstoppingsmonteur, incl. benodigd materieel                                                </t>
    </r>
    <r>
      <rPr>
        <i/>
        <sz val="9"/>
        <rFont val="Arial"/>
        <family val="2"/>
      </rPr>
      <t>(werkdagen tussen 07:00 en 18:00 uur)</t>
    </r>
  </si>
  <si>
    <r>
      <t xml:space="preserve">Ontstoppingsmonteur, incl. benodigd materieel                                                  </t>
    </r>
    <r>
      <rPr>
        <i/>
        <sz val="9"/>
        <rFont val="Arial"/>
        <family val="2"/>
      </rPr>
      <t>(werkdagen tussen 18:00 en 07:00 uur en in het weekend en op feestdagen)</t>
    </r>
  </si>
  <si>
    <r>
      <t xml:space="preserve">Monteursploeg bestaande uit twee monteurs, incl. benodigd materieel                </t>
    </r>
    <r>
      <rPr>
        <i/>
        <sz val="9"/>
        <rFont val="Arial"/>
        <family val="2"/>
      </rPr>
      <t>(werkdagen tussen 07:00 en 18:00 uur)</t>
    </r>
  </si>
  <si>
    <r>
      <t xml:space="preserve">Monteursploeg bestaande uit twee monteurs, incl. benodigd materieel                         </t>
    </r>
    <r>
      <rPr>
        <i/>
        <sz val="9"/>
        <rFont val="Arial"/>
        <family val="2"/>
      </rPr>
      <t>(op werkdagen tussen 18:00 en 07:00 uur en in het weekend en op feestdagen)</t>
    </r>
  </si>
  <si>
    <r>
      <t xml:space="preserve">Koppel Vakman GWW en stratenmaker, incl. benodigd materieel                           </t>
    </r>
    <r>
      <rPr>
        <i/>
        <sz val="9"/>
        <rFont val="Arial"/>
        <family val="2"/>
      </rPr>
      <t>(werkdagen tussen 07:00 en 18:00 uur)</t>
    </r>
  </si>
  <si>
    <r>
      <t xml:space="preserve">Minigraver met machinist en grondwerker, incl. benodigd materieel                   </t>
    </r>
    <r>
      <rPr>
        <i/>
        <sz val="9"/>
        <rFont val="Arial"/>
        <family val="2"/>
      </rPr>
      <t>(werkdagen tussen 07:00 en 18:00 uur)</t>
    </r>
  </si>
  <si>
    <r>
      <t xml:space="preserve">Inzet combiwagen, incl. personeel en benodigd materieel                                  </t>
    </r>
    <r>
      <rPr>
        <i/>
        <sz val="9"/>
        <rFont val="Arial"/>
        <family val="2"/>
      </rPr>
      <t>(werkdagen tussen 07:00 en 18:00 uur)</t>
    </r>
    <r>
      <rPr>
        <sz val="10"/>
        <rFont val="Arial"/>
        <family val="2"/>
      </rPr>
      <t xml:space="preserve">     </t>
    </r>
  </si>
  <si>
    <r>
      <t xml:space="preserve">Inzet combiwagen, incl. personeel en benodigd materieel                                             </t>
    </r>
    <r>
      <rPr>
        <i/>
        <sz val="9"/>
        <rFont val="Arial"/>
        <family val="2"/>
      </rPr>
      <t>(op werkdagen tussen 18:00 en 07:00 uur en in het weekend en op feestdagen)</t>
    </r>
  </si>
  <si>
    <t>Boren nieuwe aansluiting op betonnen hoofdriolering</t>
  </si>
  <si>
    <t>Boren nieuwe aansluiting op kunststof hoofdriolering</t>
  </si>
  <si>
    <t>Leverantie PVC Ø 125 T-stuk</t>
  </si>
  <si>
    <t>Leverantie PVC Ø 160 T-stuk</t>
  </si>
  <si>
    <t>Leverantie PVC Ø 125 Y-stuk</t>
  </si>
  <si>
    <t>Leverantie PVC Ø 160 Y-stuk</t>
  </si>
  <si>
    <t>Afvoeren en stortkosten oude gresbuizen, kolken en bestratingsmaterialen/puin</t>
  </si>
  <si>
    <t>Opbreken en afvoeren van asfaltverharding.</t>
  </si>
  <si>
    <t>Zagen van asfaltverharding, zaagdiepte gemiddeld 200 mm maximaal 240 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</si>
</sst>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_-"/>
    <numFmt numFmtId="165" formatCode="_ [$€-413]\ * #,##0_ ;_ [$€-413]\ * \-#,##0_ ;_ [$€-413]\ * &quot;-&quot;??_ ;_ @_ "/>
    <numFmt numFmtId="166" formatCode="&quot;€&quot;\ #,##0.00"/>
  </numFmts>
  <fonts count="12" x14ac:knownFonts="1">
    <font>
      <sz val="11"/>
      <color theme="1"/>
      <name val="Calibri"/>
      <family val="2"/>
      <scheme val="minor"/>
    </font>
    <font>
      <b/>
      <sz val="10"/>
      <name val="Arial"/>
      <family val="2"/>
    </font>
    <font>
      <sz val="10"/>
      <name val="Arial"/>
      <family val="2"/>
    </font>
    <font>
      <sz val="9"/>
      <name val="Arial"/>
      <family val="2"/>
    </font>
    <font>
      <sz val="10"/>
      <color theme="0"/>
      <name val="Arial"/>
      <family val="2"/>
    </font>
    <font>
      <i/>
      <sz val="10"/>
      <name val="Arial"/>
      <family val="2"/>
    </font>
    <font>
      <i/>
      <sz val="9"/>
      <name val="Arial"/>
      <family val="2"/>
    </font>
    <font>
      <i/>
      <sz val="11"/>
      <color theme="1"/>
      <name val="Calibri"/>
      <family val="2"/>
      <scheme val="minor"/>
    </font>
    <font>
      <b/>
      <sz val="10"/>
      <color theme="0"/>
      <name val="Arial"/>
      <family val="2"/>
    </font>
    <font>
      <b/>
      <i/>
      <sz val="10"/>
      <name val="Arial"/>
      <family val="2"/>
    </font>
    <font>
      <i/>
      <sz val="10"/>
      <color theme="1"/>
      <name val="Calibri"/>
      <family val="2"/>
      <scheme val="minor"/>
    </font>
    <font>
      <sz val="8"/>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3300"/>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s>
  <cellStyleXfs count="1">
    <xf numFmtId="0" fontId="0" fillId="0" borderId="0"/>
  </cellStyleXfs>
  <cellXfs count="82">
    <xf numFmtId="0" fontId="0" fillId="0" borderId="0" xfId="0"/>
    <xf numFmtId="166" fontId="2" fillId="3" borderId="2" xfId="0" applyNumberFormat="1" applyFont="1" applyFill="1" applyBorder="1" applyAlignment="1" applyProtection="1">
      <alignment horizontal="left" vertical="top"/>
      <protection locked="0"/>
    </xf>
    <xf numFmtId="0" fontId="0" fillId="2" borderId="0" xfId="0" applyFill="1" applyProtection="1">
      <protection locked="0"/>
    </xf>
    <xf numFmtId="0" fontId="0" fillId="2" borderId="9" xfId="0" applyFill="1" applyBorder="1" applyProtection="1">
      <protection locked="0"/>
    </xf>
    <xf numFmtId="0" fontId="0" fillId="2" borderId="14" xfId="0" applyFill="1" applyBorder="1" applyAlignment="1" applyProtection="1">
      <alignment horizontal="left"/>
      <protection locked="0"/>
    </xf>
    <xf numFmtId="0" fontId="2" fillId="2" borderId="14" xfId="0" applyFont="1" applyFill="1" applyBorder="1" applyAlignment="1" applyProtection="1">
      <alignment horizontal="left"/>
      <protection locked="0"/>
    </xf>
    <xf numFmtId="166" fontId="2" fillId="3" borderId="7" xfId="0" applyNumberFormat="1" applyFont="1" applyFill="1" applyBorder="1" applyAlignment="1" applyProtection="1">
      <alignment horizontal="left" vertical="top"/>
      <protection locked="0"/>
    </xf>
    <xf numFmtId="166" fontId="2" fillId="4" borderId="0" xfId="0" applyNumberFormat="1" applyFont="1" applyFill="1" applyAlignment="1" applyProtection="1">
      <alignment horizontal="left" vertical="top"/>
      <protection locked="0"/>
    </xf>
    <xf numFmtId="166" fontId="2" fillId="3" borderId="0" xfId="0" applyNumberFormat="1" applyFont="1" applyFill="1" applyAlignment="1" applyProtection="1">
      <alignment horizontal="left" vertical="top"/>
      <protection locked="0"/>
    </xf>
    <xf numFmtId="0" fontId="0" fillId="2" borderId="0" xfId="0" applyFill="1"/>
    <xf numFmtId="0" fontId="0" fillId="2" borderId="0" xfId="0" applyFill="1" applyAlignment="1">
      <alignment horizontal="left"/>
    </xf>
    <xf numFmtId="165" fontId="0" fillId="2" borderId="0" xfId="0" applyNumberFormat="1" applyFill="1"/>
    <xf numFmtId="0" fontId="8" fillId="5" borderId="1" xfId="0" applyFont="1" applyFill="1" applyBorder="1" applyAlignment="1">
      <alignment horizontal="left" vertical="top"/>
    </xf>
    <xf numFmtId="0" fontId="8" fillId="5" borderId="2" xfId="0" quotePrefix="1" applyFont="1" applyFill="1" applyBorder="1" applyAlignment="1">
      <alignment vertical="top" wrapText="1"/>
    </xf>
    <xf numFmtId="0" fontId="0" fillId="5" borderId="2" xfId="0" applyFill="1" applyBorder="1"/>
    <xf numFmtId="0" fontId="0" fillId="5" borderId="2" xfId="0" applyFill="1" applyBorder="1" applyAlignment="1">
      <alignment horizontal="left"/>
    </xf>
    <xf numFmtId="0" fontId="0" fillId="5" borderId="3" xfId="0" applyFill="1" applyBorder="1" applyAlignment="1">
      <alignment horizontal="left"/>
    </xf>
    <xf numFmtId="0" fontId="1" fillId="2" borderId="4" xfId="0" applyFont="1" applyFill="1" applyBorder="1" applyAlignment="1">
      <alignment horizontal="left"/>
    </xf>
    <xf numFmtId="0" fontId="9" fillId="2" borderId="0" xfId="0" applyFont="1" applyFill="1"/>
    <xf numFmtId="0" fontId="0" fillId="2" borderId="5" xfId="0" applyFill="1" applyBorder="1" applyAlignment="1">
      <alignment horizontal="left"/>
    </xf>
    <xf numFmtId="14" fontId="9" fillId="2" borderId="0" xfId="0" applyNumberFormat="1" applyFont="1" applyFill="1" applyAlignment="1">
      <alignment horizontal="left"/>
    </xf>
    <xf numFmtId="0" fontId="2" fillId="2" borderId="1" xfId="0" applyFont="1" applyFill="1" applyBorder="1" applyAlignment="1">
      <alignment vertical="top" wrapText="1"/>
    </xf>
    <xf numFmtId="0" fontId="2" fillId="2" borderId="4" xfId="0" applyFont="1" applyFill="1" applyBorder="1" applyAlignment="1">
      <alignment vertical="top" wrapText="1"/>
    </xf>
    <xf numFmtId="0" fontId="2" fillId="2" borderId="6" xfId="0" applyFont="1" applyFill="1" applyBorder="1" applyAlignment="1">
      <alignment vertical="top" wrapText="1"/>
    </xf>
    <xf numFmtId="0" fontId="8" fillId="5" borderId="4" xfId="0" applyFont="1" applyFill="1" applyBorder="1" applyAlignment="1">
      <alignment horizontal="left"/>
    </xf>
    <xf numFmtId="0" fontId="8" fillId="5" borderId="0" xfId="0" applyFont="1" applyFill="1"/>
    <xf numFmtId="0" fontId="8" fillId="5" borderId="0" xfId="0" applyFont="1" applyFill="1" applyAlignment="1">
      <alignment horizontal="left"/>
    </xf>
    <xf numFmtId="164" fontId="8" fillId="5" borderId="0" xfId="0" applyNumberFormat="1" applyFont="1" applyFill="1" applyAlignment="1">
      <alignment horizontal="left"/>
    </xf>
    <xf numFmtId="164" fontId="8" fillId="5" borderId="5" xfId="0" applyNumberFormat="1" applyFont="1" applyFill="1" applyBorder="1" applyAlignment="1">
      <alignment horizontal="left"/>
    </xf>
    <xf numFmtId="0" fontId="2" fillId="3" borderId="1" xfId="0" applyFont="1" applyFill="1" applyBorder="1" applyAlignment="1">
      <alignment horizontal="left" vertical="top"/>
    </xf>
    <xf numFmtId="0" fontId="2" fillId="3" borderId="2" xfId="0" applyFont="1" applyFill="1" applyBorder="1" applyAlignment="1">
      <alignment horizontal="left" vertical="top" wrapText="1"/>
    </xf>
    <xf numFmtId="0" fontId="2" fillId="3" borderId="2" xfId="0" applyFont="1" applyFill="1" applyBorder="1" applyAlignment="1">
      <alignment horizontal="left" vertical="top"/>
    </xf>
    <xf numFmtId="164" fontId="2" fillId="3" borderId="3" xfId="0" applyNumberFormat="1" applyFont="1" applyFill="1" applyBorder="1" applyAlignment="1">
      <alignment horizontal="left" vertical="top"/>
    </xf>
    <xf numFmtId="0" fontId="0" fillId="2" borderId="0" xfId="0" applyFill="1" applyAlignment="1">
      <alignment horizontal="left" vertical="top"/>
    </xf>
    <xf numFmtId="165" fontId="0" fillId="2" borderId="0" xfId="0" applyNumberFormat="1" applyFill="1" applyAlignment="1">
      <alignment horizontal="left" vertical="top"/>
    </xf>
    <xf numFmtId="0" fontId="2" fillId="4" borderId="4" xfId="0" applyFont="1" applyFill="1" applyBorder="1" applyAlignment="1">
      <alignment horizontal="left" vertical="top"/>
    </xf>
    <xf numFmtId="0" fontId="2" fillId="4" borderId="0" xfId="0" applyFont="1" applyFill="1" applyAlignment="1">
      <alignment horizontal="left" vertical="top" wrapText="1"/>
    </xf>
    <xf numFmtId="0" fontId="2" fillId="4" borderId="0" xfId="0" applyFont="1" applyFill="1" applyAlignment="1">
      <alignment horizontal="left" vertical="top"/>
    </xf>
    <xf numFmtId="164" fontId="2" fillId="4" borderId="5" xfId="0" applyNumberFormat="1" applyFont="1" applyFill="1" applyBorder="1" applyAlignment="1">
      <alignment horizontal="left" vertical="top"/>
    </xf>
    <xf numFmtId="0" fontId="2" fillId="3" borderId="4" xfId="0" applyFont="1" applyFill="1" applyBorder="1" applyAlignment="1">
      <alignment horizontal="left" vertical="top"/>
    </xf>
    <xf numFmtId="0" fontId="2" fillId="3" borderId="0" xfId="0" applyFont="1" applyFill="1" applyAlignment="1">
      <alignment horizontal="left" vertical="top" wrapText="1"/>
    </xf>
    <xf numFmtId="0" fontId="2" fillId="3" borderId="0" xfId="0" applyFont="1" applyFill="1" applyAlignment="1">
      <alignment horizontal="left" vertical="top"/>
    </xf>
    <xf numFmtId="164" fontId="2" fillId="3" borderId="5" xfId="0" applyNumberFormat="1" applyFont="1" applyFill="1" applyBorder="1" applyAlignment="1">
      <alignment horizontal="left" vertical="top"/>
    </xf>
    <xf numFmtId="0" fontId="2" fillId="3" borderId="6" xfId="0" applyFont="1" applyFill="1" applyBorder="1" applyAlignment="1">
      <alignment horizontal="left" vertical="top"/>
    </xf>
    <xf numFmtId="0" fontId="2" fillId="3" borderId="7" xfId="0" applyFont="1" applyFill="1" applyBorder="1" applyAlignment="1">
      <alignment horizontal="left" vertical="top" wrapText="1"/>
    </xf>
    <xf numFmtId="0" fontId="3" fillId="3" borderId="7" xfId="0" applyFont="1" applyFill="1" applyBorder="1" applyAlignment="1">
      <alignment horizontal="left" vertical="top" wrapText="1"/>
    </xf>
    <xf numFmtId="164" fontId="2" fillId="3" borderId="8" xfId="0" applyNumberFormat="1" applyFont="1" applyFill="1" applyBorder="1" applyAlignment="1">
      <alignment horizontal="left" vertical="top"/>
    </xf>
    <xf numFmtId="0" fontId="8" fillId="5" borderId="4" xfId="0" applyFont="1" applyFill="1" applyBorder="1" applyAlignment="1">
      <alignment vertical="center"/>
    </xf>
    <xf numFmtId="0" fontId="8" fillId="5" borderId="0" xfId="0" applyFont="1" applyFill="1" applyAlignment="1">
      <alignment vertical="center"/>
    </xf>
    <xf numFmtId="0" fontId="8" fillId="5" borderId="0" xfId="0" applyFont="1" applyFill="1" applyAlignment="1">
      <alignment horizontal="left" vertical="center"/>
    </xf>
    <xf numFmtId="164" fontId="8" fillId="5" borderId="0" xfId="0" applyNumberFormat="1" applyFont="1" applyFill="1" applyAlignment="1">
      <alignment horizontal="left" vertical="center"/>
    </xf>
    <xf numFmtId="164" fontId="8" fillId="5" borderId="5" xfId="0" applyNumberFormat="1" applyFont="1" applyFill="1" applyBorder="1" applyAlignment="1">
      <alignment horizontal="left" vertical="center"/>
    </xf>
    <xf numFmtId="0" fontId="0" fillId="2" borderId="16" xfId="0" applyFill="1" applyBorder="1" applyAlignment="1">
      <alignment horizontal="left"/>
    </xf>
    <xf numFmtId="0" fontId="0" fillId="2" borderId="4" xfId="0" applyFill="1" applyBorder="1"/>
    <xf numFmtId="0" fontId="2" fillId="2" borderId="4" xfId="0" applyFont="1" applyFill="1" applyBorder="1"/>
    <xf numFmtId="0" fontId="0" fillId="2" borderId="15" xfId="0" applyFill="1" applyBorder="1" applyAlignment="1">
      <alignment horizontal="left"/>
    </xf>
    <xf numFmtId="0" fontId="4" fillId="2" borderId="6" xfId="0" applyFont="1" applyFill="1" applyBorder="1"/>
    <xf numFmtId="0" fontId="0" fillId="2" borderId="18" xfId="0" applyFill="1" applyBorder="1" applyAlignment="1">
      <alignment horizontal="left"/>
    </xf>
    <xf numFmtId="0" fontId="0" fillId="2" borderId="8" xfId="0" applyFill="1" applyBorder="1" applyAlignment="1">
      <alignment horizontal="left"/>
    </xf>
    <xf numFmtId="0" fontId="0" fillId="2" borderId="11" xfId="0" applyFill="1" applyBorder="1" applyAlignment="1" applyProtection="1">
      <alignment horizontal="center"/>
      <protection locked="0"/>
    </xf>
    <xf numFmtId="0" fontId="0" fillId="2" borderId="12" xfId="0" applyFill="1" applyBorder="1" applyAlignment="1" applyProtection="1">
      <alignment horizontal="center"/>
      <protection locked="0"/>
    </xf>
    <xf numFmtId="0" fontId="0" fillId="2" borderId="13" xfId="0" applyFill="1" applyBorder="1" applyAlignment="1" applyProtection="1">
      <alignment horizontal="center"/>
      <protection locked="0"/>
    </xf>
    <xf numFmtId="0" fontId="0" fillId="2" borderId="9" xfId="0" applyFill="1" applyBorder="1" applyAlignment="1" applyProtection="1">
      <alignment horizontal="center"/>
      <protection locked="0"/>
    </xf>
    <xf numFmtId="0" fontId="0" fillId="2" borderId="0" xfId="0" applyFill="1" applyAlignment="1" applyProtection="1">
      <alignment horizontal="center"/>
      <protection locked="0"/>
    </xf>
    <xf numFmtId="0" fontId="0" fillId="2" borderId="14" xfId="0" applyFill="1" applyBorder="1" applyAlignment="1" applyProtection="1">
      <alignment horizontal="center"/>
      <protection locked="0"/>
    </xf>
    <xf numFmtId="0" fontId="0" fillId="2" borderId="10" xfId="0" applyFill="1" applyBorder="1" applyAlignment="1" applyProtection="1">
      <alignment horizontal="center"/>
      <protection locked="0"/>
    </xf>
    <xf numFmtId="0" fontId="0" fillId="2" borderId="7" xfId="0" applyFill="1" applyBorder="1" applyAlignment="1" applyProtection="1">
      <alignment horizontal="center"/>
      <protection locked="0"/>
    </xf>
    <xf numFmtId="0" fontId="0" fillId="2" borderId="17" xfId="0" applyFill="1" applyBorder="1" applyAlignment="1" applyProtection="1">
      <alignment horizontal="center"/>
      <protection locked="0"/>
    </xf>
    <xf numFmtId="0" fontId="2" fillId="2" borderId="2" xfId="0" applyFont="1" applyFill="1" applyBorder="1" applyAlignment="1">
      <alignment vertical="top" wrapText="1"/>
    </xf>
    <xf numFmtId="0" fontId="0" fillId="2" borderId="2" xfId="0" applyFill="1" applyBorder="1" applyAlignment="1">
      <alignment vertical="top" wrapText="1"/>
    </xf>
    <xf numFmtId="0" fontId="0" fillId="2" borderId="3" xfId="0" applyFill="1" applyBorder="1" applyAlignment="1">
      <alignment vertical="top" wrapText="1"/>
    </xf>
    <xf numFmtId="0" fontId="2" fillId="2" borderId="0" xfId="0" applyFont="1" applyFill="1" applyAlignment="1">
      <alignment vertical="top" wrapText="1"/>
    </xf>
    <xf numFmtId="0" fontId="0" fillId="2" borderId="0" xfId="0" applyFill="1" applyAlignment="1">
      <alignment vertical="top" wrapText="1"/>
    </xf>
    <xf numFmtId="0" fontId="0" fillId="2" borderId="5" xfId="0" applyFill="1" applyBorder="1" applyAlignment="1">
      <alignment vertical="top" wrapText="1"/>
    </xf>
    <xf numFmtId="0" fontId="0" fillId="2" borderId="0" xfId="0" applyFill="1" applyAlignment="1">
      <alignment vertical="top"/>
    </xf>
    <xf numFmtId="0" fontId="0" fillId="2" borderId="5" xfId="0" applyFill="1" applyBorder="1" applyAlignment="1">
      <alignment vertical="top"/>
    </xf>
    <xf numFmtId="0" fontId="5" fillId="2" borderId="7" xfId="0" applyFont="1" applyFill="1" applyBorder="1" applyAlignment="1">
      <alignment vertical="top" wrapText="1"/>
    </xf>
    <xf numFmtId="0" fontId="7" fillId="2" borderId="7" xfId="0" applyFont="1" applyFill="1" applyBorder="1" applyAlignment="1">
      <alignment vertical="top"/>
    </xf>
    <xf numFmtId="0" fontId="7" fillId="2" borderId="8" xfId="0" applyFont="1" applyFill="1" applyBorder="1" applyAlignment="1">
      <alignment vertical="top"/>
    </xf>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cellXfs>
  <cellStyles count="1">
    <cellStyle name="Normal" xfId="0" builtinId="0"/>
  </cellStyles>
  <dxfs count="0"/>
  <tableStyles count="0" defaultTableStyle="TableStyleMedium2" defaultPivotStyle="PivotStyleLight16"/>
  <colors>
    <mruColors>
      <color rgb="FFFFE3DD"/>
      <color rgb="FFFFCDC1"/>
      <color rgb="FFFF3300"/>
      <color rgb="FFFF7A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213360</xdr:colOff>
      <xdr:row>2</xdr:row>
      <xdr:rowOff>68561</xdr:rowOff>
    </xdr:from>
    <xdr:to>
      <xdr:col>6</xdr:col>
      <xdr:colOff>760095</xdr:colOff>
      <xdr:row>5</xdr:row>
      <xdr:rowOff>129540</xdr:rowOff>
    </xdr:to>
    <xdr:pic>
      <xdr:nvPicPr>
        <xdr:cNvPr id="5" name="Afbeelding 4">
          <a:extLst>
            <a:ext uri="{FF2B5EF4-FFF2-40B4-BE49-F238E27FC236}">
              <a16:creationId xmlns:a16="http://schemas.microsoft.com/office/drawing/2014/main" id="{793758EE-9A4A-48D4-85BF-8995C81B2702}"/>
            </a:ext>
          </a:extLst>
        </xdr:cNvPr>
        <xdr:cNvPicPr/>
      </xdr:nvPicPr>
      <xdr:blipFill rotWithShape="1">
        <a:blip xmlns:r="http://schemas.openxmlformats.org/officeDocument/2006/relationships" r:embed="rId1"/>
        <a:stretch/>
      </xdr:blipFill>
      <xdr:spPr>
        <a:xfrm>
          <a:off x="8397240" y="441941"/>
          <a:ext cx="1623060" cy="80773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FF69E-8D9A-4727-BE84-7563B84F35A1}">
  <dimension ref="B1:M86"/>
  <sheetViews>
    <sheetView tabSelected="1" zoomScaleNormal="100" workbookViewId="0">
      <selection activeCell="L16" sqref="L16"/>
    </sheetView>
  </sheetViews>
  <sheetFormatPr defaultColWidth="9.140625" defaultRowHeight="15" x14ac:dyDescent="0.25"/>
  <cols>
    <col min="1" max="1" width="9.140625" style="9"/>
    <col min="2" max="2" width="25" style="9" customWidth="1"/>
    <col min="3" max="3" width="69.42578125" style="9" bestFit="1" customWidth="1"/>
    <col min="4" max="4" width="8.42578125" style="9" bestFit="1" customWidth="1"/>
    <col min="5" max="5" width="12.7109375" style="10" bestFit="1" customWidth="1"/>
    <col min="6" max="7" width="15.7109375" style="10" customWidth="1"/>
    <col min="8" max="11" width="9.140625" style="9"/>
    <col min="12" max="12" width="14.5703125" style="11" bestFit="1" customWidth="1"/>
    <col min="13" max="13" width="15.5703125" style="11" bestFit="1" customWidth="1"/>
    <col min="14" max="16384" width="9.140625" style="9"/>
  </cols>
  <sheetData>
    <row r="1" spans="2:13" ht="15.75" thickBot="1" x14ac:dyDescent="0.3"/>
    <row r="2" spans="2:13" x14ac:dyDescent="0.25">
      <c r="B2" s="12" t="s">
        <v>28</v>
      </c>
      <c r="C2" s="13" t="s">
        <v>31</v>
      </c>
      <c r="D2" s="14"/>
      <c r="E2" s="15"/>
      <c r="F2" s="15"/>
      <c r="G2" s="16"/>
    </row>
    <row r="3" spans="2:13" ht="30" customHeight="1" x14ac:dyDescent="0.25">
      <c r="B3" s="17" t="s">
        <v>0</v>
      </c>
      <c r="C3" s="18" t="s">
        <v>1</v>
      </c>
      <c r="G3" s="19"/>
    </row>
    <row r="4" spans="2:13" x14ac:dyDescent="0.25">
      <c r="B4" s="17" t="s">
        <v>2</v>
      </c>
      <c r="C4" s="20">
        <v>45791</v>
      </c>
      <c r="G4" s="19"/>
    </row>
    <row r="5" spans="2:13" x14ac:dyDescent="0.25">
      <c r="B5" s="17" t="s">
        <v>25</v>
      </c>
      <c r="C5" s="20" t="s">
        <v>27</v>
      </c>
      <c r="G5" s="19"/>
    </row>
    <row r="6" spans="2:13" ht="15.75" thickBot="1" x14ac:dyDescent="0.3">
      <c r="B6" s="17" t="s">
        <v>3</v>
      </c>
      <c r="C6" s="20" t="s">
        <v>26</v>
      </c>
      <c r="G6" s="19"/>
    </row>
    <row r="7" spans="2:13" ht="41.25" customHeight="1" x14ac:dyDescent="0.25">
      <c r="B7" s="21"/>
      <c r="C7" s="68" t="s">
        <v>75</v>
      </c>
      <c r="D7" s="69"/>
      <c r="E7" s="69"/>
      <c r="F7" s="69"/>
      <c r="G7" s="70"/>
    </row>
    <row r="8" spans="2:13" ht="26.45" customHeight="1" x14ac:dyDescent="0.25">
      <c r="B8" s="22"/>
      <c r="C8" s="71" t="s">
        <v>76</v>
      </c>
      <c r="D8" s="72"/>
      <c r="E8" s="72"/>
      <c r="F8" s="72"/>
      <c r="G8" s="73"/>
    </row>
    <row r="9" spans="2:13" ht="28.5" customHeight="1" x14ac:dyDescent="0.25">
      <c r="B9" s="22"/>
      <c r="C9" s="71" t="s">
        <v>41</v>
      </c>
      <c r="D9" s="74"/>
      <c r="E9" s="74"/>
      <c r="F9" s="74"/>
      <c r="G9" s="75"/>
    </row>
    <row r="10" spans="2:13" ht="15.75" thickBot="1" x14ac:dyDescent="0.3">
      <c r="B10" s="23"/>
      <c r="C10" s="76" t="s">
        <v>42</v>
      </c>
      <c r="D10" s="77"/>
      <c r="E10" s="77"/>
      <c r="F10" s="77"/>
      <c r="G10" s="78"/>
    </row>
    <row r="11" spans="2:13" ht="36" customHeight="1" thickBot="1" x14ac:dyDescent="0.3">
      <c r="B11" s="24" t="s">
        <v>4</v>
      </c>
      <c r="C11" s="25" t="s">
        <v>5</v>
      </c>
      <c r="D11" s="25" t="s">
        <v>6</v>
      </c>
      <c r="E11" s="26" t="s">
        <v>29</v>
      </c>
      <c r="F11" s="27" t="s">
        <v>30</v>
      </c>
      <c r="G11" s="28" t="s">
        <v>7</v>
      </c>
    </row>
    <row r="12" spans="2:13" s="33" customFormat="1" ht="30" customHeight="1" x14ac:dyDescent="0.25">
      <c r="B12" s="29">
        <v>10010</v>
      </c>
      <c r="C12" s="30" t="s">
        <v>81</v>
      </c>
      <c r="D12" s="31" t="s">
        <v>8</v>
      </c>
      <c r="E12" s="31">
        <v>120</v>
      </c>
      <c r="F12" s="1">
        <v>0</v>
      </c>
      <c r="G12" s="32">
        <f t="shared" ref="G12:G28" si="0">E12*F12</f>
        <v>0</v>
      </c>
      <c r="L12" s="34"/>
      <c r="M12" s="34"/>
    </row>
    <row r="13" spans="2:13" s="33" customFormat="1" ht="30" customHeight="1" x14ac:dyDescent="0.25">
      <c r="B13" s="35">
        <f>B12+10</f>
        <v>10020</v>
      </c>
      <c r="C13" s="36" t="s">
        <v>82</v>
      </c>
      <c r="D13" s="37" t="s">
        <v>8</v>
      </c>
      <c r="E13" s="37">
        <v>24</v>
      </c>
      <c r="F13" s="7">
        <v>0</v>
      </c>
      <c r="G13" s="38">
        <f t="shared" si="0"/>
        <v>0</v>
      </c>
      <c r="L13" s="34"/>
      <c r="M13" s="34"/>
    </row>
    <row r="14" spans="2:13" s="33" customFormat="1" ht="30" customHeight="1" x14ac:dyDescent="0.25">
      <c r="B14" s="39">
        <f t="shared" ref="B14:B74" si="1">B13+10</f>
        <v>10030</v>
      </c>
      <c r="C14" s="40" t="s">
        <v>83</v>
      </c>
      <c r="D14" s="41" t="s">
        <v>8</v>
      </c>
      <c r="E14" s="41">
        <v>140</v>
      </c>
      <c r="F14" s="8">
        <v>0</v>
      </c>
      <c r="G14" s="42">
        <f>E14*F14</f>
        <v>0</v>
      </c>
      <c r="L14" s="34"/>
      <c r="M14" s="34"/>
    </row>
    <row r="15" spans="2:13" s="33" customFormat="1" ht="30" customHeight="1" x14ac:dyDescent="0.25">
      <c r="B15" s="35">
        <f t="shared" si="1"/>
        <v>10040</v>
      </c>
      <c r="C15" s="36" t="s">
        <v>84</v>
      </c>
      <c r="D15" s="37" t="s">
        <v>8</v>
      </c>
      <c r="E15" s="37">
        <v>16</v>
      </c>
      <c r="F15" s="7">
        <v>0</v>
      </c>
      <c r="G15" s="38">
        <f>E15*F15</f>
        <v>0</v>
      </c>
      <c r="L15" s="34"/>
      <c r="M15" s="34"/>
    </row>
    <row r="16" spans="2:13" s="33" customFormat="1" ht="30" customHeight="1" x14ac:dyDescent="0.25">
      <c r="B16" s="39">
        <f t="shared" si="1"/>
        <v>10050</v>
      </c>
      <c r="C16" s="40" t="s">
        <v>85</v>
      </c>
      <c r="D16" s="41" t="s">
        <v>8</v>
      </c>
      <c r="E16" s="41">
        <v>80</v>
      </c>
      <c r="F16" s="8">
        <v>0</v>
      </c>
      <c r="G16" s="42">
        <f t="shared" si="0"/>
        <v>0</v>
      </c>
      <c r="L16" s="34"/>
      <c r="M16" s="34"/>
    </row>
    <row r="17" spans="2:13" s="33" customFormat="1" ht="30" customHeight="1" x14ac:dyDescent="0.25">
      <c r="B17" s="35">
        <f t="shared" si="1"/>
        <v>10060</v>
      </c>
      <c r="C17" s="36" t="s">
        <v>86</v>
      </c>
      <c r="D17" s="37" t="s">
        <v>8</v>
      </c>
      <c r="E17" s="37">
        <v>80</v>
      </c>
      <c r="F17" s="7">
        <v>0</v>
      </c>
      <c r="G17" s="38">
        <f t="shared" si="0"/>
        <v>0</v>
      </c>
      <c r="L17" s="34"/>
      <c r="M17" s="34"/>
    </row>
    <row r="18" spans="2:13" s="33" customFormat="1" ht="30" customHeight="1" x14ac:dyDescent="0.25">
      <c r="B18" s="39">
        <f t="shared" si="1"/>
        <v>10070</v>
      </c>
      <c r="C18" s="40" t="s">
        <v>87</v>
      </c>
      <c r="D18" s="41" t="s">
        <v>8</v>
      </c>
      <c r="E18" s="41">
        <v>20</v>
      </c>
      <c r="F18" s="8">
        <v>0</v>
      </c>
      <c r="G18" s="42">
        <f t="shared" ref="G18" si="2">E18*F18</f>
        <v>0</v>
      </c>
      <c r="L18" s="34"/>
      <c r="M18" s="34"/>
    </row>
    <row r="19" spans="2:13" s="33" customFormat="1" ht="30" customHeight="1" x14ac:dyDescent="0.25">
      <c r="B19" s="35">
        <f t="shared" si="1"/>
        <v>10080</v>
      </c>
      <c r="C19" s="36" t="s">
        <v>88</v>
      </c>
      <c r="D19" s="37" t="s">
        <v>8</v>
      </c>
      <c r="E19" s="37">
        <v>25</v>
      </c>
      <c r="F19" s="7">
        <v>0</v>
      </c>
      <c r="G19" s="38">
        <f t="shared" ref="G19" si="3">E19*F19</f>
        <v>0</v>
      </c>
      <c r="L19" s="34"/>
      <c r="M19" s="34"/>
    </row>
    <row r="20" spans="2:13" s="33" customFormat="1" ht="30" customHeight="1" x14ac:dyDescent="0.25">
      <c r="B20" s="39">
        <f t="shared" si="1"/>
        <v>10090</v>
      </c>
      <c r="C20" s="40" t="s">
        <v>73</v>
      </c>
      <c r="D20" s="41" t="s">
        <v>9</v>
      </c>
      <c r="E20" s="41">
        <v>6</v>
      </c>
      <c r="F20" s="8">
        <v>0</v>
      </c>
      <c r="G20" s="42">
        <f t="shared" si="0"/>
        <v>0</v>
      </c>
      <c r="L20" s="34"/>
      <c r="M20" s="34"/>
    </row>
    <row r="21" spans="2:13" s="33" customFormat="1" ht="30" customHeight="1" x14ac:dyDescent="0.25">
      <c r="B21" s="35">
        <f t="shared" si="1"/>
        <v>10100</v>
      </c>
      <c r="C21" s="36" t="s">
        <v>35</v>
      </c>
      <c r="D21" s="37" t="s">
        <v>9</v>
      </c>
      <c r="E21" s="37">
        <v>10</v>
      </c>
      <c r="F21" s="7">
        <v>0</v>
      </c>
      <c r="G21" s="38">
        <f t="shared" si="0"/>
        <v>0</v>
      </c>
      <c r="L21" s="34"/>
      <c r="M21" s="34"/>
    </row>
    <row r="22" spans="2:13" s="33" customFormat="1" ht="19.899999999999999" customHeight="1" x14ac:dyDescent="0.25">
      <c r="B22" s="39">
        <f t="shared" si="1"/>
        <v>10110</v>
      </c>
      <c r="C22" s="40" t="s">
        <v>10</v>
      </c>
      <c r="D22" s="41" t="s">
        <v>8</v>
      </c>
      <c r="E22" s="41">
        <v>75</v>
      </c>
      <c r="F22" s="8">
        <v>0</v>
      </c>
      <c r="G22" s="42">
        <f t="shared" si="0"/>
        <v>0</v>
      </c>
      <c r="L22" s="34"/>
      <c r="M22" s="34"/>
    </row>
    <row r="23" spans="2:13" s="33" customFormat="1" ht="19.899999999999999" customHeight="1" x14ac:dyDescent="0.25">
      <c r="B23" s="35">
        <f t="shared" si="1"/>
        <v>10120</v>
      </c>
      <c r="C23" s="37" t="s">
        <v>11</v>
      </c>
      <c r="D23" s="37" t="s">
        <v>8</v>
      </c>
      <c r="E23" s="37">
        <v>30</v>
      </c>
      <c r="F23" s="7">
        <v>0</v>
      </c>
      <c r="G23" s="38">
        <f t="shared" si="0"/>
        <v>0</v>
      </c>
      <c r="L23" s="34"/>
      <c r="M23" s="34"/>
    </row>
    <row r="24" spans="2:13" s="33" customFormat="1" ht="20.100000000000001" customHeight="1" x14ac:dyDescent="0.25">
      <c r="B24" s="39">
        <f t="shared" si="1"/>
        <v>10130</v>
      </c>
      <c r="C24" s="40" t="s">
        <v>97</v>
      </c>
      <c r="D24" s="41" t="s">
        <v>13</v>
      </c>
      <c r="E24" s="41">
        <v>20</v>
      </c>
      <c r="F24" s="8">
        <v>0</v>
      </c>
      <c r="G24" s="42">
        <f t="shared" si="0"/>
        <v>0</v>
      </c>
      <c r="L24" s="34"/>
      <c r="M24" s="34"/>
    </row>
    <row r="25" spans="2:13" s="33" customFormat="1" ht="20.100000000000001" customHeight="1" x14ac:dyDescent="0.25">
      <c r="B25" s="35">
        <f t="shared" si="1"/>
        <v>10140</v>
      </c>
      <c r="C25" s="37" t="s">
        <v>96</v>
      </c>
      <c r="D25" s="37" t="s">
        <v>20</v>
      </c>
      <c r="E25" s="37">
        <v>5</v>
      </c>
      <c r="F25" s="7">
        <v>0</v>
      </c>
      <c r="G25" s="38">
        <f t="shared" ref="G25" si="4">E25*F25</f>
        <v>0</v>
      </c>
      <c r="L25" s="34"/>
      <c r="M25" s="34"/>
    </row>
    <row r="26" spans="2:13" s="33" customFormat="1" ht="20.100000000000001" customHeight="1" x14ac:dyDescent="0.25">
      <c r="B26" s="39">
        <f>B25+10</f>
        <v>10150</v>
      </c>
      <c r="C26" s="40" t="s">
        <v>89</v>
      </c>
      <c r="D26" s="41" t="s">
        <v>9</v>
      </c>
      <c r="E26" s="41">
        <v>5</v>
      </c>
      <c r="F26" s="8">
        <v>0</v>
      </c>
      <c r="G26" s="42">
        <f t="shared" si="0"/>
        <v>0</v>
      </c>
      <c r="L26" s="34"/>
      <c r="M26" s="34"/>
    </row>
    <row r="27" spans="2:13" s="33" customFormat="1" ht="19.899999999999999" customHeight="1" x14ac:dyDescent="0.25">
      <c r="B27" s="35">
        <f t="shared" si="1"/>
        <v>10160</v>
      </c>
      <c r="C27" s="37" t="s">
        <v>90</v>
      </c>
      <c r="D27" s="37" t="s">
        <v>9</v>
      </c>
      <c r="E27" s="37">
        <v>5</v>
      </c>
      <c r="F27" s="7">
        <v>0</v>
      </c>
      <c r="G27" s="38">
        <f t="shared" ref="G27" si="5">E27*F27</f>
        <v>0</v>
      </c>
      <c r="L27" s="34"/>
      <c r="M27" s="34"/>
    </row>
    <row r="28" spans="2:13" s="33" customFormat="1" ht="19.899999999999999" customHeight="1" x14ac:dyDescent="0.25">
      <c r="B28" s="39">
        <f t="shared" si="1"/>
        <v>10170</v>
      </c>
      <c r="C28" s="40" t="s">
        <v>12</v>
      </c>
      <c r="D28" s="41" t="s">
        <v>9</v>
      </c>
      <c r="E28" s="41">
        <v>20</v>
      </c>
      <c r="F28" s="8">
        <v>0</v>
      </c>
      <c r="G28" s="42">
        <f t="shared" si="0"/>
        <v>0</v>
      </c>
      <c r="L28" s="34"/>
      <c r="M28" s="34"/>
    </row>
    <row r="29" spans="2:13" s="33" customFormat="1" ht="19.899999999999999" customHeight="1" x14ac:dyDescent="0.25">
      <c r="B29" s="35">
        <f t="shared" si="1"/>
        <v>10180</v>
      </c>
      <c r="C29" s="37" t="s">
        <v>49</v>
      </c>
      <c r="D29" s="37" t="s">
        <v>13</v>
      </c>
      <c r="E29" s="37">
        <v>20</v>
      </c>
      <c r="F29" s="7">
        <v>0</v>
      </c>
      <c r="G29" s="38">
        <f t="shared" ref="G29:G36" si="6">E29*F29</f>
        <v>0</v>
      </c>
      <c r="L29" s="34"/>
      <c r="M29" s="34"/>
    </row>
    <row r="30" spans="2:13" s="33" customFormat="1" ht="19.899999999999999" customHeight="1" x14ac:dyDescent="0.25">
      <c r="B30" s="39">
        <f t="shared" si="1"/>
        <v>10190</v>
      </c>
      <c r="C30" s="40" t="s">
        <v>50</v>
      </c>
      <c r="D30" s="41" t="s">
        <v>13</v>
      </c>
      <c r="E30" s="41">
        <v>20</v>
      </c>
      <c r="F30" s="8">
        <v>0</v>
      </c>
      <c r="G30" s="42">
        <f t="shared" ref="G30:G32" si="7">E30*F30</f>
        <v>0</v>
      </c>
      <c r="L30" s="34"/>
      <c r="M30" s="34"/>
    </row>
    <row r="31" spans="2:13" s="33" customFormat="1" ht="19.899999999999999" customHeight="1" x14ac:dyDescent="0.25">
      <c r="B31" s="35">
        <f t="shared" si="1"/>
        <v>10200</v>
      </c>
      <c r="C31" s="37" t="s">
        <v>51</v>
      </c>
      <c r="D31" s="37" t="s">
        <v>13</v>
      </c>
      <c r="E31" s="37">
        <v>20</v>
      </c>
      <c r="F31" s="7">
        <v>0</v>
      </c>
      <c r="G31" s="38">
        <f t="shared" si="7"/>
        <v>0</v>
      </c>
      <c r="L31" s="34"/>
      <c r="M31" s="34"/>
    </row>
    <row r="32" spans="2:13" s="33" customFormat="1" ht="19.899999999999999" customHeight="1" x14ac:dyDescent="0.25">
      <c r="B32" s="39">
        <f t="shared" si="1"/>
        <v>10210</v>
      </c>
      <c r="C32" s="40" t="s">
        <v>52</v>
      </c>
      <c r="D32" s="41" t="s">
        <v>13</v>
      </c>
      <c r="E32" s="41">
        <v>20</v>
      </c>
      <c r="F32" s="8">
        <v>0</v>
      </c>
      <c r="G32" s="42">
        <f t="shared" si="7"/>
        <v>0</v>
      </c>
      <c r="L32" s="34"/>
      <c r="M32" s="34"/>
    </row>
    <row r="33" spans="2:13" s="33" customFormat="1" ht="19.899999999999999" customHeight="1" x14ac:dyDescent="0.25">
      <c r="B33" s="35">
        <f t="shared" si="1"/>
        <v>10220</v>
      </c>
      <c r="C33" s="37" t="s">
        <v>77</v>
      </c>
      <c r="D33" s="37" t="s">
        <v>14</v>
      </c>
      <c r="E33" s="37">
        <v>8</v>
      </c>
      <c r="F33" s="7">
        <v>0</v>
      </c>
      <c r="G33" s="38">
        <f t="shared" ref="G33:G35" si="8">E33*F33</f>
        <v>0</v>
      </c>
      <c r="L33" s="34"/>
      <c r="M33" s="34"/>
    </row>
    <row r="34" spans="2:13" s="33" customFormat="1" ht="19.899999999999999" customHeight="1" x14ac:dyDescent="0.25">
      <c r="B34" s="39">
        <f t="shared" si="1"/>
        <v>10230</v>
      </c>
      <c r="C34" s="40" t="s">
        <v>78</v>
      </c>
      <c r="D34" s="41" t="s">
        <v>14</v>
      </c>
      <c r="E34" s="41">
        <v>20</v>
      </c>
      <c r="F34" s="8">
        <v>0</v>
      </c>
      <c r="G34" s="42">
        <f t="shared" si="8"/>
        <v>0</v>
      </c>
      <c r="L34" s="34"/>
      <c r="M34" s="34"/>
    </row>
    <row r="35" spans="2:13" s="33" customFormat="1" ht="19.899999999999999" customHeight="1" x14ac:dyDescent="0.25">
      <c r="B35" s="35">
        <f t="shared" si="1"/>
        <v>10240</v>
      </c>
      <c r="C35" s="37" t="s">
        <v>79</v>
      </c>
      <c r="D35" s="37" t="s">
        <v>14</v>
      </c>
      <c r="E35" s="37">
        <v>8</v>
      </c>
      <c r="F35" s="7">
        <v>0</v>
      </c>
      <c r="G35" s="38">
        <f t="shared" si="8"/>
        <v>0</v>
      </c>
      <c r="L35" s="34"/>
      <c r="M35" s="34"/>
    </row>
    <row r="36" spans="2:13" s="33" customFormat="1" ht="19.899999999999999" customHeight="1" x14ac:dyDescent="0.25">
      <c r="B36" s="39">
        <f t="shared" si="1"/>
        <v>10250</v>
      </c>
      <c r="C36" s="40" t="s">
        <v>80</v>
      </c>
      <c r="D36" s="41" t="s">
        <v>14</v>
      </c>
      <c r="E36" s="41">
        <v>8</v>
      </c>
      <c r="F36" s="8">
        <v>0</v>
      </c>
      <c r="G36" s="42">
        <f t="shared" si="6"/>
        <v>0</v>
      </c>
      <c r="L36" s="34"/>
      <c r="M36" s="34"/>
    </row>
    <row r="37" spans="2:13" s="33" customFormat="1" ht="19.899999999999999" customHeight="1" x14ac:dyDescent="0.25">
      <c r="B37" s="35">
        <f t="shared" si="1"/>
        <v>10260</v>
      </c>
      <c r="C37" s="37" t="s">
        <v>53</v>
      </c>
      <c r="D37" s="37" t="s">
        <v>13</v>
      </c>
      <c r="E37" s="37">
        <v>100</v>
      </c>
      <c r="F37" s="7">
        <v>0</v>
      </c>
      <c r="G37" s="38">
        <f t="shared" ref="G37:G50" si="9">E37*F37</f>
        <v>0</v>
      </c>
      <c r="L37" s="34"/>
      <c r="M37" s="34"/>
    </row>
    <row r="38" spans="2:13" s="33" customFormat="1" ht="19.899999999999999" customHeight="1" x14ac:dyDescent="0.25">
      <c r="B38" s="39">
        <f t="shared" si="1"/>
        <v>10270</v>
      </c>
      <c r="C38" s="40" t="s">
        <v>54</v>
      </c>
      <c r="D38" s="41" t="s">
        <v>13</v>
      </c>
      <c r="E38" s="41">
        <v>20</v>
      </c>
      <c r="F38" s="8">
        <v>0</v>
      </c>
      <c r="G38" s="42">
        <f t="shared" si="9"/>
        <v>0</v>
      </c>
      <c r="L38" s="34"/>
      <c r="M38" s="34"/>
    </row>
    <row r="39" spans="2:13" s="33" customFormat="1" ht="19.899999999999999" customHeight="1" x14ac:dyDescent="0.25">
      <c r="B39" s="35">
        <f t="shared" si="1"/>
        <v>10280</v>
      </c>
      <c r="C39" s="37" t="s">
        <v>55</v>
      </c>
      <c r="D39" s="37" t="s">
        <v>13</v>
      </c>
      <c r="E39" s="37">
        <v>5</v>
      </c>
      <c r="F39" s="7">
        <v>0</v>
      </c>
      <c r="G39" s="38">
        <f t="shared" si="9"/>
        <v>0</v>
      </c>
      <c r="L39" s="34"/>
      <c r="M39" s="34"/>
    </row>
    <row r="40" spans="2:13" s="33" customFormat="1" ht="19.899999999999999" customHeight="1" x14ac:dyDescent="0.25">
      <c r="B40" s="39">
        <f t="shared" si="1"/>
        <v>10290</v>
      </c>
      <c r="C40" s="40" t="s">
        <v>56</v>
      </c>
      <c r="D40" s="41" t="s">
        <v>14</v>
      </c>
      <c r="E40" s="41">
        <v>40</v>
      </c>
      <c r="F40" s="8">
        <v>0</v>
      </c>
      <c r="G40" s="42">
        <f t="shared" si="9"/>
        <v>0</v>
      </c>
      <c r="L40" s="34"/>
      <c r="M40" s="34"/>
    </row>
    <row r="41" spans="2:13" s="33" customFormat="1" ht="19.899999999999999" customHeight="1" x14ac:dyDescent="0.25">
      <c r="B41" s="35">
        <f t="shared" si="1"/>
        <v>10300</v>
      </c>
      <c r="C41" s="37" t="s">
        <v>57</v>
      </c>
      <c r="D41" s="37" t="s">
        <v>14</v>
      </c>
      <c r="E41" s="37">
        <v>10</v>
      </c>
      <c r="F41" s="7">
        <v>0</v>
      </c>
      <c r="G41" s="38">
        <f t="shared" si="9"/>
        <v>0</v>
      </c>
      <c r="L41" s="34"/>
      <c r="M41" s="34"/>
    </row>
    <row r="42" spans="2:13" s="33" customFormat="1" ht="19.899999999999999" customHeight="1" x14ac:dyDescent="0.25">
      <c r="B42" s="39">
        <f t="shared" si="1"/>
        <v>10310</v>
      </c>
      <c r="C42" s="40" t="s">
        <v>58</v>
      </c>
      <c r="D42" s="41" t="s">
        <v>14</v>
      </c>
      <c r="E42" s="41">
        <v>2</v>
      </c>
      <c r="F42" s="8">
        <v>0</v>
      </c>
      <c r="G42" s="42">
        <f t="shared" si="9"/>
        <v>0</v>
      </c>
      <c r="L42" s="34"/>
      <c r="M42" s="34"/>
    </row>
    <row r="43" spans="2:13" s="33" customFormat="1" ht="19.899999999999999" customHeight="1" x14ac:dyDescent="0.25">
      <c r="B43" s="35">
        <f t="shared" si="1"/>
        <v>10320</v>
      </c>
      <c r="C43" s="37" t="s">
        <v>59</v>
      </c>
      <c r="D43" s="37" t="s">
        <v>14</v>
      </c>
      <c r="E43" s="37">
        <v>10</v>
      </c>
      <c r="F43" s="7">
        <v>0</v>
      </c>
      <c r="G43" s="38">
        <f t="shared" si="9"/>
        <v>0</v>
      </c>
      <c r="L43" s="34"/>
      <c r="M43" s="34"/>
    </row>
    <row r="44" spans="2:13" s="33" customFormat="1" ht="19.899999999999999" customHeight="1" x14ac:dyDescent="0.25">
      <c r="B44" s="39">
        <f t="shared" si="1"/>
        <v>10330</v>
      </c>
      <c r="C44" s="40" t="s">
        <v>60</v>
      </c>
      <c r="D44" s="41" t="s">
        <v>14</v>
      </c>
      <c r="E44" s="41">
        <v>5</v>
      </c>
      <c r="F44" s="8">
        <v>0</v>
      </c>
      <c r="G44" s="42">
        <f t="shared" si="9"/>
        <v>0</v>
      </c>
      <c r="L44" s="34"/>
      <c r="M44" s="34"/>
    </row>
    <row r="45" spans="2:13" s="33" customFormat="1" ht="19.899999999999999" customHeight="1" x14ac:dyDescent="0.25">
      <c r="B45" s="35">
        <f t="shared" si="1"/>
        <v>10340</v>
      </c>
      <c r="C45" s="37" t="s">
        <v>61</v>
      </c>
      <c r="D45" s="37" t="s">
        <v>14</v>
      </c>
      <c r="E45" s="37">
        <v>5</v>
      </c>
      <c r="F45" s="7">
        <v>0</v>
      </c>
      <c r="G45" s="38">
        <f t="shared" si="9"/>
        <v>0</v>
      </c>
      <c r="L45" s="34"/>
      <c r="M45" s="34"/>
    </row>
    <row r="46" spans="2:13" s="33" customFormat="1" ht="19.899999999999999" customHeight="1" x14ac:dyDescent="0.25">
      <c r="B46" s="39">
        <f t="shared" si="1"/>
        <v>10350</v>
      </c>
      <c r="C46" s="40" t="s">
        <v>62</v>
      </c>
      <c r="D46" s="41" t="s">
        <v>14</v>
      </c>
      <c r="E46" s="41">
        <v>2</v>
      </c>
      <c r="F46" s="8">
        <v>0</v>
      </c>
      <c r="G46" s="42">
        <f t="shared" si="9"/>
        <v>0</v>
      </c>
      <c r="L46" s="34"/>
      <c r="M46" s="34"/>
    </row>
    <row r="47" spans="2:13" s="33" customFormat="1" ht="19.899999999999999" customHeight="1" x14ac:dyDescent="0.25">
      <c r="B47" s="35">
        <f t="shared" si="1"/>
        <v>10360</v>
      </c>
      <c r="C47" s="37" t="s">
        <v>63</v>
      </c>
      <c r="D47" s="37" t="s">
        <v>14</v>
      </c>
      <c r="E47" s="37">
        <v>10</v>
      </c>
      <c r="F47" s="7">
        <v>0</v>
      </c>
      <c r="G47" s="38">
        <f t="shared" si="9"/>
        <v>0</v>
      </c>
      <c r="L47" s="34"/>
      <c r="M47" s="34"/>
    </row>
    <row r="48" spans="2:13" s="33" customFormat="1" ht="19.899999999999999" customHeight="1" x14ac:dyDescent="0.25">
      <c r="B48" s="39">
        <f t="shared" si="1"/>
        <v>10370</v>
      </c>
      <c r="C48" s="40" t="s">
        <v>64</v>
      </c>
      <c r="D48" s="41" t="s">
        <v>14</v>
      </c>
      <c r="E48" s="41">
        <v>2</v>
      </c>
      <c r="F48" s="8">
        <v>0</v>
      </c>
      <c r="G48" s="42">
        <f t="shared" si="9"/>
        <v>0</v>
      </c>
      <c r="L48" s="34"/>
      <c r="M48" s="34"/>
    </row>
    <row r="49" spans="2:13" s="33" customFormat="1" ht="19.899999999999999" customHeight="1" x14ac:dyDescent="0.25">
      <c r="B49" s="35">
        <f t="shared" si="1"/>
        <v>10380</v>
      </c>
      <c r="C49" s="37" t="s">
        <v>65</v>
      </c>
      <c r="D49" s="37" t="s">
        <v>14</v>
      </c>
      <c r="E49" s="37">
        <v>25</v>
      </c>
      <c r="F49" s="7">
        <v>0</v>
      </c>
      <c r="G49" s="38">
        <f t="shared" si="9"/>
        <v>0</v>
      </c>
      <c r="L49" s="34"/>
      <c r="M49" s="34"/>
    </row>
    <row r="50" spans="2:13" s="33" customFormat="1" ht="19.899999999999999" customHeight="1" x14ac:dyDescent="0.25">
      <c r="B50" s="39">
        <f t="shared" si="1"/>
        <v>10390</v>
      </c>
      <c r="C50" s="40" t="s">
        <v>66</v>
      </c>
      <c r="D50" s="41" t="s">
        <v>14</v>
      </c>
      <c r="E50" s="41">
        <v>10</v>
      </c>
      <c r="F50" s="8">
        <v>0</v>
      </c>
      <c r="G50" s="42">
        <f t="shared" si="9"/>
        <v>0</v>
      </c>
      <c r="L50" s="34"/>
      <c r="M50" s="34"/>
    </row>
    <row r="51" spans="2:13" s="33" customFormat="1" ht="19.899999999999999" customHeight="1" x14ac:dyDescent="0.25">
      <c r="B51" s="35">
        <f t="shared" si="1"/>
        <v>10400</v>
      </c>
      <c r="C51" s="37" t="s">
        <v>67</v>
      </c>
      <c r="D51" s="37" t="s">
        <v>14</v>
      </c>
      <c r="E51" s="37">
        <v>10</v>
      </c>
      <c r="F51" s="7">
        <v>0</v>
      </c>
      <c r="G51" s="38">
        <f t="shared" ref="G51:G52" si="10">E51*F51</f>
        <v>0</v>
      </c>
      <c r="L51" s="34"/>
      <c r="M51" s="34"/>
    </row>
    <row r="52" spans="2:13" s="33" customFormat="1" ht="19.899999999999999" customHeight="1" x14ac:dyDescent="0.25">
      <c r="B52" s="39">
        <f t="shared" si="1"/>
        <v>10410</v>
      </c>
      <c r="C52" s="40" t="s">
        <v>68</v>
      </c>
      <c r="D52" s="41" t="s">
        <v>14</v>
      </c>
      <c r="E52" s="41">
        <v>10</v>
      </c>
      <c r="F52" s="8">
        <v>0</v>
      </c>
      <c r="G52" s="42">
        <f t="shared" si="10"/>
        <v>0</v>
      </c>
      <c r="L52" s="34"/>
      <c r="M52" s="34"/>
    </row>
    <row r="53" spans="2:13" s="33" customFormat="1" ht="19.899999999999999" customHeight="1" x14ac:dyDescent="0.25">
      <c r="B53" s="35">
        <f t="shared" si="1"/>
        <v>10420</v>
      </c>
      <c r="C53" s="37" t="s">
        <v>91</v>
      </c>
      <c r="D53" s="37" t="s">
        <v>14</v>
      </c>
      <c r="E53" s="37">
        <v>15</v>
      </c>
      <c r="F53" s="7">
        <v>0</v>
      </c>
      <c r="G53" s="38">
        <f t="shared" ref="G53:G56" si="11">E53*F53</f>
        <v>0</v>
      </c>
      <c r="L53" s="34"/>
      <c r="M53" s="34"/>
    </row>
    <row r="54" spans="2:13" s="33" customFormat="1" ht="19.899999999999999" customHeight="1" x14ac:dyDescent="0.25">
      <c r="B54" s="39">
        <f t="shared" si="1"/>
        <v>10430</v>
      </c>
      <c r="C54" s="40" t="s">
        <v>92</v>
      </c>
      <c r="D54" s="41" t="s">
        <v>14</v>
      </c>
      <c r="E54" s="41">
        <v>10</v>
      </c>
      <c r="F54" s="8">
        <v>0</v>
      </c>
      <c r="G54" s="42">
        <f t="shared" si="11"/>
        <v>0</v>
      </c>
      <c r="L54" s="34"/>
      <c r="M54" s="34"/>
    </row>
    <row r="55" spans="2:13" s="33" customFormat="1" ht="19.899999999999999" customHeight="1" x14ac:dyDescent="0.25">
      <c r="B55" s="35">
        <f t="shared" si="1"/>
        <v>10440</v>
      </c>
      <c r="C55" s="37" t="s">
        <v>93</v>
      </c>
      <c r="D55" s="37" t="s">
        <v>14</v>
      </c>
      <c r="E55" s="37">
        <v>10</v>
      </c>
      <c r="F55" s="7">
        <v>0</v>
      </c>
      <c r="G55" s="38">
        <f t="shared" si="11"/>
        <v>0</v>
      </c>
      <c r="L55" s="34"/>
      <c r="M55" s="34"/>
    </row>
    <row r="56" spans="2:13" s="33" customFormat="1" ht="19.899999999999999" customHeight="1" x14ac:dyDescent="0.25">
      <c r="B56" s="39">
        <f t="shared" si="1"/>
        <v>10450</v>
      </c>
      <c r="C56" s="40" t="s">
        <v>94</v>
      </c>
      <c r="D56" s="41" t="s">
        <v>14</v>
      </c>
      <c r="E56" s="41">
        <v>10</v>
      </c>
      <c r="F56" s="8">
        <v>0</v>
      </c>
      <c r="G56" s="42">
        <f t="shared" si="11"/>
        <v>0</v>
      </c>
      <c r="L56" s="34"/>
      <c r="M56" s="34"/>
    </row>
    <row r="57" spans="2:13" s="33" customFormat="1" ht="19.899999999999999" customHeight="1" x14ac:dyDescent="0.25">
      <c r="B57" s="35">
        <f t="shared" si="1"/>
        <v>10460</v>
      </c>
      <c r="C57" s="37" t="s">
        <v>69</v>
      </c>
      <c r="D57" s="37" t="s">
        <v>14</v>
      </c>
      <c r="E57" s="37">
        <v>5</v>
      </c>
      <c r="F57" s="7">
        <v>0</v>
      </c>
      <c r="G57" s="38">
        <f t="shared" ref="G57:G74" si="12">E57*F57</f>
        <v>0</v>
      </c>
      <c r="L57" s="34"/>
      <c r="M57" s="34"/>
    </row>
    <row r="58" spans="2:13" s="33" customFormat="1" ht="19.899999999999999" customHeight="1" x14ac:dyDescent="0.25">
      <c r="B58" s="39">
        <f t="shared" si="1"/>
        <v>10470</v>
      </c>
      <c r="C58" s="40" t="s">
        <v>70</v>
      </c>
      <c r="D58" s="41" t="s">
        <v>14</v>
      </c>
      <c r="E58" s="41">
        <v>5</v>
      </c>
      <c r="F58" s="8">
        <v>0</v>
      </c>
      <c r="G58" s="42">
        <f t="shared" si="12"/>
        <v>0</v>
      </c>
      <c r="L58" s="34"/>
      <c r="M58" s="34"/>
    </row>
    <row r="59" spans="2:13" s="33" customFormat="1" ht="19.899999999999999" customHeight="1" x14ac:dyDescent="0.25">
      <c r="B59" s="35">
        <f t="shared" si="1"/>
        <v>10480</v>
      </c>
      <c r="C59" s="37" t="s">
        <v>15</v>
      </c>
      <c r="D59" s="37" t="s">
        <v>14</v>
      </c>
      <c r="E59" s="37">
        <v>8</v>
      </c>
      <c r="F59" s="7">
        <v>0</v>
      </c>
      <c r="G59" s="38">
        <f t="shared" si="12"/>
        <v>0</v>
      </c>
      <c r="L59" s="34"/>
      <c r="M59" s="34"/>
    </row>
    <row r="60" spans="2:13" s="33" customFormat="1" ht="19.899999999999999" customHeight="1" x14ac:dyDescent="0.25">
      <c r="B60" s="39">
        <f t="shared" si="1"/>
        <v>10490</v>
      </c>
      <c r="C60" s="40" t="s">
        <v>71</v>
      </c>
      <c r="D60" s="41" t="s">
        <v>14</v>
      </c>
      <c r="E60" s="41">
        <v>8</v>
      </c>
      <c r="F60" s="8">
        <v>0</v>
      </c>
      <c r="G60" s="42">
        <f t="shared" si="12"/>
        <v>0</v>
      </c>
      <c r="L60" s="34"/>
      <c r="M60" s="34"/>
    </row>
    <row r="61" spans="2:13" s="33" customFormat="1" ht="19.899999999999999" customHeight="1" x14ac:dyDescent="0.25">
      <c r="B61" s="35">
        <f t="shared" si="1"/>
        <v>10500</v>
      </c>
      <c r="C61" s="37" t="s">
        <v>72</v>
      </c>
      <c r="D61" s="37" t="s">
        <v>14</v>
      </c>
      <c r="E61" s="37">
        <v>2</v>
      </c>
      <c r="F61" s="7">
        <v>0</v>
      </c>
      <c r="G61" s="38">
        <f t="shared" si="12"/>
        <v>0</v>
      </c>
      <c r="L61" s="34"/>
      <c r="M61" s="34"/>
    </row>
    <row r="62" spans="2:13" s="33" customFormat="1" ht="19.899999999999999" customHeight="1" x14ac:dyDescent="0.25">
      <c r="B62" s="39">
        <f t="shared" si="1"/>
        <v>10510</v>
      </c>
      <c r="C62" s="40" t="s">
        <v>36</v>
      </c>
      <c r="D62" s="41" t="s">
        <v>14</v>
      </c>
      <c r="E62" s="41">
        <v>5</v>
      </c>
      <c r="F62" s="8">
        <v>0</v>
      </c>
      <c r="G62" s="42">
        <f t="shared" si="12"/>
        <v>0</v>
      </c>
      <c r="L62" s="34"/>
      <c r="M62" s="34"/>
    </row>
    <row r="63" spans="2:13" s="33" customFormat="1" ht="19.899999999999999" customHeight="1" x14ac:dyDescent="0.25">
      <c r="B63" s="35">
        <f t="shared" si="1"/>
        <v>10520</v>
      </c>
      <c r="C63" s="37" t="s">
        <v>37</v>
      </c>
      <c r="D63" s="37" t="s">
        <v>14</v>
      </c>
      <c r="E63" s="37">
        <v>5</v>
      </c>
      <c r="F63" s="7">
        <v>0</v>
      </c>
      <c r="G63" s="38">
        <f t="shared" si="12"/>
        <v>0</v>
      </c>
      <c r="L63" s="34"/>
      <c r="M63" s="34"/>
    </row>
    <row r="64" spans="2:13" s="33" customFormat="1" ht="19.899999999999999" customHeight="1" x14ac:dyDescent="0.25">
      <c r="B64" s="39">
        <f t="shared" si="1"/>
        <v>10530</v>
      </c>
      <c r="C64" s="40" t="s">
        <v>74</v>
      </c>
      <c r="D64" s="41" t="s">
        <v>14</v>
      </c>
      <c r="E64" s="41">
        <v>5</v>
      </c>
      <c r="F64" s="8">
        <v>0</v>
      </c>
      <c r="G64" s="42">
        <f t="shared" si="12"/>
        <v>0</v>
      </c>
      <c r="L64" s="34"/>
      <c r="M64" s="34"/>
    </row>
    <row r="65" spans="2:13" s="33" customFormat="1" ht="19.899999999999999" customHeight="1" x14ac:dyDescent="0.25">
      <c r="B65" s="35">
        <f t="shared" si="1"/>
        <v>10540</v>
      </c>
      <c r="C65" s="37" t="s">
        <v>23</v>
      </c>
      <c r="D65" s="37" t="s">
        <v>14</v>
      </c>
      <c r="E65" s="37">
        <v>8</v>
      </c>
      <c r="F65" s="7">
        <v>0</v>
      </c>
      <c r="G65" s="38">
        <f t="shared" si="12"/>
        <v>0</v>
      </c>
      <c r="L65" s="34"/>
      <c r="M65" s="34"/>
    </row>
    <row r="66" spans="2:13" s="33" customFormat="1" ht="19.899999999999999" customHeight="1" x14ac:dyDescent="0.25">
      <c r="B66" s="39">
        <f t="shared" si="1"/>
        <v>10550</v>
      </c>
      <c r="C66" s="40" t="s">
        <v>24</v>
      </c>
      <c r="D66" s="41" t="s">
        <v>14</v>
      </c>
      <c r="E66" s="41">
        <v>2</v>
      </c>
      <c r="F66" s="8">
        <v>0</v>
      </c>
      <c r="G66" s="42">
        <f t="shared" si="12"/>
        <v>0</v>
      </c>
      <c r="L66" s="34"/>
      <c r="M66" s="34"/>
    </row>
    <row r="67" spans="2:13" s="33" customFormat="1" ht="19.899999999999999" customHeight="1" x14ac:dyDescent="0.25">
      <c r="B67" s="35">
        <f t="shared" si="1"/>
        <v>10560</v>
      </c>
      <c r="C67" s="37" t="s">
        <v>16</v>
      </c>
      <c r="D67" s="37" t="s">
        <v>17</v>
      </c>
      <c r="E67" s="37">
        <v>15</v>
      </c>
      <c r="F67" s="7">
        <v>0</v>
      </c>
      <c r="G67" s="38">
        <f t="shared" si="12"/>
        <v>0</v>
      </c>
      <c r="L67" s="34"/>
      <c r="M67" s="34"/>
    </row>
    <row r="68" spans="2:13" s="33" customFormat="1" ht="19.899999999999999" customHeight="1" x14ac:dyDescent="0.25">
      <c r="B68" s="39">
        <f t="shared" si="1"/>
        <v>10570</v>
      </c>
      <c r="C68" s="40" t="s">
        <v>18</v>
      </c>
      <c r="D68" s="41" t="s">
        <v>33</v>
      </c>
      <c r="E68" s="41">
        <v>15</v>
      </c>
      <c r="F68" s="8">
        <v>0</v>
      </c>
      <c r="G68" s="42">
        <f t="shared" si="12"/>
        <v>0</v>
      </c>
      <c r="L68" s="34"/>
      <c r="M68" s="34"/>
    </row>
    <row r="69" spans="2:13" s="33" customFormat="1" ht="19.899999999999999" customHeight="1" x14ac:dyDescent="0.25">
      <c r="B69" s="35">
        <f t="shared" si="1"/>
        <v>10580</v>
      </c>
      <c r="C69" s="37" t="s">
        <v>39</v>
      </c>
      <c r="D69" s="37" t="s">
        <v>34</v>
      </c>
      <c r="E69" s="37">
        <v>15</v>
      </c>
      <c r="F69" s="7">
        <v>0</v>
      </c>
      <c r="G69" s="38">
        <f t="shared" si="12"/>
        <v>0</v>
      </c>
      <c r="L69" s="34"/>
      <c r="M69" s="34"/>
    </row>
    <row r="70" spans="2:13" s="33" customFormat="1" ht="19.899999999999999" customHeight="1" x14ac:dyDescent="0.25">
      <c r="B70" s="39">
        <f t="shared" si="1"/>
        <v>10590</v>
      </c>
      <c r="C70" s="40" t="s">
        <v>38</v>
      </c>
      <c r="D70" s="41" t="s">
        <v>34</v>
      </c>
      <c r="E70" s="41">
        <v>15</v>
      </c>
      <c r="F70" s="8">
        <v>0</v>
      </c>
      <c r="G70" s="42">
        <f t="shared" si="12"/>
        <v>0</v>
      </c>
      <c r="L70" s="34"/>
      <c r="M70" s="34"/>
    </row>
    <row r="71" spans="2:13" s="33" customFormat="1" ht="19.899999999999999" customHeight="1" x14ac:dyDescent="0.25">
      <c r="B71" s="35">
        <f t="shared" si="1"/>
        <v>10600</v>
      </c>
      <c r="C71" s="37" t="s">
        <v>19</v>
      </c>
      <c r="D71" s="37" t="s">
        <v>33</v>
      </c>
      <c r="E71" s="37">
        <v>8</v>
      </c>
      <c r="F71" s="7">
        <v>0</v>
      </c>
      <c r="G71" s="38">
        <f t="shared" si="12"/>
        <v>0</v>
      </c>
      <c r="L71" s="34"/>
      <c r="M71" s="34"/>
    </row>
    <row r="72" spans="2:13" s="33" customFormat="1" ht="19.899999999999999" customHeight="1" x14ac:dyDescent="0.25">
      <c r="B72" s="39">
        <f t="shared" si="1"/>
        <v>10610</v>
      </c>
      <c r="C72" s="40" t="s">
        <v>95</v>
      </c>
      <c r="D72" s="41" t="s">
        <v>20</v>
      </c>
      <c r="E72" s="41">
        <v>4</v>
      </c>
      <c r="F72" s="8">
        <v>0</v>
      </c>
      <c r="G72" s="42">
        <f t="shared" si="12"/>
        <v>0</v>
      </c>
      <c r="L72" s="34"/>
      <c r="M72" s="34"/>
    </row>
    <row r="73" spans="2:13" s="33" customFormat="1" ht="19.899999999999999" customHeight="1" x14ac:dyDescent="0.25">
      <c r="B73" s="35">
        <f t="shared" si="1"/>
        <v>10620</v>
      </c>
      <c r="C73" s="37" t="s">
        <v>21</v>
      </c>
      <c r="D73" s="37" t="s">
        <v>20</v>
      </c>
      <c r="E73" s="37">
        <v>5</v>
      </c>
      <c r="F73" s="7">
        <v>0</v>
      </c>
      <c r="G73" s="38">
        <f t="shared" si="12"/>
        <v>0</v>
      </c>
      <c r="L73" s="34"/>
      <c r="M73" s="34"/>
    </row>
    <row r="74" spans="2:13" s="33" customFormat="1" ht="19.899999999999999" customHeight="1" thickBot="1" x14ac:dyDescent="0.3">
      <c r="B74" s="43">
        <f t="shared" si="1"/>
        <v>10630</v>
      </c>
      <c r="C74" s="44" t="s">
        <v>40</v>
      </c>
      <c r="D74" s="45" t="s">
        <v>14</v>
      </c>
      <c r="E74" s="45">
        <v>50</v>
      </c>
      <c r="F74" s="6">
        <v>0</v>
      </c>
      <c r="G74" s="46">
        <f t="shared" si="12"/>
        <v>0</v>
      </c>
      <c r="L74" s="34"/>
      <c r="M74" s="34"/>
    </row>
    <row r="75" spans="2:13" ht="30" customHeight="1" thickBot="1" x14ac:dyDescent="0.3">
      <c r="B75" s="47" t="s">
        <v>32</v>
      </c>
      <c r="C75" s="48"/>
      <c r="D75" s="48"/>
      <c r="E75" s="49"/>
      <c r="F75" s="50"/>
      <c r="G75" s="51">
        <f>SUM(G12:G74)</f>
        <v>0</v>
      </c>
    </row>
    <row r="76" spans="2:13" x14ac:dyDescent="0.25">
      <c r="B76" s="79" t="s">
        <v>48</v>
      </c>
      <c r="C76" s="80"/>
      <c r="D76" s="80"/>
      <c r="E76" s="80"/>
      <c r="F76" s="80"/>
      <c r="G76" s="81"/>
    </row>
    <row r="77" spans="2:13" x14ac:dyDescent="0.25">
      <c r="B77" s="53"/>
      <c r="G77" s="19"/>
    </row>
    <row r="78" spans="2:13" x14ac:dyDescent="0.25">
      <c r="B78" s="54"/>
      <c r="C78" s="59"/>
      <c r="D78" s="60"/>
      <c r="E78" s="61"/>
      <c r="F78" s="55" t="s">
        <v>47</v>
      </c>
      <c r="G78" s="19"/>
    </row>
    <row r="79" spans="2:13" x14ac:dyDescent="0.25">
      <c r="B79" s="53"/>
      <c r="C79" s="3"/>
      <c r="D79" s="2"/>
      <c r="E79" s="4"/>
      <c r="F79" s="52"/>
      <c r="G79" s="19"/>
    </row>
    <row r="80" spans="2:13" x14ac:dyDescent="0.25">
      <c r="B80" s="53"/>
      <c r="C80" s="62"/>
      <c r="D80" s="63"/>
      <c r="E80" s="64"/>
      <c r="F80" s="52" t="s">
        <v>43</v>
      </c>
      <c r="G80" s="19"/>
    </row>
    <row r="81" spans="2:7" x14ac:dyDescent="0.25">
      <c r="B81" s="54"/>
      <c r="C81" s="62"/>
      <c r="D81" s="63"/>
      <c r="E81" s="64"/>
      <c r="F81" s="52" t="s">
        <v>22</v>
      </c>
      <c r="G81" s="19"/>
    </row>
    <row r="82" spans="2:7" x14ac:dyDescent="0.25">
      <c r="B82" s="54"/>
      <c r="C82" s="3"/>
      <c r="D82" s="2"/>
      <c r="E82" s="5"/>
      <c r="F82" s="52"/>
      <c r="G82" s="19"/>
    </row>
    <row r="83" spans="2:7" x14ac:dyDescent="0.25">
      <c r="B83" s="54"/>
      <c r="C83" s="62"/>
      <c r="D83" s="63"/>
      <c r="E83" s="64"/>
      <c r="F83" s="52" t="s">
        <v>45</v>
      </c>
      <c r="G83" s="19"/>
    </row>
    <row r="84" spans="2:7" x14ac:dyDescent="0.25">
      <c r="B84" s="54"/>
      <c r="C84" s="62"/>
      <c r="D84" s="63"/>
      <c r="E84" s="64"/>
      <c r="F84" s="52" t="s">
        <v>46</v>
      </c>
      <c r="G84" s="19"/>
    </row>
    <row r="85" spans="2:7" x14ac:dyDescent="0.25">
      <c r="B85" s="53"/>
      <c r="C85" s="62"/>
      <c r="D85" s="63"/>
      <c r="E85" s="64"/>
      <c r="F85" s="52" t="s">
        <v>44</v>
      </c>
      <c r="G85" s="19"/>
    </row>
    <row r="86" spans="2:7" ht="45" customHeight="1" thickBot="1" x14ac:dyDescent="0.3">
      <c r="B86" s="56"/>
      <c r="C86" s="65"/>
      <c r="D86" s="66"/>
      <c r="E86" s="67"/>
      <c r="F86" s="57"/>
      <c r="G86" s="58"/>
    </row>
  </sheetData>
  <sheetProtection algorithmName="SHA-512" hashValue="VjkR55w/IC/CBz2VieffJKFN9EfvpuNJCJBFc8/40Fq9NSE3QRHs33uqxu+TGnnGibAoVBrtcr/lbVoV7OrTug==" saltValue="zTAylW927EY6I98jstKQIQ==" spinCount="100000" sheet="1" formatCells="0"/>
  <mergeCells count="11">
    <mergeCell ref="C7:G7"/>
    <mergeCell ref="C8:G8"/>
    <mergeCell ref="C9:G9"/>
    <mergeCell ref="C10:G10"/>
    <mergeCell ref="B76:G76"/>
    <mergeCell ref="C78:E78"/>
    <mergeCell ref="C85:E86"/>
    <mergeCell ref="C84:E84"/>
    <mergeCell ref="C83:E83"/>
    <mergeCell ref="C81:E81"/>
    <mergeCell ref="C80:E80"/>
  </mergeCells>
  <phoneticPr fontId="11" type="noConversion"/>
  <pageMargins left="0.70866141732283472" right="0.70866141732283472" top="0.74803149606299213" bottom="0.74803149606299213" header="0.31496062992125984" footer="0.31496062992125984"/>
  <pageSetup paperSize="9" scale="60"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Inschrijfstaat</vt:lpstr>
      <vt:lpstr>Inschrijfstaat!Print_Titles</vt:lpstr>
    </vt:vector>
  </TitlesOfParts>
  <Company>Gemeente Land van Cuijk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 van Grunsven</dc:creator>
  <cp:lastModifiedBy>Sjoerd Smits</cp:lastModifiedBy>
  <cp:lastPrinted>2022-11-02T15:33:51Z</cp:lastPrinted>
  <dcterms:created xsi:type="dcterms:W3CDTF">2022-10-05T09:12:25Z</dcterms:created>
  <dcterms:modified xsi:type="dcterms:W3CDTF">2025-05-14T14:09:16Z</dcterms:modified>
</cp:coreProperties>
</file>