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C:\Users\iduiven\Downloads\"/>
    </mc:Choice>
  </mc:AlternateContent>
  <xr:revisionPtr revIDLastSave="0" documentId="13_ncr:1_{82E2D50C-CEFF-455E-97EF-33E87D0F4529}" xr6:coauthVersionLast="47" xr6:coauthVersionMax="47" xr10:uidLastSave="{00000000-0000-0000-0000-000000000000}"/>
  <bookViews>
    <workbookView xWindow="-120" yWindow="-120" windowWidth="20730" windowHeight="11040" xr2:uid="{00000000-000D-0000-FFFF-FFFF00000000}"/>
  </bookViews>
  <sheets>
    <sheet name="Prijzenblad perceel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S9ltz31FxuZkVZYZUmUsZDcT9QNkIz8gZvcodCMCT2s="/>
    </ext>
  </extLst>
</workbook>
</file>

<file path=xl/calcChain.xml><?xml version="1.0" encoding="utf-8"?>
<calcChain xmlns="http://schemas.openxmlformats.org/spreadsheetml/2006/main">
  <c r="J58" i="1" l="1"/>
  <c r="J204" i="1"/>
  <c r="J203" i="1"/>
  <c r="J202" i="1"/>
  <c r="J201" i="1"/>
  <c r="J200" i="1"/>
  <c r="J199" i="1"/>
  <c r="J198" i="1"/>
  <c r="J197" i="1"/>
  <c r="J196" i="1"/>
  <c r="J195" i="1"/>
  <c r="J194" i="1"/>
  <c r="J193" i="1"/>
  <c r="J192" i="1"/>
  <c r="J191" i="1"/>
  <c r="J190" i="1"/>
  <c r="J189" i="1"/>
  <c r="J188" i="1"/>
  <c r="J187" i="1"/>
  <c r="J186" i="1"/>
  <c r="J185" i="1"/>
  <c r="J184" i="1"/>
  <c r="J183" i="1"/>
  <c r="J182" i="1"/>
  <c r="J181" i="1"/>
  <c r="J178" i="1"/>
  <c r="J177" i="1"/>
  <c r="J174" i="1"/>
  <c r="J173" i="1"/>
  <c r="J172" i="1"/>
  <c r="J171" i="1"/>
  <c r="J170" i="1"/>
  <c r="J169" i="1"/>
  <c r="J168" i="1"/>
  <c r="J167" i="1"/>
  <c r="J166" i="1"/>
  <c r="J163" i="1"/>
  <c r="J162" i="1"/>
  <c r="J161" i="1"/>
  <c r="J160" i="1"/>
  <c r="J159" i="1"/>
  <c r="J158" i="1"/>
  <c r="J157" i="1"/>
  <c r="J156" i="1"/>
  <c r="J155" i="1"/>
  <c r="J154" i="1"/>
  <c r="J153" i="1"/>
  <c r="J152" i="1"/>
  <c r="J151" i="1"/>
  <c r="J150" i="1"/>
  <c r="J149" i="1"/>
  <c r="J57" i="1"/>
  <c r="J56" i="1"/>
  <c r="J55" i="1"/>
  <c r="J54" i="1"/>
  <c r="J53" i="1"/>
  <c r="J52" i="1"/>
  <c r="J51" i="1"/>
  <c r="J50" i="1"/>
  <c r="J49" i="1"/>
  <c r="J48" i="1"/>
  <c r="J47" i="1"/>
  <c r="J46" i="1"/>
  <c r="J45" i="1"/>
  <c r="J44" i="1"/>
  <c r="J43" i="1"/>
  <c r="J42" i="1"/>
  <c r="J41" i="1"/>
  <c r="J40" i="1"/>
  <c r="J39" i="1"/>
  <c r="J38" i="1"/>
  <c r="J37" i="1"/>
  <c r="J36" i="1"/>
  <c r="J35" i="1"/>
  <c r="J34" i="1"/>
  <c r="J33" i="1"/>
  <c r="J32" i="1"/>
  <c r="J31" i="1"/>
  <c r="J30" i="1"/>
  <c r="J29" i="1"/>
  <c r="J28" i="1"/>
  <c r="J27" i="1"/>
  <c r="J26" i="1"/>
  <c r="J25" i="1"/>
  <c r="J144" i="1"/>
  <c r="J143" i="1"/>
  <c r="J142" i="1"/>
  <c r="J141" i="1"/>
  <c r="J140" i="1"/>
  <c r="J139" i="1"/>
  <c r="J24" i="1"/>
  <c r="J138" i="1"/>
  <c r="J137" i="1"/>
  <c r="J136" i="1"/>
  <c r="J135" i="1"/>
  <c r="J23" i="1"/>
  <c r="J22" i="1"/>
  <c r="J21" i="1"/>
  <c r="J20" i="1"/>
  <c r="J19" i="1"/>
  <c r="J132" i="1"/>
  <c r="J18" i="1"/>
  <c r="J131" i="1"/>
  <c r="J128" i="1"/>
  <c r="J127" i="1"/>
  <c r="J126" i="1"/>
  <c r="J125" i="1"/>
  <c r="J124" i="1"/>
  <c r="J123" i="1"/>
  <c r="J17" i="1"/>
  <c r="J16" i="1"/>
  <c r="J15" i="1"/>
  <c r="J122" i="1"/>
  <c r="J121" i="1"/>
  <c r="J14" i="1"/>
  <c r="J118" i="1"/>
  <c r="J117" i="1"/>
  <c r="J116" i="1"/>
  <c r="J115" i="1"/>
  <c r="J13" i="1"/>
  <c r="J114" i="1"/>
  <c r="J113" i="1"/>
  <c r="J12" i="1"/>
  <c r="J112" i="1"/>
  <c r="J111" i="1"/>
  <c r="J110" i="1"/>
  <c r="J109" i="1"/>
  <c r="J108" i="1"/>
  <c r="J107" i="1"/>
  <c r="J106" i="1"/>
  <c r="J105" i="1"/>
  <c r="J104" i="1"/>
  <c r="J103" i="1"/>
  <c r="J102" i="1"/>
  <c r="J101" i="1"/>
  <c r="J100" i="1"/>
  <c r="J99" i="1"/>
  <c r="J98" i="1"/>
  <c r="J97" i="1"/>
  <c r="J96" i="1"/>
  <c r="J95" i="1"/>
  <c r="J94" i="1"/>
  <c r="J93" i="1"/>
  <c r="J92" i="1"/>
  <c r="J91" i="1"/>
  <c r="J90" i="1"/>
  <c r="J89" i="1"/>
  <c r="J88" i="1"/>
  <c r="J87" i="1"/>
  <c r="J86" i="1"/>
  <c r="J85" i="1"/>
  <c r="J84" i="1"/>
  <c r="J83" i="1"/>
  <c r="J82" i="1"/>
  <c r="J81" i="1"/>
  <c r="J80" i="1"/>
  <c r="J79" i="1"/>
  <c r="J78" i="1"/>
  <c r="J11" i="1"/>
  <c r="J77" i="1"/>
  <c r="J76" i="1"/>
  <c r="J10" i="1"/>
  <c r="J75" i="1"/>
  <c r="J74" i="1"/>
  <c r="J73" i="1"/>
  <c r="J9" i="1"/>
  <c r="J8" i="1"/>
  <c r="J7" i="1"/>
  <c r="J72" i="1"/>
  <c r="J69" i="1"/>
  <c r="J68" i="1"/>
  <c r="J65" i="1"/>
  <c r="J64" i="1"/>
  <c r="J63" i="1"/>
  <c r="J62" i="1"/>
  <c r="J61" i="1"/>
  <c r="J60" i="1"/>
  <c r="J59" i="1"/>
  <c r="J66" i="1" l="1"/>
  <c r="M66" i="1" s="1"/>
  <c r="J119" i="1"/>
  <c r="J205" i="1"/>
  <c r="J179" i="1"/>
  <c r="J133" i="1"/>
  <c r="J164" i="1"/>
  <c r="J145" i="1"/>
  <c r="J70" i="1" l="1"/>
  <c r="L70" i="1" s="1"/>
  <c r="M70" i="1" s="1"/>
  <c r="J129" i="1"/>
  <c r="L129" i="1" s="1"/>
  <c r="M129" i="1" s="1"/>
  <c r="L164" i="1"/>
  <c r="M164" i="1" s="1"/>
  <c r="L179" i="1"/>
  <c r="M179" i="1" s="1"/>
  <c r="L205" i="1"/>
  <c r="M205" i="1" s="1"/>
  <c r="L119" i="1"/>
  <c r="M119" i="1" s="1"/>
  <c r="L133" i="1"/>
  <c r="M133" i="1" s="1"/>
  <c r="L145" i="1"/>
  <c r="M145" i="1" s="1"/>
  <c r="M206" i="1" l="1"/>
</calcChain>
</file>

<file path=xl/sharedStrings.xml><?xml version="1.0" encoding="utf-8"?>
<sst xmlns="http://schemas.openxmlformats.org/spreadsheetml/2006/main" count="556" uniqueCount="280">
  <si>
    <r>
      <rPr>
        <b/>
        <sz val="11"/>
        <color theme="1"/>
        <rFont val="Arial"/>
      </rPr>
      <t>Prijzenblad Perceel 1 Levensmiddelen EA2403JM</t>
    </r>
    <r>
      <rPr>
        <sz val="11"/>
        <color theme="1"/>
        <rFont val="Arial"/>
      </rPr>
      <t xml:space="preserve">
</t>
    </r>
    <r>
      <rPr>
        <i/>
        <sz val="9"/>
        <color theme="1"/>
        <rFont val="Arial"/>
      </rPr>
      <t>Invulinstructie:
1. Inschrijver dient de geel gemarkeerde vlakken in te vullen.
2. Prijzen zijn exclusief BTW.
3. De aantallen per jaar zijn indicatief, hier kunnen geen rechten aan ontleend worden.
4. Het kernassortiment is blauw gemarkeerd. Hiervoor gelden de vaste tarieven (prijs per verpakkingseenheid) gedurende de looptijd van de overeenkomst, 
zie paragraaf 5.1.4 van het beschrijvend document.
5. Indien er bij een product een A-merk vermeld staat, dient de inschrijver dit A-merk aan te bieden. Indien er geen A-merk vermeld staat in het Prijzenblad, mag inschrijver een huismerk aanbieden.</t>
    </r>
  </si>
  <si>
    <t>Nr.</t>
  </si>
  <si>
    <t>Subgroep</t>
  </si>
  <si>
    <t>A-Merk</t>
  </si>
  <si>
    <t>Productbeschrijving</t>
  </si>
  <si>
    <t>Verpakkingseenheid</t>
  </si>
  <si>
    <t>Prijs per verpakkingseenheid</t>
  </si>
  <si>
    <t>Aantal per jaar</t>
  </si>
  <si>
    <t>Bruto totaalprijs</t>
  </si>
  <si>
    <t>Kortingspercentage (%) productgroep</t>
  </si>
  <si>
    <t>Netto totaalprijs</t>
  </si>
  <si>
    <t>FOLIEKAAS GOUDA 48+ 20 GR</t>
  </si>
  <si>
    <t>50 plakken</t>
  </si>
  <si>
    <t>FOLIEKAAS EDAM 40+ 20GR</t>
  </si>
  <si>
    <t>GRANAROLO</t>
  </si>
  <si>
    <t>MOZZARELLA</t>
  </si>
  <si>
    <t>125 gram</t>
  </si>
  <si>
    <t>TOVERKAAS KRUIDEN</t>
  </si>
  <si>
    <t>1100 gram</t>
  </si>
  <si>
    <t>BRIE CARRE BLOK</t>
  </si>
  <si>
    <t>1 kg</t>
  </si>
  <si>
    <t>SCHARRELEIEREN BRUIN M</t>
  </si>
  <si>
    <t>180 stuks</t>
  </si>
  <si>
    <t>CAMPINA</t>
  </si>
  <si>
    <t>VLA VANILLE</t>
  </si>
  <si>
    <t>1 liter</t>
  </si>
  <si>
    <t>YOGHURT</t>
  </si>
  <si>
    <t>CRÈME DE PARIS</t>
  </si>
  <si>
    <t>FETA BLOKJES</t>
  </si>
  <si>
    <t>Subtotaal</t>
  </si>
  <si>
    <t>Productgroep: Groente en fruit</t>
  </si>
  <si>
    <t>Groente</t>
  </si>
  <si>
    <t>AARDAPPEL BONK (GEWASSEN)</t>
  </si>
  <si>
    <t>5 kg</t>
  </si>
  <si>
    <t>TOMAAT B</t>
  </si>
  <si>
    <t>6 kg</t>
  </si>
  <si>
    <t>KOMKOMMER klasse 2</t>
  </si>
  <si>
    <t>10 kg</t>
  </si>
  <si>
    <t>SLA IJSBERG IMPORT</t>
  </si>
  <si>
    <t>9 stuks (kist)</t>
  </si>
  <si>
    <t>SMIT'S</t>
  </si>
  <si>
    <t>UIEN BLOKJES WIT 5MM</t>
  </si>
  <si>
    <t>WINTERPEEN HOLLAND</t>
  </si>
  <si>
    <t>COURGETTE GROEN</t>
  </si>
  <si>
    <t>per stuk</t>
  </si>
  <si>
    <t>PAPRIKA ROOD HOLLAND KLASSE 2</t>
  </si>
  <si>
    <t>HARICOTS VERTS SCHOON</t>
  </si>
  <si>
    <t>250 gram</t>
  </si>
  <si>
    <t>RUCOLA GEWASSEN</t>
  </si>
  <si>
    <t>MESCLUNE GEWASSEN</t>
  </si>
  <si>
    <t>TOMAAT CHERRY ROOD</t>
  </si>
  <si>
    <t>AVOCADO</t>
  </si>
  <si>
    <t>BASILICUM HOES</t>
  </si>
  <si>
    <t>FLESPOMPOEN</t>
  </si>
  <si>
    <t>UIEN HOLLANDS MIDDEL 60/80</t>
  </si>
  <si>
    <t>KOOL WIT HOLLAND</t>
  </si>
  <si>
    <t>TOMAAT POMODORO</t>
  </si>
  <si>
    <t>1kg</t>
  </si>
  <si>
    <t>BLOEMKOOL</t>
  </si>
  <si>
    <t>COURGETTE GEEL</t>
  </si>
  <si>
    <t>CHAMPIGNONS WIT MIDDEL</t>
  </si>
  <si>
    <t>2,5 kg</t>
  </si>
  <si>
    <t>PAPRIKA GEEL</t>
  </si>
  <si>
    <t>per kg</t>
  </si>
  <si>
    <t>FRUITSALADE HOTELMIX IN OPGIET</t>
  </si>
  <si>
    <t>MAISKORRELS KLEIN</t>
  </si>
  <si>
    <t>blik 250 gram</t>
  </si>
  <si>
    <t>PAPRIKA ROOD PUNT ZOET</t>
  </si>
  <si>
    <t>SLAMIX VOORJAAR</t>
  </si>
  <si>
    <t>500 gram</t>
  </si>
  <si>
    <t>PAPRIKA ROOD 2de keus</t>
  </si>
  <si>
    <t>kist 10 kg</t>
  </si>
  <si>
    <t>BOSPEEN</t>
  </si>
  <si>
    <t>GREENPEEZ KIEMEN (GROEN ERWTEN KIEMEN)</t>
  </si>
  <si>
    <t>per bakje</t>
  </si>
  <si>
    <t>PHYSALIS</t>
  </si>
  <si>
    <t>KOOL SPITS</t>
  </si>
  <si>
    <t>TOMATEN HALFGEDROOGD GEMARINEERD</t>
  </si>
  <si>
    <t>CHAMPIGNON GESNEDEN HOTEL CHO610</t>
  </si>
  <si>
    <t>per blik</t>
  </si>
  <si>
    <t>ZUURKOOL NATUREL</t>
  </si>
  <si>
    <t>BOSUI IMPORT LANG</t>
  </si>
  <si>
    <t>per bos</t>
  </si>
  <si>
    <t>PEKA</t>
  </si>
  <si>
    <t>KRIELAARDAPPELEN MINI</t>
  </si>
  <si>
    <t>Fruit</t>
  </si>
  <si>
    <t>WATERMELOEN</t>
  </si>
  <si>
    <t>AARDBEI ELSANTA GROOT</t>
  </si>
  <si>
    <t>MELOEN CHARENTAIS GROOT</t>
  </si>
  <si>
    <t>APPEL JONAGOLD KLEIN 65-70</t>
  </si>
  <si>
    <t>kist 7 kg</t>
  </si>
  <si>
    <t>APPEL ELSTAR GROOT 80-85</t>
  </si>
  <si>
    <t>7 kg</t>
  </si>
  <si>
    <t>DRUIF BLAUW PITLOOS</t>
  </si>
  <si>
    <t>MELOEN GALIA GROOT</t>
  </si>
  <si>
    <t>SINAASAPPEL HAND GROOT</t>
  </si>
  <si>
    <t>DRUIF WIT PITLOOS</t>
  </si>
  <si>
    <t>BANANEN 70GR</t>
  </si>
  <si>
    <t>PEER CONFERENCE 65-70 HOLLAND</t>
  </si>
  <si>
    <t>MANDARIJN</t>
  </si>
  <si>
    <t>BANANEN AMIGO GROEN/GEEL</t>
  </si>
  <si>
    <t>APPEL ELSTAR KLEIN 65-70</t>
  </si>
  <si>
    <t>APPEL JONAGOLD GROOT 80-85</t>
  </si>
  <si>
    <t>KIWI ITALIE</t>
  </si>
  <si>
    <t>ACORSA</t>
  </si>
  <si>
    <t>OLIJVEN ZWART GESNEDEN</t>
  </si>
  <si>
    <t>per pot 480 cc</t>
  </si>
  <si>
    <t>SINAASAPPEL HAND KLEIN</t>
  </si>
  <si>
    <t>Productgroep: Brood</t>
  </si>
  <si>
    <t>Mission Foods</t>
  </si>
  <si>
    <t>TORTILLA WRAP TOMAAT 25CM</t>
  </si>
  <si>
    <t>per pak 18 stuks</t>
  </si>
  <si>
    <t>SWINKELS</t>
  </si>
  <si>
    <t>FRIKANDEL BROODJE 175GR</t>
  </si>
  <si>
    <t>24 stuks</t>
  </si>
  <si>
    <t>EIEREN GEKOOKT</t>
  </si>
  <si>
    <t>30 STUKS</t>
  </si>
  <si>
    <t>PETIT PAIN WIT/BRUIN 17CM 85GR</t>
  </si>
  <si>
    <t>80 stuks</t>
  </si>
  <si>
    <t>KAMSTRA</t>
  </si>
  <si>
    <t>BROOD CASINO WIT GESNEDEN 800GR</t>
  </si>
  <si>
    <t>BROOD CASINO BRUIN GESNEDEN 800GR</t>
  </si>
  <si>
    <t>SAUCIJZENBROODJES 75GR</t>
  </si>
  <si>
    <t>per doos</t>
  </si>
  <si>
    <t>WORSTENBROODJE 100GR</t>
  </si>
  <si>
    <t>BROOD PUNTJE WIT GESNEDEN</t>
  </si>
  <si>
    <t>32 stuks</t>
  </si>
  <si>
    <t>SEMENSATO</t>
  </si>
  <si>
    <t>TRAMEZZINI WIT</t>
  </si>
  <si>
    <t>KADET TARWE GESNEDEN</t>
  </si>
  <si>
    <t>per 32</t>
  </si>
  <si>
    <t>Productgroep: Beleg</t>
  </si>
  <si>
    <t>KIPFILET GEBRADEN GESNEDEN</t>
  </si>
  <si>
    <t>24 plak</t>
  </si>
  <si>
    <t>SCHOUDERHAM</t>
  </si>
  <si>
    <t>KOOKROOM</t>
  </si>
  <si>
    <t>PER LITER</t>
  </si>
  <si>
    <t>FILET AMERICAIN</t>
  </si>
  <si>
    <t>KIPFILET GEBRADEN</t>
  </si>
  <si>
    <t>2,4 kilo</t>
  </si>
  <si>
    <t>BIEZE</t>
  </si>
  <si>
    <t>KIPKERRIE SALADE</t>
  </si>
  <si>
    <t>TONIJNSALADE</t>
  </si>
  <si>
    <t>EI BIESLOOK SALADE</t>
  </si>
  <si>
    <t>Productgroep: Vlees/vis</t>
  </si>
  <si>
    <t>HERT GOULASH GESNEDEN SNIT 30-50GR</t>
  </si>
  <si>
    <t>RUNDERSUCADE Z/BEENVLIES SIMMENTALER</t>
  </si>
  <si>
    <t xml:space="preserve">PANGA FILET </t>
  </si>
  <si>
    <t>170/220 GR DV</t>
  </si>
  <si>
    <t>RUNDVLEES</t>
  </si>
  <si>
    <t>SCHOUDERHAM ROND. GEROOKT LOCA</t>
  </si>
  <si>
    <t>HAMBURGERBROODJE GESNEDEN</t>
  </si>
  <si>
    <t xml:space="preserve">GEHAHT H/H </t>
  </si>
  <si>
    <t>BAKBLOEDWORST RECHT MAASLAND 500GR</t>
  </si>
  <si>
    <t>DIAMANTHAAS</t>
  </si>
  <si>
    <t>VARKENSFILET 1/2 VAC.</t>
  </si>
  <si>
    <t>HOTDOG  50GR</t>
  </si>
  <si>
    <t xml:space="preserve">per blik </t>
  </si>
  <si>
    <t>Productgroep: Zoete en zoute snacks</t>
  </si>
  <si>
    <t>LU</t>
  </si>
  <si>
    <t>CHOCO PRINCE VANILLE DUO</t>
  </si>
  <si>
    <t xml:space="preserve">per doos </t>
  </si>
  <si>
    <t>CROKY</t>
  </si>
  <si>
    <t>CHIPS PAPRIKA 40GR</t>
  </si>
  <si>
    <t>DORITOS</t>
  </si>
  <si>
    <t>TORTILLA CHIPS SWEET CHILLI PEPPER 44GR</t>
  </si>
  <si>
    <t>TORTILLA CHIPS NACHO CHEESE 44GR</t>
  </si>
  <si>
    <t>KINDER</t>
  </si>
  <si>
    <t>KINDER BUENO WIT 39GR</t>
  </si>
  <si>
    <t>HARIBO</t>
  </si>
  <si>
    <t>S’GHETTI 70GR</t>
  </si>
  <si>
    <t>CHEETOS</t>
  </si>
  <si>
    <t>NIBB-IT STICKS 22GR</t>
  </si>
  <si>
    <t>CHIPS NATUREL 40GR</t>
  </si>
  <si>
    <t>KINDER BUENO</t>
  </si>
  <si>
    <t>RED BAND</t>
  </si>
  <si>
    <t>WINEGUMS BAG 120GR</t>
  </si>
  <si>
    <t>Maoam</t>
  </si>
  <si>
    <t>MAO MIX 70GR</t>
  </si>
  <si>
    <t>TANGFASTICS 75GR</t>
  </si>
  <si>
    <t>PASTA FRUTTA 70GR</t>
  </si>
  <si>
    <t>STARMIX 75GR</t>
  </si>
  <si>
    <t>BITS HONING BBQ CHIPS 30GR</t>
  </si>
  <si>
    <t>SNICKERS SINGLE 50GR</t>
  </si>
  <si>
    <t>M&amp;M'S PINDA SINGLE 45GR</t>
  </si>
  <si>
    <t>VELDT'S</t>
  </si>
  <si>
    <t>SUIKERWAFEL BIG 100GR</t>
  </si>
  <si>
    <t>TWIX 50GR</t>
  </si>
  <si>
    <t>CHIPS BOLOGNESE 40GR</t>
  </si>
  <si>
    <t>KITKAT CHUNKY WIT</t>
  </si>
  <si>
    <t>KIKKERS 75GR</t>
  </si>
  <si>
    <t>HAPPY PEACHES 75GR</t>
  </si>
  <si>
    <t>LION 42GR</t>
  </si>
  <si>
    <t>MENTOS FRUIT</t>
  </si>
  <si>
    <t>ROLO</t>
  </si>
  <si>
    <t>SKITTLES FRUIT 45GR</t>
  </si>
  <si>
    <t>M&amp;M'S CHOCO SINGLE 45GR</t>
  </si>
  <si>
    <t>BITS ZERO'S SWEET PAPRIKA CHIPS 33GR</t>
  </si>
  <si>
    <t>KINDERMIX 75GR</t>
  </si>
  <si>
    <t>MUESLIREEP WITTE CHOCOLADE ZERO 20GR</t>
  </si>
  <si>
    <t>KITKAT CHUNKY</t>
  </si>
  <si>
    <t>M&amp;M'S CRISPY SINGLE 36GR</t>
  </si>
  <si>
    <t>Productgroep: Frituursnacks</t>
  </si>
  <si>
    <t>VLEESKROKET 10% 100GR</t>
  </si>
  <si>
    <t>KAASSOUFFLE SUPER HALVE MAAN 70GR</t>
  </si>
  <si>
    <t>FRIKANDEL SUMMUM 100GR</t>
  </si>
  <si>
    <t>BAMISCHIJF 100GR</t>
  </si>
  <si>
    <t>KIPSTICK 80GR</t>
  </si>
  <si>
    <t>FRIKANDEL KINGSIZE 100GR</t>
  </si>
  <si>
    <t>BURGER GROOT KIP HALAL 100GR</t>
  </si>
  <si>
    <t>MEXICANO</t>
  </si>
  <si>
    <t>HAMBURGERS</t>
  </si>
  <si>
    <t>GEHAKTSTAVEN</t>
  </si>
  <si>
    <t>FRIKANDEL 85GR</t>
  </si>
  <si>
    <t>MINI LOEMPIA NATUREL 15GR</t>
  </si>
  <si>
    <t>GOULASH KROKET</t>
  </si>
  <si>
    <t>LOEMPIA VEGETARISCH VIETNAMEES 70GR</t>
  </si>
  <si>
    <t>MINI SNACKS MEGAMIX 8 SOORTEN 20GR</t>
  </si>
  <si>
    <t>Productgroep: Sauzen</t>
  </si>
  <si>
    <t>FRITUURVET VLOEIBAAR</t>
  </si>
  <si>
    <t>10 liter</t>
  </si>
  <si>
    <t>CURRY GEWURZ</t>
  </si>
  <si>
    <t>5 liter</t>
  </si>
  <si>
    <t>FRITESSAUS 25%</t>
  </si>
  <si>
    <t>MAYONAISE 80%</t>
  </si>
  <si>
    <t>GEZEEFDE TOMATEN PASSATA</t>
  </si>
  <si>
    <t>tray</t>
  </si>
  <si>
    <t>MAYONAISE 70%</t>
  </si>
  <si>
    <t>Cara Cucina</t>
  </si>
  <si>
    <t>PESTO GENOVESE</t>
  </si>
  <si>
    <t>Lucullus</t>
  </si>
  <si>
    <t>CHILISAUS THAIS</t>
  </si>
  <si>
    <t>KNORR</t>
  </si>
  <si>
    <t>BRUINE PEPERSAUS</t>
  </si>
  <si>
    <t>RODE WIJN SAUS</t>
  </si>
  <si>
    <t>HOLLANDAISE SAUS</t>
  </si>
  <si>
    <t>KOKOSMELK 17%</t>
  </si>
  <si>
    <t>APOLLO</t>
  </si>
  <si>
    <t>PIRI PIRI SAUS</t>
  </si>
  <si>
    <t>750 cc</t>
  </si>
  <si>
    <t>Productgroep: DKW (Droge Kruideniers Waren)</t>
  </si>
  <si>
    <t>Totaalprijs</t>
  </si>
  <si>
    <t>Inschrijfprijs per productgroep</t>
  </si>
  <si>
    <t>MAMA</t>
  </si>
  <si>
    <t>INSTANT NOEDELS GARNAAL 70GR</t>
  </si>
  <si>
    <t>per 8 stuks</t>
  </si>
  <si>
    <t>BOSPADDENSTOELENSOEP 10L</t>
  </si>
  <si>
    <t>per 1,1 kg</t>
  </si>
  <si>
    <t>TOSCAANSE TOMATENSOEP 11L</t>
  </si>
  <si>
    <t>CHINESE TOMATENSOEP 15L</t>
  </si>
  <si>
    <t>RUNDVLEES 175ML</t>
  </si>
  <si>
    <t>INDIASE KERRIE 175ML</t>
  </si>
  <si>
    <t>CHAMPIGNON CRÈME 175ML CUP-A-SOUP</t>
  </si>
  <si>
    <t>INSTANT NOEDELS KIP 70GR</t>
  </si>
  <si>
    <t>DRINKBOUILLON KIP MET TUINKRUIDEN</t>
  </si>
  <si>
    <t>CHAMPIGNON HAM 175ML CUP-A-SOUP</t>
  </si>
  <si>
    <t>DRINKBOUILLON RUNDVLEES</t>
  </si>
  <si>
    <t>KIPPENBOUILLON</t>
  </si>
  <si>
    <t>per 1 kg</t>
  </si>
  <si>
    <t>RUNDVLEESBOUILLON</t>
  </si>
  <si>
    <t>GROENTEBOUILLON</t>
  </si>
  <si>
    <t>GOULASHSOEP</t>
  </si>
  <si>
    <t>ASPERGESSOEP</t>
  </si>
  <si>
    <t>MOSTERDSOEP</t>
  </si>
  <si>
    <t>THAISE CURRYSOEP</t>
  </si>
  <si>
    <t>UIENSOEP</t>
  </si>
  <si>
    <t>MINISTRONESOEP</t>
  </si>
  <si>
    <t>CHINEESE TOMATENSOEP</t>
  </si>
  <si>
    <t>OSSENSTAARTSOEP</t>
  </si>
  <si>
    <t>ERWTENSOEP</t>
  </si>
  <si>
    <t>TROUW</t>
  </si>
  <si>
    <t>COUSCOUS</t>
  </si>
  <si>
    <t>Totale Inschrijfprijs exclusief BTW</t>
  </si>
  <si>
    <t>Naam Inschrijver</t>
  </si>
  <si>
    <t>Naam tekenbevoegd functionaris</t>
  </si>
  <si>
    <t>Datum</t>
  </si>
  <si>
    <t>Handtekening</t>
  </si>
  <si>
    <t>Kortingsprijs</t>
  </si>
  <si>
    <t>Productgroep: Zuivel en eieren</t>
  </si>
  <si>
    <t>Productgroep: Kernassortiment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</si>
</sst>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11">
    <font>
      <sz val="11"/>
      <color theme="1"/>
      <name val="Aptos Narrow"/>
      <scheme val="minor"/>
    </font>
    <font>
      <sz val="12"/>
      <color theme="1"/>
      <name val="Aptos Narrow"/>
    </font>
    <font>
      <sz val="11"/>
      <color theme="1"/>
      <name val="Arial"/>
    </font>
    <font>
      <sz val="11"/>
      <name val="Aptos Narrow"/>
    </font>
    <font>
      <sz val="11"/>
      <color rgb="FF000000"/>
      <name val="ITCAvantGarde-Book"/>
    </font>
    <font>
      <sz val="11"/>
      <color theme="1"/>
      <name val="Aptos Narrow"/>
    </font>
    <font>
      <sz val="12"/>
      <color rgb="FF000000"/>
      <name val="Arial"/>
    </font>
    <font>
      <sz val="10"/>
      <color theme="1"/>
      <name val="Arial"/>
    </font>
    <font>
      <b/>
      <sz val="11"/>
      <color theme="1"/>
      <name val="Arial"/>
    </font>
    <font>
      <i/>
      <sz val="9"/>
      <color theme="1"/>
      <name val="Arial"/>
    </font>
    <font>
      <sz val="11"/>
      <color theme="1"/>
      <name val="Arial"/>
      <family val="2"/>
    </font>
  </fonts>
  <fills count="7">
    <fill>
      <patternFill patternType="none"/>
    </fill>
    <fill>
      <patternFill patternType="gray125"/>
    </fill>
    <fill>
      <patternFill patternType="solid">
        <fgColor rgb="FF95DCF7"/>
        <bgColor rgb="FF95DCF7"/>
      </patternFill>
    </fill>
    <fill>
      <patternFill patternType="solid">
        <fgColor rgb="FF9FC5E8"/>
        <bgColor rgb="FF9FC5E8"/>
      </patternFill>
    </fill>
    <fill>
      <patternFill patternType="solid">
        <fgColor rgb="FFFFFFFF"/>
        <bgColor rgb="FFFFFFFF"/>
      </patternFill>
    </fill>
    <fill>
      <patternFill patternType="solid">
        <fgColor rgb="FFFFFF00"/>
        <bgColor rgb="FFFFFF00"/>
      </patternFill>
    </fill>
    <fill>
      <patternFill patternType="solid">
        <fgColor rgb="FFC1F0C8"/>
        <bgColor rgb="FFC1F0C8"/>
      </patternFill>
    </fill>
  </fills>
  <borders count="74">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top/>
      <bottom style="medium">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top/>
      <bottom style="medium">
        <color rgb="FF000000"/>
      </bottom>
      <diagonal/>
    </border>
    <border>
      <left style="thin">
        <color rgb="FF000000"/>
      </left>
      <right/>
      <top style="thin">
        <color rgb="FF000000"/>
      </top>
      <bottom style="medium">
        <color rgb="FF000000"/>
      </bottom>
      <diagonal/>
    </border>
    <border>
      <left style="thin">
        <color rgb="FF000000"/>
      </left>
      <right/>
      <top style="medium">
        <color rgb="FF000000"/>
      </top>
      <bottom style="thin">
        <color rgb="FF000000"/>
      </bottom>
      <diagonal/>
    </border>
    <border>
      <left/>
      <right/>
      <top/>
      <bottom style="thin">
        <color rgb="FF000000"/>
      </bottom>
      <diagonal/>
    </border>
    <border>
      <left style="medium">
        <color rgb="FF000000"/>
      </left>
      <right style="thin">
        <color rgb="FF000000"/>
      </right>
      <top/>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thin">
        <color rgb="FF000000"/>
      </left>
      <right style="medium">
        <color rgb="FF000000"/>
      </right>
      <top style="thin">
        <color rgb="FF000000"/>
      </top>
      <bottom/>
      <diagonal/>
    </border>
  </borders>
  <cellStyleXfs count="1">
    <xf numFmtId="0" fontId="0" fillId="0" borderId="0"/>
  </cellStyleXfs>
  <cellXfs count="134">
    <xf numFmtId="0" fontId="0" fillId="0" borderId="0" xfId="0"/>
    <xf numFmtId="0" fontId="1" fillId="0" borderId="0" xfId="0" applyFont="1"/>
    <xf numFmtId="0" fontId="2" fillId="0" borderId="9" xfId="0" applyFont="1" applyBorder="1"/>
    <xf numFmtId="0" fontId="2" fillId="0" borderId="10" xfId="0" applyFont="1" applyBorder="1" applyAlignment="1">
      <alignment wrapText="1"/>
    </xf>
    <xf numFmtId="0" fontId="2" fillId="0" borderId="10" xfId="0" applyFont="1" applyBorder="1"/>
    <xf numFmtId="0" fontId="2" fillId="0" borderId="11" xfId="0" applyFont="1" applyBorder="1"/>
    <xf numFmtId="0" fontId="2" fillId="0" borderId="0" xfId="0" applyFont="1"/>
    <xf numFmtId="0" fontId="2" fillId="0" borderId="12" xfId="0" applyFont="1" applyBorder="1"/>
    <xf numFmtId="0" fontId="2" fillId="0" borderId="13" xfId="0" applyFont="1" applyBorder="1"/>
    <xf numFmtId="0" fontId="2" fillId="3" borderId="13" xfId="0" applyFont="1" applyFill="1" applyBorder="1"/>
    <xf numFmtId="0" fontId="2" fillId="4" borderId="13" xfId="0" applyFont="1" applyFill="1" applyBorder="1"/>
    <xf numFmtId="164" fontId="2" fillId="6" borderId="14" xfId="0" applyNumberFormat="1" applyFont="1" applyFill="1" applyBorder="1"/>
    <xf numFmtId="0" fontId="2" fillId="0" borderId="15" xfId="0" applyFont="1" applyBorder="1"/>
    <xf numFmtId="0" fontId="2" fillId="0" borderId="16" xfId="0" applyFont="1" applyBorder="1"/>
    <xf numFmtId="0" fontId="2" fillId="3" borderId="16" xfId="0" applyFont="1" applyFill="1" applyBorder="1"/>
    <xf numFmtId="0" fontId="2" fillId="0" borderId="17" xfId="0" applyFont="1" applyBorder="1"/>
    <xf numFmtId="49" fontId="2" fillId="4" borderId="16" xfId="0" applyNumberFormat="1" applyFont="1" applyFill="1" applyBorder="1" applyAlignment="1">
      <alignment horizontal="left" vertical="center"/>
    </xf>
    <xf numFmtId="49" fontId="2" fillId="3" borderId="16" xfId="0" applyNumberFormat="1" applyFont="1" applyFill="1" applyBorder="1" applyAlignment="1">
      <alignment horizontal="left" vertical="center"/>
    </xf>
    <xf numFmtId="0" fontId="2" fillId="0" borderId="18" xfId="0" applyFont="1" applyBorder="1"/>
    <xf numFmtId="0" fontId="2" fillId="0" borderId="19" xfId="0" applyFont="1" applyBorder="1"/>
    <xf numFmtId="0" fontId="2" fillId="0" borderId="22" xfId="0" applyFont="1" applyBorder="1"/>
    <xf numFmtId="44" fontId="2" fillId="6" borderId="16" xfId="0" applyNumberFormat="1" applyFont="1" applyFill="1" applyBorder="1"/>
    <xf numFmtId="49" fontId="2" fillId="0" borderId="16" xfId="0" applyNumberFormat="1" applyFont="1" applyBorder="1" applyAlignment="1">
      <alignment horizontal="left" vertical="center"/>
    </xf>
    <xf numFmtId="44" fontId="2" fillId="0" borderId="16" xfId="0" applyNumberFormat="1" applyFont="1" applyBorder="1"/>
    <xf numFmtId="44" fontId="2" fillId="6" borderId="17" xfId="0" applyNumberFormat="1" applyFont="1" applyFill="1" applyBorder="1"/>
    <xf numFmtId="0" fontId="4" fillId="4" borderId="0" xfId="0" applyFont="1" applyFill="1" applyAlignment="1">
      <alignment horizontal="left"/>
    </xf>
    <xf numFmtId="0" fontId="2" fillId="4" borderId="16" xfId="0" applyFont="1" applyFill="1" applyBorder="1"/>
    <xf numFmtId="49" fontId="2" fillId="4" borderId="13" xfId="0" applyNumberFormat="1" applyFont="1" applyFill="1" applyBorder="1" applyAlignment="1">
      <alignment horizontal="left" vertical="center"/>
    </xf>
    <xf numFmtId="49" fontId="2" fillId="4" borderId="14" xfId="0" applyNumberFormat="1" applyFont="1" applyFill="1" applyBorder="1" applyAlignment="1">
      <alignment horizontal="left" vertical="center"/>
    </xf>
    <xf numFmtId="0" fontId="2" fillId="0" borderId="23" xfId="0" applyFont="1" applyBorder="1"/>
    <xf numFmtId="0" fontId="2" fillId="0" borderId="24" xfId="0" applyFont="1" applyBorder="1" applyAlignment="1">
      <alignment wrapText="1"/>
    </xf>
    <xf numFmtId="0" fontId="2" fillId="0" borderId="24" xfId="0" applyFont="1" applyBorder="1"/>
    <xf numFmtId="0" fontId="2" fillId="0" borderId="25" xfId="0" applyFont="1" applyBorder="1"/>
    <xf numFmtId="0" fontId="2" fillId="0" borderId="26" xfId="0" applyFont="1" applyBorder="1"/>
    <xf numFmtId="0" fontId="2" fillId="0" borderId="27" xfId="0" applyFont="1" applyBorder="1"/>
    <xf numFmtId="0" fontId="2" fillId="0" borderId="29" xfId="0" applyFont="1" applyBorder="1"/>
    <xf numFmtId="44" fontId="2" fillId="6" borderId="27" xfId="0" applyNumberFormat="1" applyFont="1" applyFill="1" applyBorder="1"/>
    <xf numFmtId="0" fontId="2" fillId="0" borderId="30" xfId="0" applyFont="1" applyBorder="1"/>
    <xf numFmtId="0" fontId="5" fillId="0" borderId="31" xfId="0" applyFont="1" applyBorder="1"/>
    <xf numFmtId="0" fontId="2" fillId="0" borderId="31" xfId="0" applyFont="1" applyBorder="1"/>
    <xf numFmtId="0" fontId="2" fillId="0" borderId="32" xfId="0" applyFont="1" applyBorder="1"/>
    <xf numFmtId="0" fontId="2" fillId="0" borderId="33" xfId="0" applyFont="1" applyBorder="1"/>
    <xf numFmtId="0" fontId="2" fillId="0" borderId="35" xfId="0" applyFont="1" applyBorder="1"/>
    <xf numFmtId="0" fontId="2" fillId="0" borderId="36" xfId="0" applyFont="1" applyBorder="1"/>
    <xf numFmtId="0" fontId="2" fillId="0" borderId="37" xfId="0" applyFont="1" applyBorder="1"/>
    <xf numFmtId="0" fontId="2" fillId="0" borderId="38" xfId="0" applyFont="1" applyBorder="1"/>
    <xf numFmtId="0" fontId="2" fillId="0" borderId="39" xfId="0" applyFont="1" applyBorder="1"/>
    <xf numFmtId="44" fontId="2" fillId="0" borderId="19" xfId="0" applyNumberFormat="1" applyFont="1" applyBorder="1"/>
    <xf numFmtId="44" fontId="2" fillId="6" borderId="40" xfId="0" applyNumberFormat="1" applyFont="1" applyFill="1" applyBorder="1"/>
    <xf numFmtId="0" fontId="2" fillId="0" borderId="19" xfId="0" applyFont="1" applyBorder="1" applyAlignment="1">
      <alignment wrapText="1"/>
    </xf>
    <xf numFmtId="0" fontId="2" fillId="0" borderId="41" xfId="0" applyFont="1" applyBorder="1"/>
    <xf numFmtId="0" fontId="6" fillId="4" borderId="0" xfId="0" applyFont="1" applyFill="1" applyAlignment="1">
      <alignment horizontal="left"/>
    </xf>
    <xf numFmtId="0" fontId="2" fillId="0" borderId="42" xfId="0" applyFont="1" applyBorder="1"/>
    <xf numFmtId="0" fontId="2" fillId="0" borderId="43" xfId="0" applyFont="1" applyBorder="1"/>
    <xf numFmtId="49" fontId="4" fillId="4" borderId="0" xfId="0" applyNumberFormat="1" applyFont="1" applyFill="1" applyAlignment="1">
      <alignment horizontal="left"/>
    </xf>
    <xf numFmtId="49" fontId="7" fillId="4" borderId="7" xfId="0" applyNumberFormat="1" applyFont="1" applyFill="1" applyBorder="1" applyAlignment="1">
      <alignment horizontal="left" vertical="center"/>
    </xf>
    <xf numFmtId="49" fontId="7" fillId="4" borderId="44" xfId="0" applyNumberFormat="1" applyFont="1" applyFill="1" applyBorder="1" applyAlignment="1">
      <alignment horizontal="left" vertical="center"/>
    </xf>
    <xf numFmtId="44" fontId="2" fillId="6" borderId="21" xfId="0" applyNumberFormat="1" applyFont="1" applyFill="1" applyBorder="1"/>
    <xf numFmtId="0" fontId="2" fillId="0" borderId="41" xfId="0" applyFont="1" applyBorder="1" applyAlignment="1">
      <alignment wrapText="1"/>
    </xf>
    <xf numFmtId="0" fontId="2" fillId="0" borderId="45" xfId="0" applyFont="1" applyBorder="1"/>
    <xf numFmtId="44" fontId="2" fillId="6" borderId="14" xfId="0" applyNumberFormat="1" applyFont="1" applyFill="1" applyBorder="1"/>
    <xf numFmtId="0" fontId="2" fillId="0" borderId="46" xfId="0" applyFont="1" applyBorder="1"/>
    <xf numFmtId="49" fontId="2" fillId="4" borderId="16" xfId="0" applyNumberFormat="1" applyFont="1" applyFill="1" applyBorder="1" applyAlignment="1">
      <alignment horizontal="left"/>
    </xf>
    <xf numFmtId="0" fontId="2" fillId="0" borderId="5" xfId="0" applyFont="1" applyBorder="1"/>
    <xf numFmtId="0" fontId="2" fillId="0" borderId="49" xfId="0" applyFont="1" applyBorder="1"/>
    <xf numFmtId="44" fontId="2" fillId="0" borderId="39" xfId="0" applyNumberFormat="1" applyFont="1" applyBorder="1"/>
    <xf numFmtId="0" fontId="5" fillId="0" borderId="50" xfId="0" applyFont="1" applyBorder="1"/>
    <xf numFmtId="0" fontId="5" fillId="0" borderId="51" xfId="0" applyFont="1" applyBorder="1"/>
    <xf numFmtId="44" fontId="2" fillId="2" borderId="52" xfId="0" applyNumberFormat="1" applyFont="1" applyFill="1" applyBorder="1" applyAlignment="1">
      <alignment vertical="center"/>
    </xf>
    <xf numFmtId="44" fontId="2" fillId="5" borderId="16" xfId="0" applyNumberFormat="1" applyFont="1" applyFill="1" applyBorder="1" applyProtection="1">
      <protection locked="0"/>
    </xf>
    <xf numFmtId="44" fontId="2" fillId="5" borderId="14" xfId="0" applyNumberFormat="1" applyFont="1" applyFill="1" applyBorder="1" applyProtection="1">
      <protection locked="0"/>
    </xf>
    <xf numFmtId="9" fontId="2" fillId="5" borderId="20" xfId="0" applyNumberFormat="1" applyFont="1" applyFill="1" applyBorder="1" applyProtection="1">
      <protection locked="0"/>
    </xf>
    <xf numFmtId="9" fontId="2" fillId="5" borderId="16" xfId="0" applyNumberFormat="1" applyFont="1" applyFill="1" applyBorder="1" applyProtection="1">
      <protection locked="0"/>
    </xf>
    <xf numFmtId="44" fontId="2" fillId="5" borderId="28" xfId="0" applyNumberFormat="1" applyFont="1" applyFill="1" applyBorder="1" applyProtection="1">
      <protection locked="0"/>
    </xf>
    <xf numFmtId="44" fontId="2" fillId="5" borderId="34" xfId="0" applyNumberFormat="1" applyFont="1" applyFill="1" applyBorder="1" applyProtection="1">
      <protection locked="0"/>
    </xf>
    <xf numFmtId="9" fontId="2" fillId="5" borderId="39" xfId="0" applyNumberFormat="1" applyFont="1" applyFill="1" applyBorder="1" applyProtection="1">
      <protection locked="0"/>
    </xf>
    <xf numFmtId="44" fontId="2" fillId="5" borderId="27" xfId="0" applyNumberFormat="1" applyFont="1" applyFill="1" applyBorder="1" applyProtection="1">
      <protection locked="0"/>
    </xf>
    <xf numFmtId="44" fontId="2" fillId="5" borderId="47" xfId="0" applyNumberFormat="1" applyFont="1" applyFill="1" applyBorder="1" applyProtection="1">
      <protection locked="0"/>
    </xf>
    <xf numFmtId="44" fontId="2" fillId="5" borderId="48" xfId="0" applyNumberFormat="1" applyFont="1" applyFill="1" applyBorder="1" applyProtection="1">
      <protection locked="0"/>
    </xf>
    <xf numFmtId="0" fontId="2" fillId="0" borderId="63" xfId="0" applyFont="1" applyBorder="1" applyAlignment="1">
      <alignment wrapText="1"/>
    </xf>
    <xf numFmtId="0" fontId="2" fillId="0" borderId="2" xfId="0" applyFont="1" applyBorder="1"/>
    <xf numFmtId="0" fontId="2" fillId="0" borderId="57" xfId="0" applyFont="1" applyBorder="1"/>
    <xf numFmtId="0" fontId="2" fillId="0" borderId="47" xfId="0" applyFont="1" applyBorder="1"/>
    <xf numFmtId="0" fontId="2" fillId="0" borderId="66" xfId="0" applyFont="1" applyBorder="1"/>
    <xf numFmtId="0" fontId="2" fillId="0" borderId="67" xfId="0" applyFont="1" applyBorder="1"/>
    <xf numFmtId="44" fontId="2" fillId="0" borderId="65" xfId="0" applyNumberFormat="1" applyFont="1" applyBorder="1"/>
    <xf numFmtId="44" fontId="2" fillId="0" borderId="64" xfId="0" applyNumberFormat="1" applyFont="1" applyBorder="1"/>
    <xf numFmtId="44" fontId="2" fillId="0" borderId="31" xfId="0" applyNumberFormat="1" applyFont="1" applyBorder="1"/>
    <xf numFmtId="9" fontId="2" fillId="0" borderId="16" xfId="0" applyNumberFormat="1" applyFont="1" applyBorder="1" applyProtection="1">
      <protection locked="0"/>
    </xf>
    <xf numFmtId="0" fontId="2" fillId="0" borderId="68" xfId="0" applyFont="1" applyBorder="1"/>
    <xf numFmtId="0" fontId="2" fillId="0" borderId="34" xfId="0" applyFont="1" applyBorder="1"/>
    <xf numFmtId="0" fontId="2" fillId="0" borderId="20" xfId="0" applyFont="1" applyBorder="1" applyAlignment="1">
      <alignment wrapText="1"/>
    </xf>
    <xf numFmtId="0" fontId="2" fillId="0" borderId="20" xfId="0" applyFont="1" applyBorder="1"/>
    <xf numFmtId="0" fontId="2" fillId="0" borderId="64" xfId="0" applyFont="1" applyBorder="1" applyAlignment="1">
      <alignment wrapText="1"/>
    </xf>
    <xf numFmtId="0" fontId="2" fillId="0" borderId="69" xfId="0" applyFont="1" applyBorder="1"/>
    <xf numFmtId="0" fontId="2" fillId="0" borderId="70" xfId="0" applyFont="1" applyBorder="1"/>
    <xf numFmtId="44" fontId="2" fillId="0" borderId="70" xfId="0" applyNumberFormat="1" applyFont="1" applyBorder="1"/>
    <xf numFmtId="9" fontId="2" fillId="5" borderId="70" xfId="0" applyNumberFormat="1" applyFont="1" applyFill="1" applyBorder="1" applyProtection="1">
      <protection locked="0"/>
    </xf>
    <xf numFmtId="44" fontId="2" fillId="0" borderId="71" xfId="0" applyNumberFormat="1" applyFont="1" applyBorder="1"/>
    <xf numFmtId="44" fontId="2" fillId="0" borderId="72" xfId="0" applyNumberFormat="1" applyFont="1" applyBorder="1"/>
    <xf numFmtId="0" fontId="2" fillId="0" borderId="48" xfId="0" applyFont="1" applyBorder="1"/>
    <xf numFmtId="44" fontId="2" fillId="0" borderId="34" xfId="0" applyNumberFormat="1" applyFont="1" applyBorder="1"/>
    <xf numFmtId="9" fontId="2" fillId="5" borderId="48" xfId="0" applyNumberFormat="1" applyFont="1" applyFill="1" applyBorder="1" applyProtection="1">
      <protection locked="0"/>
    </xf>
    <xf numFmtId="44" fontId="2" fillId="0" borderId="49" xfId="0" applyNumberFormat="1" applyFont="1" applyBorder="1"/>
    <xf numFmtId="44" fontId="2" fillId="6" borderId="73" xfId="0" applyNumberFormat="1" applyFont="1" applyFill="1" applyBorder="1"/>
    <xf numFmtId="0" fontId="2" fillId="0" borderId="70" xfId="0" applyFont="1" applyBorder="1" applyAlignment="1">
      <alignment wrapText="1"/>
    </xf>
    <xf numFmtId="0" fontId="2" fillId="0" borderId="71" xfId="0" applyFont="1" applyBorder="1" applyAlignment="1">
      <alignment wrapText="1"/>
    </xf>
    <xf numFmtId="0" fontId="2" fillId="0" borderId="72" xfId="0" applyFont="1" applyBorder="1"/>
    <xf numFmtId="0" fontId="2" fillId="0" borderId="56" xfId="0" applyFont="1" applyBorder="1" applyAlignment="1">
      <alignment horizontal="center"/>
    </xf>
    <xf numFmtId="0" fontId="3" fillId="0" borderId="32" xfId="0" applyFont="1" applyBorder="1"/>
    <xf numFmtId="0" fontId="2" fillId="0" borderId="59" xfId="0" applyFont="1" applyBorder="1" applyAlignment="1">
      <alignment horizontal="center" vertical="top"/>
    </xf>
    <xf numFmtId="0" fontId="3" fillId="0" borderId="60" xfId="0" applyFont="1" applyBorder="1"/>
    <xf numFmtId="0" fontId="5" fillId="5" borderId="61" xfId="0" applyFont="1" applyFill="1" applyBorder="1" applyProtection="1">
      <protection locked="0"/>
    </xf>
    <xf numFmtId="0" fontId="3" fillId="0" borderId="62" xfId="0" applyFont="1" applyBorder="1" applyProtection="1">
      <protection locked="0"/>
    </xf>
    <xf numFmtId="0" fontId="10" fillId="2" borderId="1" xfId="0" applyFont="1" applyFill="1" applyBorder="1" applyAlignment="1">
      <alignment horizontal="center" vertical="center" wrapText="1"/>
    </xf>
    <xf numFmtId="0" fontId="3" fillId="0" borderId="2" xfId="0" applyFont="1" applyBorder="1"/>
    <xf numFmtId="0" fontId="3" fillId="0" borderId="3" xfId="0" applyFont="1" applyBorder="1"/>
    <xf numFmtId="0" fontId="3" fillId="0" borderId="4" xfId="0" applyFont="1" applyBorder="1"/>
    <xf numFmtId="0" fontId="0" fillId="0" borderId="0" xfId="0"/>
    <xf numFmtId="0" fontId="3" fillId="0" borderId="5" xfId="0" applyFont="1" applyBorder="1"/>
    <xf numFmtId="0" fontId="3" fillId="0" borderId="6" xfId="0" applyFont="1" applyBorder="1"/>
    <xf numFmtId="0" fontId="3" fillId="0" borderId="7" xfId="0" applyFont="1" applyBorder="1"/>
    <xf numFmtId="0" fontId="3" fillId="0" borderId="44" xfId="0" applyFont="1" applyBorder="1"/>
    <xf numFmtId="0" fontId="3" fillId="0" borderId="8" xfId="0" applyFont="1" applyBorder="1"/>
    <xf numFmtId="0" fontId="2" fillId="0" borderId="53" xfId="0" applyFont="1" applyBorder="1" applyAlignment="1">
      <alignment horizontal="center"/>
    </xf>
    <xf numFmtId="0" fontId="3" fillId="0" borderId="42" xfId="0" applyFont="1" applyBorder="1"/>
    <xf numFmtId="0" fontId="5" fillId="5" borderId="54" xfId="0" applyFont="1" applyFill="1" applyBorder="1" applyProtection="1">
      <protection locked="0"/>
    </xf>
    <xf numFmtId="0" fontId="3" fillId="0" borderId="55" xfId="0" applyFont="1" applyBorder="1" applyProtection="1">
      <protection locked="0"/>
    </xf>
    <xf numFmtId="0" fontId="2" fillId="0" borderId="56" xfId="0" applyFont="1" applyBorder="1" applyAlignment="1">
      <alignment horizontal="center" wrapText="1"/>
    </xf>
    <xf numFmtId="0" fontId="3" fillId="0" borderId="32" xfId="0" applyFont="1" applyBorder="1" applyAlignment="1">
      <alignment wrapText="1"/>
    </xf>
    <xf numFmtId="0" fontId="5" fillId="5" borderId="57" xfId="0" applyFont="1" applyFill="1" applyBorder="1" applyProtection="1">
      <protection locked="0"/>
    </xf>
    <xf numFmtId="0" fontId="3" fillId="0" borderId="58" xfId="0" applyFont="1" applyBorder="1" applyProtection="1">
      <protection locked="0"/>
    </xf>
    <xf numFmtId="0" fontId="2" fillId="2" borderId="50" xfId="0" applyFont="1" applyFill="1" applyBorder="1" applyAlignment="1">
      <alignment horizontal="center" vertical="center"/>
    </xf>
    <xf numFmtId="0" fontId="2" fillId="2" borderId="52" xfId="0" applyFont="1" applyFill="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2"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customschemas.google.com/relationships/workbookmetadata" Target="metadata"/><Relationship Id="rId10" Type="http://schemas.openxmlformats.org/officeDocument/2006/relationships/customXml" Target="../customXml/item1.xml"/><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969"/>
  <sheetViews>
    <sheetView tabSelected="1" topLeftCell="A206" zoomScaleNormal="100" workbookViewId="0">
      <selection activeCell="E12" sqref="E12"/>
    </sheetView>
  </sheetViews>
  <sheetFormatPr defaultColWidth="12.5703125" defaultRowHeight="15" customHeight="1"/>
  <cols>
    <col min="1" max="1" width="4.7109375" customWidth="1"/>
    <col min="2" max="2" width="5" customWidth="1"/>
    <col min="3" max="3" width="18.28515625" customWidth="1"/>
    <col min="4" max="4" width="13.42578125" customWidth="1"/>
    <col min="5" max="5" width="15.140625" customWidth="1"/>
    <col min="6" max="6" width="49.7109375" customWidth="1"/>
    <col min="7" max="7" width="19.85546875" bestFit="1" customWidth="1"/>
    <col min="8" max="8" width="21" customWidth="1"/>
    <col min="9" max="9" width="15.140625" customWidth="1"/>
    <col min="10" max="10" width="17.85546875" customWidth="1"/>
    <col min="11" max="11" width="20.140625" customWidth="1"/>
    <col min="12" max="12" width="15.5703125" customWidth="1"/>
    <col min="13" max="13" width="17.7109375" customWidth="1"/>
    <col min="14" max="25" width="6.5703125" customWidth="1"/>
    <col min="26" max="28" width="11" customWidth="1"/>
  </cols>
  <sheetData>
    <row r="1" spans="1:16" ht="15.75">
      <c r="A1" s="1"/>
    </row>
    <row r="2" spans="1:16">
      <c r="B2" s="114" t="s">
        <v>0</v>
      </c>
      <c r="C2" s="115"/>
      <c r="D2" s="115"/>
      <c r="E2" s="115"/>
      <c r="F2" s="115"/>
      <c r="G2" s="115"/>
      <c r="H2" s="115"/>
      <c r="I2" s="115"/>
      <c r="J2" s="115"/>
      <c r="K2" s="115"/>
      <c r="L2" s="115"/>
      <c r="M2" s="116"/>
    </row>
    <row r="3" spans="1:16">
      <c r="B3" s="117"/>
      <c r="C3" s="118"/>
      <c r="D3" s="118"/>
      <c r="E3" s="118"/>
      <c r="F3" s="118"/>
      <c r="G3" s="118"/>
      <c r="H3" s="118"/>
      <c r="I3" s="118"/>
      <c r="J3" s="118"/>
      <c r="K3" s="118"/>
      <c r="L3" s="118"/>
      <c r="M3" s="119"/>
    </row>
    <row r="4" spans="1:16">
      <c r="B4" s="117"/>
      <c r="C4" s="118"/>
      <c r="D4" s="118"/>
      <c r="E4" s="118"/>
      <c r="F4" s="118"/>
      <c r="G4" s="118"/>
      <c r="H4" s="118"/>
      <c r="I4" s="118"/>
      <c r="J4" s="118"/>
      <c r="K4" s="118"/>
      <c r="L4" s="118"/>
      <c r="M4" s="119"/>
    </row>
    <row r="5" spans="1:16" ht="90" customHeight="1" thickBot="1">
      <c r="B5" s="120"/>
      <c r="C5" s="121"/>
      <c r="D5" s="121"/>
      <c r="E5" s="121"/>
      <c r="F5" s="121"/>
      <c r="G5" s="121"/>
      <c r="H5" s="121"/>
      <c r="I5" s="121"/>
      <c r="J5" s="121"/>
      <c r="K5" s="121"/>
      <c r="L5" s="122"/>
      <c r="M5" s="123"/>
    </row>
    <row r="6" spans="1:16" ht="35.25" customHeight="1" thickBot="1">
      <c r="B6" s="2" t="s">
        <v>1</v>
      </c>
      <c r="C6" s="3" t="s">
        <v>279</v>
      </c>
      <c r="D6" s="4" t="s">
        <v>2</v>
      </c>
      <c r="E6" s="4" t="s">
        <v>3</v>
      </c>
      <c r="F6" s="4" t="s">
        <v>4</v>
      </c>
      <c r="G6" s="4" t="s">
        <v>5</v>
      </c>
      <c r="H6" s="3" t="s">
        <v>6</v>
      </c>
      <c r="I6" s="4" t="s">
        <v>7</v>
      </c>
      <c r="J6" s="4" t="s">
        <v>8</v>
      </c>
      <c r="K6" s="3" t="s">
        <v>9</v>
      </c>
      <c r="L6" s="79" t="s">
        <v>277</v>
      </c>
      <c r="M6" s="5" t="s">
        <v>10</v>
      </c>
      <c r="P6" s="6"/>
    </row>
    <row r="7" spans="1:16">
      <c r="B7" s="20">
        <v>1</v>
      </c>
      <c r="C7" s="13"/>
      <c r="D7" s="13"/>
      <c r="E7" s="13"/>
      <c r="F7" s="14" t="s">
        <v>34</v>
      </c>
      <c r="G7" s="13" t="s">
        <v>35</v>
      </c>
      <c r="H7" s="69"/>
      <c r="I7" s="13">
        <v>100</v>
      </c>
      <c r="J7" s="11">
        <f t="shared" ref="J7:J24" si="0">I7*H7</f>
        <v>0</v>
      </c>
      <c r="K7" s="13"/>
      <c r="L7" s="39"/>
      <c r="M7" s="15"/>
    </row>
    <row r="8" spans="1:16">
      <c r="B8" s="20">
        <v>2</v>
      </c>
      <c r="C8" s="13"/>
      <c r="D8" s="13"/>
      <c r="E8" s="13"/>
      <c r="F8" s="14" t="s">
        <v>36</v>
      </c>
      <c r="G8" s="13" t="s">
        <v>37</v>
      </c>
      <c r="H8" s="69"/>
      <c r="I8" s="13">
        <v>120</v>
      </c>
      <c r="J8" s="11">
        <f t="shared" si="0"/>
        <v>0</v>
      </c>
      <c r="K8" s="13"/>
      <c r="L8" s="39"/>
      <c r="M8" s="15"/>
    </row>
    <row r="9" spans="1:16">
      <c r="B9" s="20">
        <v>3</v>
      </c>
      <c r="C9" s="13"/>
      <c r="D9" s="13"/>
      <c r="E9" s="8"/>
      <c r="F9" s="9" t="s">
        <v>38</v>
      </c>
      <c r="G9" s="13" t="s">
        <v>39</v>
      </c>
      <c r="H9" s="69"/>
      <c r="I9" s="13">
        <v>300</v>
      </c>
      <c r="J9" s="11">
        <f t="shared" si="0"/>
        <v>0</v>
      </c>
      <c r="K9" s="13"/>
      <c r="L9" s="39"/>
      <c r="M9" s="15"/>
    </row>
    <row r="10" spans="1:16" ht="15.75" customHeight="1">
      <c r="B10" s="20">
        <v>4</v>
      </c>
      <c r="C10" s="13"/>
      <c r="D10" s="13"/>
      <c r="E10" s="16"/>
      <c r="F10" s="17" t="s">
        <v>45</v>
      </c>
      <c r="G10" s="13" t="s">
        <v>37</v>
      </c>
      <c r="H10" s="69"/>
      <c r="I10" s="13">
        <v>25</v>
      </c>
      <c r="J10" s="21">
        <f t="shared" si="0"/>
        <v>0</v>
      </c>
      <c r="K10" s="13"/>
      <c r="L10" s="39"/>
      <c r="M10" s="15"/>
    </row>
    <row r="11" spans="1:16">
      <c r="B11" s="20">
        <v>5</v>
      </c>
      <c r="C11" s="13"/>
      <c r="D11" s="13"/>
      <c r="E11" s="16"/>
      <c r="F11" s="17" t="s">
        <v>49</v>
      </c>
      <c r="G11" s="13" t="s">
        <v>47</v>
      </c>
      <c r="H11" s="69"/>
      <c r="I11" s="13">
        <v>200</v>
      </c>
      <c r="J11" s="11">
        <f t="shared" si="0"/>
        <v>0</v>
      </c>
      <c r="K11" s="13"/>
      <c r="L11" s="39"/>
      <c r="M11" s="15"/>
    </row>
    <row r="12" spans="1:16" ht="15.75" customHeight="1">
      <c r="B12" s="20">
        <v>6</v>
      </c>
      <c r="C12" s="13"/>
      <c r="D12" s="13"/>
      <c r="E12" s="13"/>
      <c r="F12" s="14" t="s">
        <v>98</v>
      </c>
      <c r="G12" s="13" t="s">
        <v>20</v>
      </c>
      <c r="H12" s="69"/>
      <c r="I12" s="13">
        <v>40</v>
      </c>
      <c r="J12" s="21">
        <f t="shared" si="0"/>
        <v>0</v>
      </c>
      <c r="K12" s="13"/>
      <c r="L12" s="39"/>
      <c r="M12" s="15"/>
    </row>
    <row r="13" spans="1:16" ht="15.75" customHeight="1">
      <c r="B13" s="20">
        <v>7</v>
      </c>
      <c r="C13" s="13"/>
      <c r="D13" s="13"/>
      <c r="E13" s="13"/>
      <c r="F13" s="14" t="s">
        <v>101</v>
      </c>
      <c r="G13" s="13" t="s">
        <v>37</v>
      </c>
      <c r="H13" s="69"/>
      <c r="I13" s="13">
        <v>25</v>
      </c>
      <c r="J13" s="21">
        <f t="shared" si="0"/>
        <v>0</v>
      </c>
      <c r="K13" s="13"/>
      <c r="L13" s="39"/>
      <c r="M13" s="15"/>
    </row>
    <row r="14" spans="1:16" ht="15.75" customHeight="1">
      <c r="B14" s="20">
        <v>8</v>
      </c>
      <c r="C14" s="13"/>
      <c r="D14" s="13"/>
      <c r="E14" s="25" t="s">
        <v>109</v>
      </c>
      <c r="F14" s="14" t="s">
        <v>110</v>
      </c>
      <c r="G14" s="13" t="s">
        <v>111</v>
      </c>
      <c r="H14" s="69"/>
      <c r="I14" s="13">
        <v>350</v>
      </c>
      <c r="J14" s="21">
        <f t="shared" si="0"/>
        <v>0</v>
      </c>
      <c r="K14" s="13"/>
      <c r="L14" s="39"/>
      <c r="M14" s="15"/>
    </row>
    <row r="15" spans="1:16">
      <c r="B15" s="20">
        <v>9</v>
      </c>
      <c r="C15" s="13"/>
      <c r="D15" s="13"/>
      <c r="E15" s="13"/>
      <c r="F15" s="14" t="s">
        <v>117</v>
      </c>
      <c r="G15" s="13" t="s">
        <v>118</v>
      </c>
      <c r="H15" s="69"/>
      <c r="I15" s="13">
        <v>750</v>
      </c>
      <c r="J15" s="21">
        <f t="shared" si="0"/>
        <v>0</v>
      </c>
      <c r="K15" s="13"/>
      <c r="L15" s="39"/>
      <c r="M15" s="15"/>
    </row>
    <row r="16" spans="1:16" ht="15.75" customHeight="1">
      <c r="B16" s="20">
        <v>10</v>
      </c>
      <c r="C16" s="13"/>
      <c r="D16" s="13"/>
      <c r="E16" s="13" t="s">
        <v>119</v>
      </c>
      <c r="F16" s="14" t="s">
        <v>120</v>
      </c>
      <c r="G16" s="13" t="s">
        <v>44</v>
      </c>
      <c r="H16" s="69"/>
      <c r="I16" s="13">
        <v>450</v>
      </c>
      <c r="J16" s="21">
        <f t="shared" si="0"/>
        <v>0</v>
      </c>
      <c r="K16" s="13"/>
      <c r="L16" s="39"/>
      <c r="M16" s="15"/>
    </row>
    <row r="17" spans="2:13" ht="15.75" customHeight="1">
      <c r="B17" s="20">
        <v>11</v>
      </c>
      <c r="C17" s="13"/>
      <c r="D17" s="13"/>
      <c r="E17" s="13" t="s">
        <v>119</v>
      </c>
      <c r="F17" s="14" t="s">
        <v>121</v>
      </c>
      <c r="G17" s="13" t="s">
        <v>44</v>
      </c>
      <c r="H17" s="69"/>
      <c r="I17" s="13">
        <v>20</v>
      </c>
      <c r="J17" s="21">
        <f t="shared" si="0"/>
        <v>0</v>
      </c>
      <c r="K17" s="13"/>
      <c r="L17" s="39"/>
      <c r="M17" s="15"/>
    </row>
    <row r="18" spans="2:13" ht="15.75" customHeight="1">
      <c r="B18" s="20">
        <v>12</v>
      </c>
      <c r="C18" s="13"/>
      <c r="D18" s="13"/>
      <c r="E18" s="13"/>
      <c r="F18" s="14" t="s">
        <v>134</v>
      </c>
      <c r="G18" s="13" t="s">
        <v>63</v>
      </c>
      <c r="H18" s="69"/>
      <c r="I18" s="13">
        <v>250</v>
      </c>
      <c r="J18" s="21">
        <f t="shared" si="0"/>
        <v>0</v>
      </c>
      <c r="K18" s="13"/>
      <c r="L18" s="39"/>
      <c r="M18" s="15"/>
    </row>
    <row r="19" spans="2:13">
      <c r="B19" s="20">
        <v>13</v>
      </c>
      <c r="C19" s="13"/>
      <c r="D19" s="13"/>
      <c r="E19" s="13"/>
      <c r="F19" s="14" t="s">
        <v>137</v>
      </c>
      <c r="G19" s="13" t="s">
        <v>69</v>
      </c>
      <c r="H19" s="69"/>
      <c r="I19" s="13">
        <v>250</v>
      </c>
      <c r="J19" s="21">
        <f t="shared" si="0"/>
        <v>0</v>
      </c>
      <c r="K19" s="13"/>
      <c r="L19" s="39"/>
      <c r="M19" s="15"/>
    </row>
    <row r="20" spans="2:13" ht="15.75" customHeight="1">
      <c r="B20" s="20">
        <v>14</v>
      </c>
      <c r="C20" s="13"/>
      <c r="D20" s="13"/>
      <c r="E20" s="13"/>
      <c r="F20" s="14" t="s">
        <v>138</v>
      </c>
      <c r="G20" s="13" t="s">
        <v>139</v>
      </c>
      <c r="H20" s="69"/>
      <c r="I20" s="13">
        <v>100</v>
      </c>
      <c r="J20" s="21">
        <f t="shared" si="0"/>
        <v>0</v>
      </c>
      <c r="K20" s="13"/>
      <c r="L20" s="39"/>
      <c r="M20" s="15"/>
    </row>
    <row r="21" spans="2:13" ht="15.75" customHeight="1">
      <c r="B21" s="20">
        <v>15</v>
      </c>
      <c r="C21" s="13"/>
      <c r="D21" s="13"/>
      <c r="E21" s="13" t="s">
        <v>140</v>
      </c>
      <c r="F21" s="14" t="s">
        <v>141</v>
      </c>
      <c r="G21" s="13" t="s">
        <v>20</v>
      </c>
      <c r="H21" s="69"/>
      <c r="I21" s="13">
        <v>125</v>
      </c>
      <c r="J21" s="21">
        <f t="shared" si="0"/>
        <v>0</v>
      </c>
      <c r="K21" s="13"/>
      <c r="L21" s="39"/>
      <c r="M21" s="15"/>
    </row>
    <row r="22" spans="2:13" ht="15.75" customHeight="1">
      <c r="B22" s="20">
        <v>16</v>
      </c>
      <c r="C22" s="13"/>
      <c r="D22" s="13"/>
      <c r="E22" s="13" t="s">
        <v>140</v>
      </c>
      <c r="F22" s="14" t="s">
        <v>142</v>
      </c>
      <c r="G22" s="13" t="s">
        <v>63</v>
      </c>
      <c r="H22" s="69"/>
      <c r="I22" s="13">
        <v>125</v>
      </c>
      <c r="J22" s="21">
        <f t="shared" si="0"/>
        <v>0</v>
      </c>
      <c r="K22" s="13"/>
      <c r="L22" s="39"/>
      <c r="M22" s="15"/>
    </row>
    <row r="23" spans="2:13" ht="15.75" customHeight="1">
      <c r="B23" s="20">
        <v>17</v>
      </c>
      <c r="C23" s="13"/>
      <c r="D23" s="13"/>
      <c r="E23" s="13" t="s">
        <v>140</v>
      </c>
      <c r="F23" s="14" t="s">
        <v>143</v>
      </c>
      <c r="G23" s="13" t="s">
        <v>63</v>
      </c>
      <c r="H23" s="69"/>
      <c r="I23" s="13">
        <v>125</v>
      </c>
      <c r="J23" s="21">
        <f t="shared" si="0"/>
        <v>0</v>
      </c>
      <c r="K23" s="13"/>
      <c r="L23" s="39"/>
      <c r="M23" s="15"/>
    </row>
    <row r="24" spans="2:13" ht="15.75" customHeight="1">
      <c r="B24" s="20">
        <v>18</v>
      </c>
      <c r="C24" s="13"/>
      <c r="D24" s="13"/>
      <c r="E24" s="13"/>
      <c r="F24" s="14" t="s">
        <v>150</v>
      </c>
      <c r="G24" s="13" t="s">
        <v>61</v>
      </c>
      <c r="H24" s="69"/>
      <c r="I24" s="39">
        <v>100</v>
      </c>
      <c r="J24" s="21">
        <f t="shared" si="0"/>
        <v>0</v>
      </c>
      <c r="K24" s="40"/>
      <c r="L24" s="81"/>
      <c r="M24" s="15"/>
    </row>
    <row r="25" spans="2:13" ht="15.75" customHeight="1">
      <c r="B25" s="20">
        <v>19</v>
      </c>
      <c r="C25" s="13"/>
      <c r="D25" s="13"/>
      <c r="E25" s="13" t="s">
        <v>159</v>
      </c>
      <c r="F25" s="14" t="s">
        <v>160</v>
      </c>
      <c r="G25" s="13" t="s">
        <v>161</v>
      </c>
      <c r="H25" s="69"/>
      <c r="I25" s="13">
        <v>150</v>
      </c>
      <c r="J25" s="21">
        <f t="shared" ref="J25:J57" si="1">I25*H25</f>
        <v>0</v>
      </c>
      <c r="K25" s="13"/>
      <c r="L25" s="39"/>
      <c r="M25" s="15"/>
    </row>
    <row r="26" spans="2:13" ht="15.75" customHeight="1">
      <c r="B26" s="20">
        <v>20</v>
      </c>
      <c r="C26" s="13"/>
      <c r="D26" s="13"/>
      <c r="E26" s="13" t="s">
        <v>162</v>
      </c>
      <c r="F26" s="14" t="s">
        <v>163</v>
      </c>
      <c r="G26" s="13" t="s">
        <v>161</v>
      </c>
      <c r="H26" s="69"/>
      <c r="I26" s="13">
        <v>400</v>
      </c>
      <c r="J26" s="21">
        <f t="shared" si="1"/>
        <v>0</v>
      </c>
      <c r="K26" s="13"/>
      <c r="L26" s="39"/>
      <c r="M26" s="15"/>
    </row>
    <row r="27" spans="2:13" ht="15.75" customHeight="1">
      <c r="B27" s="20">
        <v>21</v>
      </c>
      <c r="C27" s="13"/>
      <c r="D27" s="13"/>
      <c r="E27" s="13" t="s">
        <v>164</v>
      </c>
      <c r="F27" s="14" t="s">
        <v>165</v>
      </c>
      <c r="G27" s="13" t="s">
        <v>161</v>
      </c>
      <c r="H27" s="69"/>
      <c r="I27" s="13">
        <v>400</v>
      </c>
      <c r="J27" s="21">
        <f t="shared" si="1"/>
        <v>0</v>
      </c>
      <c r="K27" s="13"/>
      <c r="L27" s="39"/>
      <c r="M27" s="15"/>
    </row>
    <row r="28" spans="2:13" ht="15.75" customHeight="1">
      <c r="B28" s="20">
        <v>22</v>
      </c>
      <c r="C28" s="13"/>
      <c r="D28" s="13"/>
      <c r="E28" s="13" t="s">
        <v>164</v>
      </c>
      <c r="F28" s="14" t="s">
        <v>166</v>
      </c>
      <c r="G28" s="13" t="s">
        <v>161</v>
      </c>
      <c r="H28" s="69"/>
      <c r="I28" s="13">
        <v>250</v>
      </c>
      <c r="J28" s="21">
        <f t="shared" si="1"/>
        <v>0</v>
      </c>
      <c r="K28" s="13"/>
      <c r="L28" s="39"/>
      <c r="M28" s="15"/>
    </row>
    <row r="29" spans="2:13" ht="15.75" customHeight="1">
      <c r="B29" s="20">
        <v>23</v>
      </c>
      <c r="C29" s="13"/>
      <c r="D29" s="13"/>
      <c r="E29" s="13" t="s">
        <v>167</v>
      </c>
      <c r="F29" s="14" t="s">
        <v>168</v>
      </c>
      <c r="G29" s="13" t="s">
        <v>161</v>
      </c>
      <c r="H29" s="69"/>
      <c r="I29" s="13">
        <v>300</v>
      </c>
      <c r="J29" s="21">
        <f t="shared" si="1"/>
        <v>0</v>
      </c>
      <c r="K29" s="13"/>
      <c r="L29" s="39"/>
      <c r="M29" s="15"/>
    </row>
    <row r="30" spans="2:13" ht="15.75" customHeight="1">
      <c r="B30" s="20">
        <v>24</v>
      </c>
      <c r="C30" s="13"/>
      <c r="D30" s="13"/>
      <c r="E30" s="13" t="s">
        <v>169</v>
      </c>
      <c r="F30" s="14" t="s">
        <v>170</v>
      </c>
      <c r="G30" s="13" t="s">
        <v>161</v>
      </c>
      <c r="H30" s="69"/>
      <c r="I30" s="13">
        <v>350</v>
      </c>
      <c r="J30" s="21">
        <f t="shared" si="1"/>
        <v>0</v>
      </c>
      <c r="K30" s="13"/>
      <c r="L30" s="39"/>
      <c r="M30" s="15"/>
    </row>
    <row r="31" spans="2:13" ht="15.75" customHeight="1">
      <c r="B31" s="20">
        <v>25</v>
      </c>
      <c r="C31" s="13"/>
      <c r="D31" s="13"/>
      <c r="E31" s="13" t="s">
        <v>171</v>
      </c>
      <c r="F31" s="14" t="s">
        <v>172</v>
      </c>
      <c r="G31" s="13" t="s">
        <v>161</v>
      </c>
      <c r="H31" s="69"/>
      <c r="I31" s="13">
        <v>150</v>
      </c>
      <c r="J31" s="21">
        <f t="shared" si="1"/>
        <v>0</v>
      </c>
      <c r="K31" s="13"/>
      <c r="L31" s="39"/>
      <c r="M31" s="15"/>
    </row>
    <row r="32" spans="2:13" ht="15.75" customHeight="1">
      <c r="B32" s="20">
        <v>26</v>
      </c>
      <c r="C32" s="13"/>
      <c r="D32" s="13"/>
      <c r="E32" s="13" t="s">
        <v>162</v>
      </c>
      <c r="F32" s="14" t="s">
        <v>173</v>
      </c>
      <c r="G32" s="13" t="s">
        <v>161</v>
      </c>
      <c r="H32" s="69"/>
      <c r="I32" s="13">
        <v>250</v>
      </c>
      <c r="J32" s="21">
        <f t="shared" si="1"/>
        <v>0</v>
      </c>
      <c r="K32" s="13"/>
      <c r="L32" s="39"/>
      <c r="M32" s="15"/>
    </row>
    <row r="33" spans="2:13" ht="15.75" customHeight="1">
      <c r="B33" s="20">
        <v>27</v>
      </c>
      <c r="C33" s="13"/>
      <c r="D33" s="13"/>
      <c r="E33" s="13" t="s">
        <v>167</v>
      </c>
      <c r="F33" s="14" t="s">
        <v>174</v>
      </c>
      <c r="G33" s="13" t="s">
        <v>161</v>
      </c>
      <c r="H33" s="69"/>
      <c r="I33" s="13">
        <v>300</v>
      </c>
      <c r="J33" s="21">
        <f t="shared" si="1"/>
        <v>0</v>
      </c>
      <c r="K33" s="13"/>
      <c r="L33" s="39"/>
      <c r="M33" s="15"/>
    </row>
    <row r="34" spans="2:13" ht="15.75" customHeight="1">
      <c r="B34" s="20">
        <v>28</v>
      </c>
      <c r="C34" s="13"/>
      <c r="D34" s="13"/>
      <c r="E34" s="13" t="s">
        <v>175</v>
      </c>
      <c r="F34" s="14" t="s">
        <v>176</v>
      </c>
      <c r="G34" s="13" t="s">
        <v>161</v>
      </c>
      <c r="H34" s="69"/>
      <c r="I34" s="13">
        <v>200</v>
      </c>
      <c r="J34" s="21">
        <f t="shared" si="1"/>
        <v>0</v>
      </c>
      <c r="K34" s="13"/>
      <c r="L34" s="39"/>
      <c r="M34" s="15"/>
    </row>
    <row r="35" spans="2:13" ht="15.75" customHeight="1">
      <c r="B35" s="20">
        <v>29</v>
      </c>
      <c r="C35" s="13"/>
      <c r="D35" s="13"/>
      <c r="E35" s="51" t="s">
        <v>177</v>
      </c>
      <c r="F35" s="14" t="s">
        <v>178</v>
      </c>
      <c r="G35" s="13" t="s">
        <v>161</v>
      </c>
      <c r="H35" s="69"/>
      <c r="I35" s="13">
        <v>250</v>
      </c>
      <c r="J35" s="21">
        <f t="shared" si="1"/>
        <v>0</v>
      </c>
      <c r="K35" s="13"/>
      <c r="L35" s="39"/>
      <c r="M35" s="15"/>
    </row>
    <row r="36" spans="2:13" ht="15.75" customHeight="1">
      <c r="B36" s="20">
        <v>30</v>
      </c>
      <c r="C36" s="13"/>
      <c r="D36" s="13"/>
      <c r="E36" s="13" t="s">
        <v>169</v>
      </c>
      <c r="F36" s="14" t="s">
        <v>179</v>
      </c>
      <c r="G36" s="13" t="s">
        <v>161</v>
      </c>
      <c r="H36" s="69"/>
      <c r="I36" s="13">
        <v>150</v>
      </c>
      <c r="J36" s="21">
        <f t="shared" si="1"/>
        <v>0</v>
      </c>
      <c r="K36" s="13"/>
      <c r="L36" s="39"/>
      <c r="M36" s="15"/>
    </row>
    <row r="37" spans="2:13" ht="15.75" customHeight="1">
      <c r="B37" s="20">
        <v>31</v>
      </c>
      <c r="C37" s="13"/>
      <c r="D37" s="13"/>
      <c r="E37" s="13" t="s">
        <v>169</v>
      </c>
      <c r="F37" s="14" t="s">
        <v>180</v>
      </c>
      <c r="G37" s="13" t="s">
        <v>161</v>
      </c>
      <c r="H37" s="69"/>
      <c r="I37" s="13">
        <v>150</v>
      </c>
      <c r="J37" s="21">
        <f t="shared" si="1"/>
        <v>0</v>
      </c>
      <c r="K37" s="13"/>
      <c r="L37" s="39"/>
      <c r="M37" s="15"/>
    </row>
    <row r="38" spans="2:13" ht="15.75" customHeight="1">
      <c r="B38" s="20">
        <v>32</v>
      </c>
      <c r="C38" s="13"/>
      <c r="D38" s="13"/>
      <c r="E38" s="13" t="s">
        <v>169</v>
      </c>
      <c r="F38" s="14" t="s">
        <v>181</v>
      </c>
      <c r="G38" s="13" t="s">
        <v>161</v>
      </c>
      <c r="H38" s="69"/>
      <c r="I38" s="13">
        <v>150</v>
      </c>
      <c r="J38" s="21">
        <f t="shared" si="1"/>
        <v>0</v>
      </c>
      <c r="K38" s="13"/>
      <c r="L38" s="39"/>
      <c r="M38" s="15"/>
    </row>
    <row r="39" spans="2:13" ht="15.75" customHeight="1">
      <c r="B39" s="20">
        <v>33</v>
      </c>
      <c r="C39" s="13"/>
      <c r="D39" s="13"/>
      <c r="E39" s="13" t="s">
        <v>164</v>
      </c>
      <c r="F39" s="14" t="s">
        <v>182</v>
      </c>
      <c r="G39" s="13" t="s">
        <v>161</v>
      </c>
      <c r="H39" s="69"/>
      <c r="I39" s="13">
        <v>150</v>
      </c>
      <c r="J39" s="21">
        <f t="shared" si="1"/>
        <v>0</v>
      </c>
      <c r="K39" s="13"/>
      <c r="L39" s="39"/>
      <c r="M39" s="15"/>
    </row>
    <row r="40" spans="2:13" ht="15.75" customHeight="1">
      <c r="B40" s="20">
        <v>34</v>
      </c>
      <c r="C40" s="13"/>
      <c r="D40" s="13"/>
      <c r="E40" s="13"/>
      <c r="F40" s="14" t="s">
        <v>183</v>
      </c>
      <c r="G40" s="13" t="s">
        <v>161</v>
      </c>
      <c r="H40" s="69"/>
      <c r="I40" s="13">
        <v>80</v>
      </c>
      <c r="J40" s="21">
        <f t="shared" si="1"/>
        <v>0</v>
      </c>
      <c r="K40" s="13"/>
      <c r="L40" s="39"/>
      <c r="M40" s="15"/>
    </row>
    <row r="41" spans="2:13" ht="15.75" customHeight="1">
      <c r="B41" s="20">
        <v>35</v>
      </c>
      <c r="C41" s="13"/>
      <c r="D41" s="13"/>
      <c r="E41" s="13"/>
      <c r="F41" s="14" t="s">
        <v>184</v>
      </c>
      <c r="G41" s="13" t="s">
        <v>161</v>
      </c>
      <c r="H41" s="69"/>
      <c r="I41" s="13">
        <v>80</v>
      </c>
      <c r="J41" s="21">
        <f t="shared" si="1"/>
        <v>0</v>
      </c>
      <c r="K41" s="13"/>
      <c r="L41" s="39"/>
      <c r="M41" s="15"/>
    </row>
    <row r="42" spans="2:13" ht="15.75" customHeight="1">
      <c r="B42" s="20">
        <v>36</v>
      </c>
      <c r="C42" s="13"/>
      <c r="D42" s="13"/>
      <c r="E42" s="13" t="s">
        <v>185</v>
      </c>
      <c r="F42" s="14" t="s">
        <v>186</v>
      </c>
      <c r="G42" s="13" t="s">
        <v>161</v>
      </c>
      <c r="H42" s="69"/>
      <c r="I42" s="13">
        <v>120</v>
      </c>
      <c r="J42" s="21">
        <f t="shared" si="1"/>
        <v>0</v>
      </c>
      <c r="K42" s="13"/>
      <c r="L42" s="39"/>
      <c r="M42" s="15"/>
    </row>
    <row r="43" spans="2:13" ht="15.75" customHeight="1">
      <c r="B43" s="20">
        <v>37</v>
      </c>
      <c r="C43" s="13"/>
      <c r="D43" s="13"/>
      <c r="E43" s="13"/>
      <c r="F43" s="14" t="s">
        <v>187</v>
      </c>
      <c r="G43" s="13" t="s">
        <v>161</v>
      </c>
      <c r="H43" s="69"/>
      <c r="I43" s="13">
        <v>80</v>
      </c>
      <c r="J43" s="21">
        <f t="shared" si="1"/>
        <v>0</v>
      </c>
      <c r="K43" s="13"/>
      <c r="L43" s="39"/>
      <c r="M43" s="15"/>
    </row>
    <row r="44" spans="2:13" ht="15.75" customHeight="1">
      <c r="B44" s="20">
        <v>38</v>
      </c>
      <c r="C44" s="13"/>
      <c r="D44" s="13"/>
      <c r="E44" s="16" t="s">
        <v>162</v>
      </c>
      <c r="F44" s="17" t="s">
        <v>188</v>
      </c>
      <c r="G44" s="13" t="s">
        <v>161</v>
      </c>
      <c r="H44" s="69"/>
      <c r="I44" s="13">
        <v>100</v>
      </c>
      <c r="J44" s="21">
        <f t="shared" si="1"/>
        <v>0</v>
      </c>
      <c r="K44" s="13"/>
      <c r="L44" s="39"/>
      <c r="M44" s="15"/>
    </row>
    <row r="45" spans="2:13" ht="15.75" customHeight="1">
      <c r="B45" s="20">
        <v>39</v>
      </c>
      <c r="C45" s="13"/>
      <c r="D45" s="13"/>
      <c r="E45" s="16"/>
      <c r="F45" s="17" t="s">
        <v>189</v>
      </c>
      <c r="G45" s="13" t="s">
        <v>161</v>
      </c>
      <c r="H45" s="69"/>
      <c r="I45" s="13">
        <v>80</v>
      </c>
      <c r="J45" s="21">
        <f t="shared" si="1"/>
        <v>0</v>
      </c>
      <c r="K45" s="13"/>
      <c r="L45" s="39"/>
      <c r="M45" s="15"/>
    </row>
    <row r="46" spans="2:13" ht="15.75" customHeight="1">
      <c r="B46" s="20">
        <v>40</v>
      </c>
      <c r="C46" s="13"/>
      <c r="D46" s="13"/>
      <c r="E46" s="16" t="s">
        <v>169</v>
      </c>
      <c r="F46" s="17" t="s">
        <v>190</v>
      </c>
      <c r="G46" s="13" t="s">
        <v>161</v>
      </c>
      <c r="H46" s="69"/>
      <c r="I46" s="13">
        <v>100</v>
      </c>
      <c r="J46" s="21">
        <f t="shared" si="1"/>
        <v>0</v>
      </c>
      <c r="K46" s="13"/>
      <c r="L46" s="39"/>
      <c r="M46" s="15"/>
    </row>
    <row r="47" spans="2:13" ht="15.75" customHeight="1">
      <c r="B47" s="20">
        <v>41</v>
      </c>
      <c r="C47" s="13"/>
      <c r="D47" s="13"/>
      <c r="E47" s="16" t="s">
        <v>169</v>
      </c>
      <c r="F47" s="17" t="s">
        <v>191</v>
      </c>
      <c r="G47" s="13" t="s">
        <v>161</v>
      </c>
      <c r="H47" s="69"/>
      <c r="I47" s="13">
        <v>100</v>
      </c>
      <c r="J47" s="21">
        <f t="shared" si="1"/>
        <v>0</v>
      </c>
      <c r="K47" s="13"/>
      <c r="L47" s="39"/>
      <c r="M47" s="15"/>
    </row>
    <row r="48" spans="2:13" ht="15.75" customHeight="1">
      <c r="B48" s="20">
        <v>42</v>
      </c>
      <c r="C48" s="13"/>
      <c r="D48" s="13"/>
      <c r="E48" s="16"/>
      <c r="F48" s="17" t="s">
        <v>192</v>
      </c>
      <c r="G48" s="13" t="s">
        <v>161</v>
      </c>
      <c r="H48" s="69"/>
      <c r="I48" s="13">
        <v>80</v>
      </c>
      <c r="J48" s="21">
        <f t="shared" si="1"/>
        <v>0</v>
      </c>
      <c r="K48" s="13"/>
      <c r="L48" s="39"/>
      <c r="M48" s="15"/>
    </row>
    <row r="49" spans="2:13" ht="15.75" customHeight="1">
      <c r="B49" s="20">
        <v>43</v>
      </c>
      <c r="C49" s="13"/>
      <c r="D49" s="13"/>
      <c r="E49" s="16"/>
      <c r="F49" s="17" t="s">
        <v>193</v>
      </c>
      <c r="G49" s="13" t="s">
        <v>161</v>
      </c>
      <c r="H49" s="69"/>
      <c r="I49" s="13">
        <v>40</v>
      </c>
      <c r="J49" s="21">
        <f t="shared" si="1"/>
        <v>0</v>
      </c>
      <c r="K49" s="13"/>
      <c r="L49" s="39"/>
      <c r="M49" s="15"/>
    </row>
    <row r="50" spans="2:13" ht="15.75" customHeight="1">
      <c r="B50" s="20">
        <v>44</v>
      </c>
      <c r="C50" s="13"/>
      <c r="D50" s="13"/>
      <c r="E50" s="16"/>
      <c r="F50" s="17" t="s">
        <v>194</v>
      </c>
      <c r="G50" s="13" t="s">
        <v>161</v>
      </c>
      <c r="H50" s="69"/>
      <c r="I50" s="13">
        <v>50</v>
      </c>
      <c r="J50" s="21">
        <f t="shared" si="1"/>
        <v>0</v>
      </c>
      <c r="K50" s="13"/>
      <c r="L50" s="39"/>
      <c r="M50" s="15"/>
    </row>
    <row r="51" spans="2:13" ht="15.75" customHeight="1">
      <c r="B51" s="20">
        <v>45</v>
      </c>
      <c r="C51" s="13"/>
      <c r="D51" s="13"/>
      <c r="E51" s="16"/>
      <c r="F51" s="17" t="s">
        <v>195</v>
      </c>
      <c r="G51" s="13" t="s">
        <v>161</v>
      </c>
      <c r="H51" s="69"/>
      <c r="I51" s="13">
        <v>150</v>
      </c>
      <c r="J51" s="21">
        <f t="shared" si="1"/>
        <v>0</v>
      </c>
      <c r="K51" s="13"/>
      <c r="L51" s="39"/>
      <c r="M51" s="15"/>
    </row>
    <row r="52" spans="2:13" ht="15.75" customHeight="1">
      <c r="B52" s="20">
        <v>46</v>
      </c>
      <c r="C52" s="13"/>
      <c r="D52" s="13"/>
      <c r="E52" s="16"/>
      <c r="F52" s="17" t="s">
        <v>196</v>
      </c>
      <c r="G52" s="13" t="s">
        <v>161</v>
      </c>
      <c r="H52" s="69"/>
      <c r="I52" s="13">
        <v>100</v>
      </c>
      <c r="J52" s="21">
        <f t="shared" si="1"/>
        <v>0</v>
      </c>
      <c r="K52" s="13"/>
      <c r="L52" s="39"/>
      <c r="M52" s="15"/>
    </row>
    <row r="53" spans="2:13" ht="15.75" customHeight="1">
      <c r="B53" s="20">
        <v>47</v>
      </c>
      <c r="C53" s="13"/>
      <c r="D53" s="13"/>
      <c r="E53" s="16" t="s">
        <v>164</v>
      </c>
      <c r="F53" s="17" t="s">
        <v>197</v>
      </c>
      <c r="G53" s="13" t="s">
        <v>161</v>
      </c>
      <c r="H53" s="69"/>
      <c r="I53" s="13">
        <v>100</v>
      </c>
      <c r="J53" s="21">
        <f t="shared" si="1"/>
        <v>0</v>
      </c>
      <c r="K53" s="13"/>
      <c r="L53" s="39"/>
      <c r="M53" s="15"/>
    </row>
    <row r="54" spans="2:13" ht="15.75" customHeight="1">
      <c r="B54" s="20">
        <v>48</v>
      </c>
      <c r="C54" s="13"/>
      <c r="D54" s="13"/>
      <c r="E54" s="16" t="s">
        <v>169</v>
      </c>
      <c r="F54" s="17" t="s">
        <v>198</v>
      </c>
      <c r="G54" s="13" t="s">
        <v>161</v>
      </c>
      <c r="H54" s="69"/>
      <c r="I54" s="13">
        <v>75</v>
      </c>
      <c r="J54" s="21">
        <f t="shared" si="1"/>
        <v>0</v>
      </c>
      <c r="K54" s="13"/>
      <c r="L54" s="39"/>
      <c r="M54" s="15"/>
    </row>
    <row r="55" spans="2:13" ht="15.75" customHeight="1">
      <c r="B55" s="20">
        <v>49</v>
      </c>
      <c r="C55" s="13"/>
      <c r="D55" s="13"/>
      <c r="E55" s="16"/>
      <c r="F55" s="17" t="s">
        <v>199</v>
      </c>
      <c r="G55" s="13" t="s">
        <v>161</v>
      </c>
      <c r="H55" s="69"/>
      <c r="I55" s="13">
        <v>30</v>
      </c>
      <c r="J55" s="21">
        <f t="shared" si="1"/>
        <v>0</v>
      </c>
      <c r="K55" s="13"/>
      <c r="L55" s="39"/>
      <c r="M55" s="15"/>
    </row>
    <row r="56" spans="2:13" ht="15.75" customHeight="1">
      <c r="B56" s="20">
        <v>50</v>
      </c>
      <c r="C56" s="13"/>
      <c r="D56" s="13"/>
      <c r="E56" s="16"/>
      <c r="F56" s="17" t="s">
        <v>200</v>
      </c>
      <c r="G56" s="13" t="s">
        <v>161</v>
      </c>
      <c r="H56" s="69"/>
      <c r="I56" s="13">
        <v>75</v>
      </c>
      <c r="J56" s="21">
        <f t="shared" si="1"/>
        <v>0</v>
      </c>
      <c r="K56" s="13"/>
      <c r="L56" s="39"/>
      <c r="M56" s="15"/>
    </row>
    <row r="57" spans="2:13" ht="15.75" customHeight="1">
      <c r="B57" s="20">
        <v>51</v>
      </c>
      <c r="C57" s="13"/>
      <c r="D57" s="13"/>
      <c r="E57" s="16"/>
      <c r="F57" s="17" t="s">
        <v>201</v>
      </c>
      <c r="G57" s="13" t="s">
        <v>161</v>
      </c>
      <c r="H57" s="69"/>
      <c r="I57" s="13">
        <v>75</v>
      </c>
      <c r="J57" s="21">
        <f t="shared" si="1"/>
        <v>0</v>
      </c>
      <c r="K57" s="13"/>
      <c r="L57" s="39"/>
      <c r="M57" s="15"/>
    </row>
    <row r="58" spans="2:13">
      <c r="B58" s="20">
        <v>52</v>
      </c>
      <c r="C58" s="8"/>
      <c r="D58" s="8"/>
      <c r="E58" s="8"/>
      <c r="F58" s="9" t="s">
        <v>11</v>
      </c>
      <c r="G58" s="10" t="s">
        <v>12</v>
      </c>
      <c r="H58" s="70"/>
      <c r="I58" s="8">
        <v>1000</v>
      </c>
      <c r="J58" s="11">
        <f>I58*H58</f>
        <v>0</v>
      </c>
      <c r="K58" s="8"/>
      <c r="L58" s="59"/>
      <c r="M58" s="12"/>
    </row>
    <row r="59" spans="2:13">
      <c r="B59" s="20">
        <v>53</v>
      </c>
      <c r="C59" s="13"/>
      <c r="D59" s="13"/>
      <c r="E59" s="13"/>
      <c r="F59" s="14" t="s">
        <v>13</v>
      </c>
      <c r="G59" s="8" t="s">
        <v>12</v>
      </c>
      <c r="H59" s="69"/>
      <c r="I59" s="13">
        <v>1000</v>
      </c>
      <c r="J59" s="11">
        <f t="shared" ref="J59:J65" si="2">I59*H59</f>
        <v>0</v>
      </c>
      <c r="K59" s="13"/>
      <c r="L59" s="39"/>
      <c r="M59" s="15"/>
    </row>
    <row r="60" spans="2:13">
      <c r="B60" s="20">
        <v>54</v>
      </c>
      <c r="C60" s="13"/>
      <c r="D60" s="13"/>
      <c r="E60" s="13" t="s">
        <v>14</v>
      </c>
      <c r="F60" s="14" t="s">
        <v>15</v>
      </c>
      <c r="G60" s="13" t="s">
        <v>16</v>
      </c>
      <c r="H60" s="69"/>
      <c r="I60" s="13">
        <v>600</v>
      </c>
      <c r="J60" s="11">
        <f t="shared" si="2"/>
        <v>0</v>
      </c>
      <c r="K60" s="13"/>
      <c r="L60" s="39"/>
      <c r="M60" s="15"/>
    </row>
    <row r="61" spans="2:13">
      <c r="B61" s="20">
        <v>55</v>
      </c>
      <c r="C61" s="13"/>
      <c r="D61" s="13"/>
      <c r="E61" s="13"/>
      <c r="F61" s="14" t="s">
        <v>17</v>
      </c>
      <c r="G61" s="13" t="s">
        <v>18</v>
      </c>
      <c r="H61" s="69"/>
      <c r="I61" s="13">
        <v>200</v>
      </c>
      <c r="J61" s="11">
        <f t="shared" si="2"/>
        <v>0</v>
      </c>
      <c r="K61" s="13"/>
      <c r="L61" s="39"/>
      <c r="M61" s="15"/>
    </row>
    <row r="62" spans="2:13">
      <c r="B62" s="20">
        <v>56</v>
      </c>
      <c r="C62" s="13"/>
      <c r="D62" s="13"/>
      <c r="E62" s="13"/>
      <c r="F62" s="14" t="s">
        <v>19</v>
      </c>
      <c r="G62" s="13" t="s">
        <v>20</v>
      </c>
      <c r="H62" s="69"/>
      <c r="I62" s="13">
        <v>125</v>
      </c>
      <c r="J62" s="11">
        <f t="shared" si="2"/>
        <v>0</v>
      </c>
      <c r="K62" s="13"/>
      <c r="L62" s="39"/>
      <c r="M62" s="15"/>
    </row>
    <row r="63" spans="2:13">
      <c r="B63" s="20">
        <v>57</v>
      </c>
      <c r="C63" s="13"/>
      <c r="D63" s="13"/>
      <c r="E63" s="16"/>
      <c r="F63" s="17" t="s">
        <v>21</v>
      </c>
      <c r="G63" s="13" t="s">
        <v>22</v>
      </c>
      <c r="H63" s="69"/>
      <c r="I63" s="13">
        <v>150</v>
      </c>
      <c r="J63" s="11">
        <f t="shared" si="2"/>
        <v>0</v>
      </c>
      <c r="K63" s="13"/>
      <c r="L63" s="39"/>
      <c r="M63" s="15"/>
    </row>
    <row r="64" spans="2:13" ht="15.75" customHeight="1">
      <c r="B64" s="20">
        <v>58</v>
      </c>
      <c r="C64" s="13"/>
      <c r="D64" s="13"/>
      <c r="E64" s="13" t="s">
        <v>23</v>
      </c>
      <c r="F64" s="14" t="s">
        <v>24</v>
      </c>
      <c r="G64" s="13" t="s">
        <v>25</v>
      </c>
      <c r="H64" s="69"/>
      <c r="I64" s="13">
        <v>50</v>
      </c>
      <c r="J64" s="11">
        <f t="shared" si="2"/>
        <v>0</v>
      </c>
      <c r="K64" s="13"/>
      <c r="L64" s="39"/>
      <c r="M64" s="15"/>
    </row>
    <row r="65" spans="2:13" ht="15.75" customHeight="1">
      <c r="B65" s="20">
        <v>59</v>
      </c>
      <c r="C65" s="13"/>
      <c r="D65" s="13"/>
      <c r="E65" s="13" t="s">
        <v>23</v>
      </c>
      <c r="F65" s="14" t="s">
        <v>26</v>
      </c>
      <c r="G65" s="13" t="s">
        <v>25</v>
      </c>
      <c r="H65" s="69"/>
      <c r="I65" s="13">
        <v>100</v>
      </c>
      <c r="J65" s="11">
        <f t="shared" si="2"/>
        <v>0</v>
      </c>
      <c r="K65" s="13"/>
      <c r="L65" s="39"/>
      <c r="M65" s="15"/>
    </row>
    <row r="66" spans="2:13" ht="15.75" thickBot="1">
      <c r="B66" s="20"/>
      <c r="C66" s="13" t="s">
        <v>29</v>
      </c>
      <c r="D66" s="13"/>
      <c r="E66" s="6"/>
      <c r="F66" s="6"/>
      <c r="G66" s="13"/>
      <c r="H66" s="13"/>
      <c r="I66" s="13"/>
      <c r="J66" s="23">
        <f>SUM(J18:J65)</f>
        <v>0</v>
      </c>
      <c r="K66" s="88"/>
      <c r="L66" s="87"/>
      <c r="M66" s="24">
        <f>J66</f>
        <v>0</v>
      </c>
    </row>
    <row r="67" spans="2:13" ht="44.25" thickBot="1">
      <c r="B67" s="2" t="s">
        <v>1</v>
      </c>
      <c r="C67" s="3" t="s">
        <v>278</v>
      </c>
      <c r="D67" s="4" t="s">
        <v>2</v>
      </c>
      <c r="E67" s="4"/>
      <c r="F67" s="4" t="s">
        <v>4</v>
      </c>
      <c r="G67" s="4" t="s">
        <v>5</v>
      </c>
      <c r="H67" s="3" t="s">
        <v>6</v>
      </c>
      <c r="I67" s="4" t="s">
        <v>7</v>
      </c>
      <c r="J67" s="4" t="s">
        <v>8</v>
      </c>
      <c r="K67" s="3" t="s">
        <v>9</v>
      </c>
      <c r="L67" s="79" t="s">
        <v>277</v>
      </c>
      <c r="M67" s="5" t="s">
        <v>10</v>
      </c>
    </row>
    <row r="68" spans="2:13" ht="15.75" customHeight="1">
      <c r="B68" s="7">
        <v>60</v>
      </c>
      <c r="C68" s="13"/>
      <c r="D68" s="13"/>
      <c r="E68" s="13"/>
      <c r="F68" s="13" t="s">
        <v>27</v>
      </c>
      <c r="G68" s="13" t="s">
        <v>20</v>
      </c>
      <c r="H68" s="69"/>
      <c r="I68" s="13">
        <v>200</v>
      </c>
      <c r="J68" s="11">
        <f>I68*H68</f>
        <v>0</v>
      </c>
      <c r="K68" s="13"/>
      <c r="L68" s="39"/>
      <c r="M68" s="15"/>
    </row>
    <row r="69" spans="2:13" ht="15.75" customHeight="1">
      <c r="B69" s="7">
        <v>61</v>
      </c>
      <c r="C69" s="13"/>
      <c r="D69" s="13"/>
      <c r="E69" s="16"/>
      <c r="F69" s="16" t="s">
        <v>28</v>
      </c>
      <c r="G69" s="13" t="s">
        <v>20</v>
      </c>
      <c r="H69" s="69"/>
      <c r="I69" s="13">
        <v>40</v>
      </c>
      <c r="J69" s="11">
        <f>I69*H69</f>
        <v>0</v>
      </c>
      <c r="K69" s="13"/>
      <c r="L69" s="39"/>
      <c r="M69" s="15"/>
    </row>
    <row r="70" spans="2:13" ht="15.75" thickBot="1">
      <c r="B70" s="20"/>
      <c r="C70" s="13" t="s">
        <v>29</v>
      </c>
      <c r="D70" s="13"/>
      <c r="E70" s="6"/>
      <c r="F70" s="6"/>
      <c r="G70" s="13"/>
      <c r="H70" s="13"/>
      <c r="I70" s="13"/>
      <c r="J70" s="23">
        <f>SUM(J22:J69)</f>
        <v>0</v>
      </c>
      <c r="K70" s="72"/>
      <c r="L70" s="87">
        <f>J70*K70</f>
        <v>0</v>
      </c>
      <c r="M70" s="24">
        <f>J70-L70</f>
        <v>0</v>
      </c>
    </row>
    <row r="71" spans="2:13" ht="44.25" thickBot="1">
      <c r="B71" s="2" t="s">
        <v>1</v>
      </c>
      <c r="C71" s="3" t="s">
        <v>30</v>
      </c>
      <c r="D71" s="4" t="s">
        <v>2</v>
      </c>
      <c r="E71" s="4"/>
      <c r="F71" s="4" t="s">
        <v>4</v>
      </c>
      <c r="G71" s="4" t="s">
        <v>5</v>
      </c>
      <c r="H71" s="3" t="s">
        <v>6</v>
      </c>
      <c r="I71" s="4" t="s">
        <v>7</v>
      </c>
      <c r="J71" s="4" t="s">
        <v>8</v>
      </c>
      <c r="K71" s="3" t="s">
        <v>9</v>
      </c>
      <c r="L71" s="79" t="s">
        <v>277</v>
      </c>
      <c r="M71" s="5" t="s">
        <v>10</v>
      </c>
    </row>
    <row r="72" spans="2:13" ht="15.75" customHeight="1">
      <c r="B72" s="20">
        <v>62</v>
      </c>
      <c r="C72" s="13"/>
      <c r="D72" s="13" t="s">
        <v>31</v>
      </c>
      <c r="E72" s="13"/>
      <c r="F72" s="13" t="s">
        <v>32</v>
      </c>
      <c r="G72" s="13" t="s">
        <v>33</v>
      </c>
      <c r="H72" s="69"/>
      <c r="I72" s="13">
        <v>500</v>
      </c>
      <c r="J72" s="21">
        <f t="shared" ref="J72:J118" si="3">I72*H72</f>
        <v>0</v>
      </c>
      <c r="K72" s="13"/>
      <c r="L72" s="39"/>
      <c r="M72" s="15"/>
    </row>
    <row r="73" spans="2:13" ht="15.75" customHeight="1">
      <c r="B73" s="20">
        <v>63</v>
      </c>
      <c r="C73" s="13"/>
      <c r="D73" s="13"/>
      <c r="E73" s="13" t="s">
        <v>40</v>
      </c>
      <c r="F73" s="6" t="s">
        <v>41</v>
      </c>
      <c r="G73" s="13" t="s">
        <v>20</v>
      </c>
      <c r="H73" s="69"/>
      <c r="I73" s="13">
        <v>50</v>
      </c>
      <c r="J73" s="21">
        <f t="shared" si="3"/>
        <v>0</v>
      </c>
      <c r="K73" s="13"/>
      <c r="L73" s="39"/>
      <c r="M73" s="15"/>
    </row>
    <row r="74" spans="2:13" ht="15.75" customHeight="1">
      <c r="B74" s="20">
        <v>64</v>
      </c>
      <c r="C74" s="13"/>
      <c r="D74" s="13"/>
      <c r="E74" s="13"/>
      <c r="F74" s="13" t="s">
        <v>42</v>
      </c>
      <c r="G74" s="13" t="s">
        <v>37</v>
      </c>
      <c r="H74" s="69"/>
      <c r="I74" s="13">
        <v>30</v>
      </c>
      <c r="J74" s="21">
        <f t="shared" si="3"/>
        <v>0</v>
      </c>
      <c r="K74" s="13"/>
      <c r="L74" s="39"/>
      <c r="M74" s="15"/>
    </row>
    <row r="75" spans="2:13" ht="15.75" customHeight="1">
      <c r="B75" s="20">
        <v>65</v>
      </c>
      <c r="C75" s="13"/>
      <c r="D75" s="13"/>
      <c r="E75" s="13"/>
      <c r="F75" s="13" t="s">
        <v>43</v>
      </c>
      <c r="G75" s="13" t="s">
        <v>44</v>
      </c>
      <c r="H75" s="69"/>
      <c r="I75" s="13">
        <v>300</v>
      </c>
      <c r="J75" s="21">
        <f t="shared" si="3"/>
        <v>0</v>
      </c>
      <c r="K75" s="13"/>
      <c r="L75" s="39"/>
      <c r="M75" s="15"/>
    </row>
    <row r="76" spans="2:13" ht="15.75" customHeight="1">
      <c r="B76" s="20">
        <v>66</v>
      </c>
      <c r="C76" s="13"/>
      <c r="D76" s="13"/>
      <c r="E76" s="13"/>
      <c r="F76" s="13" t="s">
        <v>46</v>
      </c>
      <c r="G76" s="13" t="s">
        <v>47</v>
      </c>
      <c r="H76" s="69"/>
      <c r="I76" s="13">
        <v>85</v>
      </c>
      <c r="J76" s="21">
        <f t="shared" si="3"/>
        <v>0</v>
      </c>
      <c r="K76" s="13"/>
      <c r="L76" s="39"/>
      <c r="M76" s="15"/>
    </row>
    <row r="77" spans="2:13">
      <c r="B77" s="20">
        <v>67</v>
      </c>
      <c r="C77" s="13"/>
      <c r="D77" s="13"/>
      <c r="E77" s="13"/>
      <c r="F77" s="13" t="s">
        <v>48</v>
      </c>
      <c r="G77" s="13" t="s">
        <v>47</v>
      </c>
      <c r="H77" s="69"/>
      <c r="I77" s="13">
        <v>100</v>
      </c>
      <c r="J77" s="11">
        <f t="shared" si="3"/>
        <v>0</v>
      </c>
      <c r="K77" s="13"/>
      <c r="L77" s="39"/>
      <c r="M77" s="15"/>
    </row>
    <row r="78" spans="2:13" ht="15.75" customHeight="1">
      <c r="B78" s="20">
        <v>68</v>
      </c>
      <c r="C78" s="13"/>
      <c r="D78" s="13"/>
      <c r="E78" s="13"/>
      <c r="F78" s="13" t="s">
        <v>50</v>
      </c>
      <c r="G78" s="13" t="s">
        <v>20</v>
      </c>
      <c r="H78" s="69"/>
      <c r="I78" s="13">
        <v>100</v>
      </c>
      <c r="J78" s="21">
        <f t="shared" si="3"/>
        <v>0</v>
      </c>
      <c r="K78" s="13"/>
      <c r="L78" s="39"/>
      <c r="M78" s="15"/>
    </row>
    <row r="79" spans="2:13" ht="15.75" customHeight="1">
      <c r="B79" s="20">
        <v>69</v>
      </c>
      <c r="C79" s="13"/>
      <c r="D79" s="13"/>
      <c r="E79" s="16"/>
      <c r="F79" s="16" t="s">
        <v>51</v>
      </c>
      <c r="G79" s="13" t="s">
        <v>44</v>
      </c>
      <c r="H79" s="69"/>
      <c r="I79" s="13">
        <v>50</v>
      </c>
      <c r="J79" s="21">
        <f t="shared" si="3"/>
        <v>0</v>
      </c>
      <c r="K79" s="13"/>
      <c r="L79" s="39"/>
      <c r="M79" s="15"/>
    </row>
    <row r="80" spans="2:13" ht="15.75" customHeight="1">
      <c r="B80" s="20">
        <v>70</v>
      </c>
      <c r="C80" s="13"/>
      <c r="D80" s="13"/>
      <c r="E80" s="6"/>
      <c r="F80" s="6" t="s">
        <v>52</v>
      </c>
      <c r="G80" s="13" t="s">
        <v>44</v>
      </c>
      <c r="H80" s="69"/>
      <c r="I80" s="13">
        <v>25</v>
      </c>
      <c r="J80" s="21">
        <f t="shared" si="3"/>
        <v>0</v>
      </c>
      <c r="K80" s="13"/>
      <c r="L80" s="39"/>
      <c r="M80" s="15"/>
    </row>
    <row r="81" spans="2:13" ht="15.75" customHeight="1">
      <c r="B81" s="20">
        <v>71</v>
      </c>
      <c r="C81" s="13"/>
      <c r="D81" s="13"/>
      <c r="E81" s="16"/>
      <c r="F81" s="16" t="s">
        <v>53</v>
      </c>
      <c r="G81" s="13" t="s">
        <v>44</v>
      </c>
      <c r="H81" s="69"/>
      <c r="I81" s="13">
        <v>50</v>
      </c>
      <c r="J81" s="21">
        <f t="shared" si="3"/>
        <v>0</v>
      </c>
      <c r="K81" s="13"/>
      <c r="L81" s="39"/>
      <c r="M81" s="15"/>
    </row>
    <row r="82" spans="2:13">
      <c r="B82" s="20">
        <v>72</v>
      </c>
      <c r="C82" s="13"/>
      <c r="D82" s="13"/>
      <c r="E82" s="16"/>
      <c r="F82" s="16" t="s">
        <v>54</v>
      </c>
      <c r="G82" s="13" t="s">
        <v>37</v>
      </c>
      <c r="H82" s="69"/>
      <c r="I82" s="13">
        <v>50</v>
      </c>
      <c r="J82" s="11">
        <f t="shared" si="3"/>
        <v>0</v>
      </c>
      <c r="K82" s="13"/>
      <c r="L82" s="39"/>
      <c r="M82" s="15"/>
    </row>
    <row r="83" spans="2:13" ht="15.75" customHeight="1">
      <c r="B83" s="20">
        <v>73</v>
      </c>
      <c r="C83" s="13"/>
      <c r="D83" s="13"/>
      <c r="E83" s="6"/>
      <c r="F83" s="6" t="s">
        <v>55</v>
      </c>
      <c r="G83" s="13" t="s">
        <v>20</v>
      </c>
      <c r="H83" s="69"/>
      <c r="I83" s="13">
        <v>20</v>
      </c>
      <c r="J83" s="21">
        <f t="shared" si="3"/>
        <v>0</v>
      </c>
      <c r="K83" s="13"/>
      <c r="L83" s="39"/>
      <c r="M83" s="15"/>
    </row>
    <row r="84" spans="2:13" ht="15.75" customHeight="1">
      <c r="B84" s="20">
        <v>74</v>
      </c>
      <c r="C84" s="13"/>
      <c r="D84" s="13"/>
      <c r="E84" s="13"/>
      <c r="F84" s="13" t="s">
        <v>56</v>
      </c>
      <c r="G84" s="13" t="s">
        <v>57</v>
      </c>
      <c r="H84" s="69"/>
      <c r="I84" s="13">
        <v>110</v>
      </c>
      <c r="J84" s="21">
        <f t="shared" si="3"/>
        <v>0</v>
      </c>
      <c r="K84" s="13"/>
      <c r="L84" s="39"/>
      <c r="M84" s="15"/>
    </row>
    <row r="85" spans="2:13" ht="15.75" customHeight="1">
      <c r="B85" s="20">
        <v>75</v>
      </c>
      <c r="C85" s="13"/>
      <c r="D85" s="13"/>
      <c r="E85" s="16"/>
      <c r="F85" s="16" t="s">
        <v>58</v>
      </c>
      <c r="G85" s="13" t="s">
        <v>44</v>
      </c>
      <c r="H85" s="69"/>
      <c r="I85" s="13">
        <v>100</v>
      </c>
      <c r="J85" s="21">
        <f t="shared" si="3"/>
        <v>0</v>
      </c>
      <c r="K85" s="13"/>
      <c r="L85" s="39"/>
      <c r="M85" s="15"/>
    </row>
    <row r="86" spans="2:13" ht="15.75" customHeight="1">
      <c r="B86" s="20">
        <v>76</v>
      </c>
      <c r="C86" s="13"/>
      <c r="D86" s="13"/>
      <c r="E86" s="13"/>
      <c r="F86" s="13" t="s">
        <v>59</v>
      </c>
      <c r="G86" s="13" t="s">
        <v>44</v>
      </c>
      <c r="H86" s="69"/>
      <c r="I86" s="13">
        <v>200</v>
      </c>
      <c r="J86" s="21">
        <f t="shared" si="3"/>
        <v>0</v>
      </c>
      <c r="K86" s="13"/>
      <c r="L86" s="39"/>
      <c r="M86" s="15"/>
    </row>
    <row r="87" spans="2:13" ht="15.75" customHeight="1">
      <c r="B87" s="20">
        <v>77</v>
      </c>
      <c r="C87" s="13"/>
      <c r="D87" s="13"/>
      <c r="E87" s="16"/>
      <c r="F87" s="16" t="s">
        <v>60</v>
      </c>
      <c r="G87" s="13" t="s">
        <v>61</v>
      </c>
      <c r="H87" s="69"/>
      <c r="I87" s="13">
        <v>20</v>
      </c>
      <c r="J87" s="21">
        <f t="shared" si="3"/>
        <v>0</v>
      </c>
      <c r="K87" s="13"/>
      <c r="L87" s="39"/>
      <c r="M87" s="15"/>
    </row>
    <row r="88" spans="2:13" ht="15.75" customHeight="1">
      <c r="B88" s="20">
        <v>78</v>
      </c>
      <c r="C88" s="13"/>
      <c r="D88" s="13"/>
      <c r="E88" s="16"/>
      <c r="F88" s="16" t="s">
        <v>62</v>
      </c>
      <c r="G88" s="13" t="s">
        <v>63</v>
      </c>
      <c r="H88" s="69"/>
      <c r="I88" s="13">
        <v>25</v>
      </c>
      <c r="J88" s="21">
        <f t="shared" si="3"/>
        <v>0</v>
      </c>
      <c r="K88" s="13"/>
      <c r="L88" s="39"/>
      <c r="M88" s="15"/>
    </row>
    <row r="89" spans="2:13" ht="15.75" customHeight="1">
      <c r="B89" s="20">
        <v>79</v>
      </c>
      <c r="C89" s="13"/>
      <c r="D89" s="13"/>
      <c r="E89" s="16"/>
      <c r="F89" s="16" t="s">
        <v>64</v>
      </c>
      <c r="G89" s="13" t="s">
        <v>61</v>
      </c>
      <c r="H89" s="69"/>
      <c r="I89" s="13">
        <v>10</v>
      </c>
      <c r="J89" s="21">
        <f t="shared" si="3"/>
        <v>0</v>
      </c>
      <c r="K89" s="13"/>
      <c r="L89" s="39"/>
      <c r="M89" s="15"/>
    </row>
    <row r="90" spans="2:13" ht="15.75" customHeight="1">
      <c r="B90" s="20">
        <v>80</v>
      </c>
      <c r="C90" s="13"/>
      <c r="D90" s="13"/>
      <c r="E90" s="16"/>
      <c r="F90" s="16" t="s">
        <v>65</v>
      </c>
      <c r="G90" s="13" t="s">
        <v>66</v>
      </c>
      <c r="H90" s="69"/>
      <c r="I90" s="13">
        <v>40</v>
      </c>
      <c r="J90" s="21">
        <f t="shared" si="3"/>
        <v>0</v>
      </c>
      <c r="K90" s="13"/>
      <c r="L90" s="39"/>
      <c r="M90" s="15"/>
    </row>
    <row r="91" spans="2:13" ht="15.75" customHeight="1">
      <c r="B91" s="20">
        <v>81</v>
      </c>
      <c r="C91" s="13"/>
      <c r="D91" s="13"/>
      <c r="E91" s="13"/>
      <c r="F91" s="13" t="s">
        <v>67</v>
      </c>
      <c r="G91" s="13" t="s">
        <v>20</v>
      </c>
      <c r="H91" s="69"/>
      <c r="I91" s="13">
        <v>40</v>
      </c>
      <c r="J91" s="21">
        <f t="shared" si="3"/>
        <v>0</v>
      </c>
      <c r="K91" s="13"/>
      <c r="L91" s="39"/>
      <c r="M91" s="15"/>
    </row>
    <row r="92" spans="2:13" ht="15.75" customHeight="1">
      <c r="B92" s="20">
        <v>82</v>
      </c>
      <c r="C92" s="13"/>
      <c r="D92" s="13"/>
      <c r="E92" s="13"/>
      <c r="F92" s="13" t="s">
        <v>68</v>
      </c>
      <c r="G92" s="13" t="s">
        <v>69</v>
      </c>
      <c r="H92" s="69"/>
      <c r="I92" s="13">
        <v>50</v>
      </c>
      <c r="J92" s="21">
        <f t="shared" si="3"/>
        <v>0</v>
      </c>
      <c r="K92" s="13"/>
      <c r="L92" s="39"/>
      <c r="M92" s="15"/>
    </row>
    <row r="93" spans="2:13" ht="15.75" customHeight="1">
      <c r="B93" s="20">
        <v>83</v>
      </c>
      <c r="C93" s="13"/>
      <c r="D93" s="13"/>
      <c r="E93" s="13"/>
      <c r="F93" s="13" t="s">
        <v>70</v>
      </c>
      <c r="G93" s="13" t="s">
        <v>71</v>
      </c>
      <c r="H93" s="69"/>
      <c r="I93" s="13">
        <v>30</v>
      </c>
      <c r="J93" s="21">
        <f t="shared" si="3"/>
        <v>0</v>
      </c>
      <c r="K93" s="13"/>
      <c r="L93" s="39"/>
      <c r="M93" s="15"/>
    </row>
    <row r="94" spans="2:13" ht="15.75" customHeight="1">
      <c r="B94" s="20">
        <v>84</v>
      </c>
      <c r="C94" s="13"/>
      <c r="D94" s="13"/>
      <c r="E94" s="13"/>
      <c r="F94" s="13" t="s">
        <v>72</v>
      </c>
      <c r="G94" s="13" t="s">
        <v>44</v>
      </c>
      <c r="H94" s="69"/>
      <c r="I94" s="13">
        <v>100</v>
      </c>
      <c r="J94" s="21">
        <f t="shared" si="3"/>
        <v>0</v>
      </c>
      <c r="K94" s="13"/>
      <c r="L94" s="39"/>
      <c r="M94" s="15"/>
    </row>
    <row r="95" spans="2:13" ht="15.75" customHeight="1">
      <c r="B95" s="20">
        <v>85</v>
      </c>
      <c r="C95" s="13"/>
      <c r="D95" s="13"/>
      <c r="E95" s="16"/>
      <c r="F95" s="16" t="s">
        <v>73</v>
      </c>
      <c r="G95" s="13" t="s">
        <v>74</v>
      </c>
      <c r="H95" s="69"/>
      <c r="I95" s="13">
        <v>20</v>
      </c>
      <c r="J95" s="21">
        <f t="shared" si="3"/>
        <v>0</v>
      </c>
      <c r="K95" s="13"/>
      <c r="L95" s="39"/>
      <c r="M95" s="15"/>
    </row>
    <row r="96" spans="2:13" ht="15.75" customHeight="1">
      <c r="B96" s="20">
        <v>86</v>
      </c>
      <c r="C96" s="13"/>
      <c r="D96" s="13"/>
      <c r="E96" s="16"/>
      <c r="F96" s="16" t="s">
        <v>75</v>
      </c>
      <c r="G96" s="13" t="s">
        <v>74</v>
      </c>
      <c r="H96" s="69"/>
      <c r="I96" s="13">
        <v>25</v>
      </c>
      <c r="J96" s="21">
        <f t="shared" si="3"/>
        <v>0</v>
      </c>
      <c r="K96" s="13"/>
      <c r="L96" s="39"/>
      <c r="M96" s="15"/>
    </row>
    <row r="97" spans="2:13" ht="15.75" customHeight="1">
      <c r="B97" s="20">
        <v>87</v>
      </c>
      <c r="C97" s="13"/>
      <c r="D97" s="13"/>
      <c r="E97" s="16"/>
      <c r="F97" s="16" t="s">
        <v>76</v>
      </c>
      <c r="G97" s="13" t="s">
        <v>44</v>
      </c>
      <c r="H97" s="69"/>
      <c r="I97" s="13">
        <v>20</v>
      </c>
      <c r="J97" s="21">
        <f t="shared" si="3"/>
        <v>0</v>
      </c>
      <c r="K97" s="13"/>
      <c r="L97" s="39"/>
      <c r="M97" s="15"/>
    </row>
    <row r="98" spans="2:13" ht="15.75" customHeight="1">
      <c r="B98" s="20">
        <v>88</v>
      </c>
      <c r="C98" s="13"/>
      <c r="D98" s="13"/>
      <c r="E98" s="16"/>
      <c r="F98" s="16" t="s">
        <v>77</v>
      </c>
      <c r="G98" s="13" t="s">
        <v>20</v>
      </c>
      <c r="H98" s="69"/>
      <c r="I98" s="13">
        <v>50</v>
      </c>
      <c r="J98" s="21">
        <f t="shared" si="3"/>
        <v>0</v>
      </c>
      <c r="K98" s="13"/>
      <c r="L98" s="39"/>
      <c r="M98" s="15"/>
    </row>
    <row r="99" spans="2:13" ht="15.75" customHeight="1">
      <c r="B99" s="20">
        <v>89</v>
      </c>
      <c r="C99" s="13"/>
      <c r="D99" s="13"/>
      <c r="E99" s="16"/>
      <c r="F99" s="16" t="s">
        <v>78</v>
      </c>
      <c r="G99" s="13" t="s">
        <v>79</v>
      </c>
      <c r="H99" s="69"/>
      <c r="I99" s="13">
        <v>30</v>
      </c>
      <c r="J99" s="21">
        <f t="shared" si="3"/>
        <v>0</v>
      </c>
      <c r="K99" s="13"/>
      <c r="L99" s="39"/>
      <c r="M99" s="15"/>
    </row>
    <row r="100" spans="2:13" ht="15.75" customHeight="1">
      <c r="B100" s="20">
        <v>90</v>
      </c>
      <c r="C100" s="13"/>
      <c r="D100" s="13"/>
      <c r="E100" s="16"/>
      <c r="F100" s="16" t="s">
        <v>80</v>
      </c>
      <c r="G100" s="13" t="s">
        <v>63</v>
      </c>
      <c r="H100" s="69"/>
      <c r="I100" s="13">
        <v>20</v>
      </c>
      <c r="J100" s="21">
        <f t="shared" si="3"/>
        <v>0</v>
      </c>
      <c r="K100" s="13"/>
      <c r="L100" s="39"/>
      <c r="M100" s="15"/>
    </row>
    <row r="101" spans="2:13" ht="15.75" customHeight="1">
      <c r="B101" s="20">
        <v>91</v>
      </c>
      <c r="C101" s="13"/>
      <c r="D101" s="13"/>
      <c r="E101" s="16"/>
      <c r="F101" s="16" t="s">
        <v>81</v>
      </c>
      <c r="G101" s="13" t="s">
        <v>82</v>
      </c>
      <c r="H101" s="69"/>
      <c r="I101" s="13">
        <v>20</v>
      </c>
      <c r="J101" s="21">
        <f t="shared" si="3"/>
        <v>0</v>
      </c>
      <c r="K101" s="13"/>
      <c r="L101" s="39"/>
      <c r="M101" s="15"/>
    </row>
    <row r="102" spans="2:13" ht="15.75" customHeight="1">
      <c r="B102" s="20">
        <v>92</v>
      </c>
      <c r="C102" s="13"/>
      <c r="D102" s="13"/>
      <c r="E102" s="16" t="s">
        <v>83</v>
      </c>
      <c r="F102" s="16" t="s">
        <v>84</v>
      </c>
      <c r="G102" s="13" t="s">
        <v>61</v>
      </c>
      <c r="H102" s="69"/>
      <c r="I102" s="13">
        <v>25</v>
      </c>
      <c r="J102" s="21">
        <f t="shared" si="3"/>
        <v>0</v>
      </c>
      <c r="K102" s="13"/>
      <c r="L102" s="39"/>
      <c r="M102" s="15"/>
    </row>
    <row r="103" spans="2:13" ht="15.75" customHeight="1">
      <c r="B103" s="20">
        <v>93</v>
      </c>
      <c r="C103" s="13"/>
      <c r="D103" s="13" t="s">
        <v>85</v>
      </c>
      <c r="E103" s="6"/>
      <c r="F103" s="6" t="s">
        <v>86</v>
      </c>
      <c r="G103" s="13" t="s">
        <v>44</v>
      </c>
      <c r="H103" s="69"/>
      <c r="I103" s="13">
        <v>20</v>
      </c>
      <c r="J103" s="21">
        <f t="shared" si="3"/>
        <v>0</v>
      </c>
      <c r="K103" s="13"/>
      <c r="L103" s="39"/>
      <c r="M103" s="15"/>
    </row>
    <row r="104" spans="2:13" ht="15.75" customHeight="1">
      <c r="B104" s="20">
        <v>94</v>
      </c>
      <c r="C104" s="13"/>
      <c r="D104" s="13"/>
      <c r="E104" s="22"/>
      <c r="F104" s="22" t="s">
        <v>87</v>
      </c>
      <c r="G104" s="13" t="s">
        <v>74</v>
      </c>
      <c r="H104" s="69"/>
      <c r="I104" s="13">
        <v>20</v>
      </c>
      <c r="J104" s="21">
        <f t="shared" si="3"/>
        <v>0</v>
      </c>
      <c r="K104" s="13"/>
      <c r="L104" s="39"/>
      <c r="M104" s="15"/>
    </row>
    <row r="105" spans="2:13" ht="15.75" customHeight="1">
      <c r="B105" s="20">
        <v>95</v>
      </c>
      <c r="C105" s="13"/>
      <c r="D105" s="13"/>
      <c r="E105" s="16"/>
      <c r="F105" s="16" t="s">
        <v>88</v>
      </c>
      <c r="G105" s="13" t="s">
        <v>44</v>
      </c>
      <c r="H105" s="69"/>
      <c r="I105" s="13">
        <v>30</v>
      </c>
      <c r="J105" s="21">
        <f t="shared" si="3"/>
        <v>0</v>
      </c>
      <c r="K105" s="13"/>
      <c r="L105" s="39"/>
      <c r="M105" s="15"/>
    </row>
    <row r="106" spans="2:13">
      <c r="B106" s="20">
        <v>96</v>
      </c>
      <c r="C106" s="13"/>
      <c r="D106" s="13"/>
      <c r="E106" s="13"/>
      <c r="F106" s="13" t="s">
        <v>89</v>
      </c>
      <c r="G106" s="13" t="s">
        <v>90</v>
      </c>
      <c r="H106" s="69"/>
      <c r="I106" s="13">
        <v>10</v>
      </c>
      <c r="J106" s="11">
        <f t="shared" si="3"/>
        <v>0</v>
      </c>
      <c r="K106" s="13"/>
      <c r="L106" s="39"/>
      <c r="M106" s="15"/>
    </row>
    <row r="107" spans="2:13" ht="15.75" customHeight="1">
      <c r="B107" s="20">
        <v>97</v>
      </c>
      <c r="C107" s="13"/>
      <c r="D107" s="13"/>
      <c r="E107" s="16"/>
      <c r="F107" s="16" t="s">
        <v>91</v>
      </c>
      <c r="G107" s="13" t="s">
        <v>92</v>
      </c>
      <c r="H107" s="69"/>
      <c r="I107" s="13">
        <v>10</v>
      </c>
      <c r="J107" s="21">
        <f t="shared" si="3"/>
        <v>0</v>
      </c>
      <c r="K107" s="13"/>
      <c r="L107" s="39"/>
      <c r="M107" s="15"/>
    </row>
    <row r="108" spans="2:13" ht="15.75" customHeight="1">
      <c r="B108" s="20">
        <v>98</v>
      </c>
      <c r="C108" s="13"/>
      <c r="D108" s="13"/>
      <c r="E108" s="13"/>
      <c r="F108" s="13" t="s">
        <v>93</v>
      </c>
      <c r="G108" s="13" t="s">
        <v>57</v>
      </c>
      <c r="H108" s="69"/>
      <c r="I108" s="13">
        <v>30</v>
      </c>
      <c r="J108" s="21">
        <f t="shared" si="3"/>
        <v>0</v>
      </c>
      <c r="K108" s="13"/>
      <c r="L108" s="39"/>
      <c r="M108" s="15"/>
    </row>
    <row r="109" spans="2:13" ht="15.75" customHeight="1">
      <c r="B109" s="20">
        <v>99</v>
      </c>
      <c r="C109" s="13"/>
      <c r="D109" s="13"/>
      <c r="E109" s="16"/>
      <c r="F109" s="16" t="s">
        <v>94</v>
      </c>
      <c r="G109" s="13" t="s">
        <v>44</v>
      </c>
      <c r="H109" s="69"/>
      <c r="I109" s="13">
        <v>20</v>
      </c>
      <c r="J109" s="21">
        <f t="shared" si="3"/>
        <v>0</v>
      </c>
      <c r="K109" s="13"/>
      <c r="L109" s="39"/>
      <c r="M109" s="15"/>
    </row>
    <row r="110" spans="2:13" ht="15.75" customHeight="1">
      <c r="B110" s="20">
        <v>100</v>
      </c>
      <c r="C110" s="13"/>
      <c r="D110" s="13"/>
      <c r="E110" s="13"/>
      <c r="F110" s="13" t="s">
        <v>95</v>
      </c>
      <c r="G110" s="13" t="s">
        <v>44</v>
      </c>
      <c r="H110" s="69"/>
      <c r="I110" s="13">
        <v>50</v>
      </c>
      <c r="J110" s="21">
        <f t="shared" si="3"/>
        <v>0</v>
      </c>
      <c r="K110" s="13"/>
      <c r="L110" s="39"/>
      <c r="M110" s="15"/>
    </row>
    <row r="111" spans="2:13" ht="15.75" customHeight="1">
      <c r="B111" s="20">
        <v>101</v>
      </c>
      <c r="C111" s="13"/>
      <c r="D111" s="13"/>
      <c r="E111" s="16"/>
      <c r="F111" s="16" t="s">
        <v>96</v>
      </c>
      <c r="G111" s="13" t="s">
        <v>20</v>
      </c>
      <c r="H111" s="69"/>
      <c r="I111" s="13">
        <v>50</v>
      </c>
      <c r="J111" s="21">
        <f t="shared" si="3"/>
        <v>0</v>
      </c>
      <c r="K111" s="13"/>
      <c r="L111" s="39"/>
      <c r="M111" s="15"/>
    </row>
    <row r="112" spans="2:13" ht="15.75" customHeight="1">
      <c r="B112" s="20">
        <v>102</v>
      </c>
      <c r="C112" s="13"/>
      <c r="D112" s="13"/>
      <c r="E112" s="16"/>
      <c r="F112" s="16" t="s">
        <v>97</v>
      </c>
      <c r="G112" s="13" t="s">
        <v>63</v>
      </c>
      <c r="H112" s="69"/>
      <c r="I112" s="13">
        <v>35</v>
      </c>
      <c r="J112" s="21">
        <f t="shared" si="3"/>
        <v>0</v>
      </c>
      <c r="K112" s="13"/>
      <c r="L112" s="39"/>
      <c r="M112" s="15"/>
    </row>
    <row r="113" spans="2:13" ht="15.75" customHeight="1">
      <c r="B113" s="20">
        <v>103</v>
      </c>
      <c r="C113" s="13"/>
      <c r="D113" s="13"/>
      <c r="E113" s="16"/>
      <c r="F113" s="16" t="s">
        <v>99</v>
      </c>
      <c r="G113" s="13" t="s">
        <v>63</v>
      </c>
      <c r="H113" s="69"/>
      <c r="I113" s="13">
        <v>50</v>
      </c>
      <c r="J113" s="21">
        <f t="shared" si="3"/>
        <v>0</v>
      </c>
      <c r="K113" s="13"/>
      <c r="L113" s="39"/>
      <c r="M113" s="15"/>
    </row>
    <row r="114" spans="2:13" ht="15.75" customHeight="1">
      <c r="B114" s="20">
        <v>104</v>
      </c>
      <c r="C114" s="13"/>
      <c r="D114" s="13"/>
      <c r="E114" s="13"/>
      <c r="F114" s="13" t="s">
        <v>100</v>
      </c>
      <c r="G114" s="13" t="s">
        <v>20</v>
      </c>
      <c r="H114" s="69"/>
      <c r="I114" s="13">
        <v>200</v>
      </c>
      <c r="J114" s="21">
        <f t="shared" si="3"/>
        <v>0</v>
      </c>
      <c r="K114" s="13"/>
      <c r="L114" s="39"/>
      <c r="M114" s="15"/>
    </row>
    <row r="115" spans="2:13" ht="15.75" customHeight="1">
      <c r="B115" s="20">
        <v>105</v>
      </c>
      <c r="C115" s="13"/>
      <c r="D115" s="13"/>
      <c r="E115" s="13"/>
      <c r="F115" s="13" t="s">
        <v>102</v>
      </c>
      <c r="G115" s="13" t="s">
        <v>37</v>
      </c>
      <c r="H115" s="69"/>
      <c r="I115" s="13">
        <v>25</v>
      </c>
      <c r="J115" s="21">
        <f t="shared" si="3"/>
        <v>0</v>
      </c>
      <c r="K115" s="13"/>
      <c r="L115" s="39"/>
      <c r="M115" s="15"/>
    </row>
    <row r="116" spans="2:13" ht="15.75" customHeight="1">
      <c r="B116" s="20">
        <v>106</v>
      </c>
      <c r="C116" s="13"/>
      <c r="D116" s="13"/>
      <c r="E116" s="13"/>
      <c r="F116" s="13" t="s">
        <v>103</v>
      </c>
      <c r="G116" s="13" t="s">
        <v>44</v>
      </c>
      <c r="H116" s="69"/>
      <c r="I116" s="13">
        <v>200</v>
      </c>
      <c r="J116" s="21">
        <f t="shared" si="3"/>
        <v>0</v>
      </c>
      <c r="K116" s="13"/>
      <c r="L116" s="39"/>
      <c r="M116" s="15"/>
    </row>
    <row r="117" spans="2:13" ht="15.75" customHeight="1">
      <c r="B117" s="20">
        <v>107</v>
      </c>
      <c r="C117" s="13"/>
      <c r="D117" s="13"/>
      <c r="E117" s="16" t="s">
        <v>104</v>
      </c>
      <c r="F117" s="16" t="s">
        <v>105</v>
      </c>
      <c r="G117" s="13" t="s">
        <v>106</v>
      </c>
      <c r="H117" s="69"/>
      <c r="I117" s="13">
        <v>30</v>
      </c>
      <c r="J117" s="21">
        <f t="shared" si="3"/>
        <v>0</v>
      </c>
      <c r="K117" s="13"/>
      <c r="L117" s="39"/>
      <c r="M117" s="15"/>
    </row>
    <row r="118" spans="2:13" ht="15.75" customHeight="1">
      <c r="B118" s="20">
        <v>108</v>
      </c>
      <c r="C118" s="13"/>
      <c r="D118" s="13"/>
      <c r="E118" s="13"/>
      <c r="F118" s="13" t="s">
        <v>107</v>
      </c>
      <c r="G118" s="13" t="s">
        <v>44</v>
      </c>
      <c r="H118" s="69"/>
      <c r="I118" s="13">
        <v>200</v>
      </c>
      <c r="J118" s="21">
        <f t="shared" si="3"/>
        <v>0</v>
      </c>
      <c r="K118" s="13"/>
      <c r="L118" s="39"/>
      <c r="M118" s="15"/>
    </row>
    <row r="119" spans="2:13" ht="15.75" thickBot="1">
      <c r="B119" s="20"/>
      <c r="C119" s="13" t="s">
        <v>29</v>
      </c>
      <c r="D119" s="13"/>
      <c r="E119" s="6"/>
      <c r="F119" s="6"/>
      <c r="G119" s="13"/>
      <c r="H119" s="13"/>
      <c r="I119" s="13"/>
      <c r="J119" s="23">
        <f>SUM(J72:J118)</f>
        <v>0</v>
      </c>
      <c r="K119" s="72"/>
      <c r="L119" s="87">
        <f>J119*K119</f>
        <v>0</v>
      </c>
      <c r="M119" s="24">
        <f>J119-L119</f>
        <v>0</v>
      </c>
    </row>
    <row r="120" spans="2:13" ht="30" thickBot="1">
      <c r="B120" s="2" t="s">
        <v>1</v>
      </c>
      <c r="C120" s="3" t="s">
        <v>108</v>
      </c>
      <c r="D120" s="4" t="s">
        <v>2</v>
      </c>
      <c r="E120" s="4"/>
      <c r="F120" s="4" t="s">
        <v>4</v>
      </c>
      <c r="G120" s="4" t="s">
        <v>5</v>
      </c>
      <c r="H120" s="3" t="s">
        <v>6</v>
      </c>
      <c r="I120" s="4" t="s">
        <v>7</v>
      </c>
      <c r="J120" s="4" t="s">
        <v>8</v>
      </c>
      <c r="K120" s="3" t="s">
        <v>9</v>
      </c>
      <c r="L120" s="79" t="s">
        <v>277</v>
      </c>
      <c r="M120" s="5" t="s">
        <v>10</v>
      </c>
    </row>
    <row r="121" spans="2:13" ht="15.75" customHeight="1">
      <c r="B121" s="20">
        <v>109</v>
      </c>
      <c r="C121" s="13"/>
      <c r="D121" s="13"/>
      <c r="E121" s="13" t="s">
        <v>112</v>
      </c>
      <c r="F121" s="26" t="s">
        <v>113</v>
      </c>
      <c r="G121" s="13" t="s">
        <v>114</v>
      </c>
      <c r="H121" s="69"/>
      <c r="I121" s="13">
        <v>40</v>
      </c>
      <c r="J121" s="21">
        <f t="shared" ref="J121:J128" si="4">I121*H121</f>
        <v>0</v>
      </c>
      <c r="K121" s="13"/>
      <c r="L121" s="39"/>
      <c r="M121" s="15"/>
    </row>
    <row r="122" spans="2:13" ht="15.75" customHeight="1">
      <c r="B122" s="20">
        <v>110</v>
      </c>
      <c r="C122" s="13"/>
      <c r="D122" s="13"/>
      <c r="E122" s="13"/>
      <c r="F122" s="13" t="s">
        <v>115</v>
      </c>
      <c r="G122" s="13" t="s">
        <v>116</v>
      </c>
      <c r="H122" s="69"/>
      <c r="I122" s="13">
        <v>100</v>
      </c>
      <c r="J122" s="21">
        <f t="shared" si="4"/>
        <v>0</v>
      </c>
      <c r="K122" s="13"/>
      <c r="L122" s="39"/>
      <c r="M122" s="15"/>
    </row>
    <row r="123" spans="2:13" ht="15.75" customHeight="1">
      <c r="B123" s="20">
        <v>111</v>
      </c>
      <c r="C123" s="13"/>
      <c r="D123" s="13"/>
      <c r="E123" s="16"/>
      <c r="F123" s="16" t="s">
        <v>122</v>
      </c>
      <c r="G123" s="13" t="s">
        <v>123</v>
      </c>
      <c r="H123" s="69"/>
      <c r="I123" s="13">
        <v>250</v>
      </c>
      <c r="J123" s="21">
        <f t="shared" si="4"/>
        <v>0</v>
      </c>
      <c r="K123" s="13"/>
      <c r="L123" s="39"/>
      <c r="M123" s="15"/>
    </row>
    <row r="124" spans="2:13" ht="15.75" customHeight="1">
      <c r="B124" s="20">
        <v>112</v>
      </c>
      <c r="C124" s="13"/>
      <c r="D124" s="13"/>
      <c r="E124" s="13"/>
      <c r="F124" s="13" t="s">
        <v>124</v>
      </c>
      <c r="G124" s="13" t="s">
        <v>44</v>
      </c>
      <c r="H124" s="69"/>
      <c r="I124" s="13">
        <v>500</v>
      </c>
      <c r="J124" s="21">
        <f t="shared" si="4"/>
        <v>0</v>
      </c>
      <c r="K124" s="13"/>
      <c r="L124" s="39"/>
      <c r="M124" s="15"/>
    </row>
    <row r="125" spans="2:13" ht="15.75" customHeight="1">
      <c r="B125" s="20">
        <v>113</v>
      </c>
      <c r="C125" s="13"/>
      <c r="D125" s="13"/>
      <c r="E125" s="13" t="s">
        <v>119</v>
      </c>
      <c r="F125" s="13" t="s">
        <v>125</v>
      </c>
      <c r="G125" s="13" t="s">
        <v>126</v>
      </c>
      <c r="H125" s="69"/>
      <c r="I125" s="13">
        <v>150</v>
      </c>
      <c r="J125" s="21">
        <f t="shared" si="4"/>
        <v>0</v>
      </c>
      <c r="K125" s="13"/>
      <c r="L125" s="39"/>
      <c r="M125" s="15"/>
    </row>
    <row r="126" spans="2:13" ht="15.75" customHeight="1">
      <c r="B126" s="20">
        <v>114</v>
      </c>
      <c r="C126" s="13"/>
      <c r="D126" s="13"/>
      <c r="E126" s="13"/>
      <c r="F126" s="13" t="s">
        <v>122</v>
      </c>
      <c r="G126" s="13" t="s">
        <v>44</v>
      </c>
      <c r="H126" s="69"/>
      <c r="I126" s="13">
        <v>500</v>
      </c>
      <c r="J126" s="21">
        <f t="shared" si="4"/>
        <v>0</v>
      </c>
      <c r="K126" s="13"/>
      <c r="L126" s="39"/>
      <c r="M126" s="15"/>
    </row>
    <row r="127" spans="2:13" ht="15.75" customHeight="1">
      <c r="B127" s="20">
        <v>115</v>
      </c>
      <c r="C127" s="8"/>
      <c r="D127" s="8"/>
      <c r="E127" s="27" t="s">
        <v>127</v>
      </c>
      <c r="F127" s="28" t="s">
        <v>128</v>
      </c>
      <c r="G127" s="8" t="s">
        <v>44</v>
      </c>
      <c r="H127" s="70"/>
      <c r="I127" s="8">
        <v>200</v>
      </c>
      <c r="J127" s="21">
        <f t="shared" si="4"/>
        <v>0</v>
      </c>
      <c r="K127" s="8"/>
      <c r="L127" s="59"/>
      <c r="M127" s="12"/>
    </row>
    <row r="128" spans="2:13" ht="15.75" customHeight="1">
      <c r="B128" s="20">
        <v>116</v>
      </c>
      <c r="C128" s="13"/>
      <c r="D128" s="13"/>
      <c r="E128" s="16" t="s">
        <v>119</v>
      </c>
      <c r="F128" s="16" t="s">
        <v>129</v>
      </c>
      <c r="G128" s="13" t="s">
        <v>130</v>
      </c>
      <c r="H128" s="69"/>
      <c r="I128" s="13">
        <v>40</v>
      </c>
      <c r="J128" s="21">
        <f t="shared" si="4"/>
        <v>0</v>
      </c>
      <c r="K128" s="13"/>
      <c r="L128" s="39"/>
      <c r="M128" s="15"/>
    </row>
    <row r="129" spans="1:13" ht="15.75" customHeight="1" thickBot="1">
      <c r="B129" s="20"/>
      <c r="C129" s="13" t="s">
        <v>29</v>
      </c>
      <c r="D129" s="13"/>
      <c r="E129" s="13"/>
      <c r="F129" s="13"/>
      <c r="G129" s="13"/>
      <c r="H129" s="13"/>
      <c r="I129" s="13"/>
      <c r="J129" s="23">
        <f>SUM(J14:J128)</f>
        <v>0</v>
      </c>
      <c r="K129" s="72"/>
      <c r="L129" s="87">
        <f>J129*K129</f>
        <v>0</v>
      </c>
      <c r="M129" s="24">
        <f>J129-L129</f>
        <v>0</v>
      </c>
    </row>
    <row r="130" spans="1:13" ht="30" thickBot="1">
      <c r="B130" s="2" t="s">
        <v>1</v>
      </c>
      <c r="C130" s="3" t="s">
        <v>131</v>
      </c>
      <c r="D130" s="4" t="s">
        <v>2</v>
      </c>
      <c r="E130" s="4"/>
      <c r="F130" s="4" t="s">
        <v>4</v>
      </c>
      <c r="G130" s="4" t="s">
        <v>5</v>
      </c>
      <c r="H130" s="3" t="s">
        <v>6</v>
      </c>
      <c r="I130" s="4" t="s">
        <v>7</v>
      </c>
      <c r="J130" s="4" t="s">
        <v>8</v>
      </c>
      <c r="K130" s="3" t="s">
        <v>9</v>
      </c>
      <c r="L130" s="79" t="s">
        <v>277</v>
      </c>
      <c r="M130" s="5" t="s">
        <v>10</v>
      </c>
    </row>
    <row r="131" spans="1:13" ht="15.75" customHeight="1">
      <c r="B131" s="20">
        <v>117</v>
      </c>
      <c r="C131" s="13"/>
      <c r="D131" s="13"/>
      <c r="E131" s="13"/>
      <c r="F131" s="26" t="s">
        <v>132</v>
      </c>
      <c r="G131" s="13" t="s">
        <v>133</v>
      </c>
      <c r="H131" s="69"/>
      <c r="I131" s="13">
        <v>150</v>
      </c>
      <c r="J131" s="21">
        <f t="shared" ref="J131:J132" si="5">I131*H131</f>
        <v>0</v>
      </c>
      <c r="K131" s="13"/>
      <c r="L131" s="39"/>
      <c r="M131" s="15"/>
    </row>
    <row r="132" spans="1:13" ht="15.75" customHeight="1">
      <c r="B132" s="20">
        <v>118</v>
      </c>
      <c r="C132" s="13"/>
      <c r="D132" s="13"/>
      <c r="E132" s="13"/>
      <c r="F132" s="26" t="s">
        <v>135</v>
      </c>
      <c r="G132" s="13" t="s">
        <v>136</v>
      </c>
      <c r="H132" s="69"/>
      <c r="I132" s="13">
        <v>100</v>
      </c>
      <c r="J132" s="21">
        <f t="shared" si="5"/>
        <v>0</v>
      </c>
      <c r="K132" s="13"/>
      <c r="L132" s="39"/>
      <c r="M132" s="15"/>
    </row>
    <row r="133" spans="1:13" ht="15.75" customHeight="1" thickBot="1">
      <c r="B133" s="18"/>
      <c r="C133" s="13" t="s">
        <v>29</v>
      </c>
      <c r="D133" s="13"/>
      <c r="E133" s="13"/>
      <c r="G133" s="13"/>
      <c r="H133" s="13"/>
      <c r="I133" s="13"/>
      <c r="J133" s="23">
        <f>SUM(J131:J132)</f>
        <v>0</v>
      </c>
      <c r="K133" s="72"/>
      <c r="L133" s="87">
        <f>J133*K133</f>
        <v>0</v>
      </c>
      <c r="M133" s="24">
        <f>J133-L133</f>
        <v>0</v>
      </c>
    </row>
    <row r="134" spans="1:13" ht="30" thickBot="1">
      <c r="B134" s="29" t="s">
        <v>1</v>
      </c>
      <c r="C134" s="30" t="s">
        <v>144</v>
      </c>
      <c r="D134" s="31" t="s">
        <v>2</v>
      </c>
      <c r="E134" s="31"/>
      <c r="F134" s="31" t="s">
        <v>4</v>
      </c>
      <c r="G134" s="31" t="s">
        <v>5</v>
      </c>
      <c r="H134" s="30" t="s">
        <v>6</v>
      </c>
      <c r="I134" s="31" t="s">
        <v>7</v>
      </c>
      <c r="J134" s="31" t="s">
        <v>8</v>
      </c>
      <c r="K134" s="30" t="s">
        <v>9</v>
      </c>
      <c r="L134" s="79" t="s">
        <v>277</v>
      </c>
      <c r="M134" s="32" t="s">
        <v>10</v>
      </c>
    </row>
    <row r="135" spans="1:13" ht="15.75" customHeight="1">
      <c r="B135" s="33">
        <v>119</v>
      </c>
      <c r="C135" s="31"/>
      <c r="D135" s="31"/>
      <c r="E135" s="31"/>
      <c r="F135" s="34" t="s">
        <v>145</v>
      </c>
      <c r="G135" s="34" t="s">
        <v>63</v>
      </c>
      <c r="H135" s="73"/>
      <c r="I135" s="35">
        <v>50</v>
      </c>
      <c r="J135" s="36">
        <f t="shared" ref="J135:J144" si="6">I135*H135</f>
        <v>0</v>
      </c>
      <c r="K135" s="37"/>
      <c r="L135" s="80"/>
      <c r="M135" s="32"/>
    </row>
    <row r="136" spans="1:13" ht="15.75" customHeight="1">
      <c r="A136" s="38"/>
      <c r="B136" s="20">
        <v>120</v>
      </c>
      <c r="C136" s="13"/>
      <c r="D136" s="13"/>
      <c r="E136" s="13"/>
      <c r="F136" s="13" t="s">
        <v>146</v>
      </c>
      <c r="G136" s="13" t="s">
        <v>63</v>
      </c>
      <c r="H136" s="69"/>
      <c r="I136" s="39">
        <v>50</v>
      </c>
      <c r="J136" s="21">
        <f t="shared" si="6"/>
        <v>0</v>
      </c>
      <c r="K136" s="40"/>
      <c r="L136" s="81"/>
      <c r="M136" s="15"/>
    </row>
    <row r="137" spans="1:13" ht="15.75" customHeight="1">
      <c r="B137" s="20">
        <v>121</v>
      </c>
      <c r="C137" s="13"/>
      <c r="D137" s="13"/>
      <c r="E137" s="16"/>
      <c r="F137" s="16" t="s">
        <v>147</v>
      </c>
      <c r="G137" s="26" t="s">
        <v>148</v>
      </c>
      <c r="H137" s="69"/>
      <c r="I137" s="39">
        <v>150</v>
      </c>
      <c r="J137" s="21">
        <f t="shared" si="6"/>
        <v>0</v>
      </c>
      <c r="K137" s="40"/>
      <c r="L137" s="81"/>
      <c r="M137" s="15"/>
    </row>
    <row r="138" spans="1:13" ht="15.75" customHeight="1">
      <c r="B138" s="20">
        <v>122</v>
      </c>
      <c r="C138" s="13"/>
      <c r="D138" s="13"/>
      <c r="E138" s="16"/>
      <c r="F138" s="16" t="s">
        <v>149</v>
      </c>
      <c r="G138" s="13" t="s">
        <v>63</v>
      </c>
      <c r="H138" s="69"/>
      <c r="I138" s="39">
        <v>50</v>
      </c>
      <c r="J138" s="21">
        <f t="shared" si="6"/>
        <v>0</v>
      </c>
      <c r="K138" s="40"/>
      <c r="L138" s="81"/>
      <c r="M138" s="15"/>
    </row>
    <row r="139" spans="1:13" ht="15.75" customHeight="1">
      <c r="B139" s="20">
        <v>123</v>
      </c>
      <c r="C139" s="13"/>
      <c r="D139" s="13"/>
      <c r="E139" s="16"/>
      <c r="F139" s="26" t="s">
        <v>151</v>
      </c>
      <c r="G139" s="13" t="s">
        <v>63</v>
      </c>
      <c r="H139" s="69"/>
      <c r="I139" s="39">
        <v>250</v>
      </c>
      <c r="J139" s="21">
        <f t="shared" si="6"/>
        <v>0</v>
      </c>
      <c r="K139" s="40"/>
      <c r="L139" s="81"/>
      <c r="M139" s="15"/>
    </row>
    <row r="140" spans="1:13" ht="15.75" customHeight="1">
      <c r="B140" s="20">
        <v>124</v>
      </c>
      <c r="C140" s="13"/>
      <c r="D140" s="13"/>
      <c r="E140" s="16"/>
      <c r="F140" s="16" t="s">
        <v>152</v>
      </c>
      <c r="G140" s="13" t="s">
        <v>63</v>
      </c>
      <c r="H140" s="69"/>
      <c r="I140" s="39">
        <v>250</v>
      </c>
      <c r="J140" s="21">
        <f t="shared" si="6"/>
        <v>0</v>
      </c>
      <c r="K140" s="40"/>
      <c r="L140" s="81"/>
      <c r="M140" s="15"/>
    </row>
    <row r="141" spans="1:13" ht="15.75" customHeight="1">
      <c r="B141" s="20">
        <v>125</v>
      </c>
      <c r="C141" s="13"/>
      <c r="D141" s="13"/>
      <c r="E141" s="16"/>
      <c r="F141" s="16" t="s">
        <v>153</v>
      </c>
      <c r="G141" s="13" t="s">
        <v>63</v>
      </c>
      <c r="H141" s="69"/>
      <c r="I141" s="39">
        <v>100</v>
      </c>
      <c r="J141" s="21">
        <f t="shared" si="6"/>
        <v>0</v>
      </c>
      <c r="K141" s="40"/>
      <c r="L141" s="81"/>
      <c r="M141" s="15"/>
    </row>
    <row r="142" spans="1:13" ht="15.75" customHeight="1">
      <c r="B142" s="20">
        <v>126</v>
      </c>
      <c r="C142" s="13"/>
      <c r="D142" s="13"/>
      <c r="E142" s="16"/>
      <c r="F142" s="16" t="s">
        <v>154</v>
      </c>
      <c r="G142" s="13" t="s">
        <v>63</v>
      </c>
      <c r="H142" s="69"/>
      <c r="I142" s="39">
        <v>250</v>
      </c>
      <c r="J142" s="21">
        <f t="shared" si="6"/>
        <v>0</v>
      </c>
      <c r="K142" s="40"/>
      <c r="L142" s="81"/>
      <c r="M142" s="15"/>
    </row>
    <row r="143" spans="1:13" ht="15.75" customHeight="1">
      <c r="B143" s="20">
        <v>127</v>
      </c>
      <c r="C143" s="13"/>
      <c r="D143" s="13"/>
      <c r="E143" s="16"/>
      <c r="F143" s="16" t="s">
        <v>155</v>
      </c>
      <c r="G143" s="13" t="s">
        <v>63</v>
      </c>
      <c r="H143" s="69"/>
      <c r="I143" s="39">
        <v>250</v>
      </c>
      <c r="J143" s="21">
        <f t="shared" si="6"/>
        <v>0</v>
      </c>
      <c r="K143" s="40"/>
      <c r="L143" s="81"/>
      <c r="M143" s="15"/>
    </row>
    <row r="144" spans="1:13" ht="15" customHeight="1">
      <c r="B144" s="20">
        <v>128</v>
      </c>
      <c r="C144" s="41"/>
      <c r="D144" s="41"/>
      <c r="E144" s="16"/>
      <c r="F144" s="16" t="s">
        <v>156</v>
      </c>
      <c r="G144" s="13" t="s">
        <v>157</v>
      </c>
      <c r="H144" s="74"/>
      <c r="I144" s="42">
        <v>30</v>
      </c>
      <c r="J144" s="21">
        <f t="shared" si="6"/>
        <v>0</v>
      </c>
      <c r="K144" s="43"/>
      <c r="L144" s="82"/>
      <c r="M144" s="44"/>
    </row>
    <row r="145" spans="2:13" ht="15.75" customHeight="1" thickBot="1">
      <c r="B145" s="89"/>
      <c r="C145" s="100" t="s">
        <v>29</v>
      </c>
      <c r="D145" s="100"/>
      <c r="E145" s="100"/>
      <c r="F145" s="90"/>
      <c r="G145" s="100"/>
      <c r="H145" s="100"/>
      <c r="I145" s="100"/>
      <c r="J145" s="101">
        <f>SUM(J135:J144)</f>
        <v>0</v>
      </c>
      <c r="K145" s="102"/>
      <c r="L145" s="103">
        <f>J145*K145</f>
        <v>0</v>
      </c>
      <c r="M145" s="104">
        <f>J145-L145</f>
        <v>0</v>
      </c>
    </row>
    <row r="146" spans="2:13" ht="44.25" thickBot="1">
      <c r="B146" s="94" t="s">
        <v>1</v>
      </c>
      <c r="C146" s="105" t="s">
        <v>158</v>
      </c>
      <c r="D146" s="95" t="s">
        <v>2</v>
      </c>
      <c r="E146" s="95"/>
      <c r="F146" s="95" t="s">
        <v>4</v>
      </c>
      <c r="G146" s="95" t="s">
        <v>5</v>
      </c>
      <c r="H146" s="105" t="s">
        <v>6</v>
      </c>
      <c r="I146" s="95" t="s">
        <v>7</v>
      </c>
      <c r="J146" s="95" t="s">
        <v>8</v>
      </c>
      <c r="K146" s="105" t="s">
        <v>9</v>
      </c>
      <c r="L146" s="106" t="s">
        <v>277</v>
      </c>
      <c r="M146" s="107" t="s">
        <v>10</v>
      </c>
    </row>
    <row r="147" spans="2:13" ht="15.75" customHeight="1" thickBot="1">
      <c r="B147" s="94"/>
      <c r="C147" s="95" t="s">
        <v>29</v>
      </c>
      <c r="D147" s="95"/>
      <c r="E147" s="95"/>
      <c r="F147" s="95"/>
      <c r="G147" s="95"/>
      <c r="H147" s="95"/>
      <c r="I147" s="95"/>
      <c r="J147" s="96"/>
      <c r="K147" s="97"/>
      <c r="L147" s="98"/>
      <c r="M147" s="99"/>
    </row>
    <row r="148" spans="2:13" ht="30" thickBot="1">
      <c r="B148" s="45" t="s">
        <v>1</v>
      </c>
      <c r="C148" s="91" t="s">
        <v>202</v>
      </c>
      <c r="D148" s="92" t="s">
        <v>2</v>
      </c>
      <c r="E148" s="92"/>
      <c r="F148" s="92" t="s">
        <v>4</v>
      </c>
      <c r="G148" s="92" t="s">
        <v>5</v>
      </c>
      <c r="H148" s="91" t="s">
        <v>6</v>
      </c>
      <c r="I148" s="92" t="s">
        <v>7</v>
      </c>
      <c r="J148" s="92" t="s">
        <v>8</v>
      </c>
      <c r="K148" s="91" t="s">
        <v>9</v>
      </c>
      <c r="L148" s="93" t="s">
        <v>277</v>
      </c>
      <c r="M148" s="50" t="s">
        <v>10</v>
      </c>
    </row>
    <row r="149" spans="2:13" ht="15.75" customHeight="1">
      <c r="B149" s="20">
        <v>129</v>
      </c>
      <c r="C149" s="13"/>
      <c r="D149" s="13"/>
      <c r="E149" s="13"/>
      <c r="F149" s="13" t="s">
        <v>203</v>
      </c>
      <c r="G149" s="13" t="s">
        <v>123</v>
      </c>
      <c r="H149" s="69"/>
      <c r="I149" s="13">
        <v>200</v>
      </c>
      <c r="J149" s="21">
        <f t="shared" ref="J149:J163" si="7">H149*I149</f>
        <v>0</v>
      </c>
      <c r="K149" s="13"/>
      <c r="L149" s="39"/>
      <c r="M149" s="15"/>
    </row>
    <row r="150" spans="2:13" ht="15.75" customHeight="1">
      <c r="B150" s="20">
        <v>130</v>
      </c>
      <c r="C150" s="13"/>
      <c r="D150" s="13"/>
      <c r="E150" s="13"/>
      <c r="F150" s="13" t="s">
        <v>204</v>
      </c>
      <c r="G150" s="13" t="s">
        <v>123</v>
      </c>
      <c r="H150" s="69"/>
      <c r="I150" s="13">
        <v>150</v>
      </c>
      <c r="J150" s="21">
        <f t="shared" si="7"/>
        <v>0</v>
      </c>
      <c r="K150" s="13"/>
      <c r="L150" s="39"/>
      <c r="M150" s="15"/>
    </row>
    <row r="151" spans="2:13" ht="15.75" customHeight="1">
      <c r="B151" s="20">
        <v>131</v>
      </c>
      <c r="C151" s="13"/>
      <c r="D151" s="13"/>
      <c r="E151" s="13"/>
      <c r="F151" s="13" t="s">
        <v>205</v>
      </c>
      <c r="G151" s="13" t="s">
        <v>123</v>
      </c>
      <c r="H151" s="69"/>
      <c r="I151" s="13">
        <v>300</v>
      </c>
      <c r="J151" s="21">
        <f t="shared" si="7"/>
        <v>0</v>
      </c>
      <c r="K151" s="13"/>
      <c r="L151" s="39"/>
      <c r="M151" s="15"/>
    </row>
    <row r="152" spans="2:13" ht="15.75" customHeight="1">
      <c r="B152" s="20">
        <v>132</v>
      </c>
      <c r="C152" s="13"/>
      <c r="D152" s="13"/>
      <c r="E152" s="13"/>
      <c r="F152" s="13" t="s">
        <v>206</v>
      </c>
      <c r="G152" s="13" t="s">
        <v>123</v>
      </c>
      <c r="H152" s="69"/>
      <c r="I152" s="13">
        <v>55</v>
      </c>
      <c r="J152" s="21">
        <f t="shared" si="7"/>
        <v>0</v>
      </c>
      <c r="K152" s="13"/>
      <c r="L152" s="39"/>
      <c r="M152" s="15"/>
    </row>
    <row r="153" spans="2:13" ht="15.75" customHeight="1">
      <c r="B153" s="20">
        <v>133</v>
      </c>
      <c r="C153" s="13"/>
      <c r="D153" s="13"/>
      <c r="E153" s="13"/>
      <c r="F153" s="13" t="s">
        <v>207</v>
      </c>
      <c r="G153" s="13" t="s">
        <v>123</v>
      </c>
      <c r="H153" s="69"/>
      <c r="I153" s="13">
        <v>80</v>
      </c>
      <c r="J153" s="21">
        <f t="shared" si="7"/>
        <v>0</v>
      </c>
      <c r="K153" s="13"/>
      <c r="L153" s="39"/>
      <c r="M153" s="15"/>
    </row>
    <row r="154" spans="2:13" ht="15.75" customHeight="1">
      <c r="B154" s="20">
        <v>134</v>
      </c>
      <c r="C154" s="13"/>
      <c r="D154" s="13"/>
      <c r="E154" s="13"/>
      <c r="F154" s="13" t="s">
        <v>208</v>
      </c>
      <c r="G154" s="13" t="s">
        <v>123</v>
      </c>
      <c r="H154" s="69"/>
      <c r="I154" s="13">
        <v>65</v>
      </c>
      <c r="J154" s="21">
        <f t="shared" si="7"/>
        <v>0</v>
      </c>
      <c r="K154" s="13"/>
      <c r="L154" s="39"/>
      <c r="M154" s="15"/>
    </row>
    <row r="155" spans="2:13" ht="15.75" customHeight="1">
      <c r="B155" s="20">
        <v>135</v>
      </c>
      <c r="C155" s="13"/>
      <c r="D155" s="13"/>
      <c r="E155" s="13"/>
      <c r="F155" s="13" t="s">
        <v>209</v>
      </c>
      <c r="G155" s="13" t="s">
        <v>123</v>
      </c>
      <c r="H155" s="69"/>
      <c r="I155" s="13">
        <v>50</v>
      </c>
      <c r="J155" s="21">
        <f t="shared" si="7"/>
        <v>0</v>
      </c>
      <c r="K155" s="13"/>
      <c r="L155" s="39"/>
      <c r="M155" s="15"/>
    </row>
    <row r="156" spans="2:13" ht="15.75" customHeight="1">
      <c r="B156" s="20">
        <v>136</v>
      </c>
      <c r="C156" s="13"/>
      <c r="D156" s="13"/>
      <c r="E156" s="13"/>
      <c r="F156" s="13" t="s">
        <v>210</v>
      </c>
      <c r="G156" s="13" t="s">
        <v>123</v>
      </c>
      <c r="H156" s="69"/>
      <c r="I156" s="13">
        <v>40</v>
      </c>
      <c r="J156" s="21">
        <f t="shared" si="7"/>
        <v>0</v>
      </c>
      <c r="K156" s="13"/>
      <c r="L156" s="39"/>
      <c r="M156" s="15"/>
    </row>
    <row r="157" spans="2:13" ht="15.75" customHeight="1">
      <c r="B157" s="20">
        <v>137</v>
      </c>
      <c r="C157" s="13"/>
      <c r="D157" s="13"/>
      <c r="E157" s="13"/>
      <c r="F157" s="13" t="s">
        <v>211</v>
      </c>
      <c r="G157" s="13" t="s">
        <v>123</v>
      </c>
      <c r="H157" s="69"/>
      <c r="I157" s="13">
        <v>125</v>
      </c>
      <c r="J157" s="21">
        <f t="shared" si="7"/>
        <v>0</v>
      </c>
      <c r="K157" s="13"/>
      <c r="L157" s="39"/>
      <c r="M157" s="15"/>
    </row>
    <row r="158" spans="2:13" ht="15.75" customHeight="1">
      <c r="B158" s="20">
        <v>138</v>
      </c>
      <c r="C158" s="13"/>
      <c r="D158" s="13"/>
      <c r="E158" s="13"/>
      <c r="F158" s="13" t="s">
        <v>212</v>
      </c>
      <c r="G158" s="13" t="s">
        <v>123</v>
      </c>
      <c r="H158" s="69"/>
      <c r="I158" s="13">
        <v>100</v>
      </c>
      <c r="J158" s="21">
        <f t="shared" si="7"/>
        <v>0</v>
      </c>
      <c r="K158" s="13"/>
      <c r="L158" s="39"/>
      <c r="M158" s="15"/>
    </row>
    <row r="159" spans="2:13" ht="15.75" customHeight="1">
      <c r="B159" s="20">
        <v>139</v>
      </c>
      <c r="C159" s="13"/>
      <c r="D159" s="13"/>
      <c r="E159" s="16"/>
      <c r="F159" s="16" t="s">
        <v>213</v>
      </c>
      <c r="G159" s="13" t="s">
        <v>123</v>
      </c>
      <c r="H159" s="69"/>
      <c r="I159" s="13">
        <v>200</v>
      </c>
      <c r="J159" s="21">
        <f t="shared" si="7"/>
        <v>0</v>
      </c>
      <c r="K159" s="13"/>
      <c r="L159" s="39"/>
      <c r="M159" s="15"/>
    </row>
    <row r="160" spans="2:13" ht="15.75" customHeight="1">
      <c r="B160" s="20">
        <v>140</v>
      </c>
      <c r="C160" s="13"/>
      <c r="D160" s="13"/>
      <c r="E160" s="16"/>
      <c r="F160" s="16" t="s">
        <v>214</v>
      </c>
      <c r="G160" s="13" t="s">
        <v>123</v>
      </c>
      <c r="H160" s="69"/>
      <c r="I160" s="13">
        <v>150</v>
      </c>
      <c r="J160" s="21">
        <f t="shared" si="7"/>
        <v>0</v>
      </c>
      <c r="K160" s="13"/>
      <c r="L160" s="39"/>
      <c r="M160" s="15"/>
    </row>
    <row r="161" spans="2:13" ht="15.75" customHeight="1">
      <c r="B161" s="20">
        <v>141</v>
      </c>
      <c r="C161" s="13"/>
      <c r="D161" s="13"/>
      <c r="E161" s="16"/>
      <c r="F161" s="16" t="s">
        <v>215</v>
      </c>
      <c r="G161" s="13" t="s">
        <v>123</v>
      </c>
      <c r="H161" s="69"/>
      <c r="I161" s="13">
        <v>30</v>
      </c>
      <c r="J161" s="21">
        <f t="shared" si="7"/>
        <v>0</v>
      </c>
      <c r="K161" s="13"/>
      <c r="L161" s="39"/>
      <c r="M161" s="15"/>
    </row>
    <row r="162" spans="2:13" ht="15.75" customHeight="1">
      <c r="B162" s="20">
        <v>142</v>
      </c>
      <c r="C162" s="13"/>
      <c r="D162" s="13"/>
      <c r="E162" s="16"/>
      <c r="F162" s="16" t="s">
        <v>216</v>
      </c>
      <c r="G162" s="13" t="s">
        <v>123</v>
      </c>
      <c r="H162" s="69"/>
      <c r="I162" s="13">
        <v>85</v>
      </c>
      <c r="J162" s="21">
        <f t="shared" si="7"/>
        <v>0</v>
      </c>
      <c r="K162" s="13"/>
      <c r="L162" s="39"/>
      <c r="M162" s="15"/>
    </row>
    <row r="163" spans="2:13" ht="15.75" customHeight="1">
      <c r="B163" s="20">
        <v>143</v>
      </c>
      <c r="C163" s="13"/>
      <c r="D163" s="13"/>
      <c r="E163" s="16"/>
      <c r="F163" s="16" t="s">
        <v>217</v>
      </c>
      <c r="G163" s="13" t="s">
        <v>123</v>
      </c>
      <c r="H163" s="69"/>
      <c r="I163" s="13">
        <v>50</v>
      </c>
      <c r="J163" s="21">
        <f t="shared" si="7"/>
        <v>0</v>
      </c>
      <c r="K163" s="13"/>
      <c r="L163" s="39"/>
      <c r="M163" s="15"/>
    </row>
    <row r="164" spans="2:13" ht="15.75" customHeight="1" thickBot="1">
      <c r="B164" s="18"/>
      <c r="C164" s="13" t="s">
        <v>29</v>
      </c>
      <c r="D164" s="13"/>
      <c r="E164" s="13"/>
      <c r="F164" s="13"/>
      <c r="G164" s="13"/>
      <c r="H164" s="13"/>
      <c r="I164" s="13"/>
      <c r="J164" s="23">
        <f>SUM(J149:J163)</f>
        <v>0</v>
      </c>
      <c r="K164" s="72"/>
      <c r="L164" s="87">
        <f>J164*K164</f>
        <v>0</v>
      </c>
      <c r="M164" s="24">
        <f>J164-L164</f>
        <v>0</v>
      </c>
    </row>
    <row r="165" spans="2:13" ht="30" thickBot="1">
      <c r="B165" s="29" t="s">
        <v>1</v>
      </c>
      <c r="C165" s="30" t="s">
        <v>218</v>
      </c>
      <c r="D165" s="31" t="s">
        <v>2</v>
      </c>
      <c r="E165" s="31"/>
      <c r="F165" s="31" t="s">
        <v>4</v>
      </c>
      <c r="G165" s="31" t="s">
        <v>5</v>
      </c>
      <c r="H165" s="30" t="s">
        <v>6</v>
      </c>
      <c r="I165" s="31" t="s">
        <v>7</v>
      </c>
      <c r="J165" s="31" t="s">
        <v>8</v>
      </c>
      <c r="K165" s="30" t="s">
        <v>9</v>
      </c>
      <c r="L165" s="79" t="s">
        <v>277</v>
      </c>
      <c r="M165" s="32" t="s">
        <v>10</v>
      </c>
    </row>
    <row r="166" spans="2:13" ht="15.75" customHeight="1">
      <c r="B166" s="20">
        <v>144</v>
      </c>
      <c r="C166" s="52"/>
      <c r="D166" s="34"/>
      <c r="E166" s="34"/>
      <c r="F166" s="34" t="s">
        <v>219</v>
      </c>
      <c r="G166" s="34" t="s">
        <v>220</v>
      </c>
      <c r="H166" s="76"/>
      <c r="I166" s="34">
        <v>100</v>
      </c>
      <c r="J166" s="36">
        <f t="shared" ref="J166:J174" si="8">I166*H166</f>
        <v>0</v>
      </c>
      <c r="K166" s="34"/>
      <c r="L166" s="83"/>
      <c r="M166" s="53"/>
    </row>
    <row r="167" spans="2:13" ht="15.75" customHeight="1">
      <c r="B167" s="20">
        <v>145</v>
      </c>
      <c r="C167" s="40"/>
      <c r="D167" s="13"/>
      <c r="E167" s="13"/>
      <c r="F167" s="26" t="s">
        <v>221</v>
      </c>
      <c r="G167" s="13" t="s">
        <v>222</v>
      </c>
      <c r="H167" s="69"/>
      <c r="I167" s="13">
        <v>30</v>
      </c>
      <c r="J167" s="21">
        <f t="shared" si="8"/>
        <v>0</v>
      </c>
      <c r="K167" s="13"/>
      <c r="L167" s="39"/>
      <c r="M167" s="15"/>
    </row>
    <row r="168" spans="2:13" ht="15.75" customHeight="1">
      <c r="B168" s="20">
        <v>146</v>
      </c>
      <c r="C168" s="40"/>
      <c r="D168" s="13"/>
      <c r="E168" s="13"/>
      <c r="F168" s="26" t="s">
        <v>223</v>
      </c>
      <c r="G168" s="13" t="s">
        <v>220</v>
      </c>
      <c r="H168" s="69"/>
      <c r="I168" s="13">
        <v>25</v>
      </c>
      <c r="J168" s="21">
        <f t="shared" si="8"/>
        <v>0</v>
      </c>
      <c r="K168" s="13"/>
      <c r="L168" s="39"/>
      <c r="M168" s="15"/>
    </row>
    <row r="169" spans="2:13" ht="15.75" customHeight="1">
      <c r="B169" s="20">
        <v>147</v>
      </c>
      <c r="C169" s="40"/>
      <c r="D169" s="13"/>
      <c r="E169" s="13"/>
      <c r="F169" s="26" t="s">
        <v>224</v>
      </c>
      <c r="G169" s="13" t="s">
        <v>220</v>
      </c>
      <c r="H169" s="69"/>
      <c r="I169" s="13">
        <v>20</v>
      </c>
      <c r="J169" s="21">
        <f t="shared" si="8"/>
        <v>0</v>
      </c>
      <c r="K169" s="13"/>
      <c r="L169" s="39"/>
      <c r="M169" s="15"/>
    </row>
    <row r="170" spans="2:13" ht="15.75" customHeight="1">
      <c r="B170" s="20">
        <v>148</v>
      </c>
      <c r="C170" s="40"/>
      <c r="D170" s="13"/>
      <c r="E170" s="16"/>
      <c r="F170" s="16" t="s">
        <v>225</v>
      </c>
      <c r="G170" s="13" t="s">
        <v>226</v>
      </c>
      <c r="H170" s="69"/>
      <c r="I170" s="13">
        <v>100</v>
      </c>
      <c r="J170" s="21">
        <f t="shared" si="8"/>
        <v>0</v>
      </c>
      <c r="K170" s="13"/>
      <c r="L170" s="39"/>
      <c r="M170" s="15"/>
    </row>
    <row r="171" spans="2:13" ht="15.75" customHeight="1">
      <c r="B171" s="20">
        <v>149</v>
      </c>
      <c r="C171" s="40"/>
      <c r="D171" s="13"/>
      <c r="E171" s="16"/>
      <c r="F171" s="16" t="s">
        <v>227</v>
      </c>
      <c r="G171" s="13" t="s">
        <v>220</v>
      </c>
      <c r="H171" s="69"/>
      <c r="I171" s="13">
        <v>25</v>
      </c>
      <c r="J171" s="21">
        <f t="shared" si="8"/>
        <v>0</v>
      </c>
      <c r="K171" s="13"/>
      <c r="L171" s="39"/>
      <c r="M171" s="15"/>
    </row>
    <row r="172" spans="2:13" ht="15.75" customHeight="1">
      <c r="B172" s="20">
        <v>150</v>
      </c>
      <c r="C172" s="40"/>
      <c r="D172" s="13"/>
      <c r="E172" s="54" t="s">
        <v>228</v>
      </c>
      <c r="F172" s="16" t="s">
        <v>229</v>
      </c>
      <c r="G172" s="13" t="s">
        <v>25</v>
      </c>
      <c r="H172" s="69"/>
      <c r="I172" s="13">
        <v>30</v>
      </c>
      <c r="J172" s="21">
        <f t="shared" si="8"/>
        <v>0</v>
      </c>
      <c r="K172" s="13"/>
      <c r="L172" s="39"/>
      <c r="M172" s="15"/>
    </row>
    <row r="173" spans="2:13" ht="15.75" customHeight="1">
      <c r="B173" s="20">
        <v>151</v>
      </c>
      <c r="C173" s="40"/>
      <c r="D173" s="13"/>
      <c r="E173" s="54" t="s">
        <v>230</v>
      </c>
      <c r="F173" s="16" t="s">
        <v>231</v>
      </c>
      <c r="G173" s="13" t="s">
        <v>25</v>
      </c>
      <c r="H173" s="69"/>
      <c r="I173" s="13">
        <v>50</v>
      </c>
      <c r="J173" s="21">
        <f t="shared" si="8"/>
        <v>0</v>
      </c>
      <c r="K173" s="13"/>
      <c r="L173" s="39"/>
      <c r="M173" s="15"/>
    </row>
    <row r="174" spans="2:13" ht="15.75" customHeight="1">
      <c r="B174" s="20">
        <v>152</v>
      </c>
      <c r="C174" s="40"/>
      <c r="D174" s="13"/>
      <c r="E174" s="16" t="s">
        <v>232</v>
      </c>
      <c r="F174" s="16" t="s">
        <v>233</v>
      </c>
      <c r="G174" s="13" t="s">
        <v>25</v>
      </c>
      <c r="H174" s="69"/>
      <c r="I174" s="13">
        <v>40</v>
      </c>
      <c r="J174" s="21">
        <f t="shared" si="8"/>
        <v>0</v>
      </c>
      <c r="K174" s="13"/>
      <c r="L174" s="39"/>
      <c r="M174" s="15"/>
    </row>
    <row r="175" spans="2:13" ht="15.75" customHeight="1">
      <c r="B175" s="20">
        <v>153</v>
      </c>
      <c r="C175" s="40"/>
      <c r="D175" s="13"/>
      <c r="E175" s="16" t="s">
        <v>232</v>
      </c>
      <c r="F175" s="16" t="s">
        <v>234</v>
      </c>
      <c r="G175" s="13" t="s">
        <v>25</v>
      </c>
      <c r="H175" s="69"/>
      <c r="I175" s="13">
        <v>30</v>
      </c>
      <c r="J175" s="21"/>
      <c r="K175" s="13"/>
      <c r="L175" s="39"/>
      <c r="M175" s="15"/>
    </row>
    <row r="176" spans="2:13" ht="15.75" customHeight="1">
      <c r="B176" s="20">
        <v>154</v>
      </c>
      <c r="C176" s="40"/>
      <c r="D176" s="13"/>
      <c r="E176" s="16" t="s">
        <v>232</v>
      </c>
      <c r="F176" s="16" t="s">
        <v>235</v>
      </c>
      <c r="G176" s="13" t="s">
        <v>25</v>
      </c>
      <c r="H176" s="69"/>
      <c r="I176" s="13">
        <v>50</v>
      </c>
      <c r="J176" s="21"/>
      <c r="K176" s="13"/>
      <c r="L176" s="39"/>
      <c r="M176" s="15"/>
    </row>
    <row r="177" spans="2:13" ht="15.75" customHeight="1">
      <c r="B177" s="20">
        <v>155</v>
      </c>
      <c r="C177" s="40"/>
      <c r="D177" s="13"/>
      <c r="E177" s="16"/>
      <c r="F177" s="16" t="s">
        <v>236</v>
      </c>
      <c r="G177" s="13" t="s">
        <v>25</v>
      </c>
      <c r="H177" s="69"/>
      <c r="I177" s="13">
        <v>100</v>
      </c>
      <c r="J177" s="21">
        <f t="shared" ref="J177:J178" si="9">I177*H177</f>
        <v>0</v>
      </c>
      <c r="K177" s="13"/>
      <c r="L177" s="39"/>
      <c r="M177" s="15"/>
    </row>
    <row r="178" spans="2:13" ht="15.75" customHeight="1">
      <c r="B178" s="20">
        <v>156</v>
      </c>
      <c r="C178" s="40"/>
      <c r="D178" s="13"/>
      <c r="E178" s="16" t="s">
        <v>237</v>
      </c>
      <c r="F178" s="16" t="s">
        <v>238</v>
      </c>
      <c r="G178" s="13" t="s">
        <v>239</v>
      </c>
      <c r="H178" s="69"/>
      <c r="I178" s="13">
        <v>80</v>
      </c>
      <c r="J178" s="21">
        <f t="shared" si="9"/>
        <v>0</v>
      </c>
      <c r="K178" s="13"/>
      <c r="L178" s="39"/>
      <c r="M178" s="15"/>
    </row>
    <row r="179" spans="2:13" ht="15.75" customHeight="1" thickBot="1">
      <c r="B179" s="45"/>
      <c r="C179" s="19" t="s">
        <v>29</v>
      </c>
      <c r="D179" s="19"/>
      <c r="E179" s="55"/>
      <c r="F179" s="56"/>
      <c r="G179" s="19"/>
      <c r="H179" s="19"/>
      <c r="I179" s="19"/>
      <c r="J179" s="47">
        <f>SUM(J166:J178)</f>
        <v>0</v>
      </c>
      <c r="K179" s="71"/>
      <c r="L179" s="86">
        <f>J179*K179</f>
        <v>0</v>
      </c>
      <c r="M179" s="57">
        <f>J179-L179</f>
        <v>0</v>
      </c>
    </row>
    <row r="180" spans="2:13" ht="58.5" thickBot="1">
      <c r="B180" s="45" t="s">
        <v>1</v>
      </c>
      <c r="C180" s="49" t="s">
        <v>240</v>
      </c>
      <c r="D180" s="19" t="s">
        <v>2</v>
      </c>
      <c r="E180" s="19"/>
      <c r="F180" s="19" t="s">
        <v>4</v>
      </c>
      <c r="G180" s="19" t="s">
        <v>5</v>
      </c>
      <c r="H180" s="49" t="s">
        <v>6</v>
      </c>
      <c r="I180" s="19" t="s">
        <v>7</v>
      </c>
      <c r="J180" s="19" t="s">
        <v>241</v>
      </c>
      <c r="K180" s="49" t="s">
        <v>9</v>
      </c>
      <c r="L180" s="79" t="s">
        <v>277</v>
      </c>
      <c r="M180" s="58" t="s">
        <v>242</v>
      </c>
    </row>
    <row r="181" spans="2:13" ht="15.75" customHeight="1">
      <c r="B181" s="7">
        <v>157</v>
      </c>
      <c r="C181" s="8"/>
      <c r="D181" s="8"/>
      <c r="E181" s="8" t="s">
        <v>243</v>
      </c>
      <c r="F181" s="8" t="s">
        <v>244</v>
      </c>
      <c r="G181" s="8" t="s">
        <v>245</v>
      </c>
      <c r="H181" s="70"/>
      <c r="I181" s="59">
        <v>100</v>
      </c>
      <c r="J181" s="60">
        <f t="shared" ref="J181:J204" si="10">I181*H181</f>
        <v>0</v>
      </c>
      <c r="K181" s="61"/>
      <c r="L181" s="84"/>
      <c r="M181" s="12"/>
    </row>
    <row r="182" spans="2:13" ht="15.75" customHeight="1">
      <c r="B182" s="7">
        <v>158</v>
      </c>
      <c r="C182" s="13"/>
      <c r="D182" s="13"/>
      <c r="E182" s="16" t="s">
        <v>232</v>
      </c>
      <c r="F182" s="16" t="s">
        <v>246</v>
      </c>
      <c r="G182" s="13" t="s">
        <v>247</v>
      </c>
      <c r="H182" s="69"/>
      <c r="I182" s="39">
        <v>30</v>
      </c>
      <c r="J182" s="21">
        <f t="shared" si="10"/>
        <v>0</v>
      </c>
      <c r="K182" s="40"/>
      <c r="L182" s="81"/>
      <c r="M182" s="15"/>
    </row>
    <row r="183" spans="2:13" ht="15.75" customHeight="1">
      <c r="B183" s="7">
        <v>159</v>
      </c>
      <c r="C183" s="13"/>
      <c r="D183" s="13"/>
      <c r="E183" s="16" t="s">
        <v>232</v>
      </c>
      <c r="F183" s="16" t="s">
        <v>248</v>
      </c>
      <c r="G183" s="13" t="s">
        <v>247</v>
      </c>
      <c r="H183" s="69"/>
      <c r="I183" s="39">
        <v>30</v>
      </c>
      <c r="J183" s="21">
        <f t="shared" si="10"/>
        <v>0</v>
      </c>
      <c r="K183" s="40"/>
      <c r="L183" s="81"/>
      <c r="M183" s="15"/>
    </row>
    <row r="184" spans="2:13" ht="15.75" customHeight="1">
      <c r="B184" s="7">
        <v>160</v>
      </c>
      <c r="C184" s="13"/>
      <c r="D184" s="13"/>
      <c r="E184" s="16" t="s">
        <v>232</v>
      </c>
      <c r="F184" s="16" t="s">
        <v>249</v>
      </c>
      <c r="G184" s="13" t="s">
        <v>247</v>
      </c>
      <c r="H184" s="69"/>
      <c r="I184" s="39">
        <v>30</v>
      </c>
      <c r="J184" s="21">
        <f t="shared" si="10"/>
        <v>0</v>
      </c>
      <c r="K184" s="40"/>
      <c r="L184" s="81"/>
      <c r="M184" s="15"/>
    </row>
    <row r="185" spans="2:13" ht="15.75" customHeight="1">
      <c r="B185" s="7">
        <v>161</v>
      </c>
      <c r="C185" s="13"/>
      <c r="D185" s="13"/>
      <c r="E185" s="62" t="s">
        <v>232</v>
      </c>
      <c r="F185" s="62" t="s">
        <v>250</v>
      </c>
      <c r="G185" s="13" t="s">
        <v>123</v>
      </c>
      <c r="H185" s="69"/>
      <c r="I185" s="39">
        <v>25</v>
      </c>
      <c r="J185" s="21">
        <f t="shared" si="10"/>
        <v>0</v>
      </c>
      <c r="K185" s="40"/>
      <c r="L185" s="81"/>
      <c r="M185" s="15"/>
    </row>
    <row r="186" spans="2:13" ht="15.75" customHeight="1">
      <c r="B186" s="7">
        <v>162</v>
      </c>
      <c r="C186" s="13"/>
      <c r="D186" s="13"/>
      <c r="E186" s="62" t="s">
        <v>232</v>
      </c>
      <c r="F186" s="62" t="s">
        <v>251</v>
      </c>
      <c r="G186" s="13" t="s">
        <v>123</v>
      </c>
      <c r="H186" s="77"/>
      <c r="I186" s="39">
        <v>25</v>
      </c>
      <c r="J186" s="21">
        <f t="shared" si="10"/>
        <v>0</v>
      </c>
      <c r="K186" s="6"/>
      <c r="L186" s="6"/>
      <c r="M186" s="63"/>
    </row>
    <row r="187" spans="2:13" ht="15.75" customHeight="1">
      <c r="B187" s="7">
        <v>163</v>
      </c>
      <c r="C187" s="13"/>
      <c r="D187" s="13"/>
      <c r="E187" s="62" t="s">
        <v>232</v>
      </c>
      <c r="F187" s="62" t="s">
        <v>252</v>
      </c>
      <c r="G187" s="13" t="s">
        <v>123</v>
      </c>
      <c r="H187" s="69"/>
      <c r="I187" s="39">
        <v>25</v>
      </c>
      <c r="J187" s="21">
        <f t="shared" si="10"/>
        <v>0</v>
      </c>
      <c r="K187" s="40"/>
      <c r="L187" s="81"/>
      <c r="M187" s="15"/>
    </row>
    <row r="188" spans="2:13" ht="15.75" customHeight="1">
      <c r="B188" s="7">
        <v>164</v>
      </c>
      <c r="C188" s="13"/>
      <c r="D188" s="13"/>
      <c r="E188" s="16" t="s">
        <v>243</v>
      </c>
      <c r="F188" s="16" t="s">
        <v>253</v>
      </c>
      <c r="G188" s="13" t="s">
        <v>245</v>
      </c>
      <c r="H188" s="69"/>
      <c r="I188" s="39">
        <v>150</v>
      </c>
      <c r="J188" s="21">
        <f t="shared" si="10"/>
        <v>0</v>
      </c>
      <c r="K188" s="40"/>
      <c r="L188" s="81"/>
      <c r="M188" s="15"/>
    </row>
    <row r="189" spans="2:13" ht="15.75" customHeight="1">
      <c r="B189" s="7">
        <v>165</v>
      </c>
      <c r="C189" s="13"/>
      <c r="D189" s="13"/>
      <c r="E189" s="62" t="s">
        <v>232</v>
      </c>
      <c r="F189" s="62" t="s">
        <v>254</v>
      </c>
      <c r="G189" s="13" t="s">
        <v>123</v>
      </c>
      <c r="H189" s="69"/>
      <c r="I189" s="39">
        <v>25</v>
      </c>
      <c r="J189" s="21">
        <f t="shared" si="10"/>
        <v>0</v>
      </c>
      <c r="K189" s="40"/>
      <c r="L189" s="81"/>
      <c r="M189" s="15"/>
    </row>
    <row r="190" spans="2:13" ht="15.75" customHeight="1">
      <c r="B190" s="7">
        <v>166</v>
      </c>
      <c r="C190" s="13"/>
      <c r="D190" s="13"/>
      <c r="E190" s="62" t="s">
        <v>232</v>
      </c>
      <c r="F190" s="62" t="s">
        <v>255</v>
      </c>
      <c r="G190" s="13" t="s">
        <v>123</v>
      </c>
      <c r="H190" s="69"/>
      <c r="I190" s="39">
        <v>25</v>
      </c>
      <c r="J190" s="21">
        <f t="shared" si="10"/>
        <v>0</v>
      </c>
      <c r="K190" s="40"/>
      <c r="L190" s="81"/>
      <c r="M190" s="15"/>
    </row>
    <row r="191" spans="2:13" ht="15.75" customHeight="1">
      <c r="B191" s="7">
        <v>167</v>
      </c>
      <c r="C191" s="13"/>
      <c r="D191" s="13"/>
      <c r="E191" s="62" t="s">
        <v>232</v>
      </c>
      <c r="F191" s="62" t="s">
        <v>256</v>
      </c>
      <c r="G191" s="13" t="s">
        <v>123</v>
      </c>
      <c r="H191" s="69"/>
      <c r="I191" s="39">
        <v>25</v>
      </c>
      <c r="J191" s="21">
        <f t="shared" si="10"/>
        <v>0</v>
      </c>
      <c r="K191" s="40"/>
      <c r="L191" s="81"/>
      <c r="M191" s="15"/>
    </row>
    <row r="192" spans="2:13" ht="15.75" customHeight="1">
      <c r="B192" s="7">
        <v>168</v>
      </c>
      <c r="C192" s="13"/>
      <c r="D192" s="13"/>
      <c r="E192" s="16" t="s">
        <v>232</v>
      </c>
      <c r="F192" s="16" t="s">
        <v>257</v>
      </c>
      <c r="G192" s="13" t="s">
        <v>258</v>
      </c>
      <c r="H192" s="69"/>
      <c r="I192" s="39">
        <v>80</v>
      </c>
      <c r="J192" s="21">
        <f t="shared" si="10"/>
        <v>0</v>
      </c>
      <c r="K192" s="40"/>
      <c r="L192" s="81"/>
      <c r="M192" s="15"/>
    </row>
    <row r="193" spans="2:13" ht="15.75" customHeight="1">
      <c r="B193" s="7">
        <v>169</v>
      </c>
      <c r="C193" s="13"/>
      <c r="D193" s="13"/>
      <c r="E193" s="62" t="s">
        <v>232</v>
      </c>
      <c r="F193" s="62" t="s">
        <v>259</v>
      </c>
      <c r="G193" s="13" t="s">
        <v>258</v>
      </c>
      <c r="H193" s="69"/>
      <c r="I193" s="39">
        <v>80</v>
      </c>
      <c r="J193" s="21">
        <f t="shared" si="10"/>
        <v>0</v>
      </c>
      <c r="K193" s="40"/>
      <c r="L193" s="81"/>
      <c r="M193" s="15"/>
    </row>
    <row r="194" spans="2:13" ht="15.75" customHeight="1">
      <c r="B194" s="7">
        <v>170</v>
      </c>
      <c r="C194" s="13"/>
      <c r="D194" s="13"/>
      <c r="E194" s="62" t="s">
        <v>232</v>
      </c>
      <c r="F194" s="62" t="s">
        <v>260</v>
      </c>
      <c r="G194" s="13" t="s">
        <v>258</v>
      </c>
      <c r="H194" s="69"/>
      <c r="I194" s="39">
        <v>40</v>
      </c>
      <c r="J194" s="21">
        <f t="shared" si="10"/>
        <v>0</v>
      </c>
      <c r="K194" s="40"/>
      <c r="L194" s="81"/>
      <c r="M194" s="15"/>
    </row>
    <row r="195" spans="2:13" ht="15.75" customHeight="1">
      <c r="B195" s="7">
        <v>171</v>
      </c>
      <c r="C195" s="13"/>
      <c r="D195" s="13"/>
      <c r="E195" s="62" t="s">
        <v>232</v>
      </c>
      <c r="F195" s="62" t="s">
        <v>261</v>
      </c>
      <c r="G195" s="13" t="s">
        <v>247</v>
      </c>
      <c r="H195" s="69"/>
      <c r="I195" s="39">
        <v>30</v>
      </c>
      <c r="J195" s="21">
        <f t="shared" si="10"/>
        <v>0</v>
      </c>
      <c r="K195" s="40"/>
      <c r="L195" s="81"/>
      <c r="M195" s="15"/>
    </row>
    <row r="196" spans="2:13" ht="15.75" customHeight="1">
      <c r="B196" s="7">
        <v>172</v>
      </c>
      <c r="C196" s="13"/>
      <c r="D196" s="13"/>
      <c r="E196" s="13" t="s">
        <v>232</v>
      </c>
      <c r="F196" s="13" t="s">
        <v>262</v>
      </c>
      <c r="G196" s="13" t="s">
        <v>247</v>
      </c>
      <c r="H196" s="69"/>
      <c r="I196" s="39">
        <v>30</v>
      </c>
      <c r="J196" s="21">
        <f t="shared" si="10"/>
        <v>0</v>
      </c>
      <c r="K196" s="40"/>
      <c r="L196" s="81"/>
      <c r="M196" s="15"/>
    </row>
    <row r="197" spans="2:13" ht="15.75" customHeight="1">
      <c r="B197" s="7">
        <v>173</v>
      </c>
      <c r="C197" s="13"/>
      <c r="D197" s="13"/>
      <c r="E197" s="13" t="s">
        <v>232</v>
      </c>
      <c r="F197" s="13" t="s">
        <v>263</v>
      </c>
      <c r="G197" s="13" t="s">
        <v>247</v>
      </c>
      <c r="H197" s="69"/>
      <c r="I197" s="39">
        <v>30</v>
      </c>
      <c r="J197" s="21">
        <f t="shared" si="10"/>
        <v>0</v>
      </c>
      <c r="K197" s="40"/>
      <c r="L197" s="81"/>
      <c r="M197" s="15"/>
    </row>
    <row r="198" spans="2:13" ht="15.75" customHeight="1">
      <c r="B198" s="7">
        <v>174</v>
      </c>
      <c r="C198" s="13"/>
      <c r="D198" s="13"/>
      <c r="E198" s="16" t="s">
        <v>232</v>
      </c>
      <c r="F198" s="16" t="s">
        <v>264</v>
      </c>
      <c r="G198" s="13" t="s">
        <v>247</v>
      </c>
      <c r="H198" s="69"/>
      <c r="I198" s="39">
        <v>30</v>
      </c>
      <c r="J198" s="21">
        <f t="shared" si="10"/>
        <v>0</v>
      </c>
      <c r="K198" s="40"/>
      <c r="L198" s="81"/>
      <c r="M198" s="15"/>
    </row>
    <row r="199" spans="2:13" ht="15.75" customHeight="1">
      <c r="B199" s="7">
        <v>175</v>
      </c>
      <c r="C199" s="13"/>
      <c r="D199" s="13"/>
      <c r="E199" s="16" t="s">
        <v>232</v>
      </c>
      <c r="F199" s="16" t="s">
        <v>265</v>
      </c>
      <c r="G199" s="13" t="s">
        <v>247</v>
      </c>
      <c r="H199" s="69"/>
      <c r="I199" s="39">
        <v>30</v>
      </c>
      <c r="J199" s="21">
        <f t="shared" si="10"/>
        <v>0</v>
      </c>
      <c r="K199" s="40"/>
      <c r="L199" s="81"/>
      <c r="M199" s="15"/>
    </row>
    <row r="200" spans="2:13" ht="15.75" customHeight="1">
      <c r="B200" s="7">
        <v>176</v>
      </c>
      <c r="C200" s="13"/>
      <c r="D200" s="13"/>
      <c r="E200" s="62" t="s">
        <v>232</v>
      </c>
      <c r="F200" s="62" t="s">
        <v>266</v>
      </c>
      <c r="G200" s="13" t="s">
        <v>247</v>
      </c>
      <c r="H200" s="69"/>
      <c r="I200" s="39">
        <v>30</v>
      </c>
      <c r="J200" s="21">
        <f t="shared" si="10"/>
        <v>0</v>
      </c>
      <c r="K200" s="40"/>
      <c r="L200" s="81"/>
      <c r="M200" s="15"/>
    </row>
    <row r="201" spans="2:13" ht="15.75" customHeight="1">
      <c r="B201" s="7">
        <v>177</v>
      </c>
      <c r="C201" s="13"/>
      <c r="D201" s="13"/>
      <c r="E201" s="62" t="s">
        <v>232</v>
      </c>
      <c r="F201" s="62" t="s">
        <v>267</v>
      </c>
      <c r="G201" s="13" t="s">
        <v>247</v>
      </c>
      <c r="H201" s="69"/>
      <c r="I201" s="39">
        <v>30</v>
      </c>
      <c r="J201" s="21">
        <f t="shared" si="10"/>
        <v>0</v>
      </c>
      <c r="K201" s="40"/>
      <c r="L201" s="81"/>
      <c r="M201" s="15"/>
    </row>
    <row r="202" spans="2:13" ht="15.75" customHeight="1">
      <c r="B202" s="7">
        <v>178</v>
      </c>
      <c r="C202" s="13"/>
      <c r="D202" s="13"/>
      <c r="E202" s="16" t="s">
        <v>232</v>
      </c>
      <c r="F202" s="16" t="s">
        <v>268</v>
      </c>
      <c r="G202" s="13" t="s">
        <v>247</v>
      </c>
      <c r="H202" s="69"/>
      <c r="I202" s="39">
        <v>30</v>
      </c>
      <c r="J202" s="21">
        <f t="shared" si="10"/>
        <v>0</v>
      </c>
      <c r="K202" s="40"/>
      <c r="L202" s="81"/>
      <c r="M202" s="15"/>
    </row>
    <row r="203" spans="2:13" ht="15.75" customHeight="1">
      <c r="B203" s="7">
        <v>179</v>
      </c>
      <c r="C203" s="13"/>
      <c r="D203" s="13"/>
      <c r="E203" s="62" t="s">
        <v>232</v>
      </c>
      <c r="F203" s="62" t="s">
        <v>269</v>
      </c>
      <c r="G203" s="13" t="s">
        <v>247</v>
      </c>
      <c r="H203" s="69"/>
      <c r="I203" s="39">
        <v>30</v>
      </c>
      <c r="J203" s="21">
        <f t="shared" si="10"/>
        <v>0</v>
      </c>
      <c r="K203" s="40"/>
      <c r="L203" s="81"/>
      <c r="M203" s="15"/>
    </row>
    <row r="204" spans="2:13" ht="15.75" customHeight="1">
      <c r="B204" s="7">
        <v>180</v>
      </c>
      <c r="C204" s="13"/>
      <c r="D204" s="13"/>
      <c r="E204" s="16" t="s">
        <v>270</v>
      </c>
      <c r="F204" s="16" t="s">
        <v>271</v>
      </c>
      <c r="G204" s="13" t="s">
        <v>63</v>
      </c>
      <c r="H204" s="78"/>
      <c r="I204" s="64">
        <v>50</v>
      </c>
      <c r="J204" s="21">
        <f t="shared" si="10"/>
        <v>0</v>
      </c>
      <c r="K204" s="40"/>
      <c r="L204" s="81"/>
      <c r="M204" s="15"/>
    </row>
    <row r="205" spans="2:13" ht="15.75" customHeight="1" thickBot="1">
      <c r="B205" s="18"/>
      <c r="C205" s="46" t="s">
        <v>29</v>
      </c>
      <c r="D205" s="46"/>
      <c r="E205" s="46"/>
      <c r="F205" s="46"/>
      <c r="G205" s="46"/>
      <c r="H205" s="65"/>
      <c r="I205" s="46"/>
      <c r="J205" s="47">
        <f>SUM(J181:J204)</f>
        <v>0</v>
      </c>
      <c r="K205" s="75"/>
      <c r="L205" s="85">
        <f>J205*K205</f>
        <v>0</v>
      </c>
      <c r="M205" s="48">
        <f>J205-L205</f>
        <v>0</v>
      </c>
    </row>
    <row r="206" spans="2:13" ht="30.75" customHeight="1" thickBot="1">
      <c r="B206" s="66"/>
      <c r="C206" s="67"/>
      <c r="D206" s="67"/>
      <c r="E206" s="67"/>
      <c r="F206" s="67"/>
      <c r="G206" s="67"/>
      <c r="H206" s="67"/>
      <c r="I206" s="67"/>
      <c r="J206" s="67"/>
      <c r="K206" s="132" t="s">
        <v>272</v>
      </c>
      <c r="L206" s="133"/>
      <c r="M206" s="68">
        <f>M205+M179+M164+M145+M133+M129+M119+M70+M66</f>
        <v>0</v>
      </c>
    </row>
    <row r="207" spans="2:13" ht="15.75" customHeight="1" thickBot="1"/>
    <row r="208" spans="2:13" ht="15.75" customHeight="1">
      <c r="C208" s="124" t="s">
        <v>273</v>
      </c>
      <c r="D208" s="125"/>
      <c r="E208" s="126"/>
      <c r="F208" s="127"/>
    </row>
    <row r="209" spans="3:6" ht="34.5" customHeight="1">
      <c r="C209" s="128" t="s">
        <v>274</v>
      </c>
      <c r="D209" s="129"/>
      <c r="E209" s="130"/>
      <c r="F209" s="131"/>
    </row>
    <row r="210" spans="3:6" ht="15.75" customHeight="1">
      <c r="C210" s="108" t="s">
        <v>275</v>
      </c>
      <c r="D210" s="109"/>
      <c r="E210" s="130"/>
      <c r="F210" s="131"/>
    </row>
    <row r="211" spans="3:6" ht="95.25" customHeight="1">
      <c r="C211" s="110" t="s">
        <v>276</v>
      </c>
      <c r="D211" s="111"/>
      <c r="E211" s="112"/>
      <c r="F211" s="113"/>
    </row>
    <row r="212" spans="3:6" ht="15.75" customHeight="1"/>
    <row r="213" spans="3:6" ht="15.75" customHeight="1"/>
    <row r="214" spans="3:6" ht="15.75" customHeight="1"/>
    <row r="215" spans="3:6" ht="15.75" customHeight="1"/>
    <row r="216" spans="3:6" ht="15.75" customHeight="1"/>
    <row r="217" spans="3:6" ht="15.75" customHeight="1"/>
    <row r="218" spans="3:6" ht="15.75" customHeight="1"/>
    <row r="219" spans="3:6" ht="15.75" customHeight="1"/>
    <row r="220" spans="3:6" ht="15.75" customHeight="1"/>
    <row r="221" spans="3:6" ht="15.75" customHeight="1"/>
    <row r="222" spans="3:6" ht="15.75" customHeight="1"/>
    <row r="223" spans="3:6" ht="15.75" customHeight="1"/>
    <row r="224" spans="3: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sheetData>
  <sheetProtection algorithmName="SHA-512" hashValue="SR1plLVeeRUroipGfyvaGHQrerdkJAWd6l/SwiZM2r4DTm26CTX2Uh9j3sgVBu+0vGuKZbYZECVrKj6+KFnvIw==" saltValue="OCOk/Y6LcOnUxPmz0+4fUg==" spinCount="100000" sheet="1" objects="1" scenarios="1"/>
  <mergeCells count="10">
    <mergeCell ref="C210:D210"/>
    <mergeCell ref="C211:D211"/>
    <mergeCell ref="E211:F211"/>
    <mergeCell ref="B2:M5"/>
    <mergeCell ref="C208:D208"/>
    <mergeCell ref="E208:F208"/>
    <mergeCell ref="C209:D209"/>
    <mergeCell ref="E209:F209"/>
    <mergeCell ref="E210:F210"/>
    <mergeCell ref="K206:L206"/>
  </mergeCells>
  <pageMargins left="0.7" right="0.7" top="0.75" bottom="0.75" header="0" footer="0"/>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8" ma:contentTypeDescription="Een nieuw document maken." ma:contentTypeScope="" ma:versionID="b3e2f1700e3bb113427dedd7a7dddb06">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9ba44862e51224659c1a02abc26569ea"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0EA176-16AB-45FC-8E28-3ABDD70447EF}">
  <ds:schemaRefs>
    <ds:schemaRef ds:uri="http://schemas.microsoft.com/sharepoint/v3/contenttype/forms"/>
  </ds:schemaRefs>
</ds:datastoreItem>
</file>

<file path=customXml/itemProps2.xml><?xml version="1.0" encoding="utf-8"?>
<ds:datastoreItem xmlns:ds="http://schemas.openxmlformats.org/officeDocument/2006/customXml" ds:itemID="{DA84BBC7-190E-4FB2-83EC-6D84E1569AF5}">
  <ds:schemaRefs>
    <ds:schemaRef ds:uri="http://schemas.microsoft.com/office/2006/metadata/properties"/>
    <ds:schemaRef ds:uri="http://schemas.microsoft.com/office/infopath/2007/PartnerControls"/>
    <ds:schemaRef ds:uri="df334da4-c630-45b1-95f0-858e998e8867"/>
    <ds:schemaRef ds:uri="118699ed-b0bb-4314-a950-7636bf7a902d"/>
  </ds:schemaRefs>
</ds:datastoreItem>
</file>

<file path=customXml/itemProps3.xml><?xml version="1.0" encoding="utf-8"?>
<ds:datastoreItem xmlns:ds="http://schemas.openxmlformats.org/officeDocument/2006/customXml" ds:itemID="{5A45BC42-707C-4D17-B194-77617E40B2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perceel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Duiven, Inge Van</dc:creator>
  <cp:lastModifiedBy>Duiven, Inge Van</cp:lastModifiedBy>
  <dcterms:created xsi:type="dcterms:W3CDTF">2024-11-18T13:16:01Z</dcterms:created>
  <dcterms:modified xsi:type="dcterms:W3CDTF">2024-12-19T16:35:57Z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