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\\vf-i-facb\facb$\inkoop\Initiële Inkoop\02. Aanbestedingstrajecten\2024\M-EU-24-21 Cerebrale Functie Monitor (CFM)\Leidraad\"/>
    </mc:Choice>
  </mc:AlternateContent>
  <xr:revisionPtr revIDLastSave="0" documentId="13_ncr:1_{9011BA4E-50C5-4C3E-BACE-165105999AC3}" xr6:coauthVersionLast="47" xr6:coauthVersionMax="47" xr10:uidLastSave="{00000000-0000-0000-0000-000000000000}"/>
  <bookViews>
    <workbookView xWindow="-120" yWindow="-120" windowWidth="38640" windowHeight="15720" activeTab="1" xr2:uid="{00000000-000D-0000-FFFF-FFFF00000000}"/>
  </bookViews>
  <sheets>
    <sheet name="Invulinstructie" sheetId="13" r:id="rId1"/>
    <sheet name="Prijzenblad" sheetId="12" r:id="rId2"/>
  </sheets>
  <definedNames>
    <definedName name="_xlnm.Print_Area" localSheetId="0">Invulinstructie!#REF!</definedName>
    <definedName name="_xlnm.Print_Area" localSheetId="1">Prijzenblad!$B$2:$J$41</definedName>
    <definedName name="MaxPnt">#REF!</definedName>
    <definedName name="PrIn">#REF!</definedName>
    <definedName name="PrKn">#REF!</definedName>
    <definedName name="PrMax">#REF!</definedName>
    <definedName name="PuKn">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22" i="12" l="1"/>
  <c r="H27" i="12"/>
  <c r="H26" i="12"/>
  <c r="H25" i="12"/>
  <c r="H24" i="12"/>
  <c r="H18" i="12"/>
  <c r="H17" i="12"/>
  <c r="H16" i="12"/>
  <c r="H14" i="12"/>
  <c r="H19" i="12"/>
  <c r="H15" i="12"/>
  <c r="G11" i="12"/>
  <c r="H11" i="12" s="1"/>
  <c r="H28" i="12"/>
  <c r="H23" i="12"/>
  <c r="H21" i="12"/>
  <c r="J21" i="12" l="1"/>
  <c r="H10" i="12"/>
  <c r="J10" i="12" s="1"/>
  <c r="H20" i="12"/>
  <c r="H13" i="12"/>
  <c r="H12" i="12"/>
  <c r="J12" i="12" l="1"/>
  <c r="J29" i="12" s="1"/>
</calcChain>
</file>

<file path=xl/sharedStrings.xml><?xml version="1.0" encoding="utf-8"?>
<sst xmlns="http://schemas.openxmlformats.org/spreadsheetml/2006/main" count="87" uniqueCount="36">
  <si>
    <t>Artikelnummer Inschrijver</t>
  </si>
  <si>
    <t>Categorie</t>
  </si>
  <si>
    <t>Aanbesteding:</t>
  </si>
  <si>
    <t>Datum:</t>
  </si>
  <si>
    <t>Versie:</t>
  </si>
  <si>
    <t>Prijzenblad</t>
  </si>
  <si>
    <t>…</t>
  </si>
  <si>
    <t>Benodigde aantallen</t>
  </si>
  <si>
    <t>Btw 
percentage</t>
  </si>
  <si>
    <t>Toelichting Inschrijver</t>
  </si>
  <si>
    <t>-</t>
  </si>
  <si>
    <t>Prijs p/s Inschrijver 
(excl. btw)</t>
  </si>
  <si>
    <t>Totaal 
(excl. btw)</t>
  </si>
  <si>
    <t>Naam (onderneming) Inschrijver:</t>
  </si>
  <si>
    <t>Omschrijving</t>
  </si>
  <si>
    <t>Opties</t>
  </si>
  <si>
    <t>Totaal per 
categorie</t>
  </si>
  <si>
    <t>Inschrijfprijs (totaal 10 jaar):</t>
  </si>
  <si>
    <t>EEG CFM gegarandeerd</t>
  </si>
  <si>
    <t>EEG CFM verwacht (geen garantie)</t>
  </si>
  <si>
    <t>1. Apparatuur</t>
  </si>
  <si>
    <t>2. Implementatie 
&amp; installatie</t>
  </si>
  <si>
    <t>3. Onderhoud</t>
  </si>
  <si>
    <t>Contactpersoon:</t>
  </si>
  <si>
    <t>Functie contactpersoon:</t>
  </si>
  <si>
    <t>Datum van indienen:</t>
  </si>
  <si>
    <t>17 april 2025</t>
  </si>
  <si>
    <t>1.0 def.</t>
  </si>
  <si>
    <t>Cerebrale Functie Monitor (CFM)</t>
  </si>
  <si>
    <t>Bv. Transport</t>
  </si>
  <si>
    <t>Bv. Instructie/training</t>
  </si>
  <si>
    <t>Bv. Installatie</t>
  </si>
  <si>
    <t>Bv. Advies</t>
  </si>
  <si>
    <t>Bv. Vast onderhoud</t>
  </si>
  <si>
    <t>Bv. Voorrijkosten</t>
  </si>
  <si>
    <t>Bv. Vervanging materialen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</si>
</sst>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rgb="FFFFFFFF"/>
      <name val="Calibri"/>
      <family val="2"/>
    </font>
    <font>
      <b/>
      <sz val="1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65A6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38">
    <xf numFmtId="0" fontId="0" fillId="0" borderId="0" xfId="0"/>
    <xf numFmtId="0" fontId="0" fillId="4" borderId="0" xfId="0" applyFont="1" applyFill="1" applyAlignment="1" applyProtection="1">
      <alignment horizontal="left"/>
    </xf>
    <xf numFmtId="0" fontId="0" fillId="4" borderId="0" xfId="0" applyFont="1" applyFill="1" applyProtection="1"/>
    <xf numFmtId="164" fontId="0" fillId="3" borderId="1" xfId="1" applyNumberFormat="1" applyFont="1" applyFill="1" applyBorder="1" applyAlignment="1" applyProtection="1">
      <alignment vertical="center"/>
      <protection locked="0"/>
    </xf>
    <xf numFmtId="164" fontId="0" fillId="0" borderId="1" xfId="1" applyFont="1" applyFill="1" applyBorder="1" applyAlignment="1" applyProtection="1">
      <alignment vertical="center"/>
    </xf>
    <xf numFmtId="9" fontId="0" fillId="3" borderId="1" xfId="2" applyFont="1" applyFill="1" applyBorder="1" applyAlignment="1" applyProtection="1">
      <alignment horizontal="center" vertical="center"/>
      <protection locked="0"/>
    </xf>
    <xf numFmtId="0" fontId="0" fillId="4" borderId="0" xfId="0" applyFont="1" applyFill="1" applyAlignment="1" applyProtection="1">
      <alignment vertical="center"/>
    </xf>
    <xf numFmtId="1" fontId="3" fillId="0" borderId="1" xfId="1" applyNumberFormat="1" applyFont="1" applyBorder="1" applyAlignment="1" applyProtection="1">
      <alignment horizontal="center" vertical="center"/>
    </xf>
    <xf numFmtId="164" fontId="0" fillId="4" borderId="1" xfId="1" applyNumberFormat="1" applyFont="1" applyFill="1" applyBorder="1" applyAlignment="1" applyProtection="1">
      <alignment vertical="center"/>
      <protection locked="0"/>
    </xf>
    <xf numFmtId="0" fontId="5" fillId="4" borderId="0" xfId="0" applyFont="1" applyFill="1" applyProtection="1"/>
    <xf numFmtId="44" fontId="4" fillId="5" borderId="1" xfId="0" applyNumberFormat="1" applyFont="1" applyFill="1" applyBorder="1" applyProtection="1"/>
    <xf numFmtId="0" fontId="1" fillId="4" borderId="0" xfId="0" applyFont="1" applyFill="1" applyAlignment="1"/>
    <xf numFmtId="0" fontId="0" fillId="4" borderId="0" xfId="0" applyFont="1" applyFill="1"/>
    <xf numFmtId="0" fontId="6" fillId="2" borderId="1" xfId="0" applyFont="1" applyFill="1" applyBorder="1" applyAlignment="1" applyProtection="1">
      <alignment horizontal="right" vertical="center" wrapText="1"/>
    </xf>
    <xf numFmtId="0" fontId="6" fillId="2" borderId="1" xfId="0" applyFont="1" applyFill="1" applyBorder="1" applyAlignment="1" applyProtection="1">
      <alignment horizontal="left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3" fillId="0" borderId="1" xfId="0" applyFont="1" applyBorder="1" applyAlignment="1" applyProtection="1">
      <alignment vertical="center"/>
    </xf>
    <xf numFmtId="0" fontId="0" fillId="3" borderId="1" xfId="0" applyNumberFormat="1" applyFont="1" applyFill="1" applyBorder="1" applyAlignment="1" applyProtection="1">
      <alignment vertical="center" wrapText="1"/>
      <protection locked="0"/>
    </xf>
    <xf numFmtId="0" fontId="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4" borderId="1" xfId="0" applyNumberFormat="1" applyFont="1" applyFill="1" applyBorder="1" applyAlignment="1" applyProtection="1">
      <alignment horizontal="center" vertical="center"/>
      <protection locked="0"/>
    </xf>
    <xf numFmtId="0" fontId="3" fillId="4" borderId="0" xfId="0" applyFont="1" applyFill="1" applyAlignment="1">
      <alignment horizontal="left"/>
    </xf>
    <xf numFmtId="49" fontId="3" fillId="4" borderId="0" xfId="0" applyNumberFormat="1" applyFont="1" applyFill="1" applyAlignment="1">
      <alignment horizontal="left"/>
    </xf>
    <xf numFmtId="0" fontId="1" fillId="4" borderId="0" xfId="0" applyFont="1" applyFill="1" applyAlignment="1">
      <alignment horizontal="right"/>
    </xf>
    <xf numFmtId="0" fontId="1" fillId="4" borderId="0" xfId="0" applyFont="1" applyFill="1" applyAlignment="1" applyProtection="1">
      <alignment horizontal="right"/>
    </xf>
    <xf numFmtId="44" fontId="0" fillId="4" borderId="0" xfId="0" applyNumberFormat="1" applyFont="1" applyFill="1" applyProtection="1"/>
    <xf numFmtId="0" fontId="7" fillId="0" borderId="3" xfId="0" applyFont="1" applyBorder="1" applyAlignment="1" applyProtection="1">
      <alignment horizontal="right" vertical="center"/>
    </xf>
    <xf numFmtId="0" fontId="7" fillId="0" borderId="2" xfId="0" applyFont="1" applyBorder="1" applyAlignment="1" applyProtection="1">
      <alignment horizontal="right" vertical="center"/>
    </xf>
    <xf numFmtId="0" fontId="7" fillId="0" borderId="4" xfId="0" applyFont="1" applyBorder="1" applyAlignment="1" applyProtection="1">
      <alignment horizontal="right" vertical="center"/>
    </xf>
    <xf numFmtId="164" fontId="0" fillId="4" borderId="1" xfId="0" applyNumberFormat="1" applyFont="1" applyFill="1" applyBorder="1" applyAlignment="1" applyProtection="1">
      <alignment horizontal="center" vertical="center"/>
    </xf>
    <xf numFmtId="0" fontId="0" fillId="4" borderId="1" xfId="0" applyFont="1" applyFill="1" applyBorder="1" applyAlignment="1" applyProtection="1">
      <alignment horizontal="center" vertical="center"/>
    </xf>
    <xf numFmtId="0" fontId="4" fillId="5" borderId="1" xfId="0" applyFont="1" applyFill="1" applyBorder="1" applyAlignment="1" applyProtection="1">
      <alignment horizontal="right" vertical="center"/>
    </xf>
    <xf numFmtId="0" fontId="7" fillId="0" borderId="1" xfId="0" applyFont="1" applyBorder="1" applyAlignment="1" applyProtection="1">
      <alignment horizontal="right" vertical="center"/>
    </xf>
    <xf numFmtId="0" fontId="7" fillId="0" borderId="1" xfId="0" applyFont="1" applyBorder="1" applyAlignment="1" applyProtection="1">
      <alignment horizontal="right" vertical="center" wrapText="1"/>
    </xf>
    <xf numFmtId="164" fontId="0" fillId="0" borderId="3" xfId="1" applyFont="1" applyFill="1" applyBorder="1" applyAlignment="1" applyProtection="1">
      <alignment horizontal="center" vertical="center"/>
    </xf>
    <xf numFmtId="164" fontId="0" fillId="0" borderId="4" xfId="1" applyFont="1" applyFill="1" applyBorder="1" applyAlignment="1" applyProtection="1">
      <alignment horizontal="center" vertical="center"/>
    </xf>
    <xf numFmtId="0" fontId="1" fillId="4" borderId="0" xfId="0" applyFont="1" applyFill="1" applyAlignment="1">
      <alignment horizontal="center" vertical="center"/>
    </xf>
    <xf numFmtId="0" fontId="8" fillId="4" borderId="0" xfId="0" applyFont="1" applyFill="1" applyAlignment="1">
      <alignment horizontal="left"/>
    </xf>
    <xf numFmtId="0" fontId="0" fillId="3" borderId="0" xfId="0" applyFont="1" applyFill="1" applyAlignment="1">
      <alignment horizontal="center" vertical="center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colors>
    <mruColors>
      <color rgb="FF00FF00"/>
      <color rgb="FFFF0000"/>
      <color rgb="FF09AF0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</xdr:colOff>
      <xdr:row>1</xdr:row>
      <xdr:rowOff>6188</xdr:rowOff>
    </xdr:from>
    <xdr:to>
      <xdr:col>5</xdr:col>
      <xdr:colOff>401484</xdr:colOff>
      <xdr:row>10</xdr:row>
      <xdr:rowOff>49161</xdr:rowOff>
    </xdr:to>
    <xdr:sp macro="" textlink="">
      <xdr:nvSpPr>
        <xdr:cNvPr id="4" name="Tekstvak 3">
          <a:extLst>
            <a:ext uri="{FF2B5EF4-FFF2-40B4-BE49-F238E27FC236}">
              <a16:creationId xmlns:a16="http://schemas.microsoft.com/office/drawing/2014/main" id="{66CC864A-B2F2-4AEF-B94F-0F0ADB4B329E}"/>
            </a:ext>
          </a:extLst>
        </xdr:cNvPr>
        <xdr:cNvSpPr txBox="1"/>
      </xdr:nvSpPr>
      <xdr:spPr>
        <a:xfrm>
          <a:off x="213033" y="186446"/>
          <a:ext cx="11831483" cy="1665296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 b="1"/>
            <a:t>Invulinstructie:</a:t>
          </a:r>
        </a:p>
        <a:p>
          <a:r>
            <a:rPr lang="nl-NL" sz="1100"/>
            <a:t>1. Vul</a:t>
          </a:r>
          <a:r>
            <a:rPr lang="nl-NL" sz="1100" baseline="0"/>
            <a:t> </a:t>
          </a:r>
          <a:r>
            <a:rPr lang="nl-NL" sz="1100" u="sng" baseline="0"/>
            <a:t>alleen</a:t>
          </a:r>
          <a:r>
            <a:rPr lang="nl-NL" sz="1100" baseline="0"/>
            <a:t> maar </a:t>
          </a:r>
          <a:r>
            <a:rPr lang="nl-NL" sz="1100" u="sng" baseline="0"/>
            <a:t>alle</a:t>
          </a:r>
          <a:r>
            <a:rPr lang="nl-NL" sz="1100" baseline="0"/>
            <a:t> lichtblauwe de velden in het tabblad Prijzenblad in. Indien niet van toepassing, vul dan n.v.t., - of 0 in.</a:t>
          </a:r>
        </a:p>
        <a:p>
          <a:r>
            <a:rPr lang="nl-NL" sz="1100"/>
            <a:t>2. Het is niet toegestaan wijzigingen aan te brengen in het Prijzenblad (de witte en donkerblauwe</a:t>
          </a:r>
          <a:r>
            <a:rPr lang="nl-NL" sz="1100" baseline="0"/>
            <a:t> </a:t>
          </a:r>
          <a:r>
            <a:rPr lang="nl-NL" sz="1100"/>
            <a:t>velden), het Prijzenblad dient enkel</a:t>
          </a:r>
          <a:r>
            <a:rPr lang="nl-NL" sz="1100" baseline="0"/>
            <a:t> ingevuld te worden (de lichtblauwe velden)</a:t>
          </a:r>
          <a:r>
            <a:rPr lang="nl-NL" sz="1100"/>
            <a:t>. </a:t>
          </a:r>
          <a:endParaRPr lang="nl-NL" sz="1100" baseline="0"/>
        </a:p>
        <a:p>
          <a:r>
            <a:rPr lang="nl-NL" sz="1100" baseline="0"/>
            <a:t>3. </a:t>
          </a:r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Zorg</a:t>
          </a:r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ervoor dat u door tekst te beschrijven er geen 'inschrijving onder voorwaarden' van maakt.</a:t>
          </a:r>
        </a:p>
        <a:p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4. Houdt bij het indienen van dit Prijzenblad rekening met de voorwaarden en aandachtspunten zoals beschreven in </a:t>
          </a:r>
          <a:r>
            <a:rPr lang="nl-NL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het Beschrijvend document</a:t>
          </a:r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</a:t>
          </a:r>
        </a:p>
        <a:p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5. De benodigde aantallen dienen ter berekening van de inschrijfprijs, u kunt aan deze aantallen geen rechten ontlenen.</a:t>
          </a:r>
        </a:p>
        <a:p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6. Op basis van de inschrijfprijs wordt berekend hoeveel punten u </a:t>
          </a:r>
          <a:r>
            <a:rPr lang="nl-NL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op het Sub-gunningscriterium Prijs </a:t>
          </a:r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ontvangt.</a:t>
          </a:r>
          <a:endParaRPr lang="nl-NL" sz="1100" baseline="0">
            <a:solidFill>
              <a:sysClr val="windowText" lastClr="000000"/>
            </a:solidFill>
            <a:effectLst/>
            <a:latin typeface="+mn-lt"/>
            <a:ea typeface="+mn-ea"/>
            <a:cs typeface="+mn-cs"/>
          </a:endParaRPr>
        </a:p>
        <a:p>
          <a:r>
            <a:rPr lang="nl-NL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7. Inschrijvingen met een inschrijfprijs lager dan de minimale inschrijfprijs/drempelbedrag óf hoger dan de maximale inschrijfprijs/plafondbedrag, </a:t>
          </a:r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worden uitgesloten van de aanbesteding.</a:t>
          </a:r>
          <a:endParaRPr lang="nl-NL" sz="1100">
            <a:effectLst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78827</xdr:colOff>
      <xdr:row>0</xdr:row>
      <xdr:rowOff>86447</xdr:rowOff>
    </xdr:from>
    <xdr:to>
      <xdr:col>19</xdr:col>
      <xdr:colOff>152400</xdr:colOff>
      <xdr:row>42</xdr:row>
      <xdr:rowOff>7620</xdr:rowOff>
    </xdr:to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D53D2295-D471-2B54-57DB-B5F10D537316}"/>
            </a:ext>
          </a:extLst>
        </xdr:cNvPr>
        <xdr:cNvSpPr txBox="1"/>
      </xdr:nvSpPr>
      <xdr:spPr>
        <a:xfrm>
          <a:off x="13548642" y="86447"/>
          <a:ext cx="5559973" cy="815077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nl-NL" sz="1100" b="1"/>
            <a:t>Let op:</a:t>
          </a:r>
        </a:p>
        <a:p>
          <a:r>
            <a:rPr lang="nl-NL" sz="1100" b="0"/>
            <a:t>Voor</a:t>
          </a:r>
          <a:r>
            <a:rPr lang="nl-NL" sz="1100" b="0" baseline="0"/>
            <a:t> alle prijzen geldt dat deze geïndexeerd mogen worden conform de indexatie bepalingen als beschreven in de Overeenkomst.</a:t>
          </a:r>
          <a:endParaRPr lang="nl-NL" sz="1100" b="0"/>
        </a:p>
        <a:p>
          <a:endParaRPr lang="nl-NL" sz="1100" b="1"/>
        </a:p>
        <a:p>
          <a:r>
            <a:rPr lang="nl-NL" sz="1100" b="1"/>
            <a:t>T.a.v. 1. Apparatuur geldt:</a:t>
          </a:r>
        </a:p>
        <a:p>
          <a:r>
            <a:rPr lang="nl-NL" sz="1100"/>
            <a:t>De</a:t>
          </a:r>
          <a:r>
            <a:rPr lang="nl-NL" sz="1100" baseline="0"/>
            <a:t> prijs die u opgeeft is de totale prijs per 1 </a:t>
          </a:r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EEG CFM</a:t>
          </a:r>
          <a:r>
            <a:rPr lang="nl-NL" sz="1100" baseline="0"/>
            <a:t>. Hier zit alles in wat nodig is om te voldoen aan de eisen uit het programma van eisen én de wensen uit het </a:t>
          </a:r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programma van wensen, </a:t>
          </a:r>
          <a:r>
            <a:rPr lang="nl-NL" sz="1100" baseline="0"/>
            <a:t>waarvan u aangeeft dat de apparatuur daaraan voldoet. Het enige wat er niet in zit, zijn de opties die u kunt opgeven (als u opties aanbiedt). De (voor nu bekende) benodigde aantallen is opgegeven.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nl-NL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Dit betreft eenmalige kosten.</a:t>
          </a:r>
          <a:endParaRPr lang="nl-NL">
            <a:effectLst/>
          </a:endParaRPr>
        </a:p>
        <a:p>
          <a:endParaRPr lang="nl-NL" sz="1100" baseline="0"/>
        </a:p>
        <a:p>
          <a:r>
            <a:rPr lang="nl-NL" sz="1100" b="1" baseline="0"/>
            <a:t>T.a.v. 2. Implementatie &amp; installatie geldt:</a:t>
          </a: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</a:t>
          </a:r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prijs die u opgeeft is de totale prijs per 1 EEG CFM. Hier zit alles in wat nodig is tot en met gebruiksklare oplevering, waaronder (maar niet gelimiteerd tot) instructie/training, meenemen afval, installatie en transport. Uitgangspunt bij het onderhoud is 1 gegarandeerde levering (van 3 st.), 1 verwachte leveringen (van 2 st.) en 1 verwachte leveringen (van 1 st.). </a:t>
          </a:r>
        </a:p>
        <a:p>
          <a:endParaRPr lang="nl-NL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In de 'Totaal per categorie' wordt de stuksprijs vermenigvuldigd met de (voor nu bekende) benodigde aantallen.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nl-NL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Dit betreft eenmalige kosten. </a:t>
          </a:r>
          <a:endParaRPr lang="nl-NL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nl-NL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T.a.v. 3. Onderhoud geldt:</a:t>
          </a:r>
        </a:p>
        <a:p>
          <a:r>
            <a:rPr lang="nl-NL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De</a:t>
          </a:r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prijs die u opgeeft is de totale prijs per 1 EEG CFM. Hier zit alles in wat nodig is voor all-in onderhoud, waaronder (maar niet gelimiteerd tot) vervanging onderdelen, inzet onderhoudsmonteur en updates &amp; upgrades.</a:t>
          </a:r>
          <a:endParaRPr lang="nl-NL">
            <a:effectLst/>
          </a:endParaRPr>
        </a:p>
        <a:p>
          <a:endParaRPr lang="nl-NL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nl-NL" sz="110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In de 'Totaal per categorie' wordt de stuksprijs vermenigvuldigd met de (voor nu bekende) benodigde aantallen en de looptijd van 8 jaar: 10 jaar technische levensduur minus 2 jaar garantietermijn. Onderhoud is van toepassing zodra de apparatuur gebruiksklaar is opgeleverd, echter wordt voor het eerst in rekening gebracht ná het aflopen van de garantietermijn.</a:t>
          </a:r>
        </a:p>
        <a:p>
          <a:endParaRPr lang="nl-NL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nl-NL" sz="11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Dit betreft jaarlijks terugkerende kosten. </a:t>
          </a:r>
        </a:p>
        <a:p>
          <a:endParaRPr lang="nl-NL" sz="110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1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T.a.v. Opties geldt:</a:t>
          </a:r>
        </a:p>
        <a:p>
          <a:pPr eaLnBrk="1" fontAlgn="auto" latinLnBrk="0" hangingPunct="1"/>
          <a:r>
            <a:rPr lang="nl-NL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U kunt opties aanbieden als u die heeft. Mocht het LUMC de opdracht aan u gunnen en nadat de overeenkomst is getekend, kan het LUMC besluiten om een of meerdere opties af te nemen. Hierop geldt geen afnameplicht.</a:t>
          </a:r>
          <a:endParaRPr lang="nl-NL">
            <a:effectLst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nl-NL" sz="1100" b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nl-NL" sz="1100" b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Het spreekt voor zich dat de opties aanvullend zijn dan hetgeen is gevraagd in het programma van eisen en programma van wensen: m.a.w. het kan niet zijn dat er bij de opties iets wordt aangeboden wat een eis is of waarin u in uw beantwoording van het programma van wensen aangeeft dat dit onderdeel is van uw aangeboden oplossing.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62796-DD11-4F78-94A8-CA6007FC23BE}">
  <sheetPr>
    <pageSetUpPr fitToPage="1"/>
  </sheetPr>
  <dimension ref="A1:B1"/>
  <sheetViews>
    <sheetView zoomScale="93" zoomScaleNormal="70" workbookViewId="0">
      <selection activeCell="C17" sqref="C17"/>
    </sheetView>
  </sheetViews>
  <sheetFormatPr defaultColWidth="8.85546875" defaultRowHeight="15" x14ac:dyDescent="0.25"/>
  <cols>
    <col min="1" max="1" width="3.140625" style="1" customWidth="1"/>
    <col min="2" max="2" width="67.5703125" style="1" bestFit="1" customWidth="1"/>
    <col min="3" max="3" width="67.7109375" style="2" customWidth="1"/>
    <col min="4" max="7" width="15.7109375" style="2" customWidth="1"/>
    <col min="8" max="8" width="12.28515625" style="2" bestFit="1" customWidth="1"/>
    <col min="9" max="9" width="18.28515625" style="2" customWidth="1"/>
    <col min="10" max="16384" width="8.85546875" style="2"/>
  </cols>
  <sheetData/>
  <pageMargins left="0.7" right="0.7" top="0.75" bottom="0.75" header="0.3" footer="0.3"/>
  <pageSetup paperSize="8" scale="7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J41"/>
  <sheetViews>
    <sheetView tabSelected="1" zoomScale="130" zoomScaleNormal="130" workbookViewId="0">
      <selection activeCell="C5" sqref="C5"/>
    </sheetView>
  </sheetViews>
  <sheetFormatPr defaultColWidth="8.85546875" defaultRowHeight="15" x14ac:dyDescent="0.25"/>
  <cols>
    <col min="1" max="1" width="3.7109375" style="2" customWidth="1"/>
    <col min="2" max="2" width="18.5703125" style="1" bestFit="1" customWidth="1"/>
    <col min="3" max="3" width="33.42578125" style="1" bestFit="1" customWidth="1"/>
    <col min="4" max="4" width="46.28515625" style="2" customWidth="1"/>
    <col min="5" max="5" width="15.7109375" style="2" customWidth="1"/>
    <col min="6" max="6" width="11.7109375" style="2" bestFit="1" customWidth="1"/>
    <col min="7" max="8" width="19.5703125" style="2" customWidth="1"/>
    <col min="9" max="9" width="12.28515625" style="2" customWidth="1"/>
    <col min="10" max="10" width="15.7109375" style="2" customWidth="1"/>
    <col min="11" max="16384" width="8.85546875" style="2"/>
  </cols>
  <sheetData>
    <row r="2" spans="2:10" ht="23.25" x14ac:dyDescent="0.35">
      <c r="B2" s="36" t="s">
        <v>5</v>
      </c>
      <c r="C2" s="36"/>
      <c r="D2" s="11"/>
      <c r="E2" s="11"/>
      <c r="F2" s="11"/>
    </row>
    <row r="3" spans="2:10" x14ac:dyDescent="0.25">
      <c r="B3" s="12"/>
      <c r="C3" s="12"/>
      <c r="D3" s="12"/>
      <c r="E3" s="12"/>
      <c r="F3" s="12"/>
    </row>
    <row r="4" spans="2:10" x14ac:dyDescent="0.25">
      <c r="B4" s="11" t="s">
        <v>2</v>
      </c>
      <c r="C4" s="20" t="s">
        <v>28</v>
      </c>
      <c r="D4" s="22" t="s">
        <v>13</v>
      </c>
      <c r="E4" s="37"/>
      <c r="F4" s="37"/>
      <c r="G4" s="37"/>
      <c r="H4" s="37"/>
      <c r="I4" s="37"/>
    </row>
    <row r="5" spans="2:10" x14ac:dyDescent="0.25">
      <c r="B5" s="11" t="s">
        <v>3</v>
      </c>
      <c r="C5" s="21" t="s">
        <v>26</v>
      </c>
      <c r="D5" s="23" t="s">
        <v>23</v>
      </c>
      <c r="E5" s="37"/>
      <c r="F5" s="37"/>
      <c r="G5" s="37"/>
      <c r="H5" s="37"/>
      <c r="I5" s="37"/>
      <c r="J5" s="24"/>
    </row>
    <row r="6" spans="2:10" x14ac:dyDescent="0.25">
      <c r="B6" s="11" t="s">
        <v>4</v>
      </c>
      <c r="C6" s="20" t="s">
        <v>27</v>
      </c>
      <c r="D6" s="22" t="s">
        <v>24</v>
      </c>
      <c r="E6" s="37"/>
      <c r="F6" s="37"/>
      <c r="G6" s="37"/>
      <c r="H6" s="37"/>
      <c r="I6" s="37"/>
      <c r="J6" s="24"/>
    </row>
    <row r="7" spans="2:10" x14ac:dyDescent="0.25">
      <c r="D7" s="22" t="s">
        <v>25</v>
      </c>
      <c r="E7" s="37"/>
      <c r="F7" s="37"/>
      <c r="G7" s="37"/>
      <c r="H7" s="37"/>
      <c r="I7" s="37"/>
      <c r="J7" s="24"/>
    </row>
    <row r="8" spans="2:10" x14ac:dyDescent="0.25">
      <c r="J8" s="24"/>
    </row>
    <row r="9" spans="2:10" ht="30" x14ac:dyDescent="0.25">
      <c r="B9" s="13" t="s">
        <v>1</v>
      </c>
      <c r="C9" s="14" t="s">
        <v>14</v>
      </c>
      <c r="D9" s="14" t="s">
        <v>9</v>
      </c>
      <c r="E9" s="15" t="s">
        <v>0</v>
      </c>
      <c r="F9" s="15" t="s">
        <v>7</v>
      </c>
      <c r="G9" s="13" t="s">
        <v>11</v>
      </c>
      <c r="H9" s="13" t="s">
        <v>12</v>
      </c>
      <c r="I9" s="15" t="s">
        <v>8</v>
      </c>
      <c r="J9" s="13" t="s">
        <v>16</v>
      </c>
    </row>
    <row r="10" spans="2:10" x14ac:dyDescent="0.25">
      <c r="B10" s="25" t="s">
        <v>20</v>
      </c>
      <c r="C10" s="16" t="s">
        <v>18</v>
      </c>
      <c r="D10" s="17" t="s">
        <v>6</v>
      </c>
      <c r="E10" s="18" t="s">
        <v>6</v>
      </c>
      <c r="F10" s="7">
        <v>3</v>
      </c>
      <c r="G10" s="3"/>
      <c r="H10" s="4">
        <f t="shared" ref="H10:H20" si="0">F10*G10</f>
        <v>0</v>
      </c>
      <c r="I10" s="5">
        <v>0</v>
      </c>
      <c r="J10" s="33">
        <f>SUM(H10:H11)</f>
        <v>0</v>
      </c>
    </row>
    <row r="11" spans="2:10" x14ac:dyDescent="0.25">
      <c r="B11" s="27"/>
      <c r="C11" s="16" t="s">
        <v>19</v>
      </c>
      <c r="D11" s="17" t="s">
        <v>6</v>
      </c>
      <c r="E11" s="18" t="s">
        <v>6</v>
      </c>
      <c r="F11" s="7">
        <v>3</v>
      </c>
      <c r="G11" s="8">
        <f>G10</f>
        <v>0</v>
      </c>
      <c r="H11" s="4">
        <f t="shared" si="0"/>
        <v>0</v>
      </c>
      <c r="I11" s="5">
        <v>0</v>
      </c>
      <c r="J11" s="34"/>
    </row>
    <row r="12" spans="2:10" x14ac:dyDescent="0.25">
      <c r="B12" s="32" t="s">
        <v>21</v>
      </c>
      <c r="C12" s="17" t="s">
        <v>29</v>
      </c>
      <c r="D12" s="17" t="s">
        <v>6</v>
      </c>
      <c r="E12" s="19" t="s">
        <v>10</v>
      </c>
      <c r="F12" s="18">
        <v>0</v>
      </c>
      <c r="G12" s="3">
        <v>0</v>
      </c>
      <c r="H12" s="4">
        <f t="shared" si="0"/>
        <v>0</v>
      </c>
      <c r="I12" s="5">
        <v>0</v>
      </c>
      <c r="J12" s="28">
        <f>SUM(H12:H20)*($F$10+$F$11)</f>
        <v>0</v>
      </c>
    </row>
    <row r="13" spans="2:10" x14ac:dyDescent="0.25">
      <c r="B13" s="31"/>
      <c r="C13" s="17" t="s">
        <v>30</v>
      </c>
      <c r="D13" s="17" t="s">
        <v>6</v>
      </c>
      <c r="E13" s="19" t="s">
        <v>10</v>
      </c>
      <c r="F13" s="18">
        <v>0</v>
      </c>
      <c r="G13" s="3">
        <v>0</v>
      </c>
      <c r="H13" s="4">
        <f t="shared" si="0"/>
        <v>0</v>
      </c>
      <c r="I13" s="5">
        <v>0</v>
      </c>
      <c r="J13" s="28"/>
    </row>
    <row r="14" spans="2:10" x14ac:dyDescent="0.25">
      <c r="B14" s="31"/>
      <c r="C14" s="17" t="s">
        <v>31</v>
      </c>
      <c r="D14" s="17" t="s">
        <v>6</v>
      </c>
      <c r="E14" s="19" t="s">
        <v>10</v>
      </c>
      <c r="F14" s="18">
        <v>0</v>
      </c>
      <c r="G14" s="3">
        <v>0</v>
      </c>
      <c r="H14" s="4">
        <f t="shared" si="0"/>
        <v>0</v>
      </c>
      <c r="I14" s="5">
        <v>0</v>
      </c>
      <c r="J14" s="28"/>
    </row>
    <row r="15" spans="2:10" x14ac:dyDescent="0.25">
      <c r="B15" s="31"/>
      <c r="C15" s="17" t="s">
        <v>32</v>
      </c>
      <c r="D15" s="17" t="s">
        <v>6</v>
      </c>
      <c r="E15" s="19" t="s">
        <v>10</v>
      </c>
      <c r="F15" s="18">
        <v>0</v>
      </c>
      <c r="G15" s="3">
        <v>0</v>
      </c>
      <c r="H15" s="4">
        <f t="shared" si="0"/>
        <v>0</v>
      </c>
      <c r="I15" s="5">
        <v>0</v>
      </c>
      <c r="J15" s="28"/>
    </row>
    <row r="16" spans="2:10" x14ac:dyDescent="0.25">
      <c r="B16" s="31"/>
      <c r="C16" s="17" t="s">
        <v>6</v>
      </c>
      <c r="D16" s="17" t="s">
        <v>6</v>
      </c>
      <c r="E16" s="19" t="s">
        <v>10</v>
      </c>
      <c r="F16" s="18">
        <v>0</v>
      </c>
      <c r="G16" s="3">
        <v>0</v>
      </c>
      <c r="H16" s="4">
        <f t="shared" si="0"/>
        <v>0</v>
      </c>
      <c r="I16" s="5">
        <v>0</v>
      </c>
      <c r="J16" s="28"/>
    </row>
    <row r="17" spans="2:10" x14ac:dyDescent="0.25">
      <c r="B17" s="31"/>
      <c r="C17" s="17" t="s">
        <v>6</v>
      </c>
      <c r="D17" s="17" t="s">
        <v>6</v>
      </c>
      <c r="E17" s="19" t="s">
        <v>10</v>
      </c>
      <c r="F17" s="18">
        <v>0</v>
      </c>
      <c r="G17" s="3">
        <v>0</v>
      </c>
      <c r="H17" s="4">
        <f t="shared" si="0"/>
        <v>0</v>
      </c>
      <c r="I17" s="5">
        <v>0</v>
      </c>
      <c r="J17" s="28"/>
    </row>
    <row r="18" spans="2:10" x14ac:dyDescent="0.25">
      <c r="B18" s="31"/>
      <c r="C18" s="17" t="s">
        <v>6</v>
      </c>
      <c r="D18" s="17" t="s">
        <v>6</v>
      </c>
      <c r="E18" s="19" t="s">
        <v>10</v>
      </c>
      <c r="F18" s="18">
        <v>0</v>
      </c>
      <c r="G18" s="3">
        <v>0</v>
      </c>
      <c r="H18" s="4">
        <f t="shared" si="0"/>
        <v>0</v>
      </c>
      <c r="I18" s="5">
        <v>0</v>
      </c>
      <c r="J18" s="28"/>
    </row>
    <row r="19" spans="2:10" x14ac:dyDescent="0.25">
      <c r="B19" s="31"/>
      <c r="C19" s="17" t="s">
        <v>6</v>
      </c>
      <c r="D19" s="17" t="s">
        <v>6</v>
      </c>
      <c r="E19" s="19" t="s">
        <v>10</v>
      </c>
      <c r="F19" s="18">
        <v>0</v>
      </c>
      <c r="G19" s="3">
        <v>0</v>
      </c>
      <c r="H19" s="4">
        <f t="shared" si="0"/>
        <v>0</v>
      </c>
      <c r="I19" s="5">
        <v>0</v>
      </c>
      <c r="J19" s="28"/>
    </row>
    <row r="20" spans="2:10" x14ac:dyDescent="0.25">
      <c r="B20" s="31"/>
      <c r="C20" s="17" t="s">
        <v>6</v>
      </c>
      <c r="D20" s="17" t="s">
        <v>6</v>
      </c>
      <c r="E20" s="19" t="s">
        <v>10</v>
      </c>
      <c r="F20" s="18">
        <v>0</v>
      </c>
      <c r="G20" s="3">
        <v>0</v>
      </c>
      <c r="H20" s="4">
        <f t="shared" si="0"/>
        <v>0</v>
      </c>
      <c r="I20" s="5">
        <v>0</v>
      </c>
      <c r="J20" s="28"/>
    </row>
    <row r="21" spans="2:10" x14ac:dyDescent="0.25">
      <c r="B21" s="31" t="s">
        <v>22</v>
      </c>
      <c r="C21" s="17" t="s">
        <v>33</v>
      </c>
      <c r="D21" s="17" t="s">
        <v>6</v>
      </c>
      <c r="E21" s="19" t="s">
        <v>10</v>
      </c>
      <c r="F21" s="18">
        <v>0</v>
      </c>
      <c r="G21" s="3">
        <v>0</v>
      </c>
      <c r="H21" s="4">
        <f t="shared" ref="H21:H28" si="1">F21*G21</f>
        <v>0</v>
      </c>
      <c r="I21" s="5">
        <v>0</v>
      </c>
      <c r="J21" s="28">
        <f>SUM(H21:H28)*($F$10+$F$11)*8</f>
        <v>0</v>
      </c>
    </row>
    <row r="22" spans="2:10" x14ac:dyDescent="0.25">
      <c r="B22" s="31"/>
      <c r="C22" s="17" t="s">
        <v>34</v>
      </c>
      <c r="D22" s="17" t="s">
        <v>6</v>
      </c>
      <c r="E22" s="19" t="s">
        <v>10</v>
      </c>
      <c r="F22" s="18">
        <v>0</v>
      </c>
      <c r="G22" s="3">
        <v>0</v>
      </c>
      <c r="H22" s="4">
        <f t="shared" si="1"/>
        <v>0</v>
      </c>
      <c r="I22" s="5">
        <v>0</v>
      </c>
      <c r="J22" s="28"/>
    </row>
    <row r="23" spans="2:10" x14ac:dyDescent="0.25">
      <c r="B23" s="31"/>
      <c r="C23" s="17" t="s">
        <v>35</v>
      </c>
      <c r="D23" s="17" t="s">
        <v>6</v>
      </c>
      <c r="E23" s="19" t="s">
        <v>10</v>
      </c>
      <c r="F23" s="18">
        <v>0</v>
      </c>
      <c r="G23" s="3">
        <v>0</v>
      </c>
      <c r="H23" s="4">
        <f t="shared" si="1"/>
        <v>0</v>
      </c>
      <c r="I23" s="5">
        <v>0</v>
      </c>
      <c r="J23" s="29"/>
    </row>
    <row r="24" spans="2:10" x14ac:dyDescent="0.25">
      <c r="B24" s="31"/>
      <c r="C24" s="17" t="s">
        <v>6</v>
      </c>
      <c r="D24" s="17" t="s">
        <v>6</v>
      </c>
      <c r="E24" s="19" t="s">
        <v>10</v>
      </c>
      <c r="F24" s="18">
        <v>0</v>
      </c>
      <c r="G24" s="3">
        <v>0</v>
      </c>
      <c r="H24" s="4">
        <f t="shared" si="1"/>
        <v>0</v>
      </c>
      <c r="I24" s="5">
        <v>0</v>
      </c>
      <c r="J24" s="29"/>
    </row>
    <row r="25" spans="2:10" x14ac:dyDescent="0.25">
      <c r="B25" s="31"/>
      <c r="C25" s="17" t="s">
        <v>6</v>
      </c>
      <c r="D25" s="17" t="s">
        <v>6</v>
      </c>
      <c r="E25" s="19" t="s">
        <v>10</v>
      </c>
      <c r="F25" s="18">
        <v>0</v>
      </c>
      <c r="G25" s="3">
        <v>0</v>
      </c>
      <c r="H25" s="4">
        <f t="shared" si="1"/>
        <v>0</v>
      </c>
      <c r="I25" s="5">
        <v>0</v>
      </c>
      <c r="J25" s="29"/>
    </row>
    <row r="26" spans="2:10" x14ac:dyDescent="0.25">
      <c r="B26" s="31"/>
      <c r="C26" s="17" t="s">
        <v>6</v>
      </c>
      <c r="D26" s="17" t="s">
        <v>6</v>
      </c>
      <c r="E26" s="19" t="s">
        <v>10</v>
      </c>
      <c r="F26" s="18">
        <v>0</v>
      </c>
      <c r="G26" s="3">
        <v>0</v>
      </c>
      <c r="H26" s="4">
        <f t="shared" si="1"/>
        <v>0</v>
      </c>
      <c r="I26" s="5">
        <v>0</v>
      </c>
      <c r="J26" s="29"/>
    </row>
    <row r="27" spans="2:10" x14ac:dyDescent="0.25">
      <c r="B27" s="31"/>
      <c r="C27" s="17" t="s">
        <v>6</v>
      </c>
      <c r="D27" s="17" t="s">
        <v>6</v>
      </c>
      <c r="E27" s="19" t="s">
        <v>10</v>
      </c>
      <c r="F27" s="18">
        <v>0</v>
      </c>
      <c r="G27" s="3">
        <v>0</v>
      </c>
      <c r="H27" s="4">
        <f t="shared" si="1"/>
        <v>0</v>
      </c>
      <c r="I27" s="5">
        <v>0</v>
      </c>
      <c r="J27" s="29"/>
    </row>
    <row r="28" spans="2:10" x14ac:dyDescent="0.25">
      <c r="B28" s="31"/>
      <c r="C28" s="17" t="s">
        <v>6</v>
      </c>
      <c r="D28" s="17" t="s">
        <v>6</v>
      </c>
      <c r="E28" s="19" t="s">
        <v>10</v>
      </c>
      <c r="F28" s="18">
        <v>0</v>
      </c>
      <c r="G28" s="3">
        <v>0</v>
      </c>
      <c r="H28" s="4">
        <f t="shared" si="1"/>
        <v>0</v>
      </c>
      <c r="I28" s="5">
        <v>0</v>
      </c>
      <c r="J28" s="29"/>
    </row>
    <row r="29" spans="2:10" x14ac:dyDescent="0.25">
      <c r="B29" s="35"/>
      <c r="C29" s="35"/>
      <c r="D29" s="6"/>
      <c r="E29" s="6"/>
      <c r="F29" s="6"/>
      <c r="H29" s="30" t="s">
        <v>17</v>
      </c>
      <c r="I29" s="30"/>
      <c r="J29" s="10">
        <f>SUM(J10:J28)</f>
        <v>0</v>
      </c>
    </row>
    <row r="30" spans="2:10" x14ac:dyDescent="0.25">
      <c r="B30" s="2"/>
      <c r="C30" s="2"/>
    </row>
    <row r="31" spans="2:10" ht="30" x14ac:dyDescent="0.25">
      <c r="B31" s="2"/>
      <c r="C31" s="14" t="s">
        <v>14</v>
      </c>
      <c r="D31" s="14" t="s">
        <v>9</v>
      </c>
      <c r="E31" s="15" t="s">
        <v>0</v>
      </c>
      <c r="F31" s="9"/>
      <c r="G31" s="13" t="s">
        <v>11</v>
      </c>
      <c r="H31" s="9"/>
      <c r="I31" s="15" t="s">
        <v>8</v>
      </c>
    </row>
    <row r="32" spans="2:10" x14ac:dyDescent="0.25">
      <c r="B32" s="25" t="s">
        <v>15</v>
      </c>
      <c r="C32" s="17"/>
      <c r="D32" s="17"/>
      <c r="E32" s="18"/>
      <c r="G32" s="3">
        <v>0</v>
      </c>
      <c r="I32" s="5">
        <v>0</v>
      </c>
    </row>
    <row r="33" spans="2:9" x14ac:dyDescent="0.25">
      <c r="B33" s="26"/>
      <c r="C33" s="17"/>
      <c r="D33" s="17"/>
      <c r="E33" s="18"/>
      <c r="G33" s="3">
        <v>0</v>
      </c>
      <c r="I33" s="5">
        <v>0</v>
      </c>
    </row>
    <row r="34" spans="2:9" x14ac:dyDescent="0.25">
      <c r="B34" s="26"/>
      <c r="C34" s="17"/>
      <c r="D34" s="17"/>
      <c r="E34" s="18"/>
      <c r="G34" s="3">
        <v>0</v>
      </c>
      <c r="I34" s="5">
        <v>0</v>
      </c>
    </row>
    <row r="35" spans="2:9" x14ac:dyDescent="0.25">
      <c r="B35" s="26"/>
      <c r="C35" s="17"/>
      <c r="D35" s="17"/>
      <c r="E35" s="18"/>
      <c r="G35" s="3">
        <v>0</v>
      </c>
      <c r="I35" s="5">
        <v>0</v>
      </c>
    </row>
    <row r="36" spans="2:9" x14ac:dyDescent="0.25">
      <c r="B36" s="26"/>
      <c r="C36" s="17"/>
      <c r="D36" s="17"/>
      <c r="E36" s="18"/>
      <c r="G36" s="3">
        <v>0</v>
      </c>
      <c r="I36" s="5">
        <v>0</v>
      </c>
    </row>
    <row r="37" spans="2:9" x14ac:dyDescent="0.25">
      <c r="B37" s="26"/>
      <c r="C37" s="17"/>
      <c r="D37" s="17"/>
      <c r="E37" s="18"/>
      <c r="G37" s="3">
        <v>0</v>
      </c>
      <c r="I37" s="5">
        <v>0</v>
      </c>
    </row>
    <row r="38" spans="2:9" x14ac:dyDescent="0.25">
      <c r="B38" s="26"/>
      <c r="C38" s="17"/>
      <c r="D38" s="17"/>
      <c r="E38" s="18"/>
      <c r="G38" s="3">
        <v>0</v>
      </c>
      <c r="I38" s="5">
        <v>0</v>
      </c>
    </row>
    <row r="39" spans="2:9" x14ac:dyDescent="0.25">
      <c r="B39" s="26"/>
      <c r="C39" s="17"/>
      <c r="D39" s="17"/>
      <c r="E39" s="18"/>
      <c r="G39" s="3">
        <v>0</v>
      </c>
      <c r="I39" s="5">
        <v>0</v>
      </c>
    </row>
    <row r="40" spans="2:9" x14ac:dyDescent="0.25">
      <c r="B40" s="26"/>
      <c r="C40" s="17"/>
      <c r="D40" s="17"/>
      <c r="E40" s="18"/>
      <c r="G40" s="3">
        <v>0</v>
      </c>
      <c r="I40" s="5">
        <v>0</v>
      </c>
    </row>
    <row r="41" spans="2:9" x14ac:dyDescent="0.25">
      <c r="B41" s="27"/>
      <c r="C41" s="17"/>
      <c r="D41" s="17"/>
      <c r="E41" s="18"/>
      <c r="G41" s="3">
        <v>0</v>
      </c>
      <c r="I41" s="5">
        <v>0</v>
      </c>
    </row>
  </sheetData>
  <mergeCells count="14">
    <mergeCell ref="B10:B11"/>
    <mergeCell ref="J10:J11"/>
    <mergeCell ref="J12:J20"/>
    <mergeCell ref="B29:C29"/>
    <mergeCell ref="B2:C2"/>
    <mergeCell ref="E4:I4"/>
    <mergeCell ref="E5:I5"/>
    <mergeCell ref="E6:I6"/>
    <mergeCell ref="E7:I7"/>
    <mergeCell ref="B32:B41"/>
    <mergeCell ref="J21:J28"/>
    <mergeCell ref="H29:I29"/>
    <mergeCell ref="B21:B28"/>
    <mergeCell ref="B12:B20"/>
  </mergeCells>
  <pageMargins left="0.70866141732283472" right="0.70866141732283472" top="0.74803149606299213" bottom="0.74803149606299213" header="0.31496062992125984" footer="0.31496062992125984"/>
  <pageSetup paperSize="8" orientation="landscape" r:id="rId1"/>
  <ignoredErrors>
    <ignoredError sqref="G11" unlockedFormula="1"/>
  </ignoredError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A16BB47243F154ABB25F210A562DE44" ma:contentTypeVersion="13" ma:contentTypeDescription="Een nieuw document maken." ma:contentTypeScope="" ma:versionID="233635271719e46a4516cbaf2c1bc0fd">
  <xsd:schema xmlns:xsd="http://www.w3.org/2001/XMLSchema" xmlns:xs="http://www.w3.org/2001/XMLSchema" xmlns:p="http://schemas.microsoft.com/office/2006/metadata/properties" xmlns:ns2="e94eb66c-8837-481d-8b2f-73fc23e7195f" xmlns:ns3="ce53ca55-0c43-427a-a53c-53944ab1cb33" targetNamespace="http://schemas.microsoft.com/office/2006/metadata/properties" ma:root="true" ma:fieldsID="78f8dec3ed6b40a76c2bd3eacbc9e62b" ns2:_="" ns3:_="">
    <xsd:import namespace="e94eb66c-8837-481d-8b2f-73fc23e7195f"/>
    <xsd:import namespace="ce53ca55-0c43-427a-a53c-53944ab1cb3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4eb66c-8837-481d-8b2f-73fc23e7195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53ca55-0c43-427a-a53c-53944ab1cb33" elementFormDefault="qualified">
    <xsd:import namespace="http://schemas.microsoft.com/office/2006/documentManagement/types"/>
    <xsd:import namespace="http://schemas.microsoft.com/office/infopath/2007/PartnerControls"/>
    <xsd:element name="SharedWithUsers" ma:index="14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5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7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CF98B0E-8F06-419E-A1B9-4B13135F4CE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CD59EEB1-600B-4AD6-A2F4-14299BE13E6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4eb66c-8837-481d-8b2f-73fc23e7195f"/>
    <ds:schemaRef ds:uri="ce53ca55-0c43-427a-a53c-53944ab1cb3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60DB086E-6B44-4D39-9675-2799C83E271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Invulinstructie</vt:lpstr>
      <vt:lpstr>Prijzenblad</vt:lpstr>
      <vt:lpstr>Prijzenblad!Afdrukbereik</vt:lpstr>
    </vt:vector>
  </TitlesOfParts>
  <Manager/>
  <Company>Stanislascollege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diederik.bauw@inkopenvoor.nl</dc:creator>
  <cp:keywords/>
  <dc:description/>
  <cp:lastModifiedBy>Jonkman, F.T. (FB-INKOOP)</cp:lastModifiedBy>
  <cp:revision/>
  <cp:lastPrinted>2025-04-14T17:26:16Z</cp:lastPrinted>
  <dcterms:created xsi:type="dcterms:W3CDTF">2015-01-19T14:52:11Z</dcterms:created>
  <dcterms:modified xsi:type="dcterms:W3CDTF">2025-04-17T14:50:18Z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0x010100BA16BB47243F154ABB25F210A562DE44</vt:lpwstr>
  </property>
</Properties>
</file>