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A26D1AE2-1CB7-46BE-9DD3-F7F7F7389002}" xr6:coauthVersionLast="47" xr6:coauthVersionMax="47" xr10:uidLastSave="{00000000-0000-0000-0000-000000000000}"/>
  <bookViews>
    <workbookView xWindow="-120" yWindow="-120" windowWidth="38640" windowHeight="15720" activeTab="4" xr2:uid="{00000000-000D-0000-FFFF-FFFF00000000}"/>
  </bookViews>
  <sheets>
    <sheet name="Beschrijving proces" sheetId="10" r:id="rId1"/>
    <sheet name="1. Classificatie" sheetId="8" r:id="rId2"/>
    <sheet name="2. SIA vragenlijst" sheetId="7" r:id="rId3"/>
    <sheet name="Parameters" sheetId="9" r:id="rId4"/>
    <sheet name="Mapping NEN normen - vragen" sheetId="6" r:id="rId5"/>
  </sheets>
  <definedNames>
    <definedName name="_xlnm._FilterDatabase" localSheetId="2" hidden="1">'2. SIA vragenlijst'!$A$1:$L$63</definedName>
    <definedName name="_xlnm._FilterDatabase" localSheetId="4" hidden="1">'Mapping NEN normen - vragen'!$B$1:$H$190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8" l="1"/>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63" i="7"/>
  <c r="H62" i="7"/>
  <c r="H61" i="7"/>
  <c r="H60" i="7"/>
  <c r="H59" i="7"/>
  <c r="H58" i="7"/>
  <c r="H57" i="7"/>
  <c r="H56" i="7"/>
  <c r="H55" i="7"/>
  <c r="H53" i="7"/>
  <c r="H52" i="7"/>
  <c r="H51" i="7"/>
  <c r="H49" i="7"/>
  <c r="H48" i="7"/>
  <c r="H47" i="7"/>
  <c r="H46" i="7"/>
  <c r="H45" i="7"/>
  <c r="H44" i="7"/>
  <c r="H43" i="7"/>
  <c r="H42" i="7"/>
  <c r="H41" i="7"/>
  <c r="H40" i="7"/>
  <c r="H38" i="7"/>
  <c r="H37" i="7"/>
  <c r="H35" i="7"/>
  <c r="H34" i="7"/>
  <c r="H33" i="7"/>
  <c r="H32" i="7"/>
  <c r="H31" i="7"/>
  <c r="H30" i="7"/>
  <c r="H28" i="7"/>
  <c r="H27" i="7"/>
  <c r="H26" i="7"/>
  <c r="H25" i="7"/>
  <c r="H24" i="7"/>
  <c r="H22" i="7"/>
  <c r="H21" i="7"/>
  <c r="H20" i="7"/>
  <c r="H19" i="7"/>
  <c r="H18" i="7"/>
  <c r="H17" i="7"/>
  <c r="H16" i="7"/>
  <c r="H15" i="7"/>
  <c r="H14" i="7"/>
  <c r="H13" i="7"/>
  <c r="H12" i="7"/>
  <c r="H11" i="7"/>
  <c r="H10" i="7"/>
  <c r="H9" i="7"/>
  <c r="H8" i="7"/>
  <c r="H6" i="7"/>
  <c r="H5" i="7"/>
  <c r="H4" i="7"/>
  <c r="H3" i="7"/>
  <c r="C2" i="8"/>
  <c r="C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3" authorId="0" shapeId="0" xr:uid="{7A664021-FC6E-44AB-A944-3C8ACA53956C}">
      <text>
        <r>
          <rPr>
            <b/>
            <sz val="9"/>
            <rFont val="Tahoma"/>
            <family val="2"/>
          </rPr>
          <t>Auteur:</t>
        </r>
        <r>
          <rPr>
            <sz val="9"/>
            <rFont val="Tahoma"/>
            <family val="2"/>
          </rPr>
          <t xml:space="preserve">
Het verschaffen van directieaansturing van en -steun voor informatiebeveiliging in overeenstemming met bedrijfseisen en relevante wet- en regelgeving</t>
        </r>
      </text>
    </comment>
    <comment ref="C7" authorId="0" shapeId="0" xr:uid="{EAB00111-5ABF-4B59-A58E-3167E13ACDA1}">
      <text>
        <r>
          <rPr>
            <b/>
            <sz val="9"/>
            <rFont val="Tahoma"/>
            <family val="2"/>
          </rPr>
          <t>Auteur:</t>
        </r>
        <r>
          <rPr>
            <sz val="9"/>
            <rFont val="Tahoma"/>
            <family val="2"/>
          </rPr>
          <t xml:space="preserve">
Een beheerkader vaststellen om de implementatie en uitvoering van de informatiebeveiliging binnen de organisatie te initiëren en te beheersen</t>
        </r>
      </text>
    </comment>
    <comment ref="C13" authorId="0" shapeId="0" xr:uid="{043B9155-8487-4CA1-9A8B-67B6DBBD62BC}">
      <text>
        <r>
          <rPr>
            <b/>
            <sz val="9"/>
            <rFont val="Tahoma"/>
            <family val="2"/>
          </rPr>
          <t>Auteur:</t>
        </r>
        <r>
          <rPr>
            <sz val="9"/>
            <rFont val="Tahoma"/>
            <family val="2"/>
          </rPr>
          <t xml:space="preserve">
Het waarborgen van de veiligheid van telewerken en het gebruik van mobiele apparatuur</t>
        </r>
      </text>
    </comment>
    <comment ref="C17" authorId="0" shapeId="0" xr:uid="{98DF419F-94E8-467D-893E-85BEDD5180DD}">
      <text>
        <r>
          <rPr>
            <b/>
            <sz val="9"/>
            <rFont val="Tahoma"/>
            <family val="2"/>
          </rPr>
          <t>Auteur:</t>
        </r>
        <r>
          <rPr>
            <sz val="9"/>
            <rFont val="Tahoma"/>
            <family val="2"/>
          </rPr>
          <t xml:space="preserve">
Waarborgen dat medewerkers en contractanten hun verantwoordelijkheden begrijpen en geschikt zijn voor de rollen waarvoor zij in aanmerking komen</t>
        </r>
      </text>
    </comment>
    <comment ref="C20" authorId="0" shapeId="0" xr:uid="{14BDB386-94CF-4DCA-8D74-FCF8FF4724C2}">
      <text>
        <r>
          <rPr>
            <b/>
            <sz val="9"/>
            <rFont val="Tahoma"/>
            <family val="2"/>
          </rPr>
          <t>Auteur:</t>
        </r>
        <r>
          <rPr>
            <sz val="9"/>
            <rFont val="Tahoma"/>
            <family val="2"/>
          </rPr>
          <t xml:space="preserve">
Ervoor zorgen dat medewerkers en contractanten zich bewust zijn van hun verantwoordelijkheden op het gebied van informatiebeveiliging en deze nakomen</t>
        </r>
      </text>
    </comment>
    <comment ref="C24" authorId="0" shapeId="0" xr:uid="{2F77F108-1EBD-48D3-A62D-994962C365AE}">
      <text>
        <r>
          <rPr>
            <b/>
            <sz val="9"/>
            <rFont val="Tahoma"/>
            <family val="2"/>
          </rPr>
          <t>Auteur:</t>
        </r>
        <r>
          <rPr>
            <sz val="9"/>
            <rFont val="Tahoma"/>
            <family val="2"/>
          </rPr>
          <t xml:space="preserve">
Het beschermen van de belangen van de organisatie als onderdeel van de wijzigings- of beëindigingsprocedure van het dienstverband</t>
        </r>
      </text>
    </comment>
    <comment ref="C27" authorId="0" shapeId="0" xr:uid="{451A2D53-6914-440E-95B5-7DE8B8DE0694}">
      <text>
        <r>
          <rPr>
            <b/>
            <sz val="9"/>
            <rFont val="Tahoma"/>
            <family val="2"/>
          </rPr>
          <t>Auteur:</t>
        </r>
        <r>
          <rPr>
            <sz val="9"/>
            <rFont val="Tahoma"/>
            <family val="2"/>
          </rPr>
          <t xml:space="preserve">
Bedrijfsmiddelen van de organisatie identificeren en passende verantwoordelijkheden ter bescherming definiëren</t>
        </r>
      </text>
    </comment>
    <comment ref="C33" authorId="0" shapeId="0" xr:uid="{F07A3A34-3026-406F-8C6B-BBA065F24288}">
      <text>
        <r>
          <rPr>
            <b/>
            <sz val="9"/>
            <rFont val="Tahoma"/>
            <family val="2"/>
          </rPr>
          <t>Auteur:</t>
        </r>
        <r>
          <rPr>
            <sz val="9"/>
            <rFont val="Tahoma"/>
            <family val="2"/>
          </rPr>
          <t xml:space="preserve">
Bewerkstelligen dat informatie een passend beschermingsniveau krijgt dat in overeenstemming is met het belang ervan voor de organisatie</t>
        </r>
      </text>
    </comment>
    <comment ref="C38" authorId="0" shapeId="0" xr:uid="{8ED003EA-109D-4F9C-A829-98BAB082638C}">
      <text>
        <r>
          <rPr>
            <b/>
            <sz val="9"/>
            <rFont val="Tahoma"/>
            <family val="2"/>
          </rPr>
          <t>Auteur:</t>
        </r>
        <r>
          <rPr>
            <sz val="9"/>
            <rFont val="Tahoma"/>
            <family val="2"/>
          </rPr>
          <t xml:space="preserve">
Onbevoegde openbaarmaking, wijziging, verwijdering of vernietiging van informatie die op media is opgeslagen, voorkomen</t>
        </r>
      </text>
    </comment>
    <comment ref="C39" authorId="0" shapeId="0" xr:uid="{2806E81A-485B-448A-A649-380B8C4F5008}">
      <text>
        <r>
          <rPr>
            <b/>
            <sz val="9"/>
            <rFont val="Tahoma"/>
            <family val="2"/>
          </rPr>
          <t>Auteur:</t>
        </r>
        <r>
          <rPr>
            <sz val="9"/>
            <rFont val="Tahoma"/>
            <family val="2"/>
          </rPr>
          <t xml:space="preserve">
Media die persoonlijke gezondheidsinformatie bevatten, behoren fysiek te worden beschermd of de
gegevens ervan behoren versleuteld te worden. De status en locatie van media die niet‐versleutelde
persoonlijke gezondheidsinformatie bevatten, behoren gemonitord te worden.</t>
        </r>
      </text>
    </comment>
    <comment ref="C43" authorId="0" shapeId="0" xr:uid="{3A8817A7-6D1A-463B-90A6-0956B67B0098}">
      <text>
        <r>
          <rPr>
            <b/>
            <sz val="9"/>
            <rFont val="Tahoma"/>
            <family val="2"/>
          </rPr>
          <t>Auteur:</t>
        </r>
        <r>
          <rPr>
            <sz val="9"/>
            <rFont val="Tahoma"/>
            <family val="2"/>
          </rPr>
          <t xml:space="preserve">
Toegang tot informatie en informatieverwerkende faciliteiten beperken</t>
        </r>
      </text>
    </comment>
    <comment ref="C47" authorId="0" shapeId="0" xr:uid="{4F731DB7-7D1A-466D-A805-73EB731FB683}">
      <text>
        <r>
          <rPr>
            <b/>
            <sz val="9"/>
            <rFont val="Tahoma"/>
            <family val="2"/>
          </rPr>
          <t>Auteur:</t>
        </r>
        <r>
          <rPr>
            <sz val="9"/>
            <rFont val="Tahoma"/>
            <family val="2"/>
          </rPr>
          <t xml:space="preserve">
Toegang voor bevoegde gebruikers bewerkstelligen en onbevoegde teogang tot systemen en diensten voorkomen</t>
        </r>
      </text>
    </comment>
    <comment ref="C58" authorId="0" shapeId="0" xr:uid="{E646BA1D-3FA7-4B18-AF2C-7C94A25DF8BF}">
      <text>
        <r>
          <rPr>
            <b/>
            <sz val="9"/>
            <rFont val="Tahoma"/>
            <family val="2"/>
          </rPr>
          <t>Auteur:</t>
        </r>
        <r>
          <rPr>
            <sz val="9"/>
            <rFont val="Tahoma"/>
            <family val="2"/>
          </rPr>
          <t xml:space="preserve">
Gebruikers verantwoordelijk maken voor het beschermen van hun authenticatieinformatie</t>
        </r>
      </text>
    </comment>
    <comment ref="C60" authorId="0" shapeId="0" xr:uid="{B8656BFB-4C16-4341-B9B7-8F104AA7ED93}">
      <text>
        <r>
          <rPr>
            <b/>
            <sz val="9"/>
            <rFont val="Tahoma"/>
            <family val="2"/>
          </rPr>
          <t>Auteur:</t>
        </r>
        <r>
          <rPr>
            <sz val="9"/>
            <rFont val="Tahoma"/>
            <family val="2"/>
          </rPr>
          <t xml:space="preserve">
Onbevoegde toegang tot systemen en toepassingen voorkomen</t>
        </r>
      </text>
    </comment>
    <comment ref="C68" authorId="0" shapeId="0" xr:uid="{974EEA0F-287F-4210-95E4-178626391E04}">
      <text>
        <r>
          <rPr>
            <b/>
            <sz val="9"/>
            <rFont val="Tahoma"/>
            <family val="2"/>
          </rPr>
          <t>Auteur:</t>
        </r>
        <r>
          <rPr>
            <sz val="9"/>
            <rFont val="Tahoma"/>
            <family val="2"/>
          </rPr>
          <t xml:space="preserve">
Zorgen voor correct en doeltreffend gebruik van cryptografie om de vertrouwelijkheid, authenticiteit en/of integriteit van informatie te beschermen</t>
        </r>
      </text>
    </comment>
    <comment ref="C72" authorId="0" shapeId="0" xr:uid="{5391E15A-86BD-4AE5-A974-9F32965F5AFD}">
      <text>
        <r>
          <rPr>
            <b/>
            <sz val="9"/>
            <rFont val="Tahoma"/>
            <family val="2"/>
          </rPr>
          <t>Auteur:</t>
        </r>
        <r>
          <rPr>
            <sz val="9"/>
            <rFont val="Tahoma"/>
            <family val="2"/>
          </rPr>
          <t xml:space="preserve">
Onbevoegde fysieke toegang tot, schade aan en interferentie met informatie en informatieverwerkende faciliteiten van de organisatie voorkomen</t>
        </r>
      </text>
    </comment>
    <comment ref="C79" authorId="0" shapeId="0" xr:uid="{7EBCBBD5-1741-443B-B89E-CA0A57F5F944}">
      <text>
        <r>
          <rPr>
            <b/>
            <sz val="9"/>
            <rFont val="Tahoma"/>
            <family val="2"/>
          </rPr>
          <t>Auteur:</t>
        </r>
        <r>
          <rPr>
            <sz val="9"/>
            <rFont val="Tahoma"/>
            <family val="2"/>
          </rPr>
          <t xml:space="preserve">
Verlies, schade, diefstal of compromittering van bedrijfsmiddelen en onderbreking van de bedrijfsvoering van de organisatie voorkomen</t>
        </r>
      </text>
    </comment>
    <comment ref="C90" authorId="0" shapeId="0" xr:uid="{3961CD5A-47FE-4FCA-82A0-375E6E5DBAF5}">
      <text>
        <r>
          <rPr>
            <b/>
            <sz val="9"/>
            <rFont val="Tahoma"/>
            <family val="2"/>
          </rPr>
          <t>Auteur:</t>
        </r>
        <r>
          <rPr>
            <sz val="9"/>
            <rFont val="Tahoma"/>
            <family val="2"/>
          </rPr>
          <t xml:space="preserve">
Correcte en veilige bediening van informatieverwerkende faciliteiten waarborgen</t>
        </r>
      </text>
    </comment>
    <comment ref="C99" authorId="0" shapeId="0" xr:uid="{14D64B74-E90C-41CE-AEB4-0C5FD3C1BCBA}">
      <text>
        <r>
          <rPr>
            <b/>
            <sz val="9"/>
            <rFont val="Tahoma"/>
            <family val="2"/>
          </rPr>
          <t>Auteur:</t>
        </r>
        <r>
          <rPr>
            <sz val="9"/>
            <rFont val="Tahoma"/>
            <family val="2"/>
          </rPr>
          <t xml:space="preserve">
Waarborgen dat informatie en informatieverwerkende faciliteiten beschermd zijn tegen malware.</t>
        </r>
      </text>
    </comment>
    <comment ref="C101" authorId="0" shapeId="0" xr:uid="{B6B6D545-930C-4987-A15F-587F87098BF0}">
      <text>
        <r>
          <rPr>
            <b/>
            <sz val="9"/>
            <rFont val="Tahoma"/>
            <family val="2"/>
          </rPr>
          <t>Auteur:</t>
        </r>
        <r>
          <rPr>
            <sz val="9"/>
            <rFont val="Tahoma"/>
            <family val="2"/>
          </rPr>
          <t xml:space="preserve">
Beschermen tegen verlies van gegevens</t>
        </r>
      </text>
    </comment>
    <comment ref="C104" authorId="0" shapeId="0" xr:uid="{5994210C-D63C-4F5D-A6C4-0D18D0631322}">
      <text>
        <r>
          <rPr>
            <b/>
            <sz val="9"/>
            <rFont val="Tahoma"/>
            <family val="2"/>
          </rPr>
          <t>Auteur:</t>
        </r>
        <r>
          <rPr>
            <sz val="9"/>
            <rFont val="Tahoma"/>
            <family val="2"/>
          </rPr>
          <t xml:space="preserve">
Gebeurtenissen vastleggen en bewijs verzamelen</t>
        </r>
      </text>
    </comment>
    <comment ref="C110" authorId="0" shapeId="0" xr:uid="{955A024C-E027-48EA-A3D0-5FE2A21DDA25}">
      <text>
        <r>
          <rPr>
            <b/>
            <sz val="9"/>
            <rFont val="Tahoma"/>
            <family val="2"/>
          </rPr>
          <t>Auteur:</t>
        </r>
        <r>
          <rPr>
            <sz val="9"/>
            <rFont val="Tahoma"/>
            <family val="2"/>
          </rPr>
          <t xml:space="preserve">
De integriteit van operationele systemen waarborgen</t>
        </r>
      </text>
    </comment>
    <comment ref="C112" authorId="0" shapeId="0" xr:uid="{E1FEA062-E114-40BB-82B3-6AE9BA84CBFE}">
      <text>
        <r>
          <rPr>
            <b/>
            <sz val="9"/>
            <rFont val="Tahoma"/>
            <family val="2"/>
          </rPr>
          <t>Auteur:</t>
        </r>
        <r>
          <rPr>
            <sz val="9"/>
            <rFont val="Tahoma"/>
            <family val="2"/>
          </rPr>
          <t xml:space="preserve">
Benutting van technische kwetsbaarheden voorkomen</t>
        </r>
      </text>
    </comment>
    <comment ref="C115" authorId="0" shapeId="0" xr:uid="{BD96370B-E055-437E-AE80-08BB7DCA8EE0}">
      <text>
        <r>
          <rPr>
            <b/>
            <sz val="9"/>
            <rFont val="Tahoma"/>
            <family val="2"/>
          </rPr>
          <t>Auteur:</t>
        </r>
        <r>
          <rPr>
            <sz val="9"/>
            <rFont val="Tahoma"/>
            <family val="2"/>
          </rPr>
          <t xml:space="preserve">
De impact van auditactiviteiten op uitvoeringsystemen zo gering mogelijk maken.</t>
        </r>
      </text>
    </comment>
    <comment ref="C118" authorId="0" shapeId="0" xr:uid="{2A72FDF5-74BD-486D-8D25-1835D47C6633}">
      <text>
        <r>
          <rPr>
            <b/>
            <sz val="9"/>
            <rFont val="Tahoma"/>
            <family val="2"/>
          </rPr>
          <t>Auteur:</t>
        </r>
        <r>
          <rPr>
            <sz val="9"/>
            <rFont val="Tahoma"/>
            <family val="2"/>
          </rPr>
          <t xml:space="preserve">
De bescherming van informatie in netwerken en de ondersteunende informatieverwerkende faciliteiten waarborgen.</t>
        </r>
      </text>
    </comment>
    <comment ref="C122" authorId="0" shapeId="0" xr:uid="{293E5562-7880-42B0-9C81-E7E8329BDCCC}">
      <text>
        <r>
          <rPr>
            <b/>
            <sz val="9"/>
            <rFont val="Tahoma"/>
            <family val="2"/>
          </rPr>
          <t>Auteur:</t>
        </r>
        <r>
          <rPr>
            <sz val="9"/>
            <rFont val="Tahoma"/>
            <family val="2"/>
          </rPr>
          <t xml:space="preserve">
Handhaven van de beveiliging van informatie die wordt uitgewisseld binnen een organisatie en met een externe entiteit.</t>
        </r>
      </text>
    </comment>
    <comment ref="C128" authorId="0" shapeId="0" xr:uid="{76CC28C7-170C-4818-94C0-86AAC9AAC85E}">
      <text>
        <r>
          <rPr>
            <b/>
            <sz val="9"/>
            <rFont val="Tahoma"/>
            <family val="2"/>
          </rPr>
          <t>Auteur:</t>
        </r>
        <r>
          <rPr>
            <sz val="9"/>
            <rFont val="Tahoma"/>
            <family val="2"/>
          </rPr>
          <t xml:space="preserve">
Waarborgen dat informatiebeveiliging integraal deel uitmaakt van informatiesystemen in de gehele levenscyclus. Hiertoe behoren ook de eisen voor informatiesystemen die diensten verlenen via openbare netwerken.</t>
        </r>
      </text>
    </comment>
    <comment ref="C137" authorId="0" shapeId="0" xr:uid="{DAEFD2BC-DBC3-4264-A175-D6AFB7421FEE}">
      <text>
        <r>
          <rPr>
            <b/>
            <sz val="9"/>
            <rFont val="Tahoma"/>
            <family val="2"/>
          </rPr>
          <t>Auteur:</t>
        </r>
        <r>
          <rPr>
            <sz val="9"/>
            <rFont val="Tahoma"/>
            <family val="2"/>
          </rPr>
          <t xml:space="preserve">
Bewerkstellingen dat informatiebeveiliging wordt ontworpen en geïmplementeerd binnen de ontwikkeleingslevenscyclus van informatiesystemen.</t>
        </r>
      </text>
    </comment>
    <comment ref="C147" authorId="0" shapeId="0" xr:uid="{5BE566C3-A7FC-42ED-A753-52B563A765DB}">
      <text>
        <r>
          <rPr>
            <b/>
            <sz val="9"/>
            <rFont val="Tahoma"/>
            <family val="2"/>
          </rPr>
          <t>Auteur:</t>
        </r>
        <r>
          <rPr>
            <sz val="9"/>
            <rFont val="Tahoma"/>
            <family val="2"/>
          </rPr>
          <t xml:space="preserve">
Bescherming waarborgen van gegevens die voor het testen zijn gebruikt.</t>
        </r>
      </text>
    </comment>
    <comment ref="C150" authorId="0" shapeId="0" xr:uid="{429AF744-23EC-432C-A036-9CDD740776ED}">
      <text>
        <r>
          <rPr>
            <b/>
            <sz val="9"/>
            <rFont val="Tahoma"/>
            <family val="2"/>
          </rPr>
          <t>Auteur:</t>
        </r>
        <r>
          <rPr>
            <sz val="9"/>
            <rFont val="Tahoma"/>
            <family val="2"/>
          </rPr>
          <t xml:space="preserve">
De bescherming waarborgen van bedrijfsmiddelen van de organisatie die toegankelijk zijn voor leveranciers</t>
        </r>
      </text>
    </comment>
    <comment ref="C158" authorId="0" shapeId="0" xr:uid="{6187F6F6-7820-4F83-9B58-6AFBF4040963}">
      <text>
        <r>
          <rPr>
            <b/>
            <sz val="9"/>
            <rFont val="Tahoma"/>
            <family val="2"/>
          </rPr>
          <t>Auteur:</t>
        </r>
        <r>
          <rPr>
            <sz val="9"/>
            <rFont val="Tahoma"/>
            <family val="2"/>
          </rPr>
          <t xml:space="preserve">
Een overeengekomen niveau van informatiebeveiliging en dienstverlening in overeenstemming met de leveranciersovereenkomsten handhaven.</t>
        </r>
      </text>
    </comment>
    <comment ref="C162" authorId="0" shapeId="0" xr:uid="{24D20F29-6E8A-4660-AD56-B18B9FEA6AFA}">
      <text>
        <r>
          <rPr>
            <b/>
            <sz val="9"/>
            <rFont val="Tahoma"/>
            <family val="2"/>
          </rPr>
          <t>Auteur:</t>
        </r>
        <r>
          <rPr>
            <sz val="9"/>
            <rFont val="Tahoma"/>
            <family val="2"/>
          </rPr>
          <t xml:space="preserve">
Een consistente en doeltreffende aanpak bewerkstelligen van het beheer van informatiebeveiligingsincidenten, met ingebrip van communicatie over beveiligingsgebeurtenissen en zwakke plekken in de beveiliging.</t>
        </r>
      </text>
    </comment>
    <comment ref="C171" authorId="0" shapeId="0" xr:uid="{D259E119-9AE0-481D-B9C2-81D3739BC2B2}">
      <text>
        <r>
          <rPr>
            <b/>
            <sz val="9"/>
            <rFont val="Tahoma"/>
            <family val="2"/>
          </rPr>
          <t>Auteur:</t>
        </r>
        <r>
          <rPr>
            <sz val="9"/>
            <rFont val="Tahoma"/>
            <family val="2"/>
          </rPr>
          <t xml:space="preserve">
Informatiebeveiligingscontinuïteit moet worden ingebed in de systemen van het bedrijfscontinuïteitsbeheer van de organisatie.</t>
        </r>
      </text>
    </comment>
    <comment ref="C175" authorId="0" shapeId="0" xr:uid="{F9ED13D7-3985-43AB-AE64-E1AC0738685C}">
      <text>
        <r>
          <rPr>
            <b/>
            <sz val="9"/>
            <rFont val="Tahoma"/>
            <family val="2"/>
          </rPr>
          <t>Auteur:</t>
        </r>
        <r>
          <rPr>
            <sz val="9"/>
            <rFont val="Tahoma"/>
            <family val="2"/>
          </rPr>
          <t xml:space="preserve">
Beschikbaarheid van informatieverwerkende faciliteiten bewerkstellingen</t>
        </r>
      </text>
    </comment>
    <comment ref="C181" authorId="0" shapeId="0" xr:uid="{037A7EDD-B500-4492-A2BF-9FB5AD32AFA2}">
      <text>
        <r>
          <rPr>
            <b/>
            <sz val="9"/>
            <rFont val="Tahoma"/>
            <family val="2"/>
          </rPr>
          <t>Auteur:</t>
        </r>
        <r>
          <rPr>
            <sz val="9"/>
            <rFont val="Tahoma"/>
            <family val="2"/>
          </rPr>
          <t xml:space="preserve">
Voorkomen van schendingen van wettelijke, statutaire, regelgevende of contractuele verplichtingen betreffende informatiebeveiliging en beveiligingseisen.</t>
        </r>
      </text>
    </comment>
    <comment ref="C187" authorId="0" shapeId="0" xr:uid="{EBCC8500-4EE0-4521-842B-11D138044B92}">
      <text>
        <r>
          <rPr>
            <b/>
            <sz val="9"/>
            <rFont val="Tahoma"/>
            <family val="2"/>
          </rPr>
          <t>Auteur:</t>
        </r>
        <r>
          <rPr>
            <sz val="9"/>
            <rFont val="Tahoma"/>
            <family val="2"/>
          </rPr>
          <t xml:space="preserve">
Verzekeren dat informatiebeveiliging wordt geïmplementeerde en uitgevoerd in overeenstemming met de beleidsregel en procedures van de organisatie.</t>
        </r>
      </text>
    </comment>
  </commentList>
</comments>
</file>

<file path=xl/sharedStrings.xml><?xml version="1.0" encoding="utf-8"?>
<sst xmlns="http://schemas.openxmlformats.org/spreadsheetml/2006/main" count="834" uniqueCount="541">
  <si>
    <t>Beschikbaarheid</t>
  </si>
  <si>
    <t>Standaard</t>
  </si>
  <si>
    <t>Integriteit</t>
  </si>
  <si>
    <t>Vertrouwelijkheid</t>
  </si>
  <si>
    <t>id</t>
  </si>
  <si>
    <t>Vraag</t>
  </si>
  <si>
    <t>Antwoord</t>
  </si>
  <si>
    <t>Toelichting op antwoord</t>
  </si>
  <si>
    <t>Toelichting op vraag</t>
  </si>
  <si>
    <t>Beleid</t>
  </si>
  <si>
    <t>Conditie</t>
  </si>
  <si>
    <t>Van toepassing</t>
  </si>
  <si>
    <t>B</t>
  </si>
  <si>
    <t>I</t>
  </si>
  <si>
    <t>V</t>
  </si>
  <si>
    <t>ALG-00</t>
  </si>
  <si>
    <t>Algmeen</t>
  </si>
  <si>
    <t>ALG-01</t>
  </si>
  <si>
    <t>Heeft het systeem een eigenaar?</t>
  </si>
  <si>
    <t>&lt; neem positie /functie op van eigenaar &gt;</t>
  </si>
  <si>
    <t>De systeemeigenaar heeft verantwoordelijkheden voor het treffen van passende maatregelen</t>
  </si>
  <si>
    <t>Informatiebeveiligingsbeleid LUMC</t>
  </si>
  <si>
    <t>ALG-02</t>
  </si>
  <si>
    <t>Is het systeem opgenomen in topdesk?</t>
  </si>
  <si>
    <t>&lt; neem systeemnaam op waarmee het systeem bekend is in topdesk &gt;</t>
  </si>
  <si>
    <t>Topdesk is het systeem binnen IT&amp;DI waarin alle IT middelen zijn opgenomen. Navraag kan worden gedaan bij IT&amp;DI</t>
  </si>
  <si>
    <t/>
  </si>
  <si>
    <t>ALG-03</t>
  </si>
  <si>
    <t>Is een classificatie van het systeem uitgevoerd?</t>
  </si>
  <si>
    <t>&lt; classificatie moet worden opgenomen op het tabblad classificatie &gt;</t>
  </si>
  <si>
    <t>Classificactie van de benodigde Beschikbaarheid, Integriteit, Vertrouwelijkheid is noodzakelijk om vast te stellen welke maatregelen moeten worden getroffen.</t>
  </si>
  <si>
    <t>ALG-04</t>
  </si>
  <si>
    <t>Is de classificatie opgenomen in Topdesk?</t>
  </si>
  <si>
    <t>De classificatie dient in Topdesk op de softwarekaart bij het tabblad *LUMC op te worden genomen.</t>
  </si>
  <si>
    <t>LTB-00</t>
  </si>
  <si>
    <t>Logische toegangsbeveiliging</t>
  </si>
  <si>
    <t>LTB-01</t>
  </si>
  <si>
    <t>Is er beleid wie welke rechten in het systeem mag hebben (bijvoorbeeld d.m.v. een autorisatiematrix)?</t>
  </si>
  <si>
    <t>Een autorisatiematrix laat zien welke rollen/functies over welke rechten in het systeem mogen beschikken.</t>
  </si>
  <si>
    <t>LTB-02</t>
  </si>
  <si>
    <t>Zo ja; is in dit beleid rekening gehouden met functiescheiding?</t>
  </si>
  <si>
    <t>&lt; geef aan welke functiescheiding dit betreft &gt;</t>
  </si>
  <si>
    <t>Een voorbeeld van functiescheiding is dat het aanmaken en goedkeuren van een betaling niet door dezelfde persoon kan gebeuren om te voorkomen dat iemand in zijn eentje cruciale functionaliteit kan gebruiken</t>
  </si>
  <si>
    <t>LTB-03</t>
  </si>
  <si>
    <t>Maakt de applicatie gebruik van eigen accounts?</t>
  </si>
  <si>
    <t>Worden gebruikeraccounts separaat opgevoerd in de applicatie of wordt gebruik gemaakt van een LDAP koppeling (in dat geval is het antwoord nee)</t>
  </si>
  <si>
    <t>LTB-04</t>
  </si>
  <si>
    <t>Is er een beschreven procedure voor het beheren van accounts en bijbehorende rechten?</t>
  </si>
  <si>
    <t>&lt; geef aan waar deze procedure is opgeslagen &gt;</t>
  </si>
  <si>
    <t>Met beheren van accounts wordt bedoeld het aanmaken, wijzigen en verwijderen van accounts en bijbehorende rechten</t>
  </si>
  <si>
    <t>LTB-05</t>
  </si>
  <si>
    <t>Wordt deze procedure aantoonbaar toegepast?</t>
  </si>
  <si>
    <t>Verzoeken voor accounts en rechten worden geregistreerd (bijv. middels Topdesk) waardoor achteraf kan worden aangetoond waarom iemand over bepaalde rechten beschikt.</t>
  </si>
  <si>
    <t>LTB-06</t>
  </si>
  <si>
    <t>Is er een proces voor het uitreiken van accounts en wachtwoorden?</t>
  </si>
  <si>
    <t>&lt; geef een korte toelichting op het proces &gt;</t>
  </si>
  <si>
    <t>Het doel van dit proces is zeker stellen dat enkel de persoon van wie het account is de beschikking krijgt over het account en wachtwoord.</t>
  </si>
  <si>
    <t>als LTB-03 = ja dan geldt deze</t>
  </si>
  <si>
    <t>LTB-07</t>
  </si>
  <si>
    <t>Voldoet het wachtwoord aan het LUMC wachtwoordbeleid?</t>
  </si>
  <si>
    <t>&lt; geef aan welke complexiteitseisen gelden voor het wachtwoord &gt;</t>
  </si>
  <si>
    <t>Conform het LUMC wachtwoordbeleid dienen wachtwoorden een bepaalde complexiteit (lengte, samenstelling, ed.) te hebben</t>
  </si>
  <si>
    <t>Wachtwoordbeleid</t>
  </si>
  <si>
    <t>LTB-08</t>
  </si>
  <si>
    <t>Is het systeem rechtstreeks via internet te benaderen?</t>
  </si>
  <si>
    <t>Dit betreft veelal SaaS applicaties of bijvoorbeeld mijnLUMC. Hiermee wordt niet bedoeld toegang via access.lumc.nl</t>
  </si>
  <si>
    <t>LTB-09</t>
  </si>
  <si>
    <t>Wordt twee factor authenticatie toegepast voor het verlenen van toegang?</t>
  </si>
  <si>
    <t>Twee factor authenticatie betekent dat naast een wachtwoord (iets wat je weet) ook een token wordt toegepast (SMS, Authenticator app, personeelspas) (iets wat je hebt)</t>
  </si>
  <si>
    <t>als LTB-08 = ja of classificatie is vertrouwelijk dan geldt deze</t>
  </si>
  <si>
    <t>LTB-10</t>
  </si>
  <si>
    <t>Wordt bij het inloggen een boodschap getoond die gebruikers wijst op vertrouwelijkheid van informatie?</t>
  </si>
  <si>
    <t>Dit kan een pop-up zijn waarin wordt aangegeven dat er toegang is tot vertrouwelijke informatie</t>
  </si>
  <si>
    <t>LTB-11</t>
  </si>
  <si>
    <t>Zijn hoge rechten alleen beschikbaar voor personen die dit strikt noodzakelijk hebben vanuit hun functie?</t>
  </si>
  <si>
    <t>Met hoge rechten worden de rechten van beheerders bedoeld</t>
  </si>
  <si>
    <t>LTB-12</t>
  </si>
  <si>
    <t>Is er een proces voor het toekennen, wijzigen en/of intrekken van hoge rechten?</t>
  </si>
  <si>
    <t>Personeel verandert regelmatig van functies, de rechten dienen overeenkomstig te worden aangepast.</t>
  </si>
  <si>
    <t>LTB-13</t>
  </si>
  <si>
    <t>Worden bij een functiewijziging of vertrek van een medewerker de rechten direct aangepast?</t>
  </si>
  <si>
    <t>LTB-14</t>
  </si>
  <si>
    <t>Worden uitgedeelde rechten periodiek beoordeeld op de juistheid?</t>
  </si>
  <si>
    <t>Minimaal jaarlijks dient een controle plaats te vinden op alle toegekende rechten in het systeem om zeker te stellen dat alle mutaties gedurende het jaar (in dienst, functiewijziging, uit dienst) correct zijn verwerkt. Er dient een documentatie te zijn van deze periodieke controle.</t>
  </si>
  <si>
    <t>LTB-15</t>
  </si>
  <si>
    <t>Wordt het systeem na een periode van inactiviteit automatisch gelocked?</t>
  </si>
  <si>
    <t>&lt; geef aan na hoeveel minuten het systeem automatisch lockt &gt;</t>
  </si>
  <si>
    <t>Bij toelichting op antwoord graag de periode specificeren</t>
  </si>
  <si>
    <t>CHG-00</t>
  </si>
  <si>
    <t>Change management</t>
  </si>
  <si>
    <t>CHG-01</t>
  </si>
  <si>
    <t>Vinden wijzigingen aan het systeem plaats volgens de IT&amp;DI change management procedure?</t>
  </si>
  <si>
    <t>Wijzigingen worden geregistreerd, getest en beoordeeld op juistheid voordat ze door worden gevoerd.</t>
  </si>
  <si>
    <t>CHG-02</t>
  </si>
  <si>
    <t>Is er een gescheiden testomgeving van de productieomgeving?</t>
  </si>
  <si>
    <t>CHG-03</t>
  </si>
  <si>
    <t>Beschikt de testomgeving over geanonimiseerde testdata?</t>
  </si>
  <si>
    <t>&lt; geef aan op welke wijze gegevens geanonimiseerd zijn &gt;</t>
  </si>
  <si>
    <t>Met geanonimiseerd wordt bedoeld dat de gegevens onomkeerbaar onherleidbaar naar personen zijn.</t>
  </si>
  <si>
    <t>Als CHG-02=ja dan geldt deze</t>
  </si>
  <si>
    <t>CHG-04</t>
  </si>
  <si>
    <t>Is voor de gebruiker duidelijk wanneer in de testomgeving wordt gewerkt?</t>
  </si>
  <si>
    <t>&lt; geef aan op welke wijze dit duidelijk wordt gemaakt &gt;</t>
  </si>
  <si>
    <t>De testomgeving kan bijvoorbeeld een afwijkende kleur worden gegegeven of boodschap bij opstarten</t>
  </si>
  <si>
    <t>CHG-05</t>
  </si>
  <si>
    <t>Wordt het systeem getest na wijzigingen op de onderliggen infrastructuur?</t>
  </si>
  <si>
    <t>Bijvoorbeeld bij een update van het onderliggende OS</t>
  </si>
  <si>
    <t>BES-00</t>
  </si>
  <si>
    <t>BES-01</t>
  </si>
  <si>
    <t>Wordt er regelmatig een back-up gemaakt van de gegevens in het systeem?</t>
  </si>
  <si>
    <t>&lt; geef aan wat de back-up frequentie is &gt;</t>
  </si>
  <si>
    <t>BES-02</t>
  </si>
  <si>
    <t>Wordt regelmatig getest of een back-up kan worden teruggeplaatst?</t>
  </si>
  <si>
    <t>&lt; geef aan wanneer de laatste test heeft plaatsgehad &gt;</t>
  </si>
  <si>
    <t>BES-03</t>
  </si>
  <si>
    <t>Is het systeem ingericht op hoog beschikbaarheid (dubbel uitgevoerd, etc.)</t>
  </si>
  <si>
    <t>&lt; geef aan op welke wijze dit is ingericht &gt;</t>
  </si>
  <si>
    <t>Hoge beschikbaarheid kan worden gerealiseerd door de infrastructuur redundant uit te voeren, zodat het systeem ook bij gepland onderhoud beschikbaar kan blijven.</t>
  </si>
  <si>
    <t>BES-04</t>
  </si>
  <si>
    <t>Wordt de redundantie van het systeem periodiek getest?</t>
  </si>
  <si>
    <t>BES-05</t>
  </si>
  <si>
    <t>Is ondersteuning door IT&amp;DI buiten kantoortijden georganiseerd?</t>
  </si>
  <si>
    <t>Hiermee wordt bedoeld of het systeem is opgenomen in de bereikbaarheidsdienst</t>
  </si>
  <si>
    <t>BES-06</t>
  </si>
  <si>
    <t>Is documentatie aanwezig waarmee buiten kantoortijden ondersteuning kan worden geboden?</t>
  </si>
  <si>
    <t>ENC-00</t>
  </si>
  <si>
    <t>Encryptie</t>
  </si>
  <si>
    <t>ENC-01</t>
  </si>
  <si>
    <t>Zijn gegevens tijdens transport versleuteld?</t>
  </si>
  <si>
    <t>Encryptiebeleid</t>
  </si>
  <si>
    <t>ENC-02</t>
  </si>
  <si>
    <t>Zijn gegevens tijdens opslag versleuteld?</t>
  </si>
  <si>
    <t>LEV-00</t>
  </si>
  <si>
    <t>Leverancier</t>
  </si>
  <si>
    <t>LEV-01</t>
  </si>
  <si>
    <t>Zijn in het contract afspraken gemaakt over beveiligingsaspecten?</t>
  </si>
  <si>
    <t>&lt; neem op welke afspraken &gt;</t>
  </si>
  <si>
    <t>Hierbij kan worden gedacht aan NEN7510 of ISO 27001 gecertificeerd zijn of uitvoeren van bepaalde maatregelen</t>
  </si>
  <si>
    <t>LEV-02</t>
  </si>
  <si>
    <t>Is een verwerkersovereenkomst afgesloten?</t>
  </si>
  <si>
    <t>In geval van het verwerken van persoonsgegevens is een verwerkersovereenkomst noodzakelijk.</t>
  </si>
  <si>
    <t>LEV-03</t>
  </si>
  <si>
    <t>Wordt regelmatig gecontroleerd of de leverancier zich aan gemaakte afspraken houdt?</t>
  </si>
  <si>
    <t>Bij Service Level gesprekken met de leverancier dienen ontwikkelingen op het vlak van informatiebeveiliging te worden besproken</t>
  </si>
  <si>
    <t>LEV-04</t>
  </si>
  <si>
    <t>Sluit de het beschikbaarheid- en supportvenster van de leverancier aan op de eisen van het LUMC?</t>
  </si>
  <si>
    <t>Als het systeem binnen het LUMC 24x7 beschikbaar moet zijn is het wenselijk om ook 24x7 support van de leverancier te hebben</t>
  </si>
  <si>
    <t>LEV-05</t>
  </si>
  <si>
    <t>Zet de leverancier andere leveranciers in? (sub-contractors)</t>
  </si>
  <si>
    <t>&lt; neem op welke sub-contractors &gt;</t>
  </si>
  <si>
    <t>Veelal zetten leveranciers weer andere leveranciers in om werkzaamheden uit te voeren. Het is belangrijk om zeker te stellen dat zij ook de juiste beveiligingsmaatregelen hebben getroffen.</t>
  </si>
  <si>
    <t>LEV-06</t>
  </si>
  <si>
    <t>Wordt van deze leveranciers hetzelfde beveiligingsniveau verwacht?</t>
  </si>
  <si>
    <t>Als LEV-05 = ja dan geldt deze</t>
  </si>
  <si>
    <t>LEV-07</t>
  </si>
  <si>
    <t>Wordt bij wijziging van de geleverde dienst het contract aangepast?</t>
  </si>
  <si>
    <t>LEV-08</t>
  </si>
  <si>
    <t>Heeft het LUMC de beschikking over voldoende licenties?</t>
  </si>
  <si>
    <t xml:space="preserve">In contracten voor software zijn vaak afspraken over de hoeveelheid users die gebruik mogen maken. Het is noodzakelijk om binnen dit gestelde maximum te blijven. Regelmatig wordt een 'site licentie' afgesproken waarmee er geen maximum aantal users geldt. </t>
  </si>
  <si>
    <t>LEV-09</t>
  </si>
  <si>
    <t>Heeft het LUMC toegang tot de broncode?</t>
  </si>
  <si>
    <t>Door broncode te wijzigen kan functionaliteit worden aangepast, veelal heeft het LUMC geen toegang tot de broncode omdat applicaties worden gekocht en niet zelf gebouwd.</t>
  </si>
  <si>
    <t>LEV-10</t>
  </si>
  <si>
    <t>Is de toegang tot de broncode beperkt?</t>
  </si>
  <si>
    <t>Broncode moet beperkt zijn tot de ontwikkelaars zodat functionaliteit niet door ongeautoriseerde personen kunnen worden aangepast.</t>
  </si>
  <si>
    <t>Als LEV-09 = ja dan geldt deze</t>
  </si>
  <si>
    <t>LOG-00</t>
  </si>
  <si>
    <t>Logging</t>
  </si>
  <si>
    <t>LOG-01</t>
  </si>
  <si>
    <t>Worden activiteiten (van zowel gebruikers als beheerders) in het systeem gelogd?</t>
  </si>
  <si>
    <t>Alle activiteiten dienen gelogd te worden (NEN 7513) zodat gereconstrueerd kan worden wie welke gegevens heeft ingezien en/of gewijzigd</t>
  </si>
  <si>
    <t>LOG-02</t>
  </si>
  <si>
    <t>Zo ja; wordt de logging periodiek bekeken om verdachte activiteiten te onderkennen?</t>
  </si>
  <si>
    <t>Logging omvat zowel toegang tot productie als testomgevingen, omdat soms in testomgevingen productiedata beschikbaar is (zie CHG-03)</t>
  </si>
  <si>
    <t>Als LOG-01=ja dan geldt deze</t>
  </si>
  <si>
    <t>LOG-03</t>
  </si>
  <si>
    <t>Is de toegang tot de logbestanden beperkt?</t>
  </si>
  <si>
    <t>In principe dient de logging niet beschikbaar te zijn voor degenen die gebruikmaken van de applicatie om te voorkomen dat 'sporen' in de logging kunnen worden gewist.</t>
  </si>
  <si>
    <t>als 12.4.1 ja</t>
  </si>
  <si>
    <t>ETC-00</t>
  </si>
  <si>
    <t>Overig</t>
  </si>
  <si>
    <t>ETC-01</t>
  </si>
  <si>
    <t>Wordt op printjes aangegeven dat informatie vertrouwelijk is?</t>
  </si>
  <si>
    <t>ETC-02</t>
  </si>
  <si>
    <t>Is het mogelijk om dubbele of meerdere registraties van een patiënt samen te voegen?</t>
  </si>
  <si>
    <t>Dit is van toepassing bij medische dossiers indien wordt vastgesteld dat er onbedoeld meer registraties voor dezelfde persoon zijn aangemaakt. Bijvoorbeeld tijdens een medisch noodgeval of een dubbele inschrijving</t>
  </si>
  <si>
    <t>ETC-03</t>
  </si>
  <si>
    <t>Biedt het systeem de mogelijkheid om de identiteit van de patiënt vast te stellen?</t>
  </si>
  <si>
    <t>Hiermee wordt bedoeld dat het systeem in het geval verwerking van medische gegevens erin voorziet dat persoonsidentificatie‐informatie in het systeem aanwezig is die zorgverleners helpt bevestigen dat de opgevraagde
informatie overeenkomt met de cliënt die wordt behandeld.</t>
  </si>
  <si>
    <t>ETC-04</t>
  </si>
  <si>
    <t>Heeft een security of penetratietest plaatsgehad op het systeem?</t>
  </si>
  <si>
    <t>Een pentest mag maximaal 2 jaar oud zijn</t>
  </si>
  <si>
    <t>Als LTB-08=ja dan geldt deze</t>
  </si>
  <si>
    <t>ETC-05</t>
  </si>
  <si>
    <t>Worden gebruikers geïnstrueerd op welke wijze het systeem gebruikt moet worden?</t>
  </si>
  <si>
    <t>ETC-06</t>
  </si>
  <si>
    <t>Wordt hierbij aandacht besteed aan veilig omgaan met het systeem en de bijbehorende informatie? (bijv: worden medewerkers gewezen op de vertrouwelijkheid van de informatie?)</t>
  </si>
  <si>
    <t>ETC-07</t>
  </si>
  <si>
    <t>Zijn er procedures om het systeem te beheren?</t>
  </si>
  <si>
    <t>ETC-08</t>
  </si>
  <si>
    <t>Vindt er gegevensuitwisseling plaats met andere systemen?</t>
  </si>
  <si>
    <t>ETC-09</t>
  </si>
  <si>
    <t>Is deze gegevensuitwisseling beveiligd?</t>
  </si>
  <si>
    <t>Hiermee wordt bedoeld dat de identiteit van het verzendende of ontvangende systeem wordt geverifieerd</t>
  </si>
  <si>
    <t>Als ETC-08= ja dan geldt deze</t>
  </si>
  <si>
    <t>ja</t>
  </si>
  <si>
    <t>Kritisch</t>
  </si>
  <si>
    <t>nee</t>
  </si>
  <si>
    <t>Kritisch kantoortijd</t>
  </si>
  <si>
    <t>n.v.t.</t>
  </si>
  <si>
    <t>onbekend</t>
  </si>
  <si>
    <t>Hoog</t>
  </si>
  <si>
    <t>Midden</t>
  </si>
  <si>
    <t>nr</t>
  </si>
  <si>
    <t>Paragraaf</t>
  </si>
  <si>
    <t>Maatregel NEN7510:2017</t>
  </si>
  <si>
    <t>General</t>
  </si>
  <si>
    <t>Application</t>
  </si>
  <si>
    <t>Vraag ID</t>
  </si>
  <si>
    <t>SIA categorie</t>
  </si>
  <si>
    <t>SIA vraag</t>
  </si>
  <si>
    <t>5.1</t>
  </si>
  <si>
    <t>Aansturing door de directie van de informatiebeveiliging</t>
  </si>
  <si>
    <t>5.1.1</t>
  </si>
  <si>
    <t>Beleidsregels voor informatiebeveiliging</t>
  </si>
  <si>
    <t>5.1.2</t>
  </si>
  <si>
    <t>Beoordeling van het informatiebeveiligingsbeleid</t>
  </si>
  <si>
    <t>Organiseren van informatiebeveiliging</t>
  </si>
  <si>
    <t>6.1</t>
  </si>
  <si>
    <t>Interne Organisatie</t>
  </si>
  <si>
    <t>6.1.1</t>
  </si>
  <si>
    <t>Rollen en verantwoordelijkheden bij informatiebeveiliging</t>
  </si>
  <si>
    <t>6.1.2</t>
  </si>
  <si>
    <t>Scheiding van taken</t>
  </si>
  <si>
    <t>6.1.3</t>
  </si>
  <si>
    <t>Contact met overheidsinstanties</t>
  </si>
  <si>
    <t>6.1.4</t>
  </si>
  <si>
    <t>Contact met speciale belangengroepen</t>
  </si>
  <si>
    <t>6.1.5</t>
  </si>
  <si>
    <t>Informatiebeveiliging in projectbeheer</t>
  </si>
  <si>
    <t>6.2</t>
  </si>
  <si>
    <t>Mobiele apparatuur en telewerken</t>
  </si>
  <si>
    <t>6.2.1</t>
  </si>
  <si>
    <t>Beleid voor mobiele apparatuur</t>
  </si>
  <si>
    <t>6.2.2.</t>
  </si>
  <si>
    <t>Telewerken</t>
  </si>
  <si>
    <t>Veilig Personeel</t>
  </si>
  <si>
    <t>7.1</t>
  </si>
  <si>
    <t>Voorafgaand aan het dienstverband</t>
  </si>
  <si>
    <t>7.1.1</t>
  </si>
  <si>
    <t>Screening</t>
  </si>
  <si>
    <t>7.1.2</t>
  </si>
  <si>
    <t>Arbeidsvoorwaarden</t>
  </si>
  <si>
    <t>7.2</t>
  </si>
  <si>
    <t>Tijdens het dienstverband</t>
  </si>
  <si>
    <t>7.2.1</t>
  </si>
  <si>
    <t>Directieverantwoordelijkheden</t>
  </si>
  <si>
    <t>7.2.2</t>
  </si>
  <si>
    <t>Bewustzijn, opleiding en training ten aanzien van informatiebeveiliging</t>
  </si>
  <si>
    <t>7.2.3</t>
  </si>
  <si>
    <t>Disciplinaire procedure</t>
  </si>
  <si>
    <t>7.3</t>
  </si>
  <si>
    <t>Beëindiging en wijziging van dienstverband</t>
  </si>
  <si>
    <t>7.3.1</t>
  </si>
  <si>
    <t>Beëindiging of wijziging van verantwoordelijkheden van het dienstverband</t>
  </si>
  <si>
    <t>Beheer van bedrijfsmiddelen</t>
  </si>
  <si>
    <t>8.1</t>
  </si>
  <si>
    <t>Verantwoordelijkheid voor bedrijfsmiddelen</t>
  </si>
  <si>
    <t>8.1.1</t>
  </si>
  <si>
    <t>Inventariseren van bedrijfsmiddelen</t>
  </si>
  <si>
    <t>8.1.2</t>
  </si>
  <si>
    <t>Eigendom van Bedrijfsmiddelen</t>
  </si>
  <si>
    <t>Algemeen</t>
  </si>
  <si>
    <t>8.1.3</t>
  </si>
  <si>
    <t>Aanvaardbaar gebruik van bedrijfsmiddelen</t>
  </si>
  <si>
    <t>8.1.4</t>
  </si>
  <si>
    <t>Teruggeven van bedrijfsmiddelen</t>
  </si>
  <si>
    <t>8.2</t>
  </si>
  <si>
    <t>Informatieclassificatie</t>
  </si>
  <si>
    <t>8.2.1</t>
  </si>
  <si>
    <t>Classificatie van informatie</t>
  </si>
  <si>
    <t>8.2.2</t>
  </si>
  <si>
    <t>Informatie labelen</t>
  </si>
  <si>
    <t>8.2.3</t>
  </si>
  <si>
    <t>Behandelen van bedrijfsmiddelen</t>
  </si>
  <si>
    <t>8.3</t>
  </si>
  <si>
    <t>Behandelen van media</t>
  </si>
  <si>
    <t>8.3.1</t>
  </si>
  <si>
    <t>Beheer van verwijderbare media</t>
  </si>
  <si>
    <t>8.3.2</t>
  </si>
  <si>
    <t>Verwijderen van media</t>
  </si>
  <si>
    <t>8.3.3</t>
  </si>
  <si>
    <t>Media fysiek overdragen</t>
  </si>
  <si>
    <t>Toegangsbeveiliging</t>
  </si>
  <si>
    <t>9.1</t>
  </si>
  <si>
    <t>Bedrijfseisen voor toegangsbeveiliging</t>
  </si>
  <si>
    <t>9.1.1</t>
  </si>
  <si>
    <t>Beleid voor toegangsbeveiliging</t>
  </si>
  <si>
    <t>9.1.2</t>
  </si>
  <si>
    <t>Toegang tot netwerken en netwerkdiensten</t>
  </si>
  <si>
    <t>9.2</t>
  </si>
  <si>
    <t>Beheer van toegangsrechten van gebruikers</t>
  </si>
  <si>
    <t>9.2.1</t>
  </si>
  <si>
    <t>Registratie en afmelden van gebruikers</t>
  </si>
  <si>
    <t>9.2.2</t>
  </si>
  <si>
    <t>Gebruikers toegang verlenen</t>
  </si>
  <si>
    <t>9.2.3</t>
  </si>
  <si>
    <t>Beheren van speciale toegangsrechten</t>
  </si>
  <si>
    <t>9.2.4</t>
  </si>
  <si>
    <t>Beheer van geheime authenticatie-informatie van gebruikers</t>
  </si>
  <si>
    <t>9.2.5</t>
  </si>
  <si>
    <t>Beoordeling van toegangsrechten van gebruikers</t>
  </si>
  <si>
    <t>9.2.6</t>
  </si>
  <si>
    <t>Toegangsrechten intrekken of aanpassen</t>
  </si>
  <si>
    <t>9.3</t>
  </si>
  <si>
    <t>Verantwoordelijkheden van gebruikers</t>
  </si>
  <si>
    <t>9.3.1</t>
  </si>
  <si>
    <t>Geheime authenticatie-informatie gebruiken</t>
  </si>
  <si>
    <t>9.4</t>
  </si>
  <si>
    <t>Toegangsbeveiliging van systeem en toepassing</t>
  </si>
  <si>
    <t>9.4.1</t>
  </si>
  <si>
    <t>Beperking toegang tot informatie</t>
  </si>
  <si>
    <t>9.4.2</t>
  </si>
  <si>
    <t>Beveiligde inlogprocedures</t>
  </si>
  <si>
    <t>9.4.3</t>
  </si>
  <si>
    <t>Systeem voor wachtwoordbeheer</t>
  </si>
  <si>
    <t>9.4.4</t>
  </si>
  <si>
    <t>Speciale systeemhulpmiddelen gebruiken</t>
  </si>
  <si>
    <t>9.4.5</t>
  </si>
  <si>
    <t>Toegangsbeveiliging op programmabroncode</t>
  </si>
  <si>
    <t>Cryptografie</t>
  </si>
  <si>
    <t>10.1</t>
  </si>
  <si>
    <t>Cryptografische beheersmaatregelen</t>
  </si>
  <si>
    <t>10.1.1</t>
  </si>
  <si>
    <t>Beleid inzake het gebruik van cryptografische beheersmaatregelen</t>
  </si>
  <si>
    <t>10.1.2</t>
  </si>
  <si>
    <t>Sleutelbeheer</t>
  </si>
  <si>
    <t>Fysieke beveiliging en beveiliging van de omgeving</t>
  </si>
  <si>
    <t>11.1</t>
  </si>
  <si>
    <t>Beveiligde gebieden</t>
  </si>
  <si>
    <t>11.1.1</t>
  </si>
  <si>
    <t>Fysieke beveiligingszone</t>
  </si>
  <si>
    <t>11.1.2</t>
  </si>
  <si>
    <t>Fysieke Toegangsbeveiliging</t>
  </si>
  <si>
    <t>11.1.3</t>
  </si>
  <si>
    <t>Kantoren, ruimten en faciliteiten beveiliging</t>
  </si>
  <si>
    <t>11.1.4</t>
  </si>
  <si>
    <t>Beschermen tegen bedreigingen van buitenaf</t>
  </si>
  <si>
    <t>11.1.5</t>
  </si>
  <si>
    <t>Werken in beveiligde gebieden</t>
  </si>
  <si>
    <t>11.1.6</t>
  </si>
  <si>
    <t>Laad- en loslocatie</t>
  </si>
  <si>
    <t>11.2</t>
  </si>
  <si>
    <t>Apparatuur</t>
  </si>
  <si>
    <t>11.2.1</t>
  </si>
  <si>
    <t>Plaatsing en bescherming van apparatuur</t>
  </si>
  <si>
    <t>11.2.2</t>
  </si>
  <si>
    <t>Nutsvoorzieningen</t>
  </si>
  <si>
    <t>11.2.3</t>
  </si>
  <si>
    <t>Beveiliging van bekabeling</t>
  </si>
  <si>
    <t>11.2.4</t>
  </si>
  <si>
    <t>Onderhoud van apparatuur</t>
  </si>
  <si>
    <t>11.2.5</t>
  </si>
  <si>
    <t>Verwijdering van bedrijfsmiddelen</t>
  </si>
  <si>
    <t>11.2.6</t>
  </si>
  <si>
    <t>Beveiliging van apparatuur en bedrijfsmiddelen buiten het terrein</t>
  </si>
  <si>
    <t>11.2.7</t>
  </si>
  <si>
    <t>Veilig verwijderen of hergebruiken van apparatuur</t>
  </si>
  <si>
    <t>11.2.8</t>
  </si>
  <si>
    <t>Onbeheerde gebruikersapparatuur</t>
  </si>
  <si>
    <t>11.2.9</t>
  </si>
  <si>
    <t>Clear desk'- en 'clear screen'-beleid</t>
  </si>
  <si>
    <t>Beveiliging bedrijfsvoering</t>
  </si>
  <si>
    <t>12.1</t>
  </si>
  <si>
    <t>Bedieningsprocedures en verantwoordelijkheden</t>
  </si>
  <si>
    <t>12.1.1</t>
  </si>
  <si>
    <t>Gedocumenteerde bedieningsprocedures</t>
  </si>
  <si>
    <t>12.1.2</t>
  </si>
  <si>
    <t>Wijzigingsbeheer</t>
  </si>
  <si>
    <t>12.1.3</t>
  </si>
  <si>
    <t>Capaciteitsbeheer</t>
  </si>
  <si>
    <t>12.1.4</t>
  </si>
  <si>
    <t>Scheiding van ontwikkel-, test en productieomgevingen</t>
  </si>
  <si>
    <t>12.2</t>
  </si>
  <si>
    <t>Bescherming tegen malware</t>
  </si>
  <si>
    <t>12.2.1</t>
  </si>
  <si>
    <t>Beheersmaatregelen tegen malware</t>
  </si>
  <si>
    <t>12.3</t>
  </si>
  <si>
    <t>Back-up</t>
  </si>
  <si>
    <t>12.3.1</t>
  </si>
  <si>
    <t>Back-up van informatie</t>
  </si>
  <si>
    <t>12.4</t>
  </si>
  <si>
    <t>Verslaglegging en monitoren</t>
  </si>
  <si>
    <t>12.4.1</t>
  </si>
  <si>
    <t>Gebeurtenissen registreren</t>
  </si>
  <si>
    <t>12.4.2</t>
  </si>
  <si>
    <t>Beschermen van informatie in logbestanden</t>
  </si>
  <si>
    <t>12.4.3</t>
  </si>
  <si>
    <t>Logbestanden van beheerders en operatores</t>
  </si>
  <si>
    <t>12.4.4</t>
  </si>
  <si>
    <t>Kloksynchronisatie</t>
  </si>
  <si>
    <t>12.5</t>
  </si>
  <si>
    <t>Beheersing van operationele software</t>
  </si>
  <si>
    <t>12.5.1</t>
  </si>
  <si>
    <t>Software installeren op operationele systemen</t>
  </si>
  <si>
    <t>12.6</t>
  </si>
  <si>
    <t>Beheer van technische kwetsbaarheden</t>
  </si>
  <si>
    <t>12.6.1</t>
  </si>
  <si>
    <t>Beheer van technische kwestbaarheden</t>
  </si>
  <si>
    <t>12.6.2</t>
  </si>
  <si>
    <t>Beperkingen voor het installeren van software</t>
  </si>
  <si>
    <t>12.7</t>
  </si>
  <si>
    <t>Overwegingen betreffende audits van informatiesystemen</t>
  </si>
  <si>
    <t>12.7.1</t>
  </si>
  <si>
    <t>Beheersmaatregelen betreffende audits van informatiesystemen</t>
  </si>
  <si>
    <t>Communicatiebeveiliging</t>
  </si>
  <si>
    <t>13.1</t>
  </si>
  <si>
    <t>Beheer van netwerkbeveiliging</t>
  </si>
  <si>
    <t>13.1.1</t>
  </si>
  <si>
    <t>Beheersmaatregelen voor netwerken</t>
  </si>
  <si>
    <t>13.1.2</t>
  </si>
  <si>
    <t>Beveiliging van netwerkdiensten</t>
  </si>
  <si>
    <t>13.1.3</t>
  </si>
  <si>
    <t>Scheiding in netwerken</t>
  </si>
  <si>
    <t>13.2</t>
  </si>
  <si>
    <t>Informatietransport</t>
  </si>
  <si>
    <t>13.2.1</t>
  </si>
  <si>
    <t>Beleid en procedures voor informatietransport</t>
  </si>
  <si>
    <t>13.2.2</t>
  </si>
  <si>
    <t>Overeenkomsten voor informatietransport</t>
  </si>
  <si>
    <t>13.2.3</t>
  </si>
  <si>
    <t>Elektronische berichten</t>
  </si>
  <si>
    <t>13.2.4</t>
  </si>
  <si>
    <t>Vertrouwelijkheids- of geheimhoudingsovereenkomst</t>
  </si>
  <si>
    <t>Acquisitie, ontwikkeling en onderhoud van informatiesystemen</t>
  </si>
  <si>
    <t>14.1</t>
  </si>
  <si>
    <t>Beveiligingseisen voor informatiesystemen</t>
  </si>
  <si>
    <t>14.1.1</t>
  </si>
  <si>
    <t>Analyse en specificatie van informatiebeveiligingseisen</t>
  </si>
  <si>
    <t>14.1.1.1</t>
  </si>
  <si>
    <t>Zorgontvangen op unieke wijze identificeren</t>
  </si>
  <si>
    <t>14.1.1.2</t>
  </si>
  <si>
    <t>Validatie van outputgegevens</t>
  </si>
  <si>
    <t>14.1.2</t>
  </si>
  <si>
    <t>Toepassingen op openbare netwerken beveiligen</t>
  </si>
  <si>
    <t>14.1.3</t>
  </si>
  <si>
    <t>Transacties van toepassingen beschermen</t>
  </si>
  <si>
    <t>14.1.3.1</t>
  </si>
  <si>
    <t>Openbare beschikbare gezondheidsinformatie</t>
  </si>
  <si>
    <t>14.2</t>
  </si>
  <si>
    <t>Beveiliging in ontwikkelings- en ondersteunende processen</t>
  </si>
  <si>
    <t>14.2.1</t>
  </si>
  <si>
    <t>Beleid voor beveiligd ontwikkelen</t>
  </si>
  <si>
    <t>14.2.2</t>
  </si>
  <si>
    <t>Procedures voor wijzigingsbeheer met betrekking tot systemen</t>
  </si>
  <si>
    <t>14.2.3</t>
  </si>
  <si>
    <t>Technische beoordelingen van toepassingen na wijzigingen besturingsplatform</t>
  </si>
  <si>
    <t>14.2.4</t>
  </si>
  <si>
    <t>Beperkingen op wijzigingen aan softwarepakketten</t>
  </si>
  <si>
    <t>14.2.5</t>
  </si>
  <si>
    <t>Principes voor engineering van beveiligde systemen</t>
  </si>
  <si>
    <t>14.2.6</t>
  </si>
  <si>
    <t>Beveiligde ontwikkelomgeving</t>
  </si>
  <si>
    <t>14.2.7</t>
  </si>
  <si>
    <t>Uitbestede softwareontwikkeling</t>
  </si>
  <si>
    <t>14.2.8</t>
  </si>
  <si>
    <t>Testen van systeembeveiliging</t>
  </si>
  <si>
    <t>14.2.9</t>
  </si>
  <si>
    <t>Systeemacceptatietests</t>
  </si>
  <si>
    <t>14.3</t>
  </si>
  <si>
    <t>Testgegevens</t>
  </si>
  <si>
    <t>14.3.1</t>
  </si>
  <si>
    <t>Bescherming van testgegevens</t>
  </si>
  <si>
    <t>Leveranciersrelaties</t>
  </si>
  <si>
    <t>15.1</t>
  </si>
  <si>
    <t>Informatiebeveiliging in leveranciersrelaties</t>
  </si>
  <si>
    <t>15.1.1</t>
  </si>
  <si>
    <t>Informatiebeveiligingsbeleid voor leveranciersrelaties</t>
  </si>
  <si>
    <t>15.1.2</t>
  </si>
  <si>
    <t>Opnemen van beveiligingsaspecten in leveranciersovereenkomsten</t>
  </si>
  <si>
    <t>15.1.3</t>
  </si>
  <si>
    <t>15.1.4</t>
  </si>
  <si>
    <t>15.1.5</t>
  </si>
  <si>
    <t>Toeleveringsketen van informatie- en communicatietechnologie</t>
  </si>
  <si>
    <t>15.2</t>
  </si>
  <si>
    <t>Beheer van dienstverlening van leveranciers</t>
  </si>
  <si>
    <t>15.2.1</t>
  </si>
  <si>
    <t>Monitoring en beoordeling van dienstverlening van leveranciers</t>
  </si>
  <si>
    <t>15.2.2</t>
  </si>
  <si>
    <t>Beheer van veranderingen in dienstverlening van leveranciers</t>
  </si>
  <si>
    <t>Beheer van informatiebeveiligingsincidenten</t>
  </si>
  <si>
    <t>16.1</t>
  </si>
  <si>
    <t>Beheer van informatiebeveiligingsincidenten en -verbeteringen</t>
  </si>
  <si>
    <t>16.1.1</t>
  </si>
  <si>
    <t>Verantwoordelijkheden van procedures</t>
  </si>
  <si>
    <t>16.1.2</t>
  </si>
  <si>
    <t>Rapportage van informatiebeveiligingsgebeurtenissen</t>
  </si>
  <si>
    <t>16.1.3</t>
  </si>
  <si>
    <t>Rapportages van zwakke plekken in de informatiebeveiliging</t>
  </si>
  <si>
    <t>16.1.4</t>
  </si>
  <si>
    <t>Beoordeling van en besluitvorming over informatiebeveiligingsgebeurtenissen</t>
  </si>
  <si>
    <t>16.1.5</t>
  </si>
  <si>
    <t>Repons op informatiebeveiligingsincidenten</t>
  </si>
  <si>
    <t>16.1.6</t>
  </si>
  <si>
    <t>Lering uit informatiebeveiligingsincidenten</t>
  </si>
  <si>
    <t>16.1.7</t>
  </si>
  <si>
    <t>Verzamelen van bewijsmateriaal</t>
  </si>
  <si>
    <t>Informatiebeveiligingsaspecten van bedrijfscontinuïteitsbeheer</t>
  </si>
  <si>
    <t>17.1</t>
  </si>
  <si>
    <t>Informatiebeveiligingscontinuïteit</t>
  </si>
  <si>
    <t>17.1.1</t>
  </si>
  <si>
    <t>Informatiebeveiligingscontinuïteit plannen</t>
  </si>
  <si>
    <t>17.1.2</t>
  </si>
  <si>
    <t>Informatiebeveiligingscontinuïteit implementeren</t>
  </si>
  <si>
    <t>17.1.3</t>
  </si>
  <si>
    <t>Informatiebeveiligingscontinuïteit verifiëren, beoordelen en evalueren</t>
  </si>
  <si>
    <t>17.2</t>
  </si>
  <si>
    <t>Redundante componenten</t>
  </si>
  <si>
    <t>17.2.1</t>
  </si>
  <si>
    <t>Beschikbaarheid van informatieverwerkende faciliteiten</t>
  </si>
  <si>
    <t>Naleving</t>
  </si>
  <si>
    <t>18.1</t>
  </si>
  <si>
    <t>Naleving van wettelijke en contractuele eisen</t>
  </si>
  <si>
    <t>18.1.1</t>
  </si>
  <si>
    <t>Vaststellen van toepasselijke wetgeving en contractuele eisen</t>
  </si>
  <si>
    <t>18.1.2</t>
  </si>
  <si>
    <t>Intellectuele-eigendomsrechten</t>
  </si>
  <si>
    <t>18.1.3</t>
  </si>
  <si>
    <t>Beschermen van registraties</t>
  </si>
  <si>
    <t>18.1.4</t>
  </si>
  <si>
    <t>Privacy en bescherming van persoonsgegevens</t>
  </si>
  <si>
    <t>18.1.5</t>
  </si>
  <si>
    <t>Voorschriften voor het gebruik van cryptografische beheersmaatregelen</t>
  </si>
  <si>
    <t>18.2</t>
  </si>
  <si>
    <t>Informatiebeveiligingsbeoordelingen</t>
  </si>
  <si>
    <t>18.2.1</t>
  </si>
  <si>
    <t>Onafhankelijke beoordeling van informatiebeveiliging</t>
  </si>
  <si>
    <t>18.2.2</t>
  </si>
  <si>
    <t>Naleving van beveiligingsbeleid en -normen</t>
  </si>
  <si>
    <t>18.2.3</t>
  </si>
  <si>
    <t>Beoordeling van technische naleving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</si>
</sst>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9C0006"/>
      <name val="Calibri"/>
      <family val="2"/>
      <scheme val="minor"/>
    </font>
    <font>
      <sz val="9"/>
      <name val="Tahoma"/>
      <family val="2"/>
    </font>
    <font>
      <b/>
      <sz val="9"/>
      <name val="Tahoma"/>
      <family val="2"/>
    </font>
    <font>
      <sz val="11"/>
      <color theme="0"/>
      <name val="Calibri"/>
      <family val="2"/>
      <scheme val="minor"/>
    </font>
    <font>
      <sz val="11"/>
      <color theme="0"/>
      <name val="Calibri Light"/>
      <family val="2"/>
      <scheme val="major"/>
    </font>
    <font>
      <sz val="11"/>
      <color theme="1"/>
      <name val="Calibri Light"/>
      <family val="2"/>
      <scheme val="major"/>
    </font>
    <font>
      <sz val="11"/>
      <color rgb="FF444444"/>
      <name val="Calibri Light"/>
      <family val="2"/>
      <scheme val="major"/>
    </font>
    <font>
      <sz val="11"/>
      <color rgb="FF9C0006"/>
      <name val="Calibri Light"/>
      <family val="2"/>
      <scheme val="major"/>
    </font>
    <font>
      <b/>
      <sz val="11"/>
      <color theme="0"/>
      <name val="Calibri Light"/>
      <family val="2"/>
      <scheme val="major"/>
    </font>
    <font>
      <b/>
      <sz val="11"/>
      <color theme="1"/>
      <name val="Calibri Light"/>
      <family val="2"/>
      <scheme val="major"/>
    </font>
    <font>
      <sz val="11"/>
      <color theme="1"/>
      <name val="Calibri"/>
      <family val="2"/>
      <scheme val="minor"/>
    </font>
  </fonts>
  <fills count="9">
    <fill>
      <patternFill patternType="none"/>
    </fill>
    <fill>
      <patternFill patternType="gray125"/>
    </fill>
    <fill>
      <patternFill patternType="solid">
        <fgColor rgb="FFFFC7CE"/>
        <bgColor indexed="64"/>
      </patternFill>
    </fill>
    <fill>
      <patternFill patternType="solid">
        <fgColor theme="4" tint="0.79989013336588644"/>
        <bgColor indexed="64"/>
      </patternFill>
    </fill>
    <fill>
      <patternFill patternType="solid">
        <fgColor theme="4" tint="0.39997558519241921"/>
        <bgColor indexed="64"/>
      </patternFill>
    </fill>
    <fill>
      <patternFill patternType="solid">
        <fgColor theme="8"/>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4" fillId="5" borderId="0" applyNumberFormat="0" applyBorder="0" applyAlignment="0" applyProtection="0"/>
  </cellStyleXfs>
  <cellXfs count="38">
    <xf numFmtId="0" fontId="0" fillId="0" borderId="0" xfId="0"/>
    <xf numFmtId="0" fontId="11" fillId="3" borderId="0" xfId="2"/>
    <xf numFmtId="0" fontId="11" fillId="4" borderId="0" xfId="3"/>
    <xf numFmtId="0" fontId="4" fillId="5" borderId="0" xfId="4"/>
    <xf numFmtId="0" fontId="0" fillId="0" borderId="0" xfId="0" applyAlignment="1">
      <alignment horizontal="center"/>
    </xf>
    <xf numFmtId="0" fontId="5" fillId="5" borderId="0" xfId="4" applyFont="1"/>
    <xf numFmtId="0" fontId="5" fillId="5" borderId="0" xfId="4" applyFont="1" applyAlignment="1">
      <alignment horizontal="center"/>
    </xf>
    <xf numFmtId="0" fontId="6" fillId="4" borderId="0" xfId="3" applyFont="1"/>
    <xf numFmtId="0" fontId="6" fillId="4" borderId="0" xfId="3" applyFont="1" applyAlignment="1">
      <alignment horizontal="center"/>
    </xf>
    <xf numFmtId="0" fontId="6" fillId="3" borderId="0" xfId="2" applyFont="1"/>
    <xf numFmtId="0" fontId="6" fillId="3" borderId="0" xfId="2" applyFont="1" applyAlignment="1">
      <alignment horizontal="center"/>
    </xf>
    <xf numFmtId="0" fontId="6" fillId="0" borderId="0" xfId="0" applyFont="1"/>
    <xf numFmtId="0" fontId="6" fillId="0" borderId="0" xfId="0" applyFont="1" applyAlignment="1">
      <alignment horizontal="center"/>
    </xf>
    <xf numFmtId="0" fontId="6" fillId="0" borderId="0" xfId="0" applyFont="1" applyAlignment="1">
      <alignment wrapText="1"/>
    </xf>
    <xf numFmtId="0" fontId="6" fillId="0" borderId="0" xfId="0" quotePrefix="1" applyFont="1"/>
    <xf numFmtId="0" fontId="7" fillId="0" borderId="0" xfId="0" applyFont="1" applyAlignment="1">
      <alignment wrapText="1"/>
    </xf>
    <xf numFmtId="0" fontId="0" fillId="0" borderId="0" xfId="0" applyAlignment="1">
      <alignment vertical="top" wrapText="1"/>
    </xf>
    <xf numFmtId="0" fontId="6" fillId="4" borderId="0" xfId="3" applyFont="1" applyAlignment="1">
      <alignment horizontal="left" vertical="top"/>
    </xf>
    <xf numFmtId="0" fontId="6" fillId="4" borderId="0" xfId="3"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6" fillId="0" borderId="0" xfId="3" applyFont="1" applyFill="1" applyAlignment="1">
      <alignment horizontal="left" vertical="top"/>
    </xf>
    <xf numFmtId="0" fontId="9" fillId="5" borderId="0" xfId="3" applyFont="1" applyFill="1" applyAlignment="1">
      <alignment horizontal="left" vertical="top"/>
    </xf>
    <xf numFmtId="0" fontId="9" fillId="5" borderId="0" xfId="3" applyFont="1" applyFill="1" applyAlignment="1">
      <alignment horizontal="left" vertical="top" wrapText="1"/>
    </xf>
    <xf numFmtId="0" fontId="9" fillId="5" borderId="0" xfId="3" applyFont="1" applyFill="1" applyAlignment="1">
      <alignment vertical="top" wrapText="1"/>
    </xf>
    <xf numFmtId="0" fontId="10" fillId="4" borderId="0" xfId="3" applyFont="1" applyAlignment="1">
      <alignment vertical="top" wrapText="1"/>
    </xf>
    <xf numFmtId="0" fontId="11" fillId="0" borderId="0" xfId="3" applyFill="1"/>
    <xf numFmtId="0" fontId="11" fillId="0" borderId="0" xfId="2" applyFill="1"/>
    <xf numFmtId="0" fontId="0" fillId="0" borderId="1" xfId="0" applyBorder="1"/>
    <xf numFmtId="0" fontId="0" fillId="6" borderId="1" xfId="0" applyFill="1" applyBorder="1"/>
    <xf numFmtId="0" fontId="0" fillId="6" borderId="0" xfId="0" applyFill="1" applyAlignment="1">
      <alignment horizontal="left" vertical="top" wrapText="1"/>
    </xf>
    <xf numFmtId="0" fontId="0" fillId="7" borderId="0" xfId="0" applyFill="1" applyAlignment="1">
      <alignment horizontal="left" vertical="top"/>
    </xf>
    <xf numFmtId="0" fontId="0" fillId="4" borderId="0" xfId="0" applyFill="1" applyAlignment="1">
      <alignment horizontal="left" vertical="top"/>
    </xf>
    <xf numFmtId="0" fontId="6" fillId="8" borderId="0" xfId="0" applyFont="1" applyFill="1"/>
    <xf numFmtId="0" fontId="6" fillId="0" borderId="0" xfId="0" applyFont="1" applyFill="1"/>
    <xf numFmtId="0" fontId="0" fillId="0" borderId="0" xfId="0" applyFill="1"/>
    <xf numFmtId="0" fontId="6" fillId="0" borderId="0" xfId="0" applyFont="1" applyFill="1" applyAlignment="1">
      <alignment wrapText="1"/>
    </xf>
    <xf numFmtId="0" fontId="8" fillId="0" borderId="0" xfId="1" applyFont="1" applyFill="1"/>
  </cellXfs>
  <cellStyles count="5">
    <cellStyle name="20% - Accent1" xfId="2" builtinId="30"/>
    <cellStyle name="60% - Accent1" xfId="3" builtinId="32"/>
    <cellStyle name="Accent5" xfId="4" builtinId="45"/>
    <cellStyle name="Ongeldig" xfId="1" builtinId="27"/>
    <cellStyle name="Standaard" xfId="0" builtinId="0"/>
  </cellStyles>
  <dxfs count="9">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76200</xdr:rowOff>
    </xdr:from>
    <xdr:to>
      <xdr:col>19</xdr:col>
      <xdr:colOff>234950</xdr:colOff>
      <xdr:row>29</xdr:row>
      <xdr:rowOff>50800</xdr:rowOff>
    </xdr:to>
    <xdr:sp macro="" textlink="">
      <xdr:nvSpPr>
        <xdr:cNvPr id="74" name="TextBox 1">
          <a:extLst>
            <a:ext uri="{FF2B5EF4-FFF2-40B4-BE49-F238E27FC236}">
              <a16:creationId xmlns:a16="http://schemas.microsoft.com/office/drawing/2014/main" id="{00000000-0008-0000-0000-00004A000000}"/>
            </a:ext>
          </a:extLst>
        </xdr:cNvPr>
        <xdr:cNvSpPr txBox="1"/>
      </xdr:nvSpPr>
      <xdr:spPr>
        <a:xfrm>
          <a:off x="438150" y="257175"/>
          <a:ext cx="11382375" cy="50387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nl-NL" sz="1100">
            <a:solidFill>
              <a:schemeClr val="tx1"/>
            </a:solidFill>
            <a:effectLst/>
            <a:latin typeface="+mn-lt"/>
            <a:ea typeface="+mn-ea"/>
            <a:cs typeface="+mn-cs"/>
          </a:endParaRPr>
        </a:p>
        <a:p>
          <a:r>
            <a:rPr lang="nl-NL" sz="1100" b="1">
              <a:solidFill>
                <a:schemeClr val="tx1"/>
              </a:solidFill>
              <a:effectLst/>
              <a:latin typeface="+mn-lt"/>
              <a:ea typeface="+mn-ea"/>
              <a:cs typeface="+mn-cs"/>
            </a:rPr>
            <a:t>Beschrijving Security</a:t>
          </a:r>
          <a:r>
            <a:rPr lang="nl-NL" sz="1100" b="1" baseline="0">
              <a:solidFill>
                <a:schemeClr val="tx1"/>
              </a:solidFill>
              <a:effectLst/>
              <a:latin typeface="+mn-lt"/>
              <a:ea typeface="+mn-ea"/>
              <a:cs typeface="+mn-cs"/>
            </a:rPr>
            <a:t> Impact Assesment</a:t>
          </a:r>
        </a:p>
        <a:p>
          <a:endParaRPr lang="nl-NL" sz="1100" b="1">
            <a:solidFill>
              <a:schemeClr val="tx1"/>
            </a:solidFill>
            <a:effectLst/>
            <a:latin typeface="+mn-lt"/>
            <a:ea typeface="+mn-ea"/>
            <a:cs typeface="+mn-cs"/>
          </a:endParaRPr>
        </a:p>
        <a:p>
          <a:r>
            <a:rPr lang="nl-NL" sz="1100">
              <a:solidFill>
                <a:schemeClr val="tx1"/>
              </a:solidFill>
              <a:effectLst/>
              <a:latin typeface="+mn-lt"/>
              <a:ea typeface="+mn-ea"/>
              <a:cs typeface="+mn-cs"/>
            </a:rPr>
            <a:t>Om de patiënten van het LUMC en hun gegevens zo goed mogelijk te beschermen, zorg te kunnen bieden van hoge kwaliteit en om hoogwaardig onderzoek, onderwijs en bedrijfsvoering te garanderen is het van belang de informatie en bijhorende systemen die het LUMC rijk is gedegen te beveiligen tegen het groeiende aantal dreigingen waar het LUMC mee te maken heeft.</a:t>
          </a:r>
        </a:p>
        <a:p>
          <a:endParaRPr lang="nl-NL" sz="1100">
            <a:solidFill>
              <a:schemeClr val="tx1"/>
            </a:solidFill>
            <a:effectLst/>
            <a:latin typeface="+mn-lt"/>
            <a:ea typeface="+mn-ea"/>
            <a:cs typeface="+mn-cs"/>
          </a:endParaRPr>
        </a:p>
        <a:p>
          <a:r>
            <a:rPr lang="nl-NL" sz="1100">
              <a:solidFill>
                <a:schemeClr val="tx1"/>
              </a:solidFill>
              <a:effectLst/>
              <a:latin typeface="+mn-lt"/>
              <a:ea typeface="+mn-ea"/>
              <a:cs typeface="+mn-cs"/>
            </a:rPr>
            <a:t>Om de risico’s ten aanzien van informatiebeveiliging in te schatten wordt een risicoanalyse uitgevoerd van het systeem [systeemnaam] door [naam uitvoerder(s)]. </a:t>
          </a:r>
        </a:p>
        <a:p>
          <a:r>
            <a:rPr lang="nl-NL" sz="1100">
              <a:solidFill>
                <a:schemeClr val="tx1"/>
              </a:solidFill>
              <a:effectLst/>
              <a:latin typeface="+mn-lt"/>
              <a:ea typeface="+mn-ea"/>
              <a:cs typeface="+mn-cs"/>
            </a:rPr>
            <a:t>Informatiebeveiliging is gedefinieerd als het waarborgen van de volgende drie aspecten van informatie en bijbehorende bedrijfsmiddelen (systemen, papier, etc.): </a:t>
          </a:r>
        </a:p>
        <a:p>
          <a:r>
            <a:rPr lang="nl-NL" sz="1100">
              <a:solidFill>
                <a:schemeClr val="tx1"/>
              </a:solidFill>
              <a:effectLst/>
              <a:latin typeface="+mn-lt"/>
              <a:ea typeface="+mn-ea"/>
              <a:cs typeface="+mn-cs"/>
            </a:rPr>
            <a:t>•	</a:t>
          </a:r>
          <a:r>
            <a:rPr lang="nl-NL" sz="1100" b="1">
              <a:solidFill>
                <a:schemeClr val="tx1"/>
              </a:solidFill>
              <a:effectLst/>
              <a:latin typeface="+mn-lt"/>
              <a:ea typeface="+mn-ea"/>
              <a:cs typeface="+mn-cs"/>
            </a:rPr>
            <a:t>beschikbaarheid</a:t>
          </a:r>
          <a:r>
            <a:rPr lang="nl-NL" sz="1100">
              <a:solidFill>
                <a:schemeClr val="tx1"/>
              </a:solidFill>
              <a:effectLst/>
              <a:latin typeface="+mn-lt"/>
              <a:ea typeface="+mn-ea"/>
              <a:cs typeface="+mn-cs"/>
            </a:rPr>
            <a:t>: 	het zekerstellen dat gegevens en informatiediensten op de gewenste momenten beschikbaar zijn voor gebruikers;</a:t>
          </a:r>
        </a:p>
        <a:p>
          <a:r>
            <a:rPr lang="nl-NL" sz="1100">
              <a:solidFill>
                <a:schemeClr val="tx1"/>
              </a:solidFill>
              <a:effectLst/>
              <a:latin typeface="+mn-lt"/>
              <a:ea typeface="+mn-ea"/>
              <a:cs typeface="+mn-cs"/>
            </a:rPr>
            <a:t>•	</a:t>
          </a:r>
          <a:r>
            <a:rPr lang="nl-NL" sz="1100" b="1">
              <a:solidFill>
                <a:schemeClr val="tx1"/>
              </a:solidFill>
              <a:effectLst/>
              <a:latin typeface="+mn-lt"/>
              <a:ea typeface="+mn-ea"/>
              <a:cs typeface="+mn-cs"/>
            </a:rPr>
            <a:t>integriteit</a:t>
          </a:r>
          <a:r>
            <a:rPr lang="nl-NL" sz="1100">
              <a:solidFill>
                <a:schemeClr val="tx1"/>
              </a:solidFill>
              <a:effectLst/>
              <a:latin typeface="+mn-lt"/>
              <a:ea typeface="+mn-ea"/>
              <a:cs typeface="+mn-cs"/>
            </a:rPr>
            <a:t>: 		het waarborgen dat gegevens juist en volledig zijn. Hierbij is van belang dat gegevens niet ongecontroleerd gewijzigd kunnen worden of verloren 			kunnen gaan;</a:t>
          </a:r>
        </a:p>
        <a:p>
          <a:r>
            <a:rPr lang="nl-NL" sz="1100">
              <a:solidFill>
                <a:schemeClr val="tx1"/>
              </a:solidFill>
              <a:effectLst/>
              <a:latin typeface="+mn-lt"/>
              <a:ea typeface="+mn-ea"/>
              <a:cs typeface="+mn-cs"/>
            </a:rPr>
            <a:t>•	</a:t>
          </a:r>
          <a:r>
            <a:rPr lang="nl-NL" sz="1100" b="1">
              <a:solidFill>
                <a:schemeClr val="tx1"/>
              </a:solidFill>
              <a:effectLst/>
              <a:latin typeface="+mn-lt"/>
              <a:ea typeface="+mn-ea"/>
              <a:cs typeface="+mn-cs"/>
            </a:rPr>
            <a:t>vertrouwelijkheid</a:t>
          </a:r>
          <a:r>
            <a:rPr lang="nl-NL" sz="1100">
              <a:solidFill>
                <a:schemeClr val="tx1"/>
              </a:solidFill>
              <a:effectLst/>
              <a:latin typeface="+mn-lt"/>
              <a:ea typeface="+mn-ea"/>
              <a:cs typeface="+mn-cs"/>
            </a:rPr>
            <a:t>: 	het beschermen van gegevens tegen onbevoegde kennisname.</a:t>
          </a:r>
        </a:p>
        <a:p>
          <a:endParaRPr lang="nl-NL" sz="1100">
            <a:solidFill>
              <a:schemeClr val="tx1"/>
            </a:solidFill>
            <a:effectLst/>
            <a:latin typeface="+mn-lt"/>
            <a:ea typeface="+mn-ea"/>
            <a:cs typeface="+mn-cs"/>
          </a:endParaRPr>
        </a:p>
        <a:p>
          <a:r>
            <a:rPr lang="nl-NL" sz="1100">
              <a:solidFill>
                <a:schemeClr val="tx1"/>
              </a:solidFill>
              <a:effectLst/>
              <a:latin typeface="+mn-lt"/>
              <a:ea typeface="+mn-ea"/>
              <a:cs typeface="+mn-cs"/>
            </a:rPr>
            <a:t>Naast deze drie aspecten spelen bij informatiebeveiliging ook andere begrippen een rol, waaronder:</a:t>
          </a:r>
        </a:p>
        <a:p>
          <a:r>
            <a:rPr lang="nl-NL" sz="1100">
              <a:solidFill>
                <a:schemeClr val="tx1"/>
              </a:solidFill>
              <a:effectLst/>
              <a:latin typeface="+mn-lt"/>
              <a:ea typeface="+mn-ea"/>
              <a:cs typeface="+mn-cs"/>
            </a:rPr>
            <a:t>- authenticiteit; </a:t>
          </a:r>
        </a:p>
        <a:p>
          <a:r>
            <a:rPr lang="nl-NL" sz="1100">
              <a:solidFill>
                <a:schemeClr val="tx1"/>
              </a:solidFill>
              <a:effectLst/>
              <a:latin typeface="+mn-lt"/>
              <a:ea typeface="+mn-ea"/>
              <a:cs typeface="+mn-cs"/>
            </a:rPr>
            <a:t>- verantwoording; </a:t>
          </a:r>
        </a:p>
        <a:p>
          <a:r>
            <a:rPr lang="nl-NL" sz="1100">
              <a:solidFill>
                <a:schemeClr val="tx1"/>
              </a:solidFill>
              <a:effectLst/>
              <a:latin typeface="+mn-lt"/>
              <a:ea typeface="+mn-ea"/>
              <a:cs typeface="+mn-cs"/>
            </a:rPr>
            <a:t>- onweerlegbaarheid; </a:t>
          </a:r>
        </a:p>
        <a:p>
          <a:r>
            <a:rPr lang="nl-NL" sz="1100">
              <a:solidFill>
                <a:schemeClr val="tx1"/>
              </a:solidFill>
              <a:effectLst/>
              <a:latin typeface="+mn-lt"/>
              <a:ea typeface="+mn-ea"/>
              <a:cs typeface="+mn-cs"/>
            </a:rPr>
            <a:t>- controleerbaarheid;</a:t>
          </a:r>
        </a:p>
        <a:p>
          <a:r>
            <a:rPr lang="nl-NL" sz="1100">
              <a:solidFill>
                <a:schemeClr val="tx1"/>
              </a:solidFill>
              <a:effectLst/>
              <a:latin typeface="+mn-lt"/>
              <a:ea typeface="+mn-ea"/>
              <a:cs typeface="+mn-cs"/>
            </a:rPr>
            <a:t>- betrouwbaarheid.</a:t>
          </a:r>
        </a:p>
        <a:p>
          <a:endParaRPr lang="nl-NL" sz="1100">
            <a:solidFill>
              <a:schemeClr val="tx1"/>
            </a:solidFill>
            <a:effectLst/>
            <a:latin typeface="+mn-lt"/>
            <a:ea typeface="+mn-ea"/>
            <a:cs typeface="+mn-cs"/>
          </a:endParaRPr>
        </a:p>
        <a:p>
          <a:r>
            <a:rPr lang="nl-NL" sz="1100">
              <a:solidFill>
                <a:schemeClr val="tx1"/>
              </a:solidFill>
              <a:effectLst/>
              <a:latin typeface="+mn-lt"/>
              <a:ea typeface="+mn-ea"/>
              <a:cs typeface="+mn-cs"/>
            </a:rPr>
            <a:t>Deze risicoanalyse bestaat uit een vragenlijst aangaande de informatiebeveiligingsaspecten en getroffen maatregelen van het systeem. Door de vragen te beantwoorden, wordt voor de eigenaar duidelijk of en zo ja, op welk vlak, risico’s worden gelopen. Op basis van gesprekken en relevante documentatie verzamelt de uitvoerder van de risicoanalyse informatie om de vragen te kunnen beantwoorden. Met behulp van de antwoorden worden de risico’s geïdentificeerd. </a:t>
          </a:r>
        </a:p>
        <a:p>
          <a:endParaRPr lang="nl-NL" sz="1100" b="1" u="sng">
            <a:solidFill>
              <a:schemeClr val="tx1"/>
            </a:solidFill>
            <a:effectLst/>
            <a:latin typeface="+mn-lt"/>
            <a:ea typeface="+mn-ea"/>
            <a:cs typeface="+mn-cs"/>
          </a:endParaRPr>
        </a:p>
        <a:p>
          <a:pPr lvl="0"/>
          <a:r>
            <a:rPr lang="nl-NL" sz="1100" b="1" u="sng">
              <a:solidFill>
                <a:schemeClr val="tx1"/>
              </a:solidFill>
              <a:effectLst/>
              <a:latin typeface="+mn-lt"/>
              <a:ea typeface="+mn-ea"/>
              <a:cs typeface="+mn-cs"/>
            </a:rPr>
            <a:t>Werkwijze risico analyse</a:t>
          </a:r>
          <a:endParaRPr lang="nl-NL" sz="1100" b="1">
            <a:solidFill>
              <a:schemeClr val="tx1"/>
            </a:solidFill>
            <a:effectLst/>
            <a:latin typeface="+mn-lt"/>
            <a:ea typeface="+mn-ea"/>
            <a:cs typeface="+mn-cs"/>
          </a:endParaRPr>
        </a:p>
        <a:p>
          <a:r>
            <a:rPr lang="nl-NL" sz="1100">
              <a:solidFill>
                <a:schemeClr val="tx1"/>
              </a:solidFill>
              <a:effectLst/>
              <a:latin typeface="+mn-lt"/>
              <a:ea typeface="+mn-ea"/>
              <a:cs typeface="+mn-cs"/>
            </a:rPr>
            <a:t>De eigenaar en/of de (functioneel) beheerder nemen contact op  met een adviseur informatiebeveiliging, die je kunt bereiken via </a:t>
          </a:r>
          <a:r>
            <a:rPr lang="nl-NL" sz="1100" u="sng">
              <a:solidFill>
                <a:schemeClr val="tx1"/>
              </a:solidFill>
              <a:effectLst/>
              <a:latin typeface="+mn-lt"/>
              <a:ea typeface="+mn-ea"/>
              <a:cs typeface="+mn-cs"/>
            </a:rPr>
            <a:t>ITenDI_Security@lumc.nl</a:t>
          </a:r>
          <a:r>
            <a:rPr lang="nl-NL" sz="1100">
              <a:solidFill>
                <a:schemeClr val="tx1"/>
              </a:solidFill>
              <a:effectLst/>
              <a:latin typeface="+mn-lt"/>
              <a:ea typeface="+mn-ea"/>
              <a:cs typeface="+mn-cs"/>
            </a:rPr>
            <a:t>, voor het inplannen van een gesprek om te helpen met het beantwoorden van de vragen. Om de risico’s van het informatiesysteem nauwkeurig te bepalen worden de vragen betreffende de beschrijving van het systeem (zie Word document SIA),</a:t>
          </a:r>
          <a:r>
            <a:rPr lang="nl-NL" sz="1100" baseline="0">
              <a:solidFill>
                <a:schemeClr val="tx1"/>
              </a:solidFill>
              <a:effectLst/>
              <a:latin typeface="+mn-lt"/>
              <a:ea typeface="+mn-ea"/>
              <a:cs typeface="+mn-cs"/>
            </a:rPr>
            <a:t> de vragen </a:t>
          </a:r>
          <a:r>
            <a:rPr lang="nl-NL" sz="1100">
              <a:solidFill>
                <a:schemeClr val="tx1"/>
              </a:solidFill>
              <a:effectLst/>
              <a:latin typeface="+mn-lt"/>
              <a:ea typeface="+mn-ea"/>
              <a:cs typeface="+mn-cs"/>
            </a:rPr>
            <a:t>in tabblad 1 Classificatie en 2</a:t>
          </a:r>
          <a:r>
            <a:rPr lang="nl-NL" sz="1100" baseline="0">
              <a:solidFill>
                <a:schemeClr val="tx1"/>
              </a:solidFill>
              <a:effectLst/>
              <a:latin typeface="+mn-lt"/>
              <a:ea typeface="+mn-ea"/>
              <a:cs typeface="+mn-cs"/>
            </a:rPr>
            <a:t> SIA vragenlijst te </a:t>
          </a:r>
          <a:r>
            <a:rPr lang="nl-NL" sz="1100">
              <a:solidFill>
                <a:schemeClr val="tx1"/>
              </a:solidFill>
              <a:effectLst/>
              <a:latin typeface="+mn-lt"/>
              <a:ea typeface="+mn-ea"/>
              <a:cs typeface="+mn-cs"/>
            </a:rPr>
            <a:t>beantwoorden. De adviseur informatiebeveiliging</a:t>
          </a:r>
          <a:r>
            <a:rPr lang="nl-NL" sz="1100" baseline="0">
              <a:solidFill>
                <a:schemeClr val="tx1"/>
              </a:solidFill>
              <a:effectLst/>
              <a:latin typeface="+mn-lt"/>
              <a:ea typeface="+mn-ea"/>
              <a:cs typeface="+mn-cs"/>
            </a:rPr>
            <a:t> stelt aan de hand van het gesprek en de ingevulde vragenlijst een rapport op met daarin advies over eventuele verbetermaatregelen. Deze verbetermaatregelen worden opgenomen in het verbeterregister van IT&amp;DI.</a:t>
          </a:r>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br>
            <a:rPr lang="nl-NL" sz="1100">
              <a:solidFill>
                <a:schemeClr val="tx1"/>
              </a:solidFill>
              <a:effectLst/>
              <a:latin typeface="+mn-lt"/>
              <a:ea typeface="+mn-ea"/>
              <a:cs typeface="+mn-cs"/>
            </a:rPr>
          </a:br>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9651-9B4B-4155-BA92-55833DBAB3A7}">
  <dimension ref="A1"/>
  <sheetViews>
    <sheetView workbookViewId="0">
      <selection activeCell="M35" sqref="M35"/>
    </sheetView>
  </sheetViews>
  <sheetFormatPr defaultRowHeight="15" x14ac:dyDescent="0.25"/>
  <sheetData/>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682A-7D22-40EC-98E9-1C1945EB521E}">
  <dimension ref="A1:C3"/>
  <sheetViews>
    <sheetView workbookViewId="0">
      <selection activeCell="B9" sqref="B9"/>
    </sheetView>
  </sheetViews>
  <sheetFormatPr defaultRowHeight="15" x14ac:dyDescent="0.25"/>
  <cols>
    <col min="1" max="1" width="22.5703125" customWidth="1"/>
    <col min="2" max="2" width="17.5703125" customWidth="1"/>
  </cols>
  <sheetData>
    <row r="1" spans="1:3" x14ac:dyDescent="0.25">
      <c r="A1" s="28" t="s">
        <v>0</v>
      </c>
      <c r="B1" s="29" t="s">
        <v>1</v>
      </c>
      <c r="C1" s="28">
        <f>VLOOKUP($B1,Parameters!$C$1:$D$3,2,FALSE)</f>
        <v>1</v>
      </c>
    </row>
    <row r="2" spans="1:3" x14ac:dyDescent="0.25">
      <c r="A2" s="28" t="s">
        <v>2</v>
      </c>
      <c r="B2" s="29" t="s">
        <v>1</v>
      </c>
      <c r="C2" s="28">
        <f>VLOOKUP($B2,Parameters!$C$5:$D$7,2,FALSE)</f>
        <v>1</v>
      </c>
    </row>
    <row r="3" spans="1:3" x14ac:dyDescent="0.25">
      <c r="A3" s="28" t="s">
        <v>3</v>
      </c>
      <c r="B3" s="29" t="s">
        <v>1</v>
      </c>
      <c r="C3" s="28">
        <f>VLOOKUP($B3,Parameters!$C$9:$D$11,2,FALSE)</f>
        <v>1</v>
      </c>
    </row>
  </sheetData>
  <conditionalFormatting sqref="B1">
    <cfRule type="expression" dxfId="8" priority="7">
      <formula>$C1=1</formula>
    </cfRule>
    <cfRule type="expression" dxfId="7" priority="8">
      <formula>$C1=2</formula>
    </cfRule>
    <cfRule type="expression" dxfId="6" priority="9">
      <formula>$C1=3</formula>
    </cfRule>
  </conditionalFormatting>
  <conditionalFormatting sqref="B2">
    <cfRule type="expression" dxfId="5" priority="4">
      <formula>$C2=1</formula>
    </cfRule>
    <cfRule type="expression" dxfId="4" priority="5">
      <formula>$C2=2</formula>
    </cfRule>
    <cfRule type="expression" dxfId="3" priority="6">
      <formula>$C2=3</formula>
    </cfRule>
  </conditionalFormatting>
  <conditionalFormatting sqref="B3">
    <cfRule type="expression" dxfId="2" priority="1">
      <formula>$C3=1</formula>
    </cfRule>
    <cfRule type="expression" dxfId="1" priority="2">
      <formula>$C3=2</formula>
    </cfRule>
    <cfRule type="expression" dxfId="0" priority="3">
      <formula>$C3=3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Parameters!$C$1:$C$3</xm:f>
          </x14:formula1>
          <xm:sqref>B1</xm:sqref>
        </x14:dataValidation>
        <x14:dataValidation type="list" allowBlank="1" showInputMessage="1" showErrorMessage="1" xr:uid="{00000000-0002-0000-0100-000001000000}">
          <x14:formula1>
            <xm:f>Parameters!$C$5:$C$7</xm:f>
          </x14:formula1>
          <xm:sqref>B2</xm:sqref>
        </x14:dataValidation>
        <x14:dataValidation type="list" allowBlank="1" showInputMessage="1" showErrorMessage="1" xr:uid="{00000000-0002-0000-0100-000002000000}">
          <x14:formula1>
            <xm:f>Parameters!$C$9:$C$11</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983B7-C89B-4E53-80A3-D6281D42F071}">
  <sheetPr filterMode="1"/>
  <dimension ref="A1:L63"/>
  <sheetViews>
    <sheetView workbookViewId="0">
      <selection activeCell="A12" sqref="A12:XFD15"/>
    </sheetView>
  </sheetViews>
  <sheetFormatPr defaultColWidth="9.140625" defaultRowHeight="15" x14ac:dyDescent="0.25"/>
  <cols>
    <col min="1" max="1" width="8.28515625" style="20" customWidth="1"/>
    <col min="2" max="2" width="46" style="16" customWidth="1"/>
    <col min="3" max="3" width="14.5703125" style="20" customWidth="1"/>
    <col min="4" max="4" width="37.7109375" style="20" customWidth="1"/>
    <col min="5" max="5" width="69.140625" style="20" customWidth="1"/>
    <col min="6" max="6" width="35.5703125" style="20" customWidth="1"/>
    <col min="7" max="7" width="23.42578125" style="20" customWidth="1"/>
    <col min="8" max="8" width="6.7109375" style="19" customWidth="1"/>
    <col min="9" max="9" width="5.85546875" style="19" customWidth="1"/>
    <col min="10" max="11" width="3" style="19" customWidth="1"/>
    <col min="12" max="16384" width="9.140625" style="19"/>
  </cols>
  <sheetData>
    <row r="1" spans="1:12" x14ac:dyDescent="0.25">
      <c r="A1" s="23" t="s">
        <v>4</v>
      </c>
      <c r="B1" s="24" t="s">
        <v>5</v>
      </c>
      <c r="C1" s="23" t="s">
        <v>6</v>
      </c>
      <c r="D1" s="23" t="s">
        <v>7</v>
      </c>
      <c r="E1" s="23" t="s">
        <v>8</v>
      </c>
      <c r="F1" s="23" t="s">
        <v>9</v>
      </c>
      <c r="G1" s="23" t="s">
        <v>10</v>
      </c>
      <c r="H1" s="22" t="s">
        <v>11</v>
      </c>
      <c r="I1" s="22" t="s">
        <v>12</v>
      </c>
      <c r="J1" s="22" t="s">
        <v>13</v>
      </c>
      <c r="K1" s="22" t="s">
        <v>14</v>
      </c>
      <c r="L1" s="21"/>
    </row>
    <row r="2" spans="1:12" x14ac:dyDescent="0.25">
      <c r="A2" s="18" t="s">
        <v>15</v>
      </c>
      <c r="B2" s="25" t="s">
        <v>16</v>
      </c>
      <c r="C2" s="18"/>
      <c r="D2" s="18"/>
      <c r="E2" s="18"/>
      <c r="F2" s="18"/>
      <c r="G2" s="18"/>
      <c r="H2" s="17"/>
      <c r="I2" s="17"/>
      <c r="J2" s="17"/>
      <c r="K2" s="17"/>
      <c r="L2" s="21"/>
    </row>
    <row r="3" spans="1:12" ht="30" x14ac:dyDescent="0.25">
      <c r="A3" s="20" t="s">
        <v>17</v>
      </c>
      <c r="B3" s="16" t="s">
        <v>18</v>
      </c>
      <c r="C3" s="30"/>
      <c r="D3" s="30" t="s">
        <v>19</v>
      </c>
      <c r="E3" s="20" t="s">
        <v>20</v>
      </c>
      <c r="F3" s="20" t="s">
        <v>21</v>
      </c>
      <c r="H3" s="19" t="b">
        <f>OR('1. Classificatie'!$C$1&gt;='2. SIA vragenlijst'!$I3,'1. Classificatie'!$C$2&gt;='2. SIA vragenlijst'!$J3,'1. Classificatie'!$C$3&gt;='2. SIA vragenlijst'!$K3)</f>
        <v>1</v>
      </c>
      <c r="I3" s="19">
        <v>1</v>
      </c>
      <c r="J3" s="19">
        <v>1</v>
      </c>
      <c r="K3" s="19">
        <v>1</v>
      </c>
    </row>
    <row r="4" spans="1:12" ht="30" x14ac:dyDescent="0.25">
      <c r="A4" s="20" t="s">
        <v>22</v>
      </c>
      <c r="B4" s="16" t="s">
        <v>23</v>
      </c>
      <c r="C4" s="30"/>
      <c r="D4" s="30" t="s">
        <v>24</v>
      </c>
      <c r="E4" s="20" t="s">
        <v>25</v>
      </c>
      <c r="F4" s="20" t="s">
        <v>26</v>
      </c>
      <c r="G4" s="20" t="s">
        <v>26</v>
      </c>
      <c r="H4" s="19" t="b">
        <f>OR('1. Classificatie'!$C$1&gt;='2. SIA vragenlijst'!$I4,'1. Classificatie'!$C$2&gt;='2. SIA vragenlijst'!$J4,'1. Classificatie'!$C$3&gt;='2. SIA vragenlijst'!$K4)</f>
        <v>1</v>
      </c>
      <c r="I4" s="19">
        <v>1</v>
      </c>
      <c r="J4" s="19">
        <v>1</v>
      </c>
      <c r="K4" s="19">
        <v>1</v>
      </c>
    </row>
    <row r="5" spans="1:12" ht="45" x14ac:dyDescent="0.25">
      <c r="A5" s="20" t="s">
        <v>27</v>
      </c>
      <c r="B5" s="16" t="s">
        <v>28</v>
      </c>
      <c r="C5" s="30"/>
      <c r="D5" s="30" t="s">
        <v>29</v>
      </c>
      <c r="E5" s="20" t="s">
        <v>30</v>
      </c>
      <c r="F5" s="20" t="s">
        <v>26</v>
      </c>
      <c r="G5" s="20" t="s">
        <v>26</v>
      </c>
      <c r="H5" s="19" t="b">
        <f>OR('1. Classificatie'!$C$1&gt;='2. SIA vragenlijst'!$I5,'1. Classificatie'!$C$2&gt;='2. SIA vragenlijst'!$J5,'1. Classificatie'!$C$3&gt;='2. SIA vragenlijst'!$K5)</f>
        <v>1</v>
      </c>
      <c r="I5" s="19">
        <v>1</v>
      </c>
      <c r="J5" s="19">
        <v>1</v>
      </c>
      <c r="K5" s="19">
        <v>1</v>
      </c>
    </row>
    <row r="6" spans="1:12" ht="30" x14ac:dyDescent="0.25">
      <c r="A6" s="20" t="s">
        <v>31</v>
      </c>
      <c r="B6" s="16" t="s">
        <v>32</v>
      </c>
      <c r="C6" s="30"/>
      <c r="D6" s="30"/>
      <c r="E6" s="20" t="s">
        <v>33</v>
      </c>
      <c r="F6" s="20" t="s">
        <v>26</v>
      </c>
      <c r="G6" s="20" t="s">
        <v>26</v>
      </c>
      <c r="H6" s="19" t="b">
        <f>OR('1. Classificatie'!$C$1&gt;='2. SIA vragenlijst'!$I6,'1. Classificatie'!$C$2&gt;='2. SIA vragenlijst'!$J6,'1. Classificatie'!$C$3&gt;='2. SIA vragenlijst'!$K6)</f>
        <v>1</v>
      </c>
      <c r="I6" s="19">
        <v>1</v>
      </c>
      <c r="J6" s="19">
        <v>1</v>
      </c>
      <c r="K6" s="19">
        <v>1</v>
      </c>
    </row>
    <row r="7" spans="1:12" x14ac:dyDescent="0.25">
      <c r="A7" s="18" t="s">
        <v>34</v>
      </c>
      <c r="B7" s="25" t="s">
        <v>35</v>
      </c>
      <c r="C7" s="18"/>
      <c r="D7" s="18"/>
      <c r="E7" s="18"/>
      <c r="F7" s="18"/>
      <c r="G7" s="18"/>
      <c r="H7" s="17"/>
      <c r="I7" s="17"/>
      <c r="J7" s="17"/>
      <c r="K7" s="17"/>
    </row>
    <row r="8" spans="1:12" ht="45" x14ac:dyDescent="0.25">
      <c r="A8" s="20" t="s">
        <v>36</v>
      </c>
      <c r="B8" s="16" t="s">
        <v>37</v>
      </c>
      <c r="C8" s="30"/>
      <c r="D8" s="30"/>
      <c r="E8" s="20" t="s">
        <v>38</v>
      </c>
      <c r="F8" s="20" t="s">
        <v>26</v>
      </c>
      <c r="G8" s="20" t="s">
        <v>26</v>
      </c>
      <c r="H8" s="19" t="b">
        <f>OR('1. Classificatie'!$C$1&gt;='2. SIA vragenlijst'!$I8,'1. Classificatie'!$C$2&gt;='2. SIA vragenlijst'!$J8,'1. Classificatie'!$C$3&gt;='2. SIA vragenlijst'!$K8)</f>
        <v>1</v>
      </c>
      <c r="I8" s="19">
        <v>1</v>
      </c>
      <c r="J8" s="19">
        <v>1</v>
      </c>
      <c r="K8" s="19">
        <v>1</v>
      </c>
    </row>
    <row r="9" spans="1:12" ht="60.75" customHeight="1" x14ac:dyDescent="0.25">
      <c r="A9" s="20" t="s">
        <v>39</v>
      </c>
      <c r="B9" s="16" t="s">
        <v>40</v>
      </c>
      <c r="C9" s="30"/>
      <c r="D9" s="30" t="s">
        <v>41</v>
      </c>
      <c r="E9" s="20" t="s">
        <v>42</v>
      </c>
      <c r="F9" s="20" t="s">
        <v>26</v>
      </c>
      <c r="G9" s="20" t="s">
        <v>26</v>
      </c>
      <c r="H9" s="19" t="b">
        <f>OR('1. Classificatie'!$C$1&gt;='2. SIA vragenlijst'!$I9,'1. Classificatie'!$C$2&gt;='2. SIA vragenlijst'!$J9,'1. Classificatie'!$C$3&gt;='2. SIA vragenlijst'!$K9)</f>
        <v>1</v>
      </c>
      <c r="I9" s="19">
        <v>1</v>
      </c>
      <c r="J9" s="19">
        <v>1</v>
      </c>
      <c r="K9" s="19">
        <v>1</v>
      </c>
    </row>
    <row r="10" spans="1:12" ht="45" x14ac:dyDescent="0.25">
      <c r="A10" s="20" t="s">
        <v>43</v>
      </c>
      <c r="B10" s="16" t="s">
        <v>44</v>
      </c>
      <c r="C10" s="30"/>
      <c r="D10" s="30"/>
      <c r="E10" s="20" t="s">
        <v>45</v>
      </c>
      <c r="F10" s="20" t="s">
        <v>26</v>
      </c>
      <c r="G10" s="20" t="s">
        <v>26</v>
      </c>
      <c r="H10" s="19" t="b">
        <f>OR('1. Classificatie'!$C$1&gt;='2. SIA vragenlijst'!$I10,'1. Classificatie'!$C$2&gt;='2. SIA vragenlijst'!$J10,'1. Classificatie'!$C$3&gt;='2. SIA vragenlijst'!$K10)</f>
        <v>1</v>
      </c>
      <c r="I10" s="19">
        <v>1</v>
      </c>
      <c r="J10" s="19">
        <v>1</v>
      </c>
      <c r="K10" s="19">
        <v>1</v>
      </c>
    </row>
    <row r="11" spans="1:12" ht="50.25" customHeight="1" x14ac:dyDescent="0.25">
      <c r="A11" s="20" t="s">
        <v>46</v>
      </c>
      <c r="B11" s="16" t="s">
        <v>47</v>
      </c>
      <c r="C11" s="30"/>
      <c r="D11" s="30" t="s">
        <v>48</v>
      </c>
      <c r="E11" s="20" t="s">
        <v>49</v>
      </c>
      <c r="F11" s="20" t="s">
        <v>26</v>
      </c>
      <c r="G11" s="20" t="s">
        <v>26</v>
      </c>
      <c r="H11" s="19" t="b">
        <f>OR('1. Classificatie'!$C$1&gt;='2. SIA vragenlijst'!$I11,'1. Classificatie'!$C$2&gt;='2. SIA vragenlijst'!$J11,'1. Classificatie'!$C$3&gt;='2. SIA vragenlijst'!$K11)</f>
        <v>1</v>
      </c>
      <c r="I11" s="19">
        <v>1</v>
      </c>
      <c r="J11" s="19">
        <v>1</v>
      </c>
      <c r="K11" s="19">
        <v>1</v>
      </c>
    </row>
    <row r="12" spans="1:12" ht="45" x14ac:dyDescent="0.25">
      <c r="A12" s="20" t="s">
        <v>50</v>
      </c>
      <c r="B12" s="16" t="s">
        <v>51</v>
      </c>
      <c r="C12" s="30"/>
      <c r="D12" s="30"/>
      <c r="E12" s="20" t="s">
        <v>52</v>
      </c>
      <c r="F12" s="20" t="s">
        <v>26</v>
      </c>
      <c r="G12" s="20" t="s">
        <v>26</v>
      </c>
      <c r="H12" s="19" t="b">
        <f>OR('1. Classificatie'!$C$1&gt;='2. SIA vragenlijst'!$I12,'1. Classificatie'!$C$2&gt;='2. SIA vragenlijst'!$J12,'1. Classificatie'!$C$3&gt;='2. SIA vragenlijst'!$K12)</f>
        <v>1</v>
      </c>
      <c r="I12" s="19">
        <v>1</v>
      </c>
      <c r="J12" s="19">
        <v>1</v>
      </c>
      <c r="K12" s="19">
        <v>1</v>
      </c>
    </row>
    <row r="13" spans="1:12" ht="30" hidden="1" x14ac:dyDescent="0.25">
      <c r="A13" s="20" t="s">
        <v>53</v>
      </c>
      <c r="B13" s="16" t="s">
        <v>54</v>
      </c>
      <c r="C13" s="30"/>
      <c r="D13" s="30" t="s">
        <v>55</v>
      </c>
      <c r="E13" s="20" t="s">
        <v>56</v>
      </c>
      <c r="F13" s="20" t="s">
        <v>26</v>
      </c>
      <c r="G13" s="20" t="s">
        <v>57</v>
      </c>
      <c r="H13" s="31" t="b">
        <f>AND($C$10="JA",OR('1. Classificatie'!$C$1&gt;='2. SIA vragenlijst'!$I13,'1. Classificatie'!$C$2&gt;='2. SIA vragenlijst'!$J13,'1. Classificatie'!$C$3&gt;='2. SIA vragenlijst'!$K13))</f>
        <v>0</v>
      </c>
      <c r="I13" s="19">
        <v>1</v>
      </c>
      <c r="J13" s="19">
        <v>1</v>
      </c>
      <c r="K13" s="19">
        <v>1</v>
      </c>
    </row>
    <row r="14" spans="1:12" ht="30" hidden="1" x14ac:dyDescent="0.25">
      <c r="A14" s="20" t="s">
        <v>58</v>
      </c>
      <c r="B14" s="16" t="s">
        <v>59</v>
      </c>
      <c r="C14" s="30"/>
      <c r="D14" s="30" t="s">
        <v>60</v>
      </c>
      <c r="E14" s="20" t="s">
        <v>61</v>
      </c>
      <c r="F14" s="20" t="s">
        <v>62</v>
      </c>
      <c r="G14" s="20" t="s">
        <v>57</v>
      </c>
      <c r="H14" s="31" t="b">
        <f>AND($C$10="JA",OR('1. Classificatie'!$C$1&gt;='2. SIA vragenlijst'!$I14,'1. Classificatie'!$C$2&gt;='2. SIA vragenlijst'!$J14,'1. Classificatie'!$C$3&gt;='2. SIA vragenlijst'!$K14))</f>
        <v>0</v>
      </c>
      <c r="I14" s="19">
        <v>1</v>
      </c>
      <c r="J14" s="19">
        <v>1</v>
      </c>
      <c r="K14" s="19">
        <v>1</v>
      </c>
    </row>
    <row r="15" spans="1:12" ht="30" x14ac:dyDescent="0.25">
      <c r="A15" s="20" t="s">
        <v>63</v>
      </c>
      <c r="B15" s="16" t="s">
        <v>64</v>
      </c>
      <c r="C15" s="30"/>
      <c r="D15" s="30"/>
      <c r="E15" s="20" t="s">
        <v>65</v>
      </c>
      <c r="F15" s="20" t="s">
        <v>26</v>
      </c>
      <c r="G15" s="20" t="s">
        <v>26</v>
      </c>
      <c r="H15" s="19" t="b">
        <f>OR('1. Classificatie'!$C$1&gt;='2. SIA vragenlijst'!$I15,'1. Classificatie'!$C$2&gt;='2. SIA vragenlijst'!$J15,'1. Classificatie'!$C$3&gt;='2. SIA vragenlijst'!$K15)</f>
        <v>1</v>
      </c>
      <c r="I15" s="19">
        <v>1</v>
      </c>
      <c r="J15" s="19">
        <v>1</v>
      </c>
      <c r="K15" s="19">
        <v>1</v>
      </c>
    </row>
    <row r="16" spans="1:12" ht="60" x14ac:dyDescent="0.25">
      <c r="A16" s="20" t="s">
        <v>66</v>
      </c>
      <c r="B16" s="16" t="s">
        <v>67</v>
      </c>
      <c r="C16" s="30"/>
      <c r="D16" s="30"/>
      <c r="E16" s="20" t="s">
        <v>68</v>
      </c>
      <c r="F16" s="20" t="s">
        <v>26</v>
      </c>
      <c r="G16" s="20" t="s">
        <v>69</v>
      </c>
      <c r="H16" s="31" t="b">
        <f>OR('1. Classificatie'!$C$1&gt;='2. SIA vragenlijst'!$I16,'1. Classificatie'!$C$2&gt;='2. SIA vragenlijst'!$J16,'1. Classificatie'!$C$3&gt;='2. SIA vragenlijst'!$K16)</f>
        <v>0</v>
      </c>
      <c r="I16" s="19">
        <v>4</v>
      </c>
      <c r="J16" s="19">
        <v>4</v>
      </c>
      <c r="K16" s="19">
        <v>3</v>
      </c>
    </row>
    <row r="17" spans="1:11" ht="45" x14ac:dyDescent="0.25">
      <c r="A17" s="20" t="s">
        <v>70</v>
      </c>
      <c r="B17" s="16" t="s">
        <v>71</v>
      </c>
      <c r="C17" s="30"/>
      <c r="D17" s="30"/>
      <c r="E17" s="20" t="s">
        <v>72</v>
      </c>
      <c r="F17" s="20" t="s">
        <v>26</v>
      </c>
      <c r="G17" s="20" t="s">
        <v>26</v>
      </c>
      <c r="H17" s="19" t="b">
        <f>OR('1. Classificatie'!$C$1&gt;='2. SIA vragenlijst'!$I17,'1. Classificatie'!$C$2&gt;='2. SIA vragenlijst'!$J17,'1. Classificatie'!$C$3&gt;='2. SIA vragenlijst'!$K17)</f>
        <v>0</v>
      </c>
      <c r="I17" s="19">
        <v>4</v>
      </c>
      <c r="J17" s="19">
        <v>4</v>
      </c>
      <c r="K17" s="19">
        <v>3</v>
      </c>
    </row>
    <row r="18" spans="1:11" ht="45" x14ac:dyDescent="0.25">
      <c r="A18" s="20" t="s">
        <v>73</v>
      </c>
      <c r="B18" s="16" t="s">
        <v>74</v>
      </c>
      <c r="C18" s="30"/>
      <c r="D18" s="30"/>
      <c r="E18" s="20" t="s">
        <v>75</v>
      </c>
      <c r="F18" s="20" t="s">
        <v>26</v>
      </c>
      <c r="G18" s="20" t="s">
        <v>26</v>
      </c>
      <c r="H18" s="19" t="b">
        <f>OR('1. Classificatie'!$C$1&gt;='2. SIA vragenlijst'!$I18,'1. Classificatie'!$C$2&gt;='2. SIA vragenlijst'!$J18,'1. Classificatie'!$C$3&gt;='2. SIA vragenlijst'!$K18)</f>
        <v>1</v>
      </c>
      <c r="I18" s="19">
        <v>1</v>
      </c>
      <c r="J18" s="19">
        <v>1</v>
      </c>
      <c r="K18" s="19">
        <v>1</v>
      </c>
    </row>
    <row r="19" spans="1:11" ht="30" x14ac:dyDescent="0.25">
      <c r="A19" s="20" t="s">
        <v>76</v>
      </c>
      <c r="B19" s="16" t="s">
        <v>77</v>
      </c>
      <c r="C19" s="30"/>
      <c r="D19" s="30" t="s">
        <v>55</v>
      </c>
      <c r="E19" s="20" t="s">
        <v>78</v>
      </c>
      <c r="F19" s="20" t="s">
        <v>26</v>
      </c>
      <c r="G19" s="20" t="s">
        <v>26</v>
      </c>
      <c r="H19" s="19" t="b">
        <f>OR('1. Classificatie'!$C$1&gt;='2. SIA vragenlijst'!$I19,'1. Classificatie'!$C$2&gt;='2. SIA vragenlijst'!$J19,'1. Classificatie'!$C$3&gt;='2. SIA vragenlijst'!$K19)</f>
        <v>1</v>
      </c>
      <c r="I19" s="19">
        <v>1</v>
      </c>
      <c r="J19" s="19">
        <v>1</v>
      </c>
      <c r="K19" s="19">
        <v>1</v>
      </c>
    </row>
    <row r="20" spans="1:11" ht="50.25" customHeight="1" x14ac:dyDescent="0.25">
      <c r="A20" s="20" t="s">
        <v>79</v>
      </c>
      <c r="B20" s="16" t="s">
        <v>80</v>
      </c>
      <c r="C20" s="30"/>
      <c r="D20" s="30"/>
      <c r="E20" s="20" t="s">
        <v>26</v>
      </c>
      <c r="F20" s="20" t="s">
        <v>26</v>
      </c>
      <c r="G20" s="20" t="s">
        <v>26</v>
      </c>
      <c r="H20" s="19" t="b">
        <f>OR('1. Classificatie'!$C$1&gt;='2. SIA vragenlijst'!$I20,'1. Classificatie'!$C$2&gt;='2. SIA vragenlijst'!$J20,'1. Classificatie'!$C$3&gt;='2. SIA vragenlijst'!$K20)</f>
        <v>1</v>
      </c>
      <c r="I20" s="19">
        <v>1</v>
      </c>
      <c r="J20" s="19">
        <v>1</v>
      </c>
      <c r="K20" s="19">
        <v>1</v>
      </c>
    </row>
    <row r="21" spans="1:11" ht="60" x14ac:dyDescent="0.25">
      <c r="A21" s="20" t="s">
        <v>81</v>
      </c>
      <c r="B21" s="16" t="s">
        <v>82</v>
      </c>
      <c r="C21" s="30"/>
      <c r="D21" s="30"/>
      <c r="E21" s="20" t="s">
        <v>83</v>
      </c>
      <c r="F21" s="20" t="s">
        <v>26</v>
      </c>
      <c r="G21" s="20" t="s">
        <v>26</v>
      </c>
      <c r="H21" s="19" t="b">
        <f>OR('1. Classificatie'!$C$1&gt;='2. SIA vragenlijst'!$I21,'1. Classificatie'!$C$2&gt;='2. SIA vragenlijst'!$J21,'1. Classificatie'!$C$3&gt;='2. SIA vragenlijst'!$K21)</f>
        <v>1</v>
      </c>
      <c r="I21" s="19">
        <v>1</v>
      </c>
      <c r="J21" s="19">
        <v>1</v>
      </c>
      <c r="K21" s="19">
        <v>1</v>
      </c>
    </row>
    <row r="22" spans="1:11" ht="30" x14ac:dyDescent="0.25">
      <c r="A22" s="20" t="s">
        <v>84</v>
      </c>
      <c r="B22" s="16" t="s">
        <v>85</v>
      </c>
      <c r="C22" s="30"/>
      <c r="D22" s="30" t="s">
        <v>86</v>
      </c>
      <c r="E22" s="20" t="s">
        <v>87</v>
      </c>
      <c r="F22" s="20" t="s">
        <v>26</v>
      </c>
      <c r="G22" s="20" t="s">
        <v>26</v>
      </c>
      <c r="H22" s="19" t="b">
        <f>OR('1. Classificatie'!$C$1&gt;='2. SIA vragenlijst'!$I22,'1. Classificatie'!$C$2&gt;='2. SIA vragenlijst'!$J22,'1. Classificatie'!$C$3&gt;='2. SIA vragenlijst'!$K22)</f>
        <v>1</v>
      </c>
      <c r="I22" s="19">
        <v>1</v>
      </c>
      <c r="J22" s="19">
        <v>1</v>
      </c>
      <c r="K22" s="19">
        <v>2</v>
      </c>
    </row>
    <row r="23" spans="1:11" x14ac:dyDescent="0.25">
      <c r="A23" s="18" t="s">
        <v>88</v>
      </c>
      <c r="B23" s="25" t="s">
        <v>89</v>
      </c>
      <c r="C23" s="18"/>
      <c r="D23" s="18"/>
      <c r="E23" s="18"/>
      <c r="F23" s="18"/>
      <c r="G23" s="18"/>
      <c r="H23" s="32"/>
      <c r="I23" s="32"/>
      <c r="J23" s="32"/>
      <c r="K23" s="32"/>
    </row>
    <row r="24" spans="1:11" ht="45" x14ac:dyDescent="0.25">
      <c r="A24" s="20" t="s">
        <v>90</v>
      </c>
      <c r="B24" s="16" t="s">
        <v>91</v>
      </c>
      <c r="C24" s="30"/>
      <c r="D24" s="30"/>
      <c r="E24" s="20" t="s">
        <v>92</v>
      </c>
      <c r="F24" s="20" t="s">
        <v>26</v>
      </c>
      <c r="G24" s="20" t="s">
        <v>26</v>
      </c>
      <c r="H24" s="19" t="b">
        <f>OR('1. Classificatie'!$C$1&gt;='2. SIA vragenlijst'!$I24,'1. Classificatie'!$C$2&gt;='2. SIA vragenlijst'!$J24,'1. Classificatie'!$C$3&gt;='2. SIA vragenlijst'!$K24)</f>
        <v>1</v>
      </c>
      <c r="I24" s="19">
        <v>1</v>
      </c>
      <c r="J24" s="19">
        <v>1</v>
      </c>
      <c r="K24" s="19">
        <v>4</v>
      </c>
    </row>
    <row r="25" spans="1:11" ht="30" x14ac:dyDescent="0.25">
      <c r="A25" s="20" t="s">
        <v>93</v>
      </c>
      <c r="B25" s="16" t="s">
        <v>94</v>
      </c>
      <c r="C25" s="30"/>
      <c r="D25" s="30"/>
      <c r="E25" s="20" t="s">
        <v>26</v>
      </c>
      <c r="F25" s="20" t="s">
        <v>26</v>
      </c>
      <c r="G25" s="20" t="s">
        <v>26</v>
      </c>
      <c r="H25" s="19" t="b">
        <f>OR('1. Classificatie'!$C$1&gt;='2. SIA vragenlijst'!$I25,'1. Classificatie'!$C$2&gt;='2. SIA vragenlijst'!$J25,'1. Classificatie'!$C$3&gt;='2. SIA vragenlijst'!$K25)</f>
        <v>0</v>
      </c>
      <c r="I25" s="19">
        <v>2</v>
      </c>
      <c r="J25" s="19">
        <v>2</v>
      </c>
      <c r="K25" s="19">
        <v>2</v>
      </c>
    </row>
    <row r="26" spans="1:11" ht="30" hidden="1" x14ac:dyDescent="0.25">
      <c r="A26" s="20" t="s">
        <v>95</v>
      </c>
      <c r="B26" s="16" t="s">
        <v>96</v>
      </c>
      <c r="C26" s="30"/>
      <c r="D26" s="30" t="s">
        <v>97</v>
      </c>
      <c r="E26" s="20" t="s">
        <v>98</v>
      </c>
      <c r="F26" s="20" t="s">
        <v>26</v>
      </c>
      <c r="G26" s="20" t="s">
        <v>99</v>
      </c>
      <c r="H26" s="31" t="b">
        <f>AND($C$25="ja",OR('1. Classificatie'!$C$1&gt;='2. SIA vragenlijst'!$I26,'1. Classificatie'!$C$2&gt;='2. SIA vragenlijst'!$J26,'1. Classificatie'!$C$3&gt;='2. SIA vragenlijst'!$K26))</f>
        <v>0</v>
      </c>
      <c r="I26" s="19">
        <v>4</v>
      </c>
      <c r="J26" s="19">
        <v>4</v>
      </c>
      <c r="K26" s="19">
        <v>3</v>
      </c>
    </row>
    <row r="27" spans="1:11" ht="30" hidden="1" x14ac:dyDescent="0.25">
      <c r="A27" s="20" t="s">
        <v>100</v>
      </c>
      <c r="B27" s="16" t="s">
        <v>101</v>
      </c>
      <c r="C27" s="30"/>
      <c r="D27" s="30" t="s">
        <v>102</v>
      </c>
      <c r="E27" s="20" t="s">
        <v>103</v>
      </c>
      <c r="F27" s="20" t="s">
        <v>26</v>
      </c>
      <c r="G27" s="20" t="s">
        <v>99</v>
      </c>
      <c r="H27" s="31" t="b">
        <f>AND($C$25="ja",OR('1. Classificatie'!$C$1&gt;='2. SIA vragenlijst'!$I27,'1. Classificatie'!$C$2&gt;='2. SIA vragenlijst'!$J27,'1. Classificatie'!$C$3&gt;='2. SIA vragenlijst'!$K27))</f>
        <v>0</v>
      </c>
      <c r="I27" s="19">
        <v>4</v>
      </c>
      <c r="J27" s="19">
        <v>2</v>
      </c>
      <c r="K27" s="19">
        <v>4</v>
      </c>
    </row>
    <row r="28" spans="1:11" ht="30" x14ac:dyDescent="0.25">
      <c r="A28" s="20" t="s">
        <v>104</v>
      </c>
      <c r="B28" s="16" t="s">
        <v>105</v>
      </c>
      <c r="C28" s="30"/>
      <c r="D28" s="30"/>
      <c r="E28" s="20" t="s">
        <v>106</v>
      </c>
      <c r="F28" s="20" t="s">
        <v>26</v>
      </c>
      <c r="G28" s="20" t="s">
        <v>26</v>
      </c>
      <c r="H28" s="19" t="b">
        <f>OR('1. Classificatie'!$C$1&gt;='2. SIA vragenlijst'!$I28,'1. Classificatie'!$C$2&gt;='2. SIA vragenlijst'!$J28,'1. Classificatie'!$C$3&gt;='2. SIA vragenlijst'!$K28)</f>
        <v>0</v>
      </c>
      <c r="I28" s="19">
        <v>2</v>
      </c>
      <c r="J28" s="19">
        <v>2</v>
      </c>
      <c r="K28" s="19">
        <v>4</v>
      </c>
    </row>
    <row r="29" spans="1:11" x14ac:dyDescent="0.25">
      <c r="A29" s="18" t="s">
        <v>107</v>
      </c>
      <c r="B29" s="25" t="s">
        <v>0</v>
      </c>
      <c r="C29" s="18"/>
      <c r="D29" s="18"/>
      <c r="E29" s="18"/>
      <c r="F29" s="18"/>
      <c r="G29" s="18"/>
      <c r="H29" s="32"/>
      <c r="I29" s="32"/>
      <c r="J29" s="32"/>
      <c r="K29" s="32"/>
    </row>
    <row r="30" spans="1:11" ht="30" x14ac:dyDescent="0.25">
      <c r="A30" s="20" t="s">
        <v>108</v>
      </c>
      <c r="B30" s="16" t="s">
        <v>109</v>
      </c>
      <c r="C30" s="30"/>
      <c r="D30" s="30" t="s">
        <v>110</v>
      </c>
      <c r="E30" s="20" t="s">
        <v>26</v>
      </c>
      <c r="F30" s="20" t="s">
        <v>26</v>
      </c>
      <c r="G30" s="20" t="s">
        <v>26</v>
      </c>
      <c r="H30" s="19" t="b">
        <f>OR('1. Classificatie'!$C$1&gt;='2. SIA vragenlijst'!$I30,'1. Classificatie'!$C$2&gt;='2. SIA vragenlijst'!$J30,'1. Classificatie'!$C$3&gt;='2. SIA vragenlijst'!$K30)</f>
        <v>1</v>
      </c>
      <c r="I30" s="19">
        <v>1</v>
      </c>
      <c r="J30" s="19">
        <v>1</v>
      </c>
      <c r="K30" s="19">
        <v>4</v>
      </c>
    </row>
    <row r="31" spans="1:11" ht="30" x14ac:dyDescent="0.25">
      <c r="A31" s="20" t="s">
        <v>111</v>
      </c>
      <c r="B31" s="16" t="s">
        <v>112</v>
      </c>
      <c r="C31" s="30"/>
      <c r="D31" s="30" t="s">
        <v>113</v>
      </c>
      <c r="E31" s="20" t="s">
        <v>26</v>
      </c>
      <c r="F31" s="20" t="s">
        <v>26</v>
      </c>
      <c r="G31" s="20" t="s">
        <v>26</v>
      </c>
      <c r="H31" s="19" t="b">
        <f>OR('1. Classificatie'!$C$1&gt;='2. SIA vragenlijst'!$I31,'1. Classificatie'!$C$2&gt;='2. SIA vragenlijst'!$J31,'1. Classificatie'!$C$3&gt;='2. SIA vragenlijst'!$K31)</f>
        <v>1</v>
      </c>
      <c r="I31" s="19">
        <v>1</v>
      </c>
      <c r="J31" s="19">
        <v>1</v>
      </c>
      <c r="K31" s="19">
        <v>4</v>
      </c>
    </row>
    <row r="32" spans="1:11" ht="45" x14ac:dyDescent="0.25">
      <c r="A32" s="20" t="s">
        <v>114</v>
      </c>
      <c r="B32" s="16" t="s">
        <v>115</v>
      </c>
      <c r="C32" s="30"/>
      <c r="D32" s="30" t="s">
        <v>116</v>
      </c>
      <c r="E32" s="20" t="s">
        <v>117</v>
      </c>
      <c r="F32" s="20" t="s">
        <v>26</v>
      </c>
      <c r="G32" s="20" t="s">
        <v>26</v>
      </c>
      <c r="H32" s="19" t="b">
        <f>OR('1. Classificatie'!$C$1&gt;='2. SIA vragenlijst'!$I32,'1. Classificatie'!$C$2&gt;='2. SIA vragenlijst'!$J32,'1. Classificatie'!$C$3&gt;='2. SIA vragenlijst'!$K32)</f>
        <v>0</v>
      </c>
      <c r="I32" s="19">
        <v>2</v>
      </c>
      <c r="J32" s="19">
        <v>4</v>
      </c>
      <c r="K32" s="19">
        <v>4</v>
      </c>
    </row>
    <row r="33" spans="1:11" ht="30" x14ac:dyDescent="0.25">
      <c r="A33" s="20" t="s">
        <v>118</v>
      </c>
      <c r="B33" s="16" t="s">
        <v>119</v>
      </c>
      <c r="C33" s="30"/>
      <c r="D33" s="30" t="s">
        <v>113</v>
      </c>
      <c r="E33" s="20" t="s">
        <v>26</v>
      </c>
      <c r="F33" s="20" t="s">
        <v>26</v>
      </c>
      <c r="G33" s="20" t="s">
        <v>26</v>
      </c>
      <c r="H33" s="19" t="b">
        <f>OR('1. Classificatie'!$C$1&gt;='2. SIA vragenlijst'!$I33,'1. Classificatie'!$C$2&gt;='2. SIA vragenlijst'!$J33,'1. Classificatie'!$C$3&gt;='2. SIA vragenlijst'!$K33)</f>
        <v>0</v>
      </c>
      <c r="I33" s="19">
        <v>2</v>
      </c>
      <c r="J33" s="19">
        <v>4</v>
      </c>
      <c r="K33" s="19">
        <v>4</v>
      </c>
    </row>
    <row r="34" spans="1:11" ht="30" hidden="1" x14ac:dyDescent="0.25">
      <c r="A34" s="20" t="s">
        <v>120</v>
      </c>
      <c r="B34" s="16" t="s">
        <v>121</v>
      </c>
      <c r="C34" s="30"/>
      <c r="D34" s="30"/>
      <c r="E34" s="20" t="s">
        <v>122</v>
      </c>
      <c r="H34" s="19" t="b">
        <f>OR('1. Classificatie'!$C$1&gt;='2. SIA vragenlijst'!$I34,'1. Classificatie'!$C$2&gt;='2. SIA vragenlijst'!$J34,'1. Classificatie'!$C$3&gt;='2. SIA vragenlijst'!$K34)</f>
        <v>0</v>
      </c>
      <c r="I34" s="19">
        <v>3</v>
      </c>
      <c r="J34" s="19">
        <v>4</v>
      </c>
      <c r="K34" s="19">
        <v>4</v>
      </c>
    </row>
    <row r="35" spans="1:11" ht="45" hidden="1" x14ac:dyDescent="0.25">
      <c r="A35" s="20" t="s">
        <v>123</v>
      </c>
      <c r="B35" s="16" t="s">
        <v>124</v>
      </c>
      <c r="C35" s="30"/>
      <c r="D35" s="30"/>
      <c r="H35" s="19" t="b">
        <f>OR('1. Classificatie'!$C$1&gt;='2. SIA vragenlijst'!$I35,'1. Classificatie'!$C$2&gt;='2. SIA vragenlijst'!$J35,'1. Classificatie'!$C$3&gt;='2. SIA vragenlijst'!$K35)</f>
        <v>0</v>
      </c>
      <c r="I35" s="19">
        <v>3</v>
      </c>
      <c r="J35" s="19">
        <v>4</v>
      </c>
      <c r="K35" s="19">
        <v>4</v>
      </c>
    </row>
    <row r="36" spans="1:11" x14ac:dyDescent="0.25">
      <c r="A36" s="18" t="s">
        <v>125</v>
      </c>
      <c r="B36" s="25" t="s">
        <v>126</v>
      </c>
      <c r="C36" s="18"/>
      <c r="D36" s="18"/>
      <c r="E36" s="18"/>
      <c r="F36" s="18"/>
      <c r="G36" s="18"/>
      <c r="H36" s="32"/>
      <c r="I36" s="32"/>
      <c r="J36" s="32"/>
      <c r="K36" s="32"/>
    </row>
    <row r="37" spans="1:11" x14ac:dyDescent="0.25">
      <c r="A37" s="20" t="s">
        <v>127</v>
      </c>
      <c r="B37" s="16" t="s">
        <v>128</v>
      </c>
      <c r="C37" s="30"/>
      <c r="D37" s="30"/>
      <c r="E37" s="20" t="s">
        <v>26</v>
      </c>
      <c r="F37" s="20" t="s">
        <v>129</v>
      </c>
      <c r="G37" s="20" t="s">
        <v>26</v>
      </c>
      <c r="H37" s="19" t="b">
        <f>OR('1. Classificatie'!$C$1&gt;='2. SIA vragenlijst'!$I37,'1. Classificatie'!$C$2&gt;='2. SIA vragenlijst'!$J37,'1. Classificatie'!$C$3&gt;='2. SIA vragenlijst'!$K37)</f>
        <v>0</v>
      </c>
      <c r="I37" s="19">
        <v>4</v>
      </c>
      <c r="J37" s="19">
        <v>2</v>
      </c>
      <c r="K37" s="19">
        <v>2</v>
      </c>
    </row>
    <row r="38" spans="1:11" x14ac:dyDescent="0.25">
      <c r="A38" s="20" t="s">
        <v>130</v>
      </c>
      <c r="B38" s="16" t="s">
        <v>131</v>
      </c>
      <c r="C38" s="30"/>
      <c r="D38" s="30"/>
      <c r="E38" s="20" t="s">
        <v>26</v>
      </c>
      <c r="F38" s="20" t="s">
        <v>129</v>
      </c>
      <c r="G38" s="20" t="s">
        <v>26</v>
      </c>
      <c r="H38" s="19" t="b">
        <f>OR('1. Classificatie'!$C$1&gt;='2. SIA vragenlijst'!$I38,'1. Classificatie'!$C$2&gt;='2. SIA vragenlijst'!$J38,'1. Classificatie'!$C$3&gt;='2. SIA vragenlijst'!$K38)</f>
        <v>0</v>
      </c>
      <c r="I38" s="19">
        <v>4</v>
      </c>
      <c r="J38" s="19">
        <v>3</v>
      </c>
      <c r="K38" s="19">
        <v>3</v>
      </c>
    </row>
    <row r="39" spans="1:11" x14ac:dyDescent="0.25">
      <c r="A39" s="18" t="s">
        <v>132</v>
      </c>
      <c r="B39" s="25" t="s">
        <v>133</v>
      </c>
      <c r="C39" s="18"/>
      <c r="D39" s="18"/>
      <c r="E39" s="18"/>
      <c r="F39" s="18"/>
      <c r="G39" s="18"/>
      <c r="H39" s="18"/>
      <c r="I39" s="18"/>
      <c r="J39" s="18"/>
      <c r="K39" s="18"/>
    </row>
    <row r="40" spans="1:11" ht="30" x14ac:dyDescent="0.25">
      <c r="A40" s="20" t="s">
        <v>134</v>
      </c>
      <c r="B40" s="16" t="s">
        <v>135</v>
      </c>
      <c r="C40" s="30"/>
      <c r="D40" s="30" t="s">
        <v>136</v>
      </c>
      <c r="E40" s="20" t="s">
        <v>137</v>
      </c>
      <c r="F40" s="20" t="s">
        <v>26</v>
      </c>
      <c r="G40" s="20" t="s">
        <v>26</v>
      </c>
      <c r="H40" s="19" t="b">
        <f>OR('1. Classificatie'!$C$1&gt;='2. SIA vragenlijst'!$I40,'1. Classificatie'!$C$2&gt;='2. SIA vragenlijst'!$J40,'1. Classificatie'!$C$3&gt;='2. SIA vragenlijst'!$K40)</f>
        <v>0</v>
      </c>
      <c r="I40" s="19">
        <v>2</v>
      </c>
      <c r="J40" s="19">
        <v>2</v>
      </c>
      <c r="K40" s="19">
        <v>2</v>
      </c>
    </row>
    <row r="41" spans="1:11" ht="30" x14ac:dyDescent="0.25">
      <c r="A41" s="20" t="s">
        <v>138</v>
      </c>
      <c r="B41" s="16" t="s">
        <v>139</v>
      </c>
      <c r="C41" s="30"/>
      <c r="D41" s="30"/>
      <c r="E41" s="20" t="s">
        <v>140</v>
      </c>
      <c r="F41" s="20" t="s">
        <v>26</v>
      </c>
      <c r="G41" s="20" t="s">
        <v>26</v>
      </c>
      <c r="H41" s="19" t="b">
        <f>OR('1. Classificatie'!$C$1&gt;='2. SIA vragenlijst'!$I41,'1. Classificatie'!$C$2&gt;='2. SIA vragenlijst'!$J41,'1. Classificatie'!$C$3&gt;='2. SIA vragenlijst'!$K41)</f>
        <v>0</v>
      </c>
      <c r="I41" s="19">
        <v>4</v>
      </c>
      <c r="J41" s="19">
        <v>4</v>
      </c>
      <c r="K41" s="19">
        <v>3</v>
      </c>
    </row>
    <row r="42" spans="1:11" ht="30" x14ac:dyDescent="0.25">
      <c r="A42" s="20" t="s">
        <v>141</v>
      </c>
      <c r="B42" s="16" t="s">
        <v>142</v>
      </c>
      <c r="C42" s="30"/>
      <c r="D42" s="30"/>
      <c r="E42" s="20" t="s">
        <v>143</v>
      </c>
      <c r="F42" s="20" t="s">
        <v>26</v>
      </c>
      <c r="G42" s="20" t="s">
        <v>26</v>
      </c>
      <c r="H42" s="19" t="b">
        <f>OR('1. Classificatie'!$C$1&gt;='2. SIA vragenlijst'!$I42,'1. Classificatie'!$C$2&gt;='2. SIA vragenlijst'!$J42,'1. Classificatie'!$C$3&gt;='2. SIA vragenlijst'!$K42)</f>
        <v>0</v>
      </c>
      <c r="I42" s="19">
        <v>2</v>
      </c>
      <c r="J42" s="19">
        <v>2</v>
      </c>
      <c r="K42" s="19">
        <v>2</v>
      </c>
    </row>
    <row r="43" spans="1:11" ht="48.75" hidden="1" customHeight="1" x14ac:dyDescent="0.25">
      <c r="A43" s="20" t="s">
        <v>144</v>
      </c>
      <c r="B43" s="16" t="s">
        <v>145</v>
      </c>
      <c r="C43" s="30"/>
      <c r="D43" s="30"/>
      <c r="E43" s="20" t="s">
        <v>146</v>
      </c>
      <c r="F43" s="20" t="s">
        <v>26</v>
      </c>
      <c r="G43" s="20" t="s">
        <v>26</v>
      </c>
      <c r="H43" s="19" t="b">
        <f>OR('1. Classificatie'!$C$1&gt;='2. SIA vragenlijst'!$I43,'1. Classificatie'!$C$2&gt;='2. SIA vragenlijst'!$J43,'1. Classificatie'!$C$3&gt;='2. SIA vragenlijst'!$K43)</f>
        <v>0</v>
      </c>
      <c r="I43" s="19">
        <v>3</v>
      </c>
      <c r="J43" s="19">
        <v>4</v>
      </c>
      <c r="K43" s="19">
        <v>4</v>
      </c>
    </row>
    <row r="44" spans="1:11" ht="45" x14ac:dyDescent="0.25">
      <c r="A44" s="20" t="s">
        <v>147</v>
      </c>
      <c r="B44" s="16" t="s">
        <v>148</v>
      </c>
      <c r="C44" s="30"/>
      <c r="D44" s="30" t="s">
        <v>149</v>
      </c>
      <c r="E44" s="20" t="s">
        <v>150</v>
      </c>
      <c r="F44" s="20" t="s">
        <v>26</v>
      </c>
      <c r="G44" s="20" t="s">
        <v>26</v>
      </c>
      <c r="H44" s="19" t="b">
        <f>OR('1. Classificatie'!$C$1&gt;='2. SIA vragenlijst'!$I44,'1. Classificatie'!$C$2&gt;='2. SIA vragenlijst'!$J44,'1. Classificatie'!$C$3&gt;='2. SIA vragenlijst'!$K44)</f>
        <v>0</v>
      </c>
      <c r="I44" s="19">
        <v>2</v>
      </c>
      <c r="J44" s="19">
        <v>2</v>
      </c>
      <c r="K44" s="19">
        <v>2</v>
      </c>
    </row>
    <row r="45" spans="1:11" ht="30" hidden="1" x14ac:dyDescent="0.25">
      <c r="A45" s="20" t="s">
        <v>151</v>
      </c>
      <c r="B45" s="16" t="s">
        <v>152</v>
      </c>
      <c r="C45" s="30"/>
      <c r="D45" s="30"/>
      <c r="E45" s="20" t="s">
        <v>137</v>
      </c>
      <c r="F45" s="20" t="s">
        <v>26</v>
      </c>
      <c r="G45" s="20" t="s">
        <v>153</v>
      </c>
      <c r="H45" s="31" t="b">
        <f>AND($C$44="ja",OR('1. Classificatie'!$C$1&gt;='2. SIA vragenlijst'!$I45,'1. Classificatie'!$C$2&gt;='2. SIA vragenlijst'!$J45,'1. Classificatie'!$C$3&gt;='2. SIA vragenlijst'!$K45))</f>
        <v>0</v>
      </c>
      <c r="I45" s="19">
        <v>2</v>
      </c>
      <c r="J45" s="19">
        <v>2</v>
      </c>
      <c r="K45" s="19">
        <v>2</v>
      </c>
    </row>
    <row r="46" spans="1:11" ht="30" x14ac:dyDescent="0.25">
      <c r="A46" s="20" t="s">
        <v>154</v>
      </c>
      <c r="B46" s="16" t="s">
        <v>155</v>
      </c>
      <c r="C46" s="30"/>
      <c r="D46" s="30"/>
      <c r="E46" s="20" t="s">
        <v>26</v>
      </c>
      <c r="F46" s="20" t="s">
        <v>26</v>
      </c>
      <c r="G46" s="20" t="s">
        <v>26</v>
      </c>
      <c r="H46" s="19" t="b">
        <f>OR('1. Classificatie'!$C$1&gt;='2. SIA vragenlijst'!$I46,'1. Classificatie'!$C$2&gt;='2. SIA vragenlijst'!$J46,'1. Classificatie'!$C$3&gt;='2. SIA vragenlijst'!$K46)</f>
        <v>0</v>
      </c>
      <c r="I46" s="19">
        <v>2</v>
      </c>
      <c r="J46" s="19">
        <v>2</v>
      </c>
      <c r="K46" s="19">
        <v>2</v>
      </c>
    </row>
    <row r="47" spans="1:11" ht="60" x14ac:dyDescent="0.25">
      <c r="A47" s="20" t="s">
        <v>156</v>
      </c>
      <c r="B47" s="16" t="s">
        <v>157</v>
      </c>
      <c r="C47" s="30"/>
      <c r="D47" s="30"/>
      <c r="E47" s="20" t="s">
        <v>158</v>
      </c>
      <c r="F47" s="20" t="s">
        <v>26</v>
      </c>
      <c r="G47" s="20" t="s">
        <v>26</v>
      </c>
      <c r="H47" s="19" t="b">
        <f>OR('1. Classificatie'!$C$1&gt;='2. SIA vragenlijst'!$I47,'1. Classificatie'!$C$2&gt;='2. SIA vragenlijst'!$J47,'1. Classificatie'!$C$3&gt;='2. SIA vragenlijst'!$K47)</f>
        <v>1</v>
      </c>
      <c r="I47" s="19">
        <v>1</v>
      </c>
      <c r="J47" s="19">
        <v>1</v>
      </c>
      <c r="K47" s="19">
        <v>1</v>
      </c>
    </row>
    <row r="48" spans="1:11" ht="45" x14ac:dyDescent="0.25">
      <c r="A48" s="20" t="s">
        <v>159</v>
      </c>
      <c r="B48" s="16" t="s">
        <v>160</v>
      </c>
      <c r="C48" s="30"/>
      <c r="D48" s="30"/>
      <c r="E48" s="20" t="s">
        <v>161</v>
      </c>
      <c r="F48" s="20" t="s">
        <v>26</v>
      </c>
      <c r="G48" s="20" t="s">
        <v>26</v>
      </c>
      <c r="H48" s="19" t="b">
        <f>OR('1. Classificatie'!$C$1&gt;='2. SIA vragenlijst'!$I48,'1. Classificatie'!$C$2&gt;='2. SIA vragenlijst'!$J48,'1. Classificatie'!$C$3&gt;='2. SIA vragenlijst'!$K48)</f>
        <v>1</v>
      </c>
      <c r="I48" s="19">
        <v>1</v>
      </c>
      <c r="J48" s="19">
        <v>1</v>
      </c>
      <c r="K48" s="19">
        <v>1</v>
      </c>
    </row>
    <row r="49" spans="1:11" ht="30" hidden="1" x14ac:dyDescent="0.25">
      <c r="A49" s="20" t="s">
        <v>162</v>
      </c>
      <c r="B49" s="16" t="s">
        <v>163</v>
      </c>
      <c r="C49" s="30"/>
      <c r="D49" s="30"/>
      <c r="E49" s="20" t="s">
        <v>164</v>
      </c>
      <c r="F49" s="20" t="s">
        <v>26</v>
      </c>
      <c r="G49" s="20" t="s">
        <v>165</v>
      </c>
      <c r="H49" s="31" t="b">
        <f>AND($C$48="ja",OR('1. Classificatie'!$C$1&gt;='2. SIA vragenlijst'!$I49,'1. Classificatie'!$C$2&gt;='2. SIA vragenlijst'!$J49,'1. Classificatie'!$C$3&gt;='2. SIA vragenlijst'!$K49))</f>
        <v>0</v>
      </c>
      <c r="I49" s="19">
        <v>1</v>
      </c>
      <c r="J49" s="19">
        <v>1</v>
      </c>
      <c r="K49" s="19">
        <v>1</v>
      </c>
    </row>
    <row r="50" spans="1:11" x14ac:dyDescent="0.25">
      <c r="A50" s="18" t="s">
        <v>166</v>
      </c>
      <c r="B50" s="25" t="s">
        <v>167</v>
      </c>
      <c r="C50" s="18"/>
      <c r="D50" s="18"/>
      <c r="E50" s="18"/>
      <c r="F50" s="18"/>
      <c r="G50" s="18"/>
      <c r="H50" s="18"/>
      <c r="I50" s="18"/>
      <c r="J50" s="18"/>
      <c r="K50" s="18"/>
    </row>
    <row r="51" spans="1:11" ht="45" x14ac:dyDescent="0.25">
      <c r="A51" s="20" t="s">
        <v>168</v>
      </c>
      <c r="B51" s="16" t="s">
        <v>169</v>
      </c>
      <c r="C51" s="30"/>
      <c r="D51" s="30"/>
      <c r="E51" s="20" t="s">
        <v>170</v>
      </c>
      <c r="F51" s="20" t="s">
        <v>26</v>
      </c>
      <c r="G51" s="20" t="s">
        <v>26</v>
      </c>
      <c r="H51" s="19" t="b">
        <f>OR('1. Classificatie'!$C$1&gt;='2. SIA vragenlijst'!$I51,'1. Classificatie'!$C$2&gt;='2. SIA vragenlijst'!$J51,'1. Classificatie'!$C$3&gt;='2. SIA vragenlijst'!$K51)</f>
        <v>0</v>
      </c>
      <c r="I51" s="19">
        <v>4</v>
      </c>
      <c r="J51" s="19">
        <v>2</v>
      </c>
      <c r="K51" s="19">
        <v>2</v>
      </c>
    </row>
    <row r="52" spans="1:11" ht="30" hidden="1" x14ac:dyDescent="0.25">
      <c r="A52" s="20" t="s">
        <v>171</v>
      </c>
      <c r="B52" s="16" t="s">
        <v>172</v>
      </c>
      <c r="C52" s="30"/>
      <c r="D52" s="30"/>
      <c r="E52" s="20" t="s">
        <v>173</v>
      </c>
      <c r="F52" s="20" t="s">
        <v>26</v>
      </c>
      <c r="G52" s="20" t="s">
        <v>174</v>
      </c>
      <c r="H52" s="31" t="b">
        <f>AND($C$51="ja",OR('1. Classificatie'!$C$1&gt;='2. SIA vragenlijst'!$I52,'1. Classificatie'!$C$2&gt;='2. SIA vragenlijst'!$J52,'1. Classificatie'!$C$3&gt;='2. SIA vragenlijst'!$K52))</f>
        <v>0</v>
      </c>
      <c r="I52" s="19">
        <v>4</v>
      </c>
      <c r="J52" s="19">
        <v>2</v>
      </c>
      <c r="K52" s="19">
        <v>2</v>
      </c>
    </row>
    <row r="53" spans="1:11" ht="45" hidden="1" x14ac:dyDescent="0.25">
      <c r="A53" s="20" t="s">
        <v>175</v>
      </c>
      <c r="B53" s="16" t="s">
        <v>176</v>
      </c>
      <c r="C53" s="30"/>
      <c r="D53" s="30"/>
      <c r="E53" s="20" t="s">
        <v>177</v>
      </c>
      <c r="F53" s="20" t="s">
        <v>26</v>
      </c>
      <c r="G53" s="20" t="s">
        <v>178</v>
      </c>
      <c r="H53" s="31" t="b">
        <f>AND($C$51="ja",OR('1. Classificatie'!$C$1&gt;='2. SIA vragenlijst'!$I53,'1. Classificatie'!$C$2&gt;='2. SIA vragenlijst'!$J53,'1. Classificatie'!$C$3&gt;='2. SIA vragenlijst'!$K53))</f>
        <v>0</v>
      </c>
      <c r="I53" s="19">
        <v>4</v>
      </c>
      <c r="J53" s="19">
        <v>2</v>
      </c>
      <c r="K53" s="19">
        <v>2</v>
      </c>
    </row>
    <row r="54" spans="1:11" x14ac:dyDescent="0.25">
      <c r="A54" s="18" t="s">
        <v>179</v>
      </c>
      <c r="B54" s="25" t="s">
        <v>180</v>
      </c>
      <c r="C54" s="18"/>
      <c r="D54" s="18"/>
      <c r="E54" s="18"/>
      <c r="F54" s="18"/>
      <c r="G54" s="18"/>
      <c r="H54" s="32"/>
      <c r="I54" s="32"/>
      <c r="J54" s="32"/>
      <c r="K54" s="32"/>
    </row>
    <row r="55" spans="1:11" ht="30" x14ac:dyDescent="0.25">
      <c r="A55" s="20" t="s">
        <v>181</v>
      </c>
      <c r="B55" s="16" t="s">
        <v>182</v>
      </c>
      <c r="C55" s="30"/>
      <c r="D55" s="30"/>
      <c r="E55" s="20" t="s">
        <v>26</v>
      </c>
      <c r="F55" s="20" t="s">
        <v>26</v>
      </c>
      <c r="G55" s="20" t="s">
        <v>26</v>
      </c>
      <c r="H55" s="19" t="b">
        <f>OR('1. Classificatie'!$C$1&gt;='2. SIA vragenlijst'!$I55,'1. Classificatie'!$C$2&gt;='2. SIA vragenlijst'!$J55,'1. Classificatie'!$C$3&gt;='2. SIA vragenlijst'!$K55)</f>
        <v>0</v>
      </c>
      <c r="I55" s="19">
        <v>4</v>
      </c>
      <c r="J55" s="19">
        <v>4</v>
      </c>
      <c r="K55" s="19">
        <v>3</v>
      </c>
    </row>
    <row r="56" spans="1:11" ht="45" x14ac:dyDescent="0.25">
      <c r="A56" s="20" t="s">
        <v>183</v>
      </c>
      <c r="B56" s="16" t="s">
        <v>184</v>
      </c>
      <c r="C56" s="30"/>
      <c r="D56" s="30"/>
      <c r="E56" s="20" t="s">
        <v>185</v>
      </c>
      <c r="F56" s="20" t="s">
        <v>26</v>
      </c>
      <c r="G56" s="20" t="s">
        <v>26</v>
      </c>
      <c r="H56" s="19" t="b">
        <f>OR('1. Classificatie'!$C$1&gt;='2. SIA vragenlijst'!$I56,'1. Classificatie'!$C$2&gt;='2. SIA vragenlijst'!$J56,'1. Classificatie'!$C$3&gt;='2. SIA vragenlijst'!$K56)</f>
        <v>0</v>
      </c>
      <c r="I56" s="19">
        <v>4</v>
      </c>
      <c r="J56" s="19">
        <v>4</v>
      </c>
      <c r="K56" s="19">
        <v>3</v>
      </c>
    </row>
    <row r="57" spans="1:11" ht="75" x14ac:dyDescent="0.25">
      <c r="A57" s="20" t="s">
        <v>186</v>
      </c>
      <c r="B57" s="16" t="s">
        <v>187</v>
      </c>
      <c r="C57" s="30"/>
      <c r="D57" s="30"/>
      <c r="E57" s="20" t="s">
        <v>188</v>
      </c>
      <c r="F57" s="20" t="s">
        <v>26</v>
      </c>
      <c r="G57" s="20" t="s">
        <v>26</v>
      </c>
      <c r="H57" s="19" t="b">
        <f>OR('1. Classificatie'!$C$1&gt;='2. SIA vragenlijst'!$I57,'1. Classificatie'!$C$2&gt;='2. SIA vragenlijst'!$J57,'1. Classificatie'!$C$3&gt;='2. SIA vragenlijst'!$K57)</f>
        <v>0</v>
      </c>
      <c r="I57" s="19">
        <v>4</v>
      </c>
      <c r="J57" s="19">
        <v>4</v>
      </c>
      <c r="K57" s="19">
        <v>3</v>
      </c>
    </row>
    <row r="58" spans="1:11" ht="30" hidden="1" x14ac:dyDescent="0.25">
      <c r="A58" s="20" t="s">
        <v>189</v>
      </c>
      <c r="B58" s="16" t="s">
        <v>190</v>
      </c>
      <c r="C58" s="30"/>
      <c r="D58" s="30"/>
      <c r="E58" s="20" t="s">
        <v>191</v>
      </c>
      <c r="F58" s="20" t="s">
        <v>26</v>
      </c>
      <c r="G58" s="20" t="s">
        <v>192</v>
      </c>
      <c r="H58" s="31" t="b">
        <f>AND($C$15="ja",OR('1. Classificatie'!$C$1&gt;='2. SIA vragenlijst'!$I58,'1. Classificatie'!$C$2&gt;='2. SIA vragenlijst'!$J58,'1. Classificatie'!$C$3&gt;='2. SIA vragenlijst'!$K58))</f>
        <v>0</v>
      </c>
      <c r="I58" s="19">
        <v>4</v>
      </c>
      <c r="J58" s="19">
        <v>4</v>
      </c>
      <c r="K58" s="19">
        <v>4</v>
      </c>
    </row>
    <row r="59" spans="1:11" ht="30" x14ac:dyDescent="0.25">
      <c r="A59" s="20" t="s">
        <v>193</v>
      </c>
      <c r="B59" s="16" t="s">
        <v>194</v>
      </c>
      <c r="C59" s="30"/>
      <c r="D59" s="30"/>
      <c r="E59" s="20" t="s">
        <v>26</v>
      </c>
      <c r="F59" s="20" t="s">
        <v>26</v>
      </c>
      <c r="G59" s="20" t="s">
        <v>26</v>
      </c>
      <c r="H59" s="19" t="b">
        <f>OR('1. Classificatie'!$C$1&gt;='2. SIA vragenlijst'!$I59,'1. Classificatie'!$C$2&gt;='2. SIA vragenlijst'!$J59,'1. Classificatie'!$C$3&gt;='2. SIA vragenlijst'!$K59)</f>
        <v>0</v>
      </c>
      <c r="I59" s="19">
        <v>2</v>
      </c>
      <c r="J59" s="19">
        <v>2</v>
      </c>
      <c r="K59" s="19">
        <v>2</v>
      </c>
    </row>
    <row r="60" spans="1:11" ht="60" x14ac:dyDescent="0.25">
      <c r="A60" s="20" t="s">
        <v>195</v>
      </c>
      <c r="B60" s="16" t="s">
        <v>196</v>
      </c>
      <c r="C60" s="30"/>
      <c r="D60" s="30"/>
      <c r="E60" s="20" t="s">
        <v>26</v>
      </c>
      <c r="F60" s="20" t="s">
        <v>26</v>
      </c>
      <c r="G60" s="20" t="s">
        <v>26</v>
      </c>
      <c r="H60" s="19" t="b">
        <f>OR('1. Classificatie'!$C$1&gt;='2. SIA vragenlijst'!$I60,'1. Classificatie'!$C$2&gt;='2. SIA vragenlijst'!$J60,'1. Classificatie'!$C$3&gt;='2. SIA vragenlijst'!$K60)</f>
        <v>0</v>
      </c>
      <c r="I60" s="19">
        <v>2</v>
      </c>
      <c r="J60" s="19">
        <v>2</v>
      </c>
      <c r="K60" s="19">
        <v>2</v>
      </c>
    </row>
    <row r="61" spans="1:11" x14ac:dyDescent="0.25">
      <c r="A61" s="20" t="s">
        <v>197</v>
      </c>
      <c r="B61" s="16" t="s">
        <v>198</v>
      </c>
      <c r="C61" s="30"/>
      <c r="D61" s="30"/>
      <c r="E61" s="20" t="s">
        <v>26</v>
      </c>
      <c r="F61" s="20" t="s">
        <v>26</v>
      </c>
      <c r="G61" s="20" t="s">
        <v>26</v>
      </c>
      <c r="H61" s="19" t="b">
        <f>OR('1. Classificatie'!$C$1&gt;='2. SIA vragenlijst'!$I61,'1. Classificatie'!$C$2&gt;='2. SIA vragenlijst'!$J61,'1. Classificatie'!$C$3&gt;='2. SIA vragenlijst'!$K61)</f>
        <v>1</v>
      </c>
      <c r="I61" s="19">
        <v>1</v>
      </c>
      <c r="J61" s="19">
        <v>1</v>
      </c>
      <c r="K61" s="19">
        <v>1</v>
      </c>
    </row>
    <row r="62" spans="1:11" ht="30" x14ac:dyDescent="0.25">
      <c r="A62" s="20" t="s">
        <v>199</v>
      </c>
      <c r="B62" s="16" t="s">
        <v>200</v>
      </c>
      <c r="C62" s="30"/>
      <c r="D62" s="30"/>
      <c r="E62" s="20" t="s">
        <v>26</v>
      </c>
      <c r="F62" s="20" t="s">
        <v>26</v>
      </c>
      <c r="G62" s="20" t="s">
        <v>26</v>
      </c>
      <c r="H62" s="19" t="b">
        <f>OR('1. Classificatie'!$C$1&gt;='2. SIA vragenlijst'!$I62,'1. Classificatie'!$C$2&gt;='2. SIA vragenlijst'!$J62,'1. Classificatie'!$C$3&gt;='2. SIA vragenlijst'!$K62)</f>
        <v>1</v>
      </c>
      <c r="I62" s="19">
        <v>1</v>
      </c>
      <c r="J62" s="19">
        <v>1</v>
      </c>
      <c r="K62" s="19">
        <v>1</v>
      </c>
    </row>
    <row r="63" spans="1:11" ht="30" hidden="1" x14ac:dyDescent="0.25">
      <c r="A63" s="20" t="s">
        <v>201</v>
      </c>
      <c r="B63" s="16" t="s">
        <v>202</v>
      </c>
      <c r="C63" s="30"/>
      <c r="D63" s="30"/>
      <c r="E63" s="20" t="s">
        <v>203</v>
      </c>
      <c r="G63" s="20" t="s">
        <v>204</v>
      </c>
      <c r="H63" s="31" t="b">
        <f>AND($C$62="ja",OR('1. Classificatie'!$C$1&gt;='2. SIA vragenlijst'!$I63,'1. Classificatie'!$C$2&gt;='2. SIA vragenlijst'!$J63,'1. Classificatie'!$C$3&gt;='2. SIA vragenlijst'!$K63))</f>
        <v>0</v>
      </c>
      <c r="I63" s="19">
        <v>4</v>
      </c>
      <c r="J63" s="19">
        <v>2</v>
      </c>
      <c r="K63" s="19">
        <v>2</v>
      </c>
    </row>
  </sheetData>
  <autoFilter ref="A1:L63" xr:uid="{00000000-0009-0000-0000-000002000000}">
    <filterColumn colId="7">
      <filters blank="1">
        <filter val="TRUE"/>
      </filters>
    </filterColumn>
  </autoFilter>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Parameters!$A$1:$A$4</xm:f>
          </x14:formula1>
          <xm:sqref>C3:C6 C8:C22 C55:C63 C51:C53 C40:C49 C37:C38 C30:C35 C24:C28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6E15A-FE7D-4063-B242-0438B6754C95}">
  <dimension ref="A1:D11"/>
  <sheetViews>
    <sheetView workbookViewId="0">
      <selection activeCell="C16" sqref="C16"/>
    </sheetView>
  </sheetViews>
  <sheetFormatPr defaultRowHeight="15" x14ac:dyDescent="0.25"/>
  <cols>
    <col min="1" max="1" width="10.42578125" customWidth="1"/>
    <col min="3" max="3" width="19.140625" customWidth="1"/>
    <col min="4" max="4" width="7.7109375" customWidth="1"/>
  </cols>
  <sheetData>
    <row r="1" spans="1:4" x14ac:dyDescent="0.25">
      <c r="A1" t="s">
        <v>205</v>
      </c>
      <c r="C1" t="s">
        <v>206</v>
      </c>
      <c r="D1">
        <v>3</v>
      </c>
    </row>
    <row r="2" spans="1:4" x14ac:dyDescent="0.25">
      <c r="A2" t="s">
        <v>207</v>
      </c>
      <c r="C2" t="s">
        <v>208</v>
      </c>
      <c r="D2">
        <v>2</v>
      </c>
    </row>
    <row r="3" spans="1:4" x14ac:dyDescent="0.25">
      <c r="A3" t="s">
        <v>209</v>
      </c>
      <c r="C3" t="s">
        <v>1</v>
      </c>
      <c r="D3">
        <v>1</v>
      </c>
    </row>
    <row r="4" spans="1:4" x14ac:dyDescent="0.25">
      <c r="A4" t="s">
        <v>210</v>
      </c>
    </row>
    <row r="5" spans="1:4" x14ac:dyDescent="0.25">
      <c r="C5" t="s">
        <v>211</v>
      </c>
      <c r="D5">
        <v>3</v>
      </c>
    </row>
    <row r="6" spans="1:4" x14ac:dyDescent="0.25">
      <c r="C6" t="s">
        <v>212</v>
      </c>
      <c r="D6">
        <v>2</v>
      </c>
    </row>
    <row r="7" spans="1:4" x14ac:dyDescent="0.25">
      <c r="C7" t="s">
        <v>1</v>
      </c>
      <c r="D7">
        <v>1</v>
      </c>
    </row>
    <row r="9" spans="1:4" x14ac:dyDescent="0.25">
      <c r="C9" t="s">
        <v>211</v>
      </c>
      <c r="D9">
        <v>3</v>
      </c>
    </row>
    <row r="10" spans="1:4" x14ac:dyDescent="0.25">
      <c r="C10" t="s">
        <v>212</v>
      </c>
      <c r="D10">
        <v>2</v>
      </c>
    </row>
    <row r="11" spans="1:4" x14ac:dyDescent="0.25">
      <c r="C11" t="s">
        <v>1</v>
      </c>
      <c r="D11">
        <v>1</v>
      </c>
    </row>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9D276-47AE-4387-9408-4AD1DFB47233}">
  <dimension ref="A1:I190"/>
  <sheetViews>
    <sheetView tabSelected="1" workbookViewId="0">
      <pane xSplit="5" ySplit="1" topLeftCell="F2" activePane="bottomRight" state="frozen"/>
      <selection pane="topRight" activeCell="F1" sqref="F1"/>
      <selection pane="bottomLeft" activeCell="A2" sqref="A2"/>
      <selection pane="bottomRight" activeCell="G34" sqref="G34"/>
    </sheetView>
  </sheetViews>
  <sheetFormatPr defaultRowHeight="15" x14ac:dyDescent="0.25"/>
  <cols>
    <col min="1" max="1" width="4.5703125" customWidth="1"/>
    <col min="2" max="2" width="9.42578125" customWidth="1"/>
    <col min="3" max="3" width="53" customWidth="1"/>
    <col min="4" max="4" width="10.7109375" style="4" bestFit="1" customWidth="1"/>
    <col min="5" max="5" width="14.140625" style="4" bestFit="1" customWidth="1"/>
    <col min="6" max="6" width="11.5703125" bestFit="1" customWidth="1"/>
    <col min="7" max="7" width="26.140625" bestFit="1" customWidth="1"/>
    <col min="8" max="8" width="58.28515625" customWidth="1"/>
  </cols>
  <sheetData>
    <row r="1" spans="1:9" s="3" customFormat="1" x14ac:dyDescent="0.25">
      <c r="A1" s="3" t="s">
        <v>213</v>
      </c>
      <c r="B1" s="5" t="s">
        <v>214</v>
      </c>
      <c r="C1" s="5" t="s">
        <v>215</v>
      </c>
      <c r="D1" s="6" t="s">
        <v>216</v>
      </c>
      <c r="E1" s="6" t="s">
        <v>217</v>
      </c>
      <c r="F1" s="5" t="s">
        <v>218</v>
      </c>
      <c r="G1" s="5" t="s">
        <v>219</v>
      </c>
      <c r="H1" s="5" t="s">
        <v>220</v>
      </c>
    </row>
    <row r="2" spans="1:9" s="2" customFormat="1" x14ac:dyDescent="0.25">
      <c r="A2" s="7">
        <v>1</v>
      </c>
      <c r="B2" s="7">
        <v>5</v>
      </c>
      <c r="C2" s="7" t="s">
        <v>9</v>
      </c>
      <c r="D2" s="8"/>
      <c r="E2" s="8"/>
      <c r="F2" s="7"/>
      <c r="G2" s="7"/>
      <c r="H2" s="7" t="str">
        <f>IF($E2,VLOOKUP($F2,'2. SIA vragenlijst'!$A:$B,2,FALSE),"")</f>
        <v/>
      </c>
    </row>
    <row r="3" spans="1:9" s="1" customFormat="1" x14ac:dyDescent="0.25">
      <c r="A3" s="9">
        <v>2</v>
      </c>
      <c r="B3" s="9" t="s">
        <v>221</v>
      </c>
      <c r="C3" s="9" t="s">
        <v>222</v>
      </c>
      <c r="D3" s="10"/>
      <c r="E3" s="10"/>
      <c r="F3" s="9"/>
      <c r="G3" s="9"/>
      <c r="H3" s="9" t="str">
        <f>IF($E3,VLOOKUP($F3,'2. SIA vragenlijst'!$A:$B,2,FALSE),"")</f>
        <v/>
      </c>
    </row>
    <row r="4" spans="1:9" x14ac:dyDescent="0.25">
      <c r="A4">
        <v>3</v>
      </c>
      <c r="B4" s="11" t="s">
        <v>223</v>
      </c>
      <c r="C4" s="11" t="s">
        <v>224</v>
      </c>
      <c r="D4" s="12" t="b">
        <v>1</v>
      </c>
      <c r="E4" s="12" t="b">
        <v>0</v>
      </c>
      <c r="F4" s="11"/>
      <c r="G4" s="11"/>
      <c r="H4" s="11" t="str">
        <f>IF($E4,VLOOKUP($F4,'2. SIA vragenlijst'!$A:$B,2,FALSE),"")</f>
        <v/>
      </c>
    </row>
    <row r="5" spans="1:9" x14ac:dyDescent="0.25">
      <c r="A5">
        <v>4</v>
      </c>
      <c r="B5" s="11" t="s">
        <v>225</v>
      </c>
      <c r="C5" s="11" t="s">
        <v>226</v>
      </c>
      <c r="D5" s="12" t="b">
        <v>1</v>
      </c>
      <c r="E5" s="12" t="b">
        <v>0</v>
      </c>
      <c r="F5" s="11"/>
      <c r="G5" s="11"/>
      <c r="H5" s="11" t="str">
        <f>IF($E5,VLOOKUP($F5,'2. SIA vragenlijst'!$A:$B,2,FALSE),"")</f>
        <v/>
      </c>
    </row>
    <row r="6" spans="1:9" s="2" customFormat="1" x14ac:dyDescent="0.25">
      <c r="A6" s="7">
        <v>5</v>
      </c>
      <c r="B6" s="7">
        <v>6</v>
      </c>
      <c r="C6" s="7" t="s">
        <v>227</v>
      </c>
      <c r="D6" s="8"/>
      <c r="E6" s="8"/>
      <c r="F6" s="7"/>
      <c r="G6" s="7"/>
      <c r="H6" s="7" t="str">
        <f>IF($E6,VLOOKUP($F6,'2. SIA vragenlijst'!$A:$B,2,FALSE),"")</f>
        <v/>
      </c>
    </row>
    <row r="7" spans="1:9" s="1" customFormat="1" x14ac:dyDescent="0.25">
      <c r="A7" s="9">
        <v>6</v>
      </c>
      <c r="B7" s="9" t="s">
        <v>228</v>
      </c>
      <c r="C7" s="9" t="s">
        <v>229</v>
      </c>
      <c r="D7" s="10"/>
      <c r="E7" s="10"/>
      <c r="F7" s="9"/>
      <c r="G7" s="9"/>
      <c r="H7" s="9" t="str">
        <f>IF($E7,VLOOKUP($F7,'2. SIA vragenlijst'!$A:$B,2,FALSE),"")</f>
        <v/>
      </c>
    </row>
    <row r="8" spans="1:9" x14ac:dyDescent="0.25">
      <c r="A8" s="9">
        <v>7</v>
      </c>
      <c r="B8" s="11" t="s">
        <v>230</v>
      </c>
      <c r="C8" s="11" t="s">
        <v>231</v>
      </c>
      <c r="D8" s="12" t="b">
        <v>1</v>
      </c>
      <c r="E8" s="12" t="b">
        <v>0</v>
      </c>
      <c r="F8" s="34"/>
      <c r="G8" s="34"/>
      <c r="H8" s="34" t="str">
        <f>IF($E8,VLOOKUP($F8,'2. SIA vragenlijst'!$A:$B,2,FALSE),"")</f>
        <v/>
      </c>
      <c r="I8" s="35"/>
    </row>
    <row r="9" spans="1:9" x14ac:dyDescent="0.25">
      <c r="A9" s="9">
        <v>8</v>
      </c>
      <c r="B9" s="11" t="s">
        <v>232</v>
      </c>
      <c r="C9" s="11" t="s">
        <v>233</v>
      </c>
      <c r="D9" s="12" t="b">
        <v>1</v>
      </c>
      <c r="E9" s="12" t="b">
        <v>0</v>
      </c>
      <c r="F9" s="34"/>
      <c r="G9" s="34"/>
      <c r="H9" s="34" t="str">
        <f>IF($E9,VLOOKUP($F9,'2. SIA vragenlijst'!$A:$B,2,FALSE),"")</f>
        <v/>
      </c>
      <c r="I9" s="35"/>
    </row>
    <row r="10" spans="1:9" x14ac:dyDescent="0.25">
      <c r="A10" s="9">
        <v>9</v>
      </c>
      <c r="B10" s="11" t="s">
        <v>234</v>
      </c>
      <c r="C10" s="11" t="s">
        <v>235</v>
      </c>
      <c r="D10" s="12" t="b">
        <v>1</v>
      </c>
      <c r="E10" s="12" t="b">
        <v>0</v>
      </c>
      <c r="F10" s="34"/>
      <c r="G10" s="34"/>
      <c r="H10" s="34" t="str">
        <f>IF($E10,VLOOKUP($F10,'2. SIA vragenlijst'!$A:$B,2,FALSE),"")</f>
        <v/>
      </c>
      <c r="I10" s="35"/>
    </row>
    <row r="11" spans="1:9" x14ac:dyDescent="0.25">
      <c r="A11" s="9">
        <v>10</v>
      </c>
      <c r="B11" s="11" t="s">
        <v>236</v>
      </c>
      <c r="C11" s="11" t="s">
        <v>237</v>
      </c>
      <c r="D11" s="12" t="b">
        <v>1</v>
      </c>
      <c r="E11" s="12" t="b">
        <v>0</v>
      </c>
      <c r="F11" s="34"/>
      <c r="G11" s="34"/>
      <c r="H11" s="34" t="str">
        <f>IF($E11,VLOOKUP($F11,'2. SIA vragenlijst'!$A:$B,2,FALSE),"")</f>
        <v/>
      </c>
      <c r="I11" s="35"/>
    </row>
    <row r="12" spans="1:9" x14ac:dyDescent="0.25">
      <c r="A12" s="9">
        <v>11</v>
      </c>
      <c r="B12" s="11" t="s">
        <v>238</v>
      </c>
      <c r="C12" s="11" t="s">
        <v>239</v>
      </c>
      <c r="D12" s="12" t="b">
        <v>1</v>
      </c>
      <c r="E12" s="12" t="b">
        <v>0</v>
      </c>
      <c r="F12" s="34"/>
      <c r="G12" s="34"/>
      <c r="H12" s="34" t="str">
        <f>IF($E12,VLOOKUP($F12,'2. SIA vragenlijst'!$A:$B,2,FALSE),"")</f>
        <v/>
      </c>
      <c r="I12" s="35"/>
    </row>
    <row r="13" spans="1:9" s="1" customFormat="1" x14ac:dyDescent="0.25">
      <c r="A13" s="9">
        <v>12</v>
      </c>
      <c r="B13" s="9" t="s">
        <v>240</v>
      </c>
      <c r="C13" s="9" t="s">
        <v>241</v>
      </c>
      <c r="D13" s="10"/>
      <c r="E13" s="10"/>
      <c r="F13" s="9"/>
      <c r="G13" s="9"/>
      <c r="H13" s="9" t="str">
        <f>IF($E13,VLOOKUP($F13,'2. SIA vragenlijst'!$A:$B,2,FALSE),"")</f>
        <v/>
      </c>
    </row>
    <row r="14" spans="1:9" x14ac:dyDescent="0.25">
      <c r="A14">
        <v>13</v>
      </c>
      <c r="B14" s="11" t="s">
        <v>242</v>
      </c>
      <c r="C14" s="11" t="s">
        <v>243</v>
      </c>
      <c r="D14" s="12" t="b">
        <v>1</v>
      </c>
      <c r="E14" s="12" t="b">
        <v>0</v>
      </c>
      <c r="F14" s="11"/>
      <c r="G14" s="11"/>
      <c r="H14" s="11" t="str">
        <f>IF($E14,VLOOKUP($F14,'2. SIA vragenlijst'!$A:$B,2,FALSE),"")</f>
        <v/>
      </c>
    </row>
    <row r="15" spans="1:9" x14ac:dyDescent="0.25">
      <c r="A15">
        <v>14</v>
      </c>
      <c r="B15" s="11" t="s">
        <v>244</v>
      </c>
      <c r="C15" s="11" t="s">
        <v>245</v>
      </c>
      <c r="D15" s="12" t="b">
        <v>1</v>
      </c>
      <c r="E15" s="12" t="b">
        <v>0</v>
      </c>
      <c r="F15" s="11"/>
      <c r="G15" s="11"/>
      <c r="H15" s="11" t="str">
        <f>IF($E15,VLOOKUP($F15,'2. SIA vragenlijst'!$A:$B,2,FALSE),"")</f>
        <v/>
      </c>
    </row>
    <row r="16" spans="1:9" s="2" customFormat="1" x14ac:dyDescent="0.25">
      <c r="A16" s="7">
        <v>15</v>
      </c>
      <c r="B16" s="7">
        <v>7</v>
      </c>
      <c r="C16" s="7" t="s">
        <v>246</v>
      </c>
      <c r="D16" s="8"/>
      <c r="E16" s="8"/>
      <c r="F16" s="7"/>
      <c r="G16" s="7"/>
      <c r="H16" s="7" t="str">
        <f>IF($E16,VLOOKUP($F16,'2. SIA vragenlijst'!$A:$B,2,FALSE),"")</f>
        <v/>
      </c>
    </row>
    <row r="17" spans="1:8" s="1" customFormat="1" x14ac:dyDescent="0.25">
      <c r="A17" s="9">
        <v>16</v>
      </c>
      <c r="B17" s="9" t="s">
        <v>247</v>
      </c>
      <c r="C17" s="9" t="s">
        <v>248</v>
      </c>
      <c r="D17" s="10"/>
      <c r="E17" s="10"/>
      <c r="F17" s="9"/>
      <c r="G17" s="9"/>
      <c r="H17" s="9" t="str">
        <f>IF($E17,VLOOKUP($F17,'2. SIA vragenlijst'!$A:$B,2,FALSE),"")</f>
        <v/>
      </c>
    </row>
    <row r="18" spans="1:8" x14ac:dyDescent="0.25">
      <c r="A18" s="9">
        <v>17</v>
      </c>
      <c r="B18" s="11" t="s">
        <v>249</v>
      </c>
      <c r="C18" s="11" t="s">
        <v>250</v>
      </c>
      <c r="D18" s="12" t="b">
        <v>1</v>
      </c>
      <c r="E18" s="12" t="b">
        <v>0</v>
      </c>
      <c r="F18" s="11"/>
      <c r="G18" s="11"/>
      <c r="H18" s="11" t="str">
        <f>IF($E18,VLOOKUP($F18,'2. SIA vragenlijst'!$A:$B,2,FALSE),"")</f>
        <v/>
      </c>
    </row>
    <row r="19" spans="1:8" x14ac:dyDescent="0.25">
      <c r="A19" s="9">
        <v>18</v>
      </c>
      <c r="B19" s="11" t="s">
        <v>251</v>
      </c>
      <c r="C19" s="11" t="s">
        <v>252</v>
      </c>
      <c r="D19" s="12" t="b">
        <v>1</v>
      </c>
      <c r="E19" s="12" t="b">
        <v>0</v>
      </c>
      <c r="F19" s="11"/>
      <c r="G19" s="11"/>
      <c r="H19" s="11" t="str">
        <f>IF($E19,VLOOKUP($F19,'2. SIA vragenlijst'!$A:$B,2,FALSE),"")</f>
        <v/>
      </c>
    </row>
    <row r="20" spans="1:8" s="1" customFormat="1" x14ac:dyDescent="0.25">
      <c r="A20" s="9">
        <v>19</v>
      </c>
      <c r="B20" s="9" t="s">
        <v>253</v>
      </c>
      <c r="C20" s="9" t="s">
        <v>254</v>
      </c>
      <c r="D20" s="10"/>
      <c r="E20" s="10"/>
      <c r="F20" s="9"/>
      <c r="G20" s="9"/>
      <c r="H20" s="9" t="str">
        <f>IF($E20,VLOOKUP($F20,'2. SIA vragenlijst'!$A:$B,2,FALSE),"")</f>
        <v/>
      </c>
    </row>
    <row r="21" spans="1:8" x14ac:dyDescent="0.25">
      <c r="A21" s="9">
        <v>20</v>
      </c>
      <c r="B21" s="11" t="s">
        <v>255</v>
      </c>
      <c r="C21" s="11" t="s">
        <v>256</v>
      </c>
      <c r="D21" s="12" t="b">
        <v>1</v>
      </c>
      <c r="E21" s="12" t="b">
        <v>0</v>
      </c>
      <c r="F21" s="11"/>
      <c r="G21" s="11"/>
      <c r="H21" s="11" t="str">
        <f>IF($E21,VLOOKUP($F21,'2. SIA vragenlijst'!$A:$B,2,FALSE),"")</f>
        <v/>
      </c>
    </row>
    <row r="22" spans="1:8" x14ac:dyDescent="0.25">
      <c r="A22" s="9">
        <v>21</v>
      </c>
      <c r="B22" s="11" t="s">
        <v>257</v>
      </c>
      <c r="C22" s="11" t="s">
        <v>258</v>
      </c>
      <c r="D22" s="12" t="b">
        <v>1</v>
      </c>
      <c r="E22" s="12" t="b">
        <v>0</v>
      </c>
      <c r="F22" s="11"/>
      <c r="G22" s="11"/>
      <c r="H22" s="11" t="str">
        <f>IF($E22,VLOOKUP($F22,'2. SIA vragenlijst'!$A:$B,2,FALSE),"")</f>
        <v/>
      </c>
    </row>
    <row r="23" spans="1:8" x14ac:dyDescent="0.25">
      <c r="A23" s="9">
        <v>22</v>
      </c>
      <c r="B23" s="11" t="s">
        <v>259</v>
      </c>
      <c r="C23" s="11" t="s">
        <v>260</v>
      </c>
      <c r="D23" s="12" t="b">
        <v>1</v>
      </c>
      <c r="E23" s="12" t="b">
        <v>0</v>
      </c>
      <c r="F23" s="11"/>
      <c r="G23" s="11"/>
      <c r="H23" s="11" t="str">
        <f>IF($E23,VLOOKUP($F23,'2. SIA vragenlijst'!$A:$B,2,FALSE),"")</f>
        <v/>
      </c>
    </row>
    <row r="24" spans="1:8" s="1" customFormat="1" x14ac:dyDescent="0.25">
      <c r="A24" s="9">
        <v>23</v>
      </c>
      <c r="B24" s="9" t="s">
        <v>261</v>
      </c>
      <c r="C24" s="9" t="s">
        <v>262</v>
      </c>
      <c r="D24" s="10"/>
      <c r="E24" s="10"/>
      <c r="F24" s="9"/>
      <c r="G24" s="9"/>
      <c r="H24" s="9" t="str">
        <f>IF($E24,VLOOKUP($F24,'2. SIA vragenlijst'!$A:$B,2,FALSE),"")</f>
        <v/>
      </c>
    </row>
    <row r="25" spans="1:8" x14ac:dyDescent="0.25">
      <c r="A25">
        <v>24</v>
      </c>
      <c r="B25" s="11" t="s">
        <v>263</v>
      </c>
      <c r="C25" s="11" t="s">
        <v>264</v>
      </c>
      <c r="D25" s="12" t="b">
        <v>1</v>
      </c>
      <c r="E25" s="12" t="b">
        <v>0</v>
      </c>
      <c r="F25" s="11"/>
      <c r="G25" s="11"/>
      <c r="H25" s="11" t="str">
        <f>IF($E25,VLOOKUP($F25,'2. SIA vragenlijst'!$A:$B,2,FALSE),"")</f>
        <v/>
      </c>
    </row>
    <row r="26" spans="1:8" s="2" customFormat="1" x14ac:dyDescent="0.25">
      <c r="A26" s="7">
        <v>25</v>
      </c>
      <c r="B26" s="7">
        <v>8</v>
      </c>
      <c r="C26" s="7" t="s">
        <v>265</v>
      </c>
      <c r="D26" s="8"/>
      <c r="E26" s="8"/>
      <c r="F26" s="7"/>
      <c r="G26" s="7"/>
      <c r="H26" s="7" t="str">
        <f>IF($E26,VLOOKUP($F26,'2. SIA vragenlijst'!$A:$B,2,FALSE),"")</f>
        <v/>
      </c>
    </row>
    <row r="27" spans="1:8" s="1" customFormat="1" x14ac:dyDescent="0.25">
      <c r="A27" s="9">
        <v>26</v>
      </c>
      <c r="B27" s="9" t="s">
        <v>266</v>
      </c>
      <c r="C27" s="9" t="s">
        <v>267</v>
      </c>
      <c r="D27" s="10"/>
      <c r="E27" s="10"/>
      <c r="F27" s="9"/>
      <c r="G27" s="9"/>
      <c r="H27" s="9" t="str">
        <f>IF($E27,VLOOKUP($F27,'2. SIA vragenlijst'!$A:$B,2,FALSE),"")</f>
        <v/>
      </c>
    </row>
    <row r="28" spans="1:8" x14ac:dyDescent="0.25">
      <c r="A28" s="9">
        <v>27</v>
      </c>
      <c r="B28" s="11" t="s">
        <v>268</v>
      </c>
      <c r="C28" s="11" t="s">
        <v>269</v>
      </c>
      <c r="D28" s="12" t="b">
        <v>1</v>
      </c>
      <c r="E28" s="12" t="b">
        <v>0</v>
      </c>
      <c r="F28" s="11"/>
      <c r="G28" s="11"/>
      <c r="H28" s="11" t="str">
        <f>IF($E28,VLOOKUP($F28,'2. SIA vragenlijst'!$A:$B,2,FALSE),"")</f>
        <v/>
      </c>
    </row>
    <row r="29" spans="1:8" x14ac:dyDescent="0.25">
      <c r="A29" s="9">
        <v>28</v>
      </c>
      <c r="B29" s="11" t="s">
        <v>270</v>
      </c>
      <c r="C29" s="11" t="s">
        <v>271</v>
      </c>
      <c r="D29" s="12" t="b">
        <v>1</v>
      </c>
      <c r="E29" s="12" t="b">
        <v>1</v>
      </c>
      <c r="F29" s="11" t="s">
        <v>17</v>
      </c>
      <c r="G29" s="11" t="s">
        <v>272</v>
      </c>
      <c r="H29" s="11" t="str">
        <f>IF($E29,VLOOKUP($F29,'2. SIA vragenlijst'!$A:$B,2,FALSE),"")</f>
        <v>Heeft het systeem een eigenaar?</v>
      </c>
    </row>
    <row r="30" spans="1:8" x14ac:dyDescent="0.25">
      <c r="A30" s="9">
        <v>29</v>
      </c>
      <c r="B30" s="11" t="s">
        <v>270</v>
      </c>
      <c r="C30" s="11" t="s">
        <v>271</v>
      </c>
      <c r="D30" s="12" t="b">
        <v>1</v>
      </c>
      <c r="E30" s="12" t="b">
        <v>1</v>
      </c>
      <c r="F30" s="11" t="s">
        <v>22</v>
      </c>
      <c r="G30" s="11" t="s">
        <v>272</v>
      </c>
      <c r="H30" s="11" t="str">
        <f>IF($E30,VLOOKUP($F30,'2. SIA vragenlijst'!$A:$B,2,FALSE),"")</f>
        <v>Is het systeem opgenomen in topdesk?</v>
      </c>
    </row>
    <row r="31" spans="1:8" x14ac:dyDescent="0.25">
      <c r="A31" s="9">
        <v>30</v>
      </c>
      <c r="B31" s="11" t="s">
        <v>273</v>
      </c>
      <c r="C31" s="11" t="s">
        <v>274</v>
      </c>
      <c r="D31" s="12" t="b">
        <v>1</v>
      </c>
      <c r="E31" s="12" t="b">
        <v>0</v>
      </c>
      <c r="F31" s="11"/>
      <c r="G31" s="11"/>
      <c r="H31" s="11" t="str">
        <f>IF($E31,VLOOKUP($F31,'2. SIA vragenlijst'!$A:$B,2,FALSE),"")</f>
        <v/>
      </c>
    </row>
    <row r="32" spans="1:8" x14ac:dyDescent="0.25">
      <c r="A32" s="9">
        <v>31</v>
      </c>
      <c r="B32" s="11" t="s">
        <v>275</v>
      </c>
      <c r="C32" s="11" t="s">
        <v>276</v>
      </c>
      <c r="D32" s="12" t="b">
        <v>1</v>
      </c>
      <c r="E32" s="12" t="b">
        <v>0</v>
      </c>
      <c r="F32" s="11"/>
      <c r="G32" s="11"/>
      <c r="H32" s="11" t="str">
        <f>IF($E32,VLOOKUP($F32,'2. SIA vragenlijst'!$A:$B,2,FALSE),"")</f>
        <v/>
      </c>
    </row>
    <row r="33" spans="1:8" s="1" customFormat="1" x14ac:dyDescent="0.25">
      <c r="A33" s="9">
        <v>32</v>
      </c>
      <c r="B33" s="9" t="s">
        <v>277</v>
      </c>
      <c r="C33" s="9" t="s">
        <v>278</v>
      </c>
      <c r="D33" s="10"/>
      <c r="E33" s="10"/>
      <c r="F33" s="9"/>
      <c r="G33" s="9"/>
      <c r="H33" s="9" t="str">
        <f>IF($E33,VLOOKUP($F33,'2. SIA vragenlijst'!$A:$B,2,FALSE),"")</f>
        <v/>
      </c>
    </row>
    <row r="34" spans="1:8" x14ac:dyDescent="0.25">
      <c r="A34" s="9">
        <v>33</v>
      </c>
      <c r="B34" s="11" t="s">
        <v>279</v>
      </c>
      <c r="C34" s="11" t="s">
        <v>280</v>
      </c>
      <c r="D34" s="12" t="b">
        <v>1</v>
      </c>
      <c r="E34" s="12" t="b">
        <v>1</v>
      </c>
      <c r="F34" s="11" t="s">
        <v>27</v>
      </c>
      <c r="G34" s="11" t="s">
        <v>272</v>
      </c>
      <c r="H34" s="11" t="str">
        <f>IF($E34,VLOOKUP($F34,'2. SIA vragenlijst'!$A:$B,2,FALSE),"")</f>
        <v>Is een classificatie van het systeem uitgevoerd?</v>
      </c>
    </row>
    <row r="35" spans="1:8" x14ac:dyDescent="0.25">
      <c r="A35" s="9">
        <v>34</v>
      </c>
      <c r="B35" s="11" t="s">
        <v>279</v>
      </c>
      <c r="C35" s="11" t="s">
        <v>280</v>
      </c>
      <c r="D35" s="12" t="b">
        <v>1</v>
      </c>
      <c r="E35" s="12" t="b">
        <v>1</v>
      </c>
      <c r="F35" s="11" t="s">
        <v>31</v>
      </c>
      <c r="G35" s="11" t="s">
        <v>272</v>
      </c>
      <c r="H35" s="11" t="str">
        <f>IF($E35,VLOOKUP($F35,'2. SIA vragenlijst'!$A:$B,2,FALSE),"")</f>
        <v>Is de classificatie opgenomen in Topdesk?</v>
      </c>
    </row>
    <row r="36" spans="1:8" x14ac:dyDescent="0.25">
      <c r="A36" s="9">
        <v>35</v>
      </c>
      <c r="B36" s="11" t="s">
        <v>281</v>
      </c>
      <c r="C36" s="11" t="s">
        <v>282</v>
      </c>
      <c r="D36" s="12" t="b">
        <v>0</v>
      </c>
      <c r="E36" s="12" t="b">
        <v>1</v>
      </c>
      <c r="F36" s="33" t="s">
        <v>70</v>
      </c>
      <c r="G36" s="11" t="s">
        <v>35</v>
      </c>
      <c r="H36" s="11" t="str">
        <f>IF($E36,VLOOKUP($F36,'2. SIA vragenlijst'!$A:$B,2,FALSE),"")</f>
        <v>Wordt bij het inloggen een boodschap getoond die gebruikers wijst op vertrouwelijkheid van informatie?</v>
      </c>
    </row>
    <row r="37" spans="1:8" x14ac:dyDescent="0.25">
      <c r="A37" s="9">
        <v>36</v>
      </c>
      <c r="B37" s="11" t="s">
        <v>283</v>
      </c>
      <c r="C37" s="11" t="s">
        <v>284</v>
      </c>
      <c r="D37" s="12" t="b">
        <v>0</v>
      </c>
      <c r="E37" s="12" t="b">
        <v>1</v>
      </c>
      <c r="F37" s="11" t="s">
        <v>181</v>
      </c>
      <c r="G37" s="11" t="s">
        <v>180</v>
      </c>
      <c r="H37" s="11" t="str">
        <f>IF($E37,VLOOKUP($F37,'2. SIA vragenlijst'!$A:$B,2,FALSE),"")</f>
        <v>Wordt op printjes aangegeven dat informatie vertrouwelijk is?</v>
      </c>
    </row>
    <row r="38" spans="1:8" s="1" customFormat="1" x14ac:dyDescent="0.25">
      <c r="A38" s="9">
        <v>37</v>
      </c>
      <c r="B38" s="9" t="s">
        <v>285</v>
      </c>
      <c r="C38" s="9" t="s">
        <v>286</v>
      </c>
      <c r="D38" s="10"/>
      <c r="E38" s="10"/>
      <c r="F38" s="9"/>
      <c r="G38" s="9"/>
      <c r="H38" s="9" t="str">
        <f>IF($E38,VLOOKUP($F38,'2. SIA vragenlijst'!$A:$B,2,FALSE),"")</f>
        <v/>
      </c>
    </row>
    <row r="39" spans="1:8" x14ac:dyDescent="0.25">
      <c r="A39">
        <v>38</v>
      </c>
      <c r="B39" s="11" t="s">
        <v>287</v>
      </c>
      <c r="C39" s="11" t="s">
        <v>288</v>
      </c>
      <c r="D39" s="12" t="b">
        <v>1</v>
      </c>
      <c r="E39" s="12" t="b">
        <v>0</v>
      </c>
      <c r="F39" s="11"/>
      <c r="G39" s="11"/>
      <c r="H39" s="11" t="str">
        <f>IF($E39,VLOOKUP($F39,'2. SIA vragenlijst'!$A:$B,2,FALSE),"")</f>
        <v/>
      </c>
    </row>
    <row r="40" spans="1:8" x14ac:dyDescent="0.25">
      <c r="A40">
        <v>39</v>
      </c>
      <c r="B40" s="11" t="s">
        <v>289</v>
      </c>
      <c r="C40" s="11" t="s">
        <v>290</v>
      </c>
      <c r="D40" s="12" t="b">
        <v>1</v>
      </c>
      <c r="E40" s="12" t="b">
        <v>0</v>
      </c>
      <c r="F40" s="11"/>
      <c r="G40" s="11"/>
      <c r="H40" s="11" t="str">
        <f>IF($E40,VLOOKUP($F40,'2. SIA vragenlijst'!$A:$B,2,FALSE),"")</f>
        <v/>
      </c>
    </row>
    <row r="41" spans="1:8" x14ac:dyDescent="0.25">
      <c r="A41" s="26">
        <v>40</v>
      </c>
      <c r="B41" s="11" t="s">
        <v>291</v>
      </c>
      <c r="C41" s="11" t="s">
        <v>292</v>
      </c>
      <c r="D41" s="12" t="b">
        <v>1</v>
      </c>
      <c r="E41" s="12" t="b">
        <v>0</v>
      </c>
      <c r="F41" s="11"/>
      <c r="G41" s="11"/>
      <c r="H41" s="11" t="str">
        <f>IF($E41,VLOOKUP($F41,'2. SIA vragenlijst'!$A:$B,2,FALSE),"")</f>
        <v/>
      </c>
    </row>
    <row r="42" spans="1:8" s="2" customFormat="1" x14ac:dyDescent="0.25">
      <c r="A42" s="7">
        <v>41</v>
      </c>
      <c r="B42" s="7">
        <v>9</v>
      </c>
      <c r="C42" s="7" t="s">
        <v>293</v>
      </c>
      <c r="D42" s="8"/>
      <c r="E42" s="8"/>
      <c r="F42" s="7"/>
      <c r="G42" s="7"/>
      <c r="H42" s="7" t="str">
        <f>IF($E42,VLOOKUP($F42,'2. SIA vragenlijst'!$A:$B,2,FALSE),"")</f>
        <v/>
      </c>
    </row>
    <row r="43" spans="1:8" s="1" customFormat="1" x14ac:dyDescent="0.25">
      <c r="A43" s="9">
        <v>42</v>
      </c>
      <c r="B43" s="9" t="s">
        <v>294</v>
      </c>
      <c r="C43" s="9" t="s">
        <v>295</v>
      </c>
      <c r="D43" s="10"/>
      <c r="E43" s="10"/>
      <c r="F43" s="9"/>
      <c r="G43" s="9"/>
      <c r="H43" s="9" t="str">
        <f>IF($E43,VLOOKUP($F43,'2. SIA vragenlijst'!$A:$B,2,FALSE),"")</f>
        <v/>
      </c>
    </row>
    <row r="44" spans="1:8" x14ac:dyDescent="0.25">
      <c r="A44" s="9">
        <v>43</v>
      </c>
      <c r="B44" s="11" t="s">
        <v>296</v>
      </c>
      <c r="C44" s="11" t="s">
        <v>297</v>
      </c>
      <c r="D44" s="12" t="b">
        <v>1</v>
      </c>
      <c r="E44" s="12" t="b">
        <v>1</v>
      </c>
      <c r="F44" s="34" t="s">
        <v>36</v>
      </c>
      <c r="G44" s="11" t="s">
        <v>35</v>
      </c>
      <c r="H44" s="11" t="str">
        <f>IF($E44,VLOOKUP($F44,'2. SIA vragenlijst'!$A:$B,2,FALSE),"")</f>
        <v>Is er beleid wie welke rechten in het systeem mag hebben (bijvoorbeeld d.m.v. een autorisatiematrix)?</v>
      </c>
    </row>
    <row r="45" spans="1:8" x14ac:dyDescent="0.25">
      <c r="A45" s="9">
        <v>44</v>
      </c>
      <c r="B45" s="11" t="s">
        <v>296</v>
      </c>
      <c r="C45" s="11" t="s">
        <v>297</v>
      </c>
      <c r="D45" s="12" t="b">
        <v>1</v>
      </c>
      <c r="E45" s="12" t="b">
        <v>1</v>
      </c>
      <c r="F45" s="34" t="s">
        <v>39</v>
      </c>
      <c r="G45" s="11" t="s">
        <v>35</v>
      </c>
      <c r="H45" s="11" t="str">
        <f>IF($E45,VLOOKUP($F45,'2. SIA vragenlijst'!$A:$B,2,FALSE),"")</f>
        <v>Zo ja; is in dit beleid rekening gehouden met functiescheiding?</v>
      </c>
    </row>
    <row r="46" spans="1:8" x14ac:dyDescent="0.25">
      <c r="A46" s="9">
        <v>45</v>
      </c>
      <c r="B46" s="11" t="s">
        <v>298</v>
      </c>
      <c r="C46" s="11" t="s">
        <v>299</v>
      </c>
      <c r="D46" s="12" t="b">
        <v>1</v>
      </c>
      <c r="E46" s="12" t="b">
        <v>0</v>
      </c>
      <c r="F46" s="34"/>
      <c r="G46" s="11"/>
      <c r="H46" s="11" t="str">
        <f>IF($E46,VLOOKUP($F46,'2. SIA vragenlijst'!$A:$B,2,FALSE),"")</f>
        <v/>
      </c>
    </row>
    <row r="47" spans="1:8" s="1" customFormat="1" x14ac:dyDescent="0.25">
      <c r="A47" s="9">
        <v>46</v>
      </c>
      <c r="B47" s="9" t="s">
        <v>300</v>
      </c>
      <c r="C47" s="9" t="s">
        <v>301</v>
      </c>
      <c r="D47" s="10"/>
      <c r="E47" s="10"/>
      <c r="F47" s="9"/>
      <c r="G47" s="9"/>
      <c r="H47" s="9" t="str">
        <f>IF($E47,VLOOKUP($F47,'2. SIA vragenlijst'!$A:$B,2,FALSE),"")</f>
        <v/>
      </c>
    </row>
    <row r="48" spans="1:8" x14ac:dyDescent="0.25">
      <c r="A48" s="27">
        <v>47</v>
      </c>
      <c r="B48" s="11" t="s">
        <v>302</v>
      </c>
      <c r="C48" s="11" t="s">
        <v>303</v>
      </c>
      <c r="D48" s="12" t="b">
        <v>1</v>
      </c>
      <c r="E48" s="12" t="b">
        <v>1</v>
      </c>
      <c r="F48" s="34" t="s">
        <v>43</v>
      </c>
      <c r="G48" s="34" t="s">
        <v>35</v>
      </c>
      <c r="H48" s="34" t="str">
        <f>IF($E48,VLOOKUP($F48,'2. SIA vragenlijst'!$A:$B,2,FALSE),"")</f>
        <v>Maakt de applicatie gebruik van eigen accounts?</v>
      </c>
    </row>
    <row r="49" spans="1:8" x14ac:dyDescent="0.25">
      <c r="A49">
        <v>48</v>
      </c>
      <c r="B49" s="11" t="s">
        <v>302</v>
      </c>
      <c r="C49" s="11" t="s">
        <v>303</v>
      </c>
      <c r="D49" s="12" t="b">
        <v>1</v>
      </c>
      <c r="E49" s="12" t="b">
        <v>1</v>
      </c>
      <c r="F49" s="34" t="s">
        <v>46</v>
      </c>
      <c r="G49" s="34" t="s">
        <v>35</v>
      </c>
      <c r="H49" s="34" t="str">
        <f>IF($E49,VLOOKUP($F49,'2. SIA vragenlijst'!$A:$B,2,FALSE),"")</f>
        <v>Is er een beschreven procedure voor het beheren van accounts en bijbehorende rechten?</v>
      </c>
    </row>
    <row r="50" spans="1:8" x14ac:dyDescent="0.25">
      <c r="A50">
        <v>49</v>
      </c>
      <c r="B50" s="11" t="s">
        <v>302</v>
      </c>
      <c r="C50" s="11" t="s">
        <v>303</v>
      </c>
      <c r="D50" s="12" t="b">
        <v>1</v>
      </c>
      <c r="E50" s="12" t="b">
        <v>1</v>
      </c>
      <c r="F50" s="34" t="s">
        <v>50</v>
      </c>
      <c r="G50" s="34" t="s">
        <v>35</v>
      </c>
      <c r="H50" s="34" t="str">
        <f>IF($E50,VLOOKUP($F50,'2. SIA vragenlijst'!$A:$B,2,FALSE),"")</f>
        <v>Wordt deze procedure aantoonbaar toegepast?</v>
      </c>
    </row>
    <row r="51" spans="1:8" x14ac:dyDescent="0.25">
      <c r="A51" s="26">
        <v>50</v>
      </c>
      <c r="B51" s="11" t="s">
        <v>304</v>
      </c>
      <c r="C51" s="11" t="s">
        <v>305</v>
      </c>
      <c r="D51" s="12" t="b">
        <v>1</v>
      </c>
      <c r="E51" s="12" t="b">
        <v>1</v>
      </c>
      <c r="F51" s="34" t="s">
        <v>46</v>
      </c>
      <c r="G51" s="34" t="s">
        <v>35</v>
      </c>
      <c r="H51" s="34" t="str">
        <f>IF($E51,VLOOKUP($F51,'2. SIA vragenlijst'!$A:$B,2,FALSE),"")</f>
        <v>Is er een beschreven procedure voor het beheren van accounts en bijbehorende rechten?</v>
      </c>
    </row>
    <row r="52" spans="1:8" x14ac:dyDescent="0.25">
      <c r="A52" s="26">
        <v>51</v>
      </c>
      <c r="B52" s="11" t="s">
        <v>304</v>
      </c>
      <c r="C52" s="11" t="s">
        <v>305</v>
      </c>
      <c r="D52" s="12" t="b">
        <v>1</v>
      </c>
      <c r="E52" s="12" t="b">
        <v>1</v>
      </c>
      <c r="F52" s="34" t="s">
        <v>50</v>
      </c>
      <c r="G52" s="34" t="s">
        <v>35</v>
      </c>
      <c r="H52" s="34" t="str">
        <f>IF($E52,VLOOKUP($F52,'2. SIA vragenlijst'!$A:$B,2,FALSE),"")</f>
        <v>Wordt deze procedure aantoonbaar toegepast?</v>
      </c>
    </row>
    <row r="53" spans="1:8" x14ac:dyDescent="0.25">
      <c r="A53" s="27">
        <v>52</v>
      </c>
      <c r="B53" s="11" t="s">
        <v>306</v>
      </c>
      <c r="C53" s="11" t="s">
        <v>307</v>
      </c>
      <c r="D53" s="12" t="b">
        <v>0</v>
      </c>
      <c r="E53" s="12" t="b">
        <v>1</v>
      </c>
      <c r="F53" s="34" t="s">
        <v>73</v>
      </c>
      <c r="G53" s="34" t="s">
        <v>35</v>
      </c>
      <c r="H53" s="34" t="str">
        <f>IF($E53,VLOOKUP($F53,'2. SIA vragenlijst'!$A:$B,2,FALSE),"")</f>
        <v>Zijn hoge rechten alleen beschikbaar voor personen die dit strikt noodzakelijk hebben vanuit hun functie?</v>
      </c>
    </row>
    <row r="54" spans="1:8" x14ac:dyDescent="0.25">
      <c r="A54">
        <v>53</v>
      </c>
      <c r="B54" s="11" t="s">
        <v>306</v>
      </c>
      <c r="C54" s="11" t="s">
        <v>307</v>
      </c>
      <c r="D54" s="12" t="b">
        <v>0</v>
      </c>
      <c r="E54" s="12" t="b">
        <v>1</v>
      </c>
      <c r="F54" s="34" t="s">
        <v>76</v>
      </c>
      <c r="G54" s="34" t="s">
        <v>35</v>
      </c>
      <c r="H54" s="34" t="str">
        <f>IF($E54,VLOOKUP($F54,'2. SIA vragenlijst'!$A:$B,2,FALSE),"")</f>
        <v>Is er een proces voor het toekennen, wijzigen en/of intrekken van hoge rechten?</v>
      </c>
    </row>
    <row r="55" spans="1:8" x14ac:dyDescent="0.25">
      <c r="A55">
        <v>54</v>
      </c>
      <c r="B55" s="11" t="s">
        <v>308</v>
      </c>
      <c r="C55" s="11" t="s">
        <v>309</v>
      </c>
      <c r="D55" s="12" t="b">
        <v>0</v>
      </c>
      <c r="E55" s="12" t="b">
        <v>1</v>
      </c>
      <c r="F55" s="34" t="s">
        <v>53</v>
      </c>
      <c r="G55" s="34" t="s">
        <v>35</v>
      </c>
      <c r="H55" s="34" t="str">
        <f>IF($E55,VLOOKUP($F55,'2. SIA vragenlijst'!$A:$B,2,FALSE),"")</f>
        <v>Is er een proces voor het uitreiken van accounts en wachtwoorden?</v>
      </c>
    </row>
    <row r="56" spans="1:8" x14ac:dyDescent="0.25">
      <c r="A56" s="26">
        <v>55</v>
      </c>
      <c r="B56" s="11" t="s">
        <v>310</v>
      </c>
      <c r="C56" s="11" t="s">
        <v>311</v>
      </c>
      <c r="D56" s="12" t="b">
        <v>0</v>
      </c>
      <c r="E56" s="12" t="b">
        <v>1</v>
      </c>
      <c r="F56" s="34" t="s">
        <v>81</v>
      </c>
      <c r="G56" s="34" t="s">
        <v>35</v>
      </c>
      <c r="H56" s="34" t="str">
        <f>IF($E56,VLOOKUP($F56,'2. SIA vragenlijst'!$A:$B,2,FALSE),"")</f>
        <v>Worden uitgedeelde rechten periodiek beoordeeld op de juistheid?</v>
      </c>
    </row>
    <row r="57" spans="1:8" x14ac:dyDescent="0.25">
      <c r="A57" s="26">
        <v>56</v>
      </c>
      <c r="B57" s="11" t="s">
        <v>312</v>
      </c>
      <c r="C57" s="11" t="s">
        <v>313</v>
      </c>
      <c r="D57" s="12" t="b">
        <v>0</v>
      </c>
      <c r="E57" s="12" t="b">
        <v>1</v>
      </c>
      <c r="F57" s="34" t="s">
        <v>79</v>
      </c>
      <c r="G57" s="34" t="s">
        <v>35</v>
      </c>
      <c r="H57" s="34" t="str">
        <f>IF($E57,VLOOKUP($F57,'2. SIA vragenlijst'!$A:$B,2,FALSE),"")</f>
        <v>Worden bij een functiewijziging of vertrek van een medewerker de rechten direct aangepast?</v>
      </c>
    </row>
    <row r="58" spans="1:8" s="1" customFormat="1" x14ac:dyDescent="0.25">
      <c r="A58" s="9">
        <v>57</v>
      </c>
      <c r="B58" s="9" t="s">
        <v>314</v>
      </c>
      <c r="C58" s="9" t="s">
        <v>315</v>
      </c>
      <c r="D58" s="10"/>
      <c r="E58" s="10"/>
      <c r="F58" s="9"/>
      <c r="G58" s="9"/>
      <c r="H58" s="9" t="str">
        <f>IF($E58,VLOOKUP($F58,'2. SIA vragenlijst'!$A:$B,2,FALSE),"")</f>
        <v/>
      </c>
    </row>
    <row r="59" spans="1:8" x14ac:dyDescent="0.25">
      <c r="A59" s="9">
        <v>58</v>
      </c>
      <c r="B59" s="11" t="s">
        <v>316</v>
      </c>
      <c r="C59" s="11" t="s">
        <v>317</v>
      </c>
      <c r="D59" s="12" t="b">
        <v>1</v>
      </c>
      <c r="E59" s="12" t="b">
        <v>1</v>
      </c>
      <c r="F59" s="34" t="s">
        <v>58</v>
      </c>
      <c r="G59" s="11" t="s">
        <v>35</v>
      </c>
      <c r="H59" s="11" t="str">
        <f>IF($E59,VLOOKUP($F59,'2. SIA vragenlijst'!$A:$B,2,FALSE),"")</f>
        <v>Voldoet het wachtwoord aan het LUMC wachtwoordbeleid?</v>
      </c>
    </row>
    <row r="60" spans="1:8" s="1" customFormat="1" x14ac:dyDescent="0.25">
      <c r="A60" s="9">
        <v>59</v>
      </c>
      <c r="B60" s="9" t="s">
        <v>318</v>
      </c>
      <c r="C60" s="9" t="s">
        <v>319</v>
      </c>
      <c r="D60" s="10"/>
      <c r="E60" s="10"/>
      <c r="F60" s="9"/>
      <c r="G60" s="9"/>
      <c r="H60" s="9" t="str">
        <f>IF($E60,VLOOKUP($F60,'2. SIA vragenlijst'!$A:$B,2,FALSE),"")</f>
        <v/>
      </c>
    </row>
    <row r="61" spans="1:8" x14ac:dyDescent="0.25">
      <c r="A61" s="26">
        <v>60</v>
      </c>
      <c r="B61" s="11" t="s">
        <v>320</v>
      </c>
      <c r="C61" s="11" t="s">
        <v>321</v>
      </c>
      <c r="D61" s="12" t="b">
        <v>1</v>
      </c>
      <c r="E61" s="12" t="b">
        <v>1</v>
      </c>
      <c r="F61" s="34" t="s">
        <v>66</v>
      </c>
      <c r="G61" s="11" t="s">
        <v>35</v>
      </c>
      <c r="H61" s="11" t="str">
        <f>IF($E61,VLOOKUP($F61,'2. SIA vragenlijst'!$A:$B,2,FALSE),"")</f>
        <v>Wordt twee factor authenticatie toegepast voor het verlenen van toegang?</v>
      </c>
    </row>
    <row r="62" spans="1:8" x14ac:dyDescent="0.25">
      <c r="A62" s="26">
        <v>61</v>
      </c>
      <c r="B62" s="11" t="s">
        <v>322</v>
      </c>
      <c r="C62" s="11" t="s">
        <v>323</v>
      </c>
      <c r="D62" s="12" t="b">
        <v>0</v>
      </c>
      <c r="E62" s="12" t="b">
        <v>1</v>
      </c>
      <c r="F62" s="34" t="s">
        <v>84</v>
      </c>
      <c r="G62" s="11" t="s">
        <v>35</v>
      </c>
      <c r="H62" s="11" t="str">
        <f>IF($E62,VLOOKUP($F62,'2. SIA vragenlijst'!$A:$B,2,FALSE),"")</f>
        <v>Wordt het systeem na een periode van inactiviteit automatisch gelocked?</v>
      </c>
    </row>
    <row r="63" spans="1:8" x14ac:dyDescent="0.25">
      <c r="A63" s="27">
        <v>62</v>
      </c>
      <c r="B63" s="11" t="s">
        <v>324</v>
      </c>
      <c r="C63" s="11" t="s">
        <v>325</v>
      </c>
      <c r="D63" s="12" t="b">
        <v>0</v>
      </c>
      <c r="E63" s="12" t="b">
        <v>1</v>
      </c>
      <c r="F63" s="34" t="s">
        <v>58</v>
      </c>
      <c r="G63" s="11" t="s">
        <v>35</v>
      </c>
      <c r="H63" s="11" t="str">
        <f>IF($E63,VLOOKUP($F63,'2. SIA vragenlijst'!$A:$B,2,FALSE),"")</f>
        <v>Voldoet het wachtwoord aan het LUMC wachtwoordbeleid?</v>
      </c>
    </row>
    <row r="64" spans="1:8" x14ac:dyDescent="0.25">
      <c r="A64">
        <v>63</v>
      </c>
      <c r="B64" s="11" t="s">
        <v>326</v>
      </c>
      <c r="C64" s="11" t="s">
        <v>327</v>
      </c>
      <c r="D64" s="12" t="b">
        <v>1</v>
      </c>
      <c r="E64" s="12" t="b">
        <v>0</v>
      </c>
      <c r="F64" s="11"/>
      <c r="G64" s="11"/>
      <c r="H64" s="11" t="str">
        <f>IF($E64,VLOOKUP($F64,'2. SIA vragenlijst'!$A:$B,2,FALSE),"")</f>
        <v/>
      </c>
    </row>
    <row r="65" spans="1:8" x14ac:dyDescent="0.25">
      <c r="A65">
        <v>64</v>
      </c>
      <c r="B65" s="11" t="s">
        <v>328</v>
      </c>
      <c r="C65" s="11" t="s">
        <v>329</v>
      </c>
      <c r="D65" s="12" t="b">
        <v>0</v>
      </c>
      <c r="E65" s="12" t="b">
        <v>1</v>
      </c>
      <c r="F65" s="11" t="s">
        <v>159</v>
      </c>
      <c r="G65" s="11" t="s">
        <v>133</v>
      </c>
      <c r="H65" s="11" t="str">
        <f>IF($E65,VLOOKUP($F65,'2. SIA vragenlijst'!$A:$B,2,FALSE),"")</f>
        <v>Heeft het LUMC toegang tot de broncode?</v>
      </c>
    </row>
    <row r="66" spans="1:8" x14ac:dyDescent="0.25">
      <c r="A66" s="26">
        <v>65</v>
      </c>
      <c r="B66" s="11" t="s">
        <v>328</v>
      </c>
      <c r="C66" s="11" t="s">
        <v>329</v>
      </c>
      <c r="D66" s="12" t="b">
        <v>0</v>
      </c>
      <c r="E66" s="12" t="b">
        <v>1</v>
      </c>
      <c r="F66" s="11" t="s">
        <v>162</v>
      </c>
      <c r="G66" s="11" t="s">
        <v>133</v>
      </c>
      <c r="H66" s="11" t="str">
        <f>IF($E66,VLOOKUP($F66,'2. SIA vragenlijst'!$A:$B,2,FALSE),"")</f>
        <v>Is de toegang tot de broncode beperkt?</v>
      </c>
    </row>
    <row r="67" spans="1:8" s="2" customFormat="1" x14ac:dyDescent="0.25">
      <c r="A67" s="7">
        <v>66</v>
      </c>
      <c r="B67" s="7">
        <v>10</v>
      </c>
      <c r="C67" s="7" t="s">
        <v>330</v>
      </c>
      <c r="D67" s="8"/>
      <c r="E67" s="8"/>
      <c r="F67" s="7"/>
      <c r="G67" s="7"/>
      <c r="H67" s="7" t="str">
        <f>IF($E67,VLOOKUP($F67,'2. SIA vragenlijst'!$A:$B,2,FALSE),"")</f>
        <v/>
      </c>
    </row>
    <row r="68" spans="1:8" s="1" customFormat="1" x14ac:dyDescent="0.25">
      <c r="A68" s="27">
        <v>67</v>
      </c>
      <c r="B68" s="9" t="s">
        <v>331</v>
      </c>
      <c r="C68" s="9" t="s">
        <v>332</v>
      </c>
      <c r="D68" s="12" t="b">
        <v>1</v>
      </c>
      <c r="E68" s="12" t="b">
        <v>0</v>
      </c>
      <c r="F68" s="9"/>
      <c r="G68" s="9"/>
      <c r="H68" s="9" t="str">
        <f>IF($E68,VLOOKUP($F68,'2. SIA vragenlijst'!$A:$B,2,FALSE),"")</f>
        <v/>
      </c>
    </row>
    <row r="69" spans="1:8" x14ac:dyDescent="0.25">
      <c r="A69">
        <v>68</v>
      </c>
      <c r="B69" s="11" t="s">
        <v>333</v>
      </c>
      <c r="C69" s="11" t="s">
        <v>334</v>
      </c>
      <c r="D69" s="12" t="b">
        <v>1</v>
      </c>
      <c r="E69" s="12" t="b">
        <v>1</v>
      </c>
      <c r="F69" s="11" t="s">
        <v>127</v>
      </c>
      <c r="G69" s="11" t="s">
        <v>126</v>
      </c>
      <c r="H69" s="11" t="str">
        <f>IF($E69,VLOOKUP($F69,'2. SIA vragenlijst'!$A:$B,2,FALSE),"")</f>
        <v>Zijn gegevens tijdens transport versleuteld?</v>
      </c>
    </row>
    <row r="70" spans="1:8" x14ac:dyDescent="0.25">
      <c r="A70">
        <v>69</v>
      </c>
      <c r="B70" s="11" t="s">
        <v>335</v>
      </c>
      <c r="C70" s="11" t="s">
        <v>336</v>
      </c>
      <c r="D70" s="12" t="b">
        <v>1</v>
      </c>
      <c r="E70" s="12" t="b">
        <v>1</v>
      </c>
      <c r="F70" s="11" t="s">
        <v>130</v>
      </c>
      <c r="G70" s="11" t="s">
        <v>126</v>
      </c>
      <c r="H70" s="11" t="str">
        <f>IF($E70,VLOOKUP($F70,'2. SIA vragenlijst'!$A:$B,2,FALSE),"")</f>
        <v>Zijn gegevens tijdens opslag versleuteld?</v>
      </c>
    </row>
    <row r="71" spans="1:8" s="2" customFormat="1" x14ac:dyDescent="0.25">
      <c r="A71" s="7">
        <v>70</v>
      </c>
      <c r="B71" s="7">
        <v>11</v>
      </c>
      <c r="C71" s="7" t="s">
        <v>337</v>
      </c>
      <c r="D71" s="8"/>
      <c r="E71" s="8"/>
      <c r="F71" s="7"/>
      <c r="G71" s="7"/>
      <c r="H71" s="7" t="str">
        <f>IF($E71,VLOOKUP($F71,'2. SIA vragenlijst'!$A:$B,2,FALSE),"")</f>
        <v/>
      </c>
    </row>
    <row r="72" spans="1:8" s="1" customFormat="1" x14ac:dyDescent="0.25">
      <c r="A72" s="9">
        <v>71</v>
      </c>
      <c r="B72" s="9" t="s">
        <v>338</v>
      </c>
      <c r="C72" s="9" t="s">
        <v>339</v>
      </c>
      <c r="D72" s="10"/>
      <c r="E72" s="10"/>
      <c r="F72" s="9"/>
      <c r="G72" s="9"/>
      <c r="H72" s="9" t="str">
        <f>IF($E72,VLOOKUP($F72,'2. SIA vragenlijst'!$A:$B,2,FALSE),"")</f>
        <v/>
      </c>
    </row>
    <row r="73" spans="1:8" x14ac:dyDescent="0.25">
      <c r="A73" s="9">
        <v>72</v>
      </c>
      <c r="B73" s="11" t="s">
        <v>340</v>
      </c>
      <c r="C73" s="11" t="s">
        <v>341</v>
      </c>
      <c r="D73" s="12" t="b">
        <v>1</v>
      </c>
      <c r="E73" s="12" t="b">
        <v>0</v>
      </c>
      <c r="F73" s="11"/>
      <c r="G73" s="11"/>
      <c r="H73" s="11" t="str">
        <f>IF($E73,VLOOKUP($F73,'2. SIA vragenlijst'!$A:$B,2,FALSE),"")</f>
        <v/>
      </c>
    </row>
    <row r="74" spans="1:8" x14ac:dyDescent="0.25">
      <c r="A74" s="9">
        <v>73</v>
      </c>
      <c r="B74" s="11" t="s">
        <v>342</v>
      </c>
      <c r="C74" s="11" t="s">
        <v>343</v>
      </c>
      <c r="D74" s="12" t="b">
        <v>1</v>
      </c>
      <c r="E74" s="12" t="b">
        <v>0</v>
      </c>
      <c r="F74" s="11"/>
      <c r="G74" s="11"/>
      <c r="H74" s="11" t="str">
        <f>IF($E74,VLOOKUP($F74,'2. SIA vragenlijst'!$A:$B,2,FALSE),"")</f>
        <v/>
      </c>
    </row>
    <row r="75" spans="1:8" x14ac:dyDescent="0.25">
      <c r="A75" s="9">
        <v>74</v>
      </c>
      <c r="B75" s="11" t="s">
        <v>344</v>
      </c>
      <c r="C75" s="11" t="s">
        <v>345</v>
      </c>
      <c r="D75" s="12" t="b">
        <v>1</v>
      </c>
      <c r="E75" s="12" t="b">
        <v>0</v>
      </c>
      <c r="F75" s="11"/>
      <c r="G75" s="11"/>
      <c r="H75" s="11" t="str">
        <f>IF($E75,VLOOKUP($F75,'2. SIA vragenlijst'!$A:$B,2,FALSE),"")</f>
        <v/>
      </c>
    </row>
    <row r="76" spans="1:8" x14ac:dyDescent="0.25">
      <c r="A76" s="9">
        <v>75</v>
      </c>
      <c r="B76" s="11" t="s">
        <v>346</v>
      </c>
      <c r="C76" s="11" t="s">
        <v>347</v>
      </c>
      <c r="D76" s="12" t="b">
        <v>1</v>
      </c>
      <c r="E76" s="12" t="b">
        <v>0</v>
      </c>
      <c r="F76" s="11"/>
      <c r="G76" s="11"/>
      <c r="H76" s="11" t="str">
        <f>IF($E76,VLOOKUP($F76,'2. SIA vragenlijst'!$A:$B,2,FALSE),"")</f>
        <v/>
      </c>
    </row>
    <row r="77" spans="1:8" x14ac:dyDescent="0.25">
      <c r="A77" s="9">
        <v>76</v>
      </c>
      <c r="B77" s="11" t="s">
        <v>348</v>
      </c>
      <c r="C77" s="11" t="s">
        <v>349</v>
      </c>
      <c r="D77" s="12" t="b">
        <v>1</v>
      </c>
      <c r="E77" s="12" t="b">
        <v>0</v>
      </c>
      <c r="F77" s="11"/>
      <c r="G77" s="11"/>
      <c r="H77" s="11" t="str">
        <f>IF($E77,VLOOKUP($F77,'2. SIA vragenlijst'!$A:$B,2,FALSE),"")</f>
        <v/>
      </c>
    </row>
    <row r="78" spans="1:8" x14ac:dyDescent="0.25">
      <c r="A78" s="9">
        <v>77</v>
      </c>
      <c r="B78" s="11" t="s">
        <v>350</v>
      </c>
      <c r="C78" s="11" t="s">
        <v>351</v>
      </c>
      <c r="D78" s="12" t="b">
        <v>1</v>
      </c>
      <c r="E78" s="12" t="b">
        <v>0</v>
      </c>
      <c r="F78" s="11"/>
      <c r="G78" s="11"/>
      <c r="H78" s="11" t="str">
        <f>IF($E78,VLOOKUP($F78,'2. SIA vragenlijst'!$A:$B,2,FALSE),"")</f>
        <v/>
      </c>
    </row>
    <row r="79" spans="1:8" s="1" customFormat="1" x14ac:dyDescent="0.25">
      <c r="A79" s="9">
        <v>78</v>
      </c>
      <c r="B79" s="9" t="s">
        <v>352</v>
      </c>
      <c r="C79" s="9" t="s">
        <v>353</v>
      </c>
      <c r="D79" s="10"/>
      <c r="E79" s="10"/>
      <c r="F79" s="9"/>
      <c r="G79" s="9"/>
      <c r="H79" s="9" t="str">
        <f>IF($E79,VLOOKUP($F79,'2. SIA vragenlijst'!$A:$B,2,FALSE),"")</f>
        <v/>
      </c>
    </row>
    <row r="80" spans="1:8" x14ac:dyDescent="0.25">
      <c r="A80">
        <v>79</v>
      </c>
      <c r="B80" s="11" t="s">
        <v>354</v>
      </c>
      <c r="C80" s="11" t="s">
        <v>355</v>
      </c>
      <c r="D80" s="12" t="b">
        <v>1</v>
      </c>
      <c r="E80" s="12" t="b">
        <v>0</v>
      </c>
      <c r="F80" s="11"/>
      <c r="G80" s="11"/>
      <c r="H80" s="11" t="str">
        <f>IF($E80,VLOOKUP($F80,'2. SIA vragenlijst'!$A:$B,2,FALSE),"")</f>
        <v/>
      </c>
    </row>
    <row r="81" spans="1:8" x14ac:dyDescent="0.25">
      <c r="A81" s="26">
        <v>80</v>
      </c>
      <c r="B81" s="11" t="s">
        <v>356</v>
      </c>
      <c r="C81" s="11" t="s">
        <v>357</v>
      </c>
      <c r="D81" s="12" t="b">
        <v>1</v>
      </c>
      <c r="E81" s="12" t="b">
        <v>0</v>
      </c>
      <c r="F81" s="11"/>
      <c r="G81" s="11"/>
      <c r="H81" s="11" t="str">
        <f>IF($E81,VLOOKUP($F81,'2. SIA vragenlijst'!$A:$B,2,FALSE),"")</f>
        <v/>
      </c>
    </row>
    <row r="82" spans="1:8" x14ac:dyDescent="0.25">
      <c r="A82" s="26">
        <v>81</v>
      </c>
      <c r="B82" s="11" t="s">
        <v>358</v>
      </c>
      <c r="C82" s="11" t="s">
        <v>359</v>
      </c>
      <c r="D82" s="12" t="b">
        <v>1</v>
      </c>
      <c r="E82" s="12" t="b">
        <v>0</v>
      </c>
      <c r="F82" s="11"/>
      <c r="G82" s="11"/>
      <c r="H82" s="11" t="str">
        <f>IF($E82,VLOOKUP($F82,'2. SIA vragenlijst'!$A:$B,2,FALSE),"")</f>
        <v/>
      </c>
    </row>
    <row r="83" spans="1:8" x14ac:dyDescent="0.25">
      <c r="A83" s="27">
        <v>82</v>
      </c>
      <c r="B83" s="11" t="s">
        <v>360</v>
      </c>
      <c r="C83" s="11" t="s">
        <v>361</v>
      </c>
      <c r="D83" s="12" t="b">
        <v>1</v>
      </c>
      <c r="E83" s="12" t="b">
        <v>0</v>
      </c>
      <c r="F83" s="11"/>
      <c r="G83" s="11"/>
      <c r="H83" s="11" t="str">
        <f>IF($E83,VLOOKUP($F83,'2. SIA vragenlijst'!$A:$B,2,FALSE),"")</f>
        <v/>
      </c>
    </row>
    <row r="84" spans="1:8" x14ac:dyDescent="0.25">
      <c r="A84">
        <v>83</v>
      </c>
      <c r="B84" s="11" t="s">
        <v>362</v>
      </c>
      <c r="C84" s="11" t="s">
        <v>363</v>
      </c>
      <c r="D84" s="12" t="b">
        <v>1</v>
      </c>
      <c r="E84" s="12" t="b">
        <v>0</v>
      </c>
      <c r="F84" s="11"/>
      <c r="G84" s="11"/>
      <c r="H84" s="11" t="str">
        <f>IF($E84,VLOOKUP($F84,'2. SIA vragenlijst'!$A:$B,2,FALSE),"")</f>
        <v/>
      </c>
    </row>
    <row r="85" spans="1:8" x14ac:dyDescent="0.25">
      <c r="A85">
        <v>84</v>
      </c>
      <c r="B85" s="11" t="s">
        <v>364</v>
      </c>
      <c r="C85" s="11" t="s">
        <v>365</v>
      </c>
      <c r="D85" s="12" t="b">
        <v>1</v>
      </c>
      <c r="E85" s="12" t="b">
        <v>0</v>
      </c>
      <c r="F85" s="13"/>
      <c r="G85" s="13"/>
      <c r="H85" s="13" t="str">
        <f>IF($E85,VLOOKUP($F85,'2. SIA vragenlijst'!$A:$B,2,FALSE),"")</f>
        <v/>
      </c>
    </row>
    <row r="86" spans="1:8" x14ac:dyDescent="0.25">
      <c r="A86" s="26">
        <v>85</v>
      </c>
      <c r="B86" s="11" t="s">
        <v>366</v>
      </c>
      <c r="C86" s="11" t="s">
        <v>367</v>
      </c>
      <c r="D86" s="12" t="b">
        <v>1</v>
      </c>
      <c r="E86" s="12" t="b">
        <v>0</v>
      </c>
      <c r="F86" s="11"/>
      <c r="G86" s="11"/>
      <c r="H86" s="11" t="str">
        <f>IF($E86,VLOOKUP($F86,'2. SIA vragenlijst'!$A:$B,2,FALSE),"")</f>
        <v/>
      </c>
    </row>
    <row r="87" spans="1:8" x14ac:dyDescent="0.25">
      <c r="A87" s="26">
        <v>86</v>
      </c>
      <c r="B87" s="11" t="s">
        <v>368</v>
      </c>
      <c r="C87" s="11" t="s">
        <v>369</v>
      </c>
      <c r="D87" s="12" t="b">
        <v>1</v>
      </c>
      <c r="E87" s="12" t="b">
        <v>0</v>
      </c>
      <c r="F87" s="11"/>
      <c r="G87" s="11"/>
      <c r="H87" s="11" t="str">
        <f>IF($E87,VLOOKUP($F87,'2. SIA vragenlijst'!$A:$B,2,FALSE),"")</f>
        <v/>
      </c>
    </row>
    <row r="88" spans="1:8" x14ac:dyDescent="0.25">
      <c r="A88">
        <v>87</v>
      </c>
      <c r="B88" s="11" t="s">
        <v>370</v>
      </c>
      <c r="C88" s="14" t="s">
        <v>371</v>
      </c>
      <c r="D88" s="12" t="b">
        <v>1</v>
      </c>
      <c r="E88" s="12" t="b">
        <v>0</v>
      </c>
      <c r="F88" s="11"/>
      <c r="G88" s="11"/>
      <c r="H88" s="11" t="str">
        <f>IF($E88,VLOOKUP($F88,'2. SIA vragenlijst'!$A:$B,2,FALSE),"")</f>
        <v/>
      </c>
    </row>
    <row r="89" spans="1:8" s="2" customFormat="1" x14ac:dyDescent="0.25">
      <c r="A89">
        <v>88</v>
      </c>
      <c r="B89" s="7">
        <v>12</v>
      </c>
      <c r="C89" s="7" t="s">
        <v>372</v>
      </c>
      <c r="D89" s="8"/>
      <c r="E89" s="8"/>
      <c r="F89" s="7"/>
      <c r="G89" s="7"/>
      <c r="H89" s="7" t="str">
        <f>IF($E89,VLOOKUP($F89,'2. SIA vragenlijst'!$A:$B,2,FALSE),"")</f>
        <v/>
      </c>
    </row>
    <row r="90" spans="1:8" s="1" customFormat="1" x14ac:dyDescent="0.25">
      <c r="A90" s="26">
        <v>89</v>
      </c>
      <c r="B90" s="9" t="s">
        <v>373</v>
      </c>
      <c r="C90" s="9" t="s">
        <v>374</v>
      </c>
      <c r="D90" s="10"/>
      <c r="E90" s="10"/>
      <c r="F90" s="9"/>
      <c r="G90" s="9"/>
      <c r="H90" s="9" t="str">
        <f>IF($E90,VLOOKUP($F90,'2. SIA vragenlijst'!$A:$B,2,FALSE),"")</f>
        <v/>
      </c>
    </row>
    <row r="91" spans="1:8" ht="30" x14ac:dyDescent="0.25">
      <c r="A91" s="26">
        <v>90</v>
      </c>
      <c r="B91" s="11" t="s">
        <v>375</v>
      </c>
      <c r="C91" s="11" t="s">
        <v>376</v>
      </c>
      <c r="D91" s="12" t="b">
        <v>0</v>
      </c>
      <c r="E91" s="12" t="b">
        <v>1</v>
      </c>
      <c r="F91" s="13" t="s">
        <v>193</v>
      </c>
      <c r="G91" s="13" t="s">
        <v>180</v>
      </c>
      <c r="H91" s="13" t="str">
        <f>IF($E91,VLOOKUP($F91,'2. SIA vragenlijst'!$A:$B,2,FALSE),"")</f>
        <v>Worden gebruikers geïnstrueerd op welke wijze het systeem gebruikt moet worden?</v>
      </c>
    </row>
    <row r="92" spans="1:8" ht="44.25" customHeight="1" x14ac:dyDescent="0.25">
      <c r="A92">
        <v>91</v>
      </c>
      <c r="B92" s="11" t="s">
        <v>375</v>
      </c>
      <c r="C92" s="11" t="s">
        <v>376</v>
      </c>
      <c r="D92" s="12" t="b">
        <v>0</v>
      </c>
      <c r="E92" s="12" t="b">
        <v>1</v>
      </c>
      <c r="F92" s="13" t="s">
        <v>195</v>
      </c>
      <c r="G92" s="13" t="s">
        <v>180</v>
      </c>
      <c r="H92" s="13" t="str">
        <f>IF($E92,VLOOKUP($F92,'2. SIA vragenlijst'!$A:$B,2,FALSE),"")</f>
        <v>Wordt hierbij aandacht besteed aan veilig omgaan met het systeem en de bijbehorende informatie? (bijv: worden medewerkers gewezen op de vertrouwelijkheid van de informatie?)</v>
      </c>
    </row>
    <row r="93" spans="1:8" x14ac:dyDescent="0.25">
      <c r="A93">
        <v>92</v>
      </c>
      <c r="B93" s="11" t="s">
        <v>375</v>
      </c>
      <c r="C93" s="11" t="s">
        <v>376</v>
      </c>
      <c r="D93" s="12" t="b">
        <v>0</v>
      </c>
      <c r="E93" s="12" t="b">
        <v>1</v>
      </c>
      <c r="F93" s="13" t="s">
        <v>197</v>
      </c>
      <c r="G93" s="13" t="s">
        <v>180</v>
      </c>
      <c r="H93" s="13" t="str">
        <f>IF($E93,VLOOKUP($F93,'2. SIA vragenlijst'!$A:$B,2,FALSE),"")</f>
        <v>Zijn er procedures om het systeem te beheren?</v>
      </c>
    </row>
    <row r="94" spans="1:8" x14ac:dyDescent="0.25">
      <c r="A94" s="26">
        <v>93</v>
      </c>
      <c r="B94" s="11" t="s">
        <v>377</v>
      </c>
      <c r="C94" s="11" t="s">
        <v>378</v>
      </c>
      <c r="D94" s="12" t="b">
        <v>0</v>
      </c>
      <c r="E94" s="12" t="b">
        <v>1</v>
      </c>
      <c r="F94" s="13" t="s">
        <v>90</v>
      </c>
      <c r="G94" s="13" t="s">
        <v>89</v>
      </c>
      <c r="H94" s="11" t="str">
        <f>IF($E94,VLOOKUP($F94,'2. SIA vragenlijst'!$A:$B,2,FALSE),"")</f>
        <v>Vinden wijzigingen aan het systeem plaats volgens de IT&amp;DI change management procedure?</v>
      </c>
    </row>
    <row r="95" spans="1:8" x14ac:dyDescent="0.25">
      <c r="A95" s="26">
        <v>94</v>
      </c>
      <c r="B95" s="11" t="s">
        <v>379</v>
      </c>
      <c r="C95" s="11" t="s">
        <v>380</v>
      </c>
      <c r="D95" s="12" t="b">
        <v>1</v>
      </c>
      <c r="E95" s="12" t="b">
        <v>0</v>
      </c>
      <c r="F95" s="13"/>
      <c r="G95" s="13"/>
      <c r="H95" s="11" t="str">
        <f>IF($E95,VLOOKUP($F95,'2. SIA vragenlijst'!$A:$B,2,FALSE),"")</f>
        <v/>
      </c>
    </row>
    <row r="96" spans="1:8" x14ac:dyDescent="0.25">
      <c r="A96">
        <v>95</v>
      </c>
      <c r="B96" s="11" t="s">
        <v>381</v>
      </c>
      <c r="C96" s="11" t="s">
        <v>382</v>
      </c>
      <c r="D96" s="12" t="b">
        <v>0</v>
      </c>
      <c r="E96" s="12" t="b">
        <v>1</v>
      </c>
      <c r="F96" s="13" t="s">
        <v>93</v>
      </c>
      <c r="G96" s="13" t="s">
        <v>89</v>
      </c>
      <c r="H96" s="13" t="str">
        <f>IF($E96,VLOOKUP($F96,'2. SIA vragenlijst'!$A:$B,2,FALSE),"")</f>
        <v>Is er een gescheiden testomgeving van de productieomgeving?</v>
      </c>
    </row>
    <row r="97" spans="1:8" x14ac:dyDescent="0.25">
      <c r="A97">
        <v>96</v>
      </c>
      <c r="B97" s="11" t="s">
        <v>381</v>
      </c>
      <c r="C97" s="11" t="s">
        <v>382</v>
      </c>
      <c r="D97" s="12" t="b">
        <v>0</v>
      </c>
      <c r="E97" s="12" t="b">
        <v>1</v>
      </c>
      <c r="F97" s="13" t="s">
        <v>100</v>
      </c>
      <c r="G97" s="13" t="s">
        <v>89</v>
      </c>
      <c r="H97" s="11" t="str">
        <f>IF($E97,VLOOKUP($F97,'2. SIA vragenlijst'!$A:$B,2,FALSE),"")</f>
        <v>Is voor de gebruiker duidelijk wanneer in de testomgeving wordt gewerkt?</v>
      </c>
    </row>
    <row r="98" spans="1:8" x14ac:dyDescent="0.25">
      <c r="A98" s="26">
        <v>97</v>
      </c>
      <c r="B98" s="11" t="s">
        <v>381</v>
      </c>
      <c r="C98" s="11" t="s">
        <v>382</v>
      </c>
      <c r="D98" s="12" t="b">
        <v>0</v>
      </c>
      <c r="E98" s="12" t="b">
        <v>1</v>
      </c>
      <c r="F98" s="13" t="s">
        <v>95</v>
      </c>
      <c r="G98" s="13" t="s">
        <v>89</v>
      </c>
      <c r="H98" s="11" t="str">
        <f>IF($E98,VLOOKUP($F98,'2. SIA vragenlijst'!$A:$B,2,FALSE),"")</f>
        <v>Beschikt de testomgeving over geanonimiseerde testdata?</v>
      </c>
    </row>
    <row r="99" spans="1:8" s="1" customFormat="1" x14ac:dyDescent="0.25">
      <c r="A99" s="26">
        <v>98</v>
      </c>
      <c r="B99" s="9" t="s">
        <v>383</v>
      </c>
      <c r="C99" s="9" t="s">
        <v>384</v>
      </c>
      <c r="D99" s="10"/>
      <c r="E99" s="10"/>
      <c r="F99" s="9"/>
      <c r="G99" s="9"/>
      <c r="H99" s="9" t="str">
        <f>IF($E99,VLOOKUP($F99,'2. SIA vragenlijst'!$A:$B,2,FALSE),"")</f>
        <v/>
      </c>
    </row>
    <row r="100" spans="1:8" x14ac:dyDescent="0.25">
      <c r="A100">
        <v>99</v>
      </c>
      <c r="B100" s="11" t="s">
        <v>385</v>
      </c>
      <c r="C100" s="11" t="s">
        <v>386</v>
      </c>
      <c r="D100" s="12" t="b">
        <v>1</v>
      </c>
      <c r="E100" s="12" t="b">
        <v>0</v>
      </c>
      <c r="F100" s="12"/>
      <c r="G100" s="12"/>
      <c r="H100" s="12" t="str">
        <f>IF($E100,VLOOKUP($F100,'2. SIA vragenlijst'!$A:$B,2,FALSE),"")</f>
        <v/>
      </c>
    </row>
    <row r="101" spans="1:8" s="1" customFormat="1" x14ac:dyDescent="0.25">
      <c r="A101">
        <v>100</v>
      </c>
      <c r="B101" s="9" t="s">
        <v>387</v>
      </c>
      <c r="C101" s="9" t="s">
        <v>388</v>
      </c>
      <c r="D101" s="10"/>
      <c r="E101" s="10"/>
      <c r="F101" s="9"/>
      <c r="G101" s="9"/>
      <c r="H101" s="9" t="str">
        <f>IF($E101,VLOOKUP($F101,'2. SIA vragenlijst'!$A:$B,2,FALSE),"")</f>
        <v/>
      </c>
    </row>
    <row r="102" spans="1:8" x14ac:dyDescent="0.25">
      <c r="A102" s="26">
        <v>101</v>
      </c>
      <c r="B102" s="11" t="s">
        <v>389</v>
      </c>
      <c r="C102" s="11" t="s">
        <v>390</v>
      </c>
      <c r="D102" s="12" t="b">
        <v>0</v>
      </c>
      <c r="E102" s="12" t="b">
        <v>1</v>
      </c>
      <c r="F102" s="13" t="s">
        <v>108</v>
      </c>
      <c r="G102" s="13" t="s">
        <v>0</v>
      </c>
      <c r="H102" s="11" t="str">
        <f>IF($E102,VLOOKUP($F102,'2. SIA vragenlijst'!$A:$B,2,FALSE),"")</f>
        <v>Wordt er regelmatig een back-up gemaakt van de gegevens in het systeem?</v>
      </c>
    </row>
    <row r="103" spans="1:8" x14ac:dyDescent="0.25">
      <c r="A103" s="26">
        <v>102</v>
      </c>
      <c r="B103" s="11" t="s">
        <v>389</v>
      </c>
      <c r="C103" s="11" t="s">
        <v>390</v>
      </c>
      <c r="D103" s="12" t="b">
        <v>0</v>
      </c>
      <c r="E103" s="12" t="b">
        <v>1</v>
      </c>
      <c r="F103" s="13" t="s">
        <v>111</v>
      </c>
      <c r="G103" s="13" t="s">
        <v>0</v>
      </c>
      <c r="H103" s="11" t="str">
        <f>IF($E103,VLOOKUP($F103,'2. SIA vragenlijst'!$A:$B,2,FALSE),"")</f>
        <v>Wordt regelmatig getest of een back-up kan worden teruggeplaatst?</v>
      </c>
    </row>
    <row r="104" spans="1:8" s="1" customFormat="1" x14ac:dyDescent="0.25">
      <c r="A104">
        <v>103</v>
      </c>
      <c r="B104" s="9" t="s">
        <v>391</v>
      </c>
      <c r="C104" s="9" t="s">
        <v>392</v>
      </c>
      <c r="D104" s="10"/>
      <c r="E104" s="10"/>
      <c r="F104" s="9"/>
      <c r="G104" s="9"/>
      <c r="H104" s="9" t="str">
        <f>IF($E104,VLOOKUP($F104,'2. SIA vragenlijst'!$A:$B,2,FALSE),"")</f>
        <v/>
      </c>
    </row>
    <row r="105" spans="1:8" x14ac:dyDescent="0.25">
      <c r="A105">
        <v>104</v>
      </c>
      <c r="B105" s="11" t="s">
        <v>393</v>
      </c>
      <c r="C105" s="11" t="s">
        <v>394</v>
      </c>
      <c r="D105" s="12" t="b">
        <v>0</v>
      </c>
      <c r="E105" s="12" t="b">
        <v>1</v>
      </c>
      <c r="F105" s="11" t="s">
        <v>168</v>
      </c>
      <c r="G105" s="11" t="s">
        <v>167</v>
      </c>
      <c r="H105" s="11" t="str">
        <f>IF($E105,VLOOKUP($F105,'2. SIA vragenlijst'!$A:$B,2,FALSE),"")</f>
        <v>Worden activiteiten (van zowel gebruikers als beheerders) in het systeem gelogd?</v>
      </c>
    </row>
    <row r="106" spans="1:8" ht="30" x14ac:dyDescent="0.25">
      <c r="A106" s="26">
        <v>105</v>
      </c>
      <c r="B106" s="11" t="s">
        <v>393</v>
      </c>
      <c r="C106" s="11" t="s">
        <v>394</v>
      </c>
      <c r="D106" s="12" t="b">
        <v>0</v>
      </c>
      <c r="E106" s="12" t="b">
        <v>1</v>
      </c>
      <c r="F106" s="11" t="s">
        <v>171</v>
      </c>
      <c r="G106" s="11" t="s">
        <v>167</v>
      </c>
      <c r="H106" s="15" t="str">
        <f>IF($E106,VLOOKUP($F106,'2. SIA vragenlijst'!$A:$B,2,FALSE),"")</f>
        <v>Zo ja; wordt de logging periodiek bekeken om verdachte activiteiten te onderkennen?</v>
      </c>
    </row>
    <row r="107" spans="1:8" x14ac:dyDescent="0.25">
      <c r="A107" s="26">
        <v>106</v>
      </c>
      <c r="B107" s="11" t="s">
        <v>395</v>
      </c>
      <c r="C107" s="11" t="s">
        <v>396</v>
      </c>
      <c r="D107" s="12" t="b">
        <v>0</v>
      </c>
      <c r="E107" s="12" t="b">
        <v>1</v>
      </c>
      <c r="F107" s="11" t="s">
        <v>175</v>
      </c>
      <c r="G107" s="11" t="s">
        <v>167</v>
      </c>
      <c r="H107" s="13" t="str">
        <f>IF($E107,VLOOKUP($F107,'2. SIA vragenlijst'!$A:$B,2,FALSE),"")</f>
        <v>Is de toegang tot de logbestanden beperkt?</v>
      </c>
    </row>
    <row r="108" spans="1:8" x14ac:dyDescent="0.25">
      <c r="A108">
        <v>107</v>
      </c>
      <c r="B108" s="11" t="s">
        <v>397</v>
      </c>
      <c r="C108" s="11" t="s">
        <v>398</v>
      </c>
      <c r="D108" s="12" t="b">
        <v>0</v>
      </c>
      <c r="E108" s="12" t="b">
        <v>1</v>
      </c>
      <c r="F108" s="11" t="s">
        <v>168</v>
      </c>
      <c r="G108" s="11" t="s">
        <v>167</v>
      </c>
      <c r="H108" s="11" t="str">
        <f>IF($E108,VLOOKUP($F108,'2. SIA vragenlijst'!$A:$B,2,FALSE),"")</f>
        <v>Worden activiteiten (van zowel gebruikers als beheerders) in het systeem gelogd?</v>
      </c>
    </row>
    <row r="109" spans="1:8" x14ac:dyDescent="0.25">
      <c r="A109">
        <v>108</v>
      </c>
      <c r="B109" s="11" t="s">
        <v>399</v>
      </c>
      <c r="C109" s="11" t="s">
        <v>400</v>
      </c>
      <c r="D109" s="12" t="b">
        <v>1</v>
      </c>
      <c r="E109" s="12" t="b">
        <v>0</v>
      </c>
      <c r="F109" s="12"/>
      <c r="G109" s="12"/>
      <c r="H109" s="12" t="str">
        <f>IF($E109,VLOOKUP($F109,'2. SIA vragenlijst'!$A:$B,2,FALSE),"")</f>
        <v/>
      </c>
    </row>
    <row r="110" spans="1:8" s="1" customFormat="1" x14ac:dyDescent="0.25">
      <c r="A110" s="26">
        <v>109</v>
      </c>
      <c r="B110" s="9" t="s">
        <v>401</v>
      </c>
      <c r="C110" s="9" t="s">
        <v>402</v>
      </c>
      <c r="D110" s="10"/>
      <c r="E110" s="10"/>
      <c r="F110" s="9"/>
      <c r="G110" s="9"/>
      <c r="H110" s="9" t="str">
        <f>IF($E110,VLOOKUP($F110,'2. SIA vragenlijst'!$A:$B,2,FALSE),"")</f>
        <v/>
      </c>
    </row>
    <row r="111" spans="1:8" x14ac:dyDescent="0.25">
      <c r="A111" s="26">
        <v>110</v>
      </c>
      <c r="B111" s="11" t="s">
        <v>403</v>
      </c>
      <c r="C111" s="11" t="s">
        <v>404</v>
      </c>
      <c r="D111" s="12" t="b">
        <v>1</v>
      </c>
      <c r="E111" s="12" t="b">
        <v>1</v>
      </c>
      <c r="F111" s="13" t="s">
        <v>90</v>
      </c>
      <c r="G111" s="13" t="s">
        <v>89</v>
      </c>
      <c r="H111" s="11" t="str">
        <f>IF($E111,VLOOKUP($F111,'2. SIA vragenlijst'!$A:$B,2,FALSE),"")</f>
        <v>Vinden wijzigingen aan het systeem plaats volgens de IT&amp;DI change management procedure?</v>
      </c>
    </row>
    <row r="112" spans="1:8" s="1" customFormat="1" x14ac:dyDescent="0.25">
      <c r="A112">
        <v>111</v>
      </c>
      <c r="B112" s="9" t="s">
        <v>405</v>
      </c>
      <c r="C112" s="9" t="s">
        <v>406</v>
      </c>
      <c r="D112" s="10"/>
      <c r="E112" s="10"/>
      <c r="F112" s="9"/>
      <c r="G112" s="9"/>
      <c r="H112" s="9" t="str">
        <f>IF($E112,VLOOKUP($F112,'2. SIA vragenlijst'!$A:$B,2,FALSE),"")</f>
        <v/>
      </c>
    </row>
    <row r="113" spans="1:8" x14ac:dyDescent="0.25">
      <c r="A113">
        <v>112</v>
      </c>
      <c r="B113" s="11" t="s">
        <v>407</v>
      </c>
      <c r="C113" s="11" t="s">
        <v>408</v>
      </c>
      <c r="D113" s="12" t="b">
        <v>1</v>
      </c>
      <c r="E113" s="12" t="b">
        <v>0</v>
      </c>
      <c r="F113" s="11"/>
      <c r="G113" s="11"/>
      <c r="H113" s="11" t="str">
        <f>IF($E113,VLOOKUP($F113,'2. SIA vragenlijst'!$A:$B,2,FALSE),"")</f>
        <v/>
      </c>
    </row>
    <row r="114" spans="1:8" x14ac:dyDescent="0.25">
      <c r="A114" s="26">
        <v>113</v>
      </c>
      <c r="B114" s="11" t="s">
        <v>409</v>
      </c>
      <c r="C114" s="11" t="s">
        <v>410</v>
      </c>
      <c r="D114" s="12" t="b">
        <v>1</v>
      </c>
      <c r="E114" s="12" t="b">
        <v>0</v>
      </c>
      <c r="F114" s="11"/>
      <c r="G114" s="11"/>
      <c r="H114" s="11" t="str">
        <f>IF($E114,VLOOKUP($F114,'2. SIA vragenlijst'!$A:$B,2,FALSE),"")</f>
        <v/>
      </c>
    </row>
    <row r="115" spans="1:8" s="1" customFormat="1" x14ac:dyDescent="0.25">
      <c r="A115" s="26">
        <v>114</v>
      </c>
      <c r="B115" s="9" t="s">
        <v>411</v>
      </c>
      <c r="C115" s="9" t="s">
        <v>412</v>
      </c>
      <c r="D115" s="10"/>
      <c r="E115" s="10"/>
      <c r="F115" s="9"/>
      <c r="G115" s="9"/>
      <c r="H115" s="9" t="str">
        <f>IF($E115,VLOOKUP($F115,'2. SIA vragenlijst'!$A:$B,2,FALSE),"")</f>
        <v/>
      </c>
    </row>
    <row r="116" spans="1:8" x14ac:dyDescent="0.25">
      <c r="A116">
        <v>115</v>
      </c>
      <c r="B116" s="11" t="s">
        <v>413</v>
      </c>
      <c r="C116" s="11" t="s">
        <v>414</v>
      </c>
      <c r="D116" s="12" t="b">
        <v>1</v>
      </c>
      <c r="E116" s="12" t="b">
        <v>0</v>
      </c>
      <c r="F116" s="11"/>
      <c r="G116" s="11"/>
      <c r="H116" s="11" t="str">
        <f>IF($E116,VLOOKUP($F116,'2. SIA vragenlijst'!$A:$B,2,FALSE),"")</f>
        <v/>
      </c>
    </row>
    <row r="117" spans="1:8" s="2" customFormat="1" x14ac:dyDescent="0.25">
      <c r="A117">
        <v>116</v>
      </c>
      <c r="B117" s="7">
        <v>13</v>
      </c>
      <c r="C117" s="7" t="s">
        <v>415</v>
      </c>
      <c r="D117" s="8"/>
      <c r="E117" s="8"/>
      <c r="F117" s="7"/>
      <c r="G117" s="7"/>
      <c r="H117" s="7" t="str">
        <f>IF($E117,VLOOKUP($F117,'2. SIA vragenlijst'!$A:$B,2,FALSE),"")</f>
        <v/>
      </c>
    </row>
    <row r="118" spans="1:8" s="1" customFormat="1" x14ac:dyDescent="0.25">
      <c r="A118" s="26">
        <v>117</v>
      </c>
      <c r="B118" s="9" t="s">
        <v>416</v>
      </c>
      <c r="C118" s="9" t="s">
        <v>417</v>
      </c>
      <c r="D118" s="10"/>
      <c r="E118" s="10"/>
      <c r="F118" s="9"/>
      <c r="G118" s="9"/>
      <c r="H118" s="9" t="str">
        <f>IF($E118,VLOOKUP($F118,'2. SIA vragenlijst'!$A:$B,2,FALSE),"")</f>
        <v/>
      </c>
    </row>
    <row r="119" spans="1:8" x14ac:dyDescent="0.25">
      <c r="A119" s="26">
        <v>118</v>
      </c>
      <c r="B119" s="11" t="s">
        <v>418</v>
      </c>
      <c r="C119" s="11" t="s">
        <v>419</v>
      </c>
      <c r="D119" s="12" t="b">
        <v>1</v>
      </c>
      <c r="E119" s="12" t="b">
        <v>0</v>
      </c>
      <c r="F119" s="11"/>
      <c r="G119" s="11"/>
      <c r="H119" s="11" t="str">
        <f>IF($E119,VLOOKUP($F119,'2. SIA vragenlijst'!$A:$B,2,FALSE),"")</f>
        <v/>
      </c>
    </row>
    <row r="120" spans="1:8" x14ac:dyDescent="0.25">
      <c r="A120">
        <v>119</v>
      </c>
      <c r="B120" s="11" t="s">
        <v>420</v>
      </c>
      <c r="C120" s="11" t="s">
        <v>421</v>
      </c>
      <c r="D120" s="12" t="b">
        <v>1</v>
      </c>
      <c r="E120" s="12" t="b">
        <v>0</v>
      </c>
      <c r="F120" s="11"/>
      <c r="G120" s="11"/>
      <c r="H120" s="11" t="str">
        <f>IF($E120,VLOOKUP($F120,'2. SIA vragenlijst'!$A:$B,2,FALSE),"")</f>
        <v/>
      </c>
    </row>
    <row r="121" spans="1:8" x14ac:dyDescent="0.25">
      <c r="A121">
        <v>120</v>
      </c>
      <c r="B121" s="11" t="s">
        <v>422</v>
      </c>
      <c r="C121" s="11" t="s">
        <v>423</v>
      </c>
      <c r="D121" s="12" t="b">
        <v>1</v>
      </c>
      <c r="E121" s="12" t="b">
        <v>0</v>
      </c>
      <c r="F121" s="11"/>
      <c r="G121" s="11"/>
      <c r="H121" s="11" t="str">
        <f>IF($E121,VLOOKUP($F121,'2. SIA vragenlijst'!$A:$B,2,FALSE),"")</f>
        <v/>
      </c>
    </row>
    <row r="122" spans="1:8" s="1" customFormat="1" x14ac:dyDescent="0.25">
      <c r="A122" s="26">
        <v>121</v>
      </c>
      <c r="B122" s="9" t="s">
        <v>424</v>
      </c>
      <c r="C122" s="9" t="s">
        <v>425</v>
      </c>
      <c r="D122" s="10"/>
      <c r="E122" s="10"/>
      <c r="F122" s="9"/>
      <c r="G122" s="9"/>
      <c r="H122" s="9" t="str">
        <f>IF($E122,VLOOKUP($F122,'2. SIA vragenlijst'!$A:$B,2,FALSE),"")</f>
        <v/>
      </c>
    </row>
    <row r="123" spans="1:8" x14ac:dyDescent="0.25">
      <c r="A123" s="26">
        <v>122</v>
      </c>
      <c r="B123" s="11" t="s">
        <v>426</v>
      </c>
      <c r="C123" s="11" t="s">
        <v>427</v>
      </c>
      <c r="D123" s="12" t="b">
        <v>1</v>
      </c>
      <c r="E123" s="12" t="b">
        <v>0</v>
      </c>
      <c r="F123" s="12"/>
      <c r="G123" s="12"/>
      <c r="H123" s="12" t="str">
        <f>IF($E123,VLOOKUP($F123,'2. SIA vragenlijst'!$A:$B,2,FALSE),"")</f>
        <v/>
      </c>
    </row>
    <row r="124" spans="1:8" x14ac:dyDescent="0.25">
      <c r="A124">
        <v>123</v>
      </c>
      <c r="B124" s="11" t="s">
        <v>428</v>
      </c>
      <c r="C124" s="11" t="s">
        <v>429</v>
      </c>
      <c r="D124" s="12" t="b">
        <v>0</v>
      </c>
      <c r="E124" s="12" t="b">
        <v>1</v>
      </c>
      <c r="F124" s="11" t="s">
        <v>127</v>
      </c>
      <c r="G124" s="11" t="s">
        <v>126</v>
      </c>
      <c r="H124" s="11" t="str">
        <f>IF($E124,VLOOKUP($F124,'2. SIA vragenlijst'!$A:$B,2,FALSE),"")</f>
        <v>Zijn gegevens tijdens transport versleuteld?</v>
      </c>
    </row>
    <row r="125" spans="1:8" x14ac:dyDescent="0.25">
      <c r="A125">
        <v>124</v>
      </c>
      <c r="B125" s="11" t="s">
        <v>430</v>
      </c>
      <c r="C125" s="11" t="s">
        <v>431</v>
      </c>
      <c r="D125" s="12" t="b">
        <v>0</v>
      </c>
      <c r="E125" s="12" t="b">
        <v>1</v>
      </c>
      <c r="F125" s="11" t="s">
        <v>127</v>
      </c>
      <c r="G125" s="11" t="s">
        <v>126</v>
      </c>
      <c r="H125" s="11" t="str">
        <f>IF($E125,VLOOKUP($F125,'2. SIA vragenlijst'!$A:$B,2,FALSE),"")</f>
        <v>Zijn gegevens tijdens transport versleuteld?</v>
      </c>
    </row>
    <row r="126" spans="1:8" x14ac:dyDescent="0.25">
      <c r="A126" s="26">
        <v>125</v>
      </c>
      <c r="B126" s="11" t="s">
        <v>432</v>
      </c>
      <c r="C126" s="11" t="s">
        <v>433</v>
      </c>
      <c r="D126" s="12" t="b">
        <v>1</v>
      </c>
      <c r="E126" s="12" t="b">
        <v>0</v>
      </c>
      <c r="F126" s="11"/>
      <c r="G126" s="11"/>
      <c r="H126" s="11" t="str">
        <f>IF($E126,VLOOKUP($F126,'2. SIA vragenlijst'!$A:$B,2,FALSE),"")</f>
        <v/>
      </c>
    </row>
    <row r="127" spans="1:8" s="2" customFormat="1" x14ac:dyDescent="0.25">
      <c r="A127" s="26">
        <v>126</v>
      </c>
      <c r="B127" s="7">
        <v>14</v>
      </c>
      <c r="C127" s="7" t="s">
        <v>434</v>
      </c>
      <c r="D127" s="8"/>
      <c r="E127" s="8"/>
      <c r="F127" s="7"/>
      <c r="G127" s="7"/>
      <c r="H127" s="7" t="str">
        <f>IF($E127,VLOOKUP($F127,'2. SIA vragenlijst'!$A:$B,2,FALSE),"")</f>
        <v/>
      </c>
    </row>
    <row r="128" spans="1:8" s="1" customFormat="1" x14ac:dyDescent="0.25">
      <c r="A128">
        <v>127</v>
      </c>
      <c r="B128" s="9" t="s">
        <v>435</v>
      </c>
      <c r="C128" s="9" t="s">
        <v>436</v>
      </c>
      <c r="D128" s="10"/>
      <c r="E128" s="10"/>
      <c r="F128" s="9"/>
      <c r="G128" s="9"/>
      <c r="H128" s="9" t="str">
        <f>IF($E128,VLOOKUP($F128,'2. SIA vragenlijst'!$A:$B,2,FALSE),"")</f>
        <v/>
      </c>
    </row>
    <row r="129" spans="1:8" x14ac:dyDescent="0.25">
      <c r="A129">
        <v>128</v>
      </c>
      <c r="B129" s="11" t="s">
        <v>437</v>
      </c>
      <c r="C129" s="11" t="s">
        <v>438</v>
      </c>
      <c r="D129" s="12" t="b">
        <v>1</v>
      </c>
      <c r="E129" s="12" t="b">
        <v>0</v>
      </c>
      <c r="F129" s="11"/>
      <c r="G129" s="11"/>
      <c r="H129" s="11" t="str">
        <f>IF($E129,VLOOKUP($F129,'2. SIA vragenlijst'!$A:$B,2,FALSE),"")</f>
        <v/>
      </c>
    </row>
    <row r="130" spans="1:8" x14ac:dyDescent="0.25">
      <c r="A130" s="26">
        <v>129</v>
      </c>
      <c r="B130" s="11" t="s">
        <v>439</v>
      </c>
      <c r="C130" s="11" t="s">
        <v>440</v>
      </c>
      <c r="D130" s="12" t="b">
        <v>0</v>
      </c>
      <c r="E130" s="12" t="b">
        <v>1</v>
      </c>
      <c r="F130" s="11" t="s">
        <v>183</v>
      </c>
      <c r="G130" s="11" t="s">
        <v>180</v>
      </c>
      <c r="H130" s="11" t="str">
        <f>IF($E130,VLOOKUP($F130,'2. SIA vragenlijst'!$A:$B,2,FALSE),"")</f>
        <v>Is het mogelijk om dubbele of meerdere registraties van een patiënt samen te voegen?</v>
      </c>
    </row>
    <row r="131" spans="1:8" x14ac:dyDescent="0.25">
      <c r="A131" s="26">
        <v>130</v>
      </c>
      <c r="B131" s="11" t="s">
        <v>441</v>
      </c>
      <c r="C131" s="11" t="s">
        <v>442</v>
      </c>
      <c r="D131" s="12" t="b">
        <v>0</v>
      </c>
      <c r="E131" s="12" t="b">
        <v>1</v>
      </c>
      <c r="F131" s="11" t="s">
        <v>186</v>
      </c>
      <c r="G131" s="11" t="s">
        <v>180</v>
      </c>
      <c r="H131" s="11" t="str">
        <f>IF($E131,VLOOKUP($F131,'2. SIA vragenlijst'!$A:$B,2,FALSE),"")</f>
        <v>Biedt het systeem de mogelijkheid om de identiteit van de patiënt vast te stellen?</v>
      </c>
    </row>
    <row r="132" spans="1:8" x14ac:dyDescent="0.25">
      <c r="A132">
        <v>131</v>
      </c>
      <c r="B132" s="11" t="s">
        <v>443</v>
      </c>
      <c r="C132" s="11" t="s">
        <v>444</v>
      </c>
      <c r="D132" s="12" t="b">
        <v>0</v>
      </c>
      <c r="E132" s="12" t="b">
        <v>1</v>
      </c>
      <c r="F132" s="11" t="s">
        <v>63</v>
      </c>
      <c r="G132" s="11" t="s">
        <v>35</v>
      </c>
      <c r="H132" s="11" t="str">
        <f>IF($E132,VLOOKUP($F132,'2. SIA vragenlijst'!$A:$B,2,FALSE),"")</f>
        <v>Is het systeem rechtstreeks via internet te benaderen?</v>
      </c>
    </row>
    <row r="133" spans="1:8" x14ac:dyDescent="0.25">
      <c r="A133">
        <v>132</v>
      </c>
      <c r="B133" s="11" t="s">
        <v>443</v>
      </c>
      <c r="C133" s="11" t="s">
        <v>444</v>
      </c>
      <c r="D133" s="12" t="b">
        <v>0</v>
      </c>
      <c r="E133" s="12" t="b">
        <v>1</v>
      </c>
      <c r="F133" s="34" t="s">
        <v>66</v>
      </c>
      <c r="G133" s="34" t="s">
        <v>35</v>
      </c>
      <c r="H133" s="34" t="str">
        <f>IF($E133,VLOOKUP($F133,'2. SIA vragenlijst'!$A:$B,2,FALSE),"")</f>
        <v>Wordt twee factor authenticatie toegepast voor het verlenen van toegang?</v>
      </c>
    </row>
    <row r="134" spans="1:8" x14ac:dyDescent="0.25">
      <c r="A134" s="26">
        <v>133</v>
      </c>
      <c r="B134" s="11" t="s">
        <v>445</v>
      </c>
      <c r="C134" s="11" t="s">
        <v>446</v>
      </c>
      <c r="D134" s="12" t="b">
        <v>0</v>
      </c>
      <c r="E134" s="12" t="b">
        <v>1</v>
      </c>
      <c r="F134" s="34" t="s">
        <v>199</v>
      </c>
      <c r="G134" s="36" t="s">
        <v>180</v>
      </c>
      <c r="H134" s="34" t="str">
        <f>IF($E134,VLOOKUP($F134,'2. SIA vragenlijst'!$A:$B,2,FALSE),"")</f>
        <v>Vindt er gegevensuitwisseling plaats met andere systemen?</v>
      </c>
    </row>
    <row r="135" spans="1:8" x14ac:dyDescent="0.25">
      <c r="A135" s="26">
        <v>133</v>
      </c>
      <c r="B135" s="11" t="s">
        <v>445</v>
      </c>
      <c r="C135" s="11" t="s">
        <v>446</v>
      </c>
      <c r="D135" s="12" t="b">
        <v>0</v>
      </c>
      <c r="E135" s="12" t="b">
        <v>1</v>
      </c>
      <c r="F135" s="34" t="s">
        <v>201</v>
      </c>
      <c r="G135" s="36" t="s">
        <v>180</v>
      </c>
      <c r="H135" s="34" t="str">
        <f>IF($E135,VLOOKUP($F135,'2. SIA vragenlijst'!$A:$B,2,FALSE),"")</f>
        <v>Is deze gegevensuitwisseling beveiligd?</v>
      </c>
    </row>
    <row r="136" spans="1:8" x14ac:dyDescent="0.25">
      <c r="A136" s="26">
        <v>134</v>
      </c>
      <c r="B136" s="11" t="s">
        <v>447</v>
      </c>
      <c r="C136" s="11" t="s">
        <v>448</v>
      </c>
      <c r="D136" s="12" t="b">
        <v>1</v>
      </c>
      <c r="E136" s="12" t="b">
        <v>0</v>
      </c>
      <c r="F136" s="37"/>
      <c r="G136" s="37"/>
      <c r="H136" s="37" t="str">
        <f>IF($E136,VLOOKUP($F136,'2. SIA vragenlijst'!$A:$B,2,FALSE),"")</f>
        <v/>
      </c>
    </row>
    <row r="137" spans="1:8" s="1" customFormat="1" x14ac:dyDescent="0.25">
      <c r="A137">
        <v>135</v>
      </c>
      <c r="B137" s="9" t="s">
        <v>449</v>
      </c>
      <c r="C137" s="9" t="s">
        <v>450</v>
      </c>
      <c r="D137" s="10"/>
      <c r="E137" s="10"/>
      <c r="F137" s="9"/>
      <c r="G137" s="9"/>
      <c r="H137" s="9" t="str">
        <f>IF($E137,VLOOKUP($F137,'2. SIA vragenlijst'!$A:$B,2,FALSE),"")</f>
        <v/>
      </c>
    </row>
    <row r="138" spans="1:8" x14ac:dyDescent="0.25">
      <c r="A138">
        <v>136</v>
      </c>
      <c r="B138" s="11" t="s">
        <v>451</v>
      </c>
      <c r="C138" s="11" t="s">
        <v>452</v>
      </c>
      <c r="D138" s="12" t="b">
        <v>1</v>
      </c>
      <c r="E138" s="12" t="b">
        <v>0</v>
      </c>
      <c r="F138" s="11"/>
      <c r="G138" s="11"/>
      <c r="H138" s="11" t="str">
        <f>IF($E138,VLOOKUP($F138,'2. SIA vragenlijst'!$A:$B,2,FALSE),"")</f>
        <v/>
      </c>
    </row>
    <row r="139" spans="1:8" x14ac:dyDescent="0.25">
      <c r="A139" s="26">
        <v>137</v>
      </c>
      <c r="B139" s="11" t="s">
        <v>453</v>
      </c>
      <c r="C139" s="11" t="s">
        <v>454</v>
      </c>
      <c r="D139" s="12" t="b">
        <v>0</v>
      </c>
      <c r="E139" s="12" t="b">
        <v>1</v>
      </c>
      <c r="F139" s="13" t="s">
        <v>90</v>
      </c>
      <c r="G139" s="13" t="s">
        <v>89</v>
      </c>
      <c r="H139" s="11" t="str">
        <f>IF($E139,VLOOKUP($F139,'2. SIA vragenlijst'!$A:$B,2,FALSE),"")</f>
        <v>Vinden wijzigingen aan het systeem plaats volgens de IT&amp;DI change management procedure?</v>
      </c>
    </row>
    <row r="140" spans="1:8" x14ac:dyDescent="0.25">
      <c r="A140" s="26">
        <v>138</v>
      </c>
      <c r="B140" s="11" t="s">
        <v>455</v>
      </c>
      <c r="C140" s="11" t="s">
        <v>456</v>
      </c>
      <c r="D140" s="12" t="b">
        <v>0</v>
      </c>
      <c r="E140" s="12" t="b">
        <v>1</v>
      </c>
      <c r="F140" s="13" t="s">
        <v>104</v>
      </c>
      <c r="G140" s="13" t="s">
        <v>89</v>
      </c>
      <c r="H140" s="11" t="str">
        <f>IF($E140,VLOOKUP($F140,'2. SIA vragenlijst'!$A:$B,2,FALSE),"")</f>
        <v>Wordt het systeem getest na wijzigingen op de onderliggen infrastructuur?</v>
      </c>
    </row>
    <row r="141" spans="1:8" x14ac:dyDescent="0.25">
      <c r="A141">
        <v>139</v>
      </c>
      <c r="B141" s="11" t="s">
        <v>457</v>
      </c>
      <c r="C141" s="11" t="s">
        <v>458</v>
      </c>
      <c r="D141" s="12" t="b">
        <v>1</v>
      </c>
      <c r="E141" s="12" t="b">
        <v>0</v>
      </c>
      <c r="F141" s="13"/>
      <c r="G141" s="13"/>
      <c r="H141" s="11" t="str">
        <f>IF($E141,VLOOKUP($F141,'2. SIA vragenlijst'!$A:$B,2,FALSE),"")</f>
        <v/>
      </c>
    </row>
    <row r="142" spans="1:8" x14ac:dyDescent="0.25">
      <c r="A142">
        <v>140</v>
      </c>
      <c r="B142" s="11" t="s">
        <v>459</v>
      </c>
      <c r="C142" s="11" t="s">
        <v>460</v>
      </c>
      <c r="D142" s="12" t="b">
        <v>1</v>
      </c>
      <c r="E142" s="12" t="b">
        <v>0</v>
      </c>
      <c r="F142" s="11"/>
      <c r="G142" s="11"/>
      <c r="H142" s="11" t="str">
        <f>IF($E142,VLOOKUP($F142,'2. SIA vragenlijst'!$A:$B,2,FALSE),"")</f>
        <v/>
      </c>
    </row>
    <row r="143" spans="1:8" x14ac:dyDescent="0.25">
      <c r="A143" s="26">
        <v>141</v>
      </c>
      <c r="B143" s="11" t="s">
        <v>461</v>
      </c>
      <c r="C143" s="11" t="s">
        <v>462</v>
      </c>
      <c r="D143" s="12" t="b">
        <v>0</v>
      </c>
      <c r="E143" s="12" t="b">
        <v>1</v>
      </c>
      <c r="F143" s="13" t="s">
        <v>93</v>
      </c>
      <c r="G143" s="13" t="s">
        <v>89</v>
      </c>
      <c r="H143" s="13" t="str">
        <f>IF($E143,VLOOKUP($F143,'2. SIA vragenlijst'!$A:$B,2,FALSE),"")</f>
        <v>Is er een gescheiden testomgeving van de productieomgeving?</v>
      </c>
    </row>
    <row r="144" spans="1:8" ht="30" x14ac:dyDescent="0.25">
      <c r="A144" s="26">
        <v>142</v>
      </c>
      <c r="B144" s="11" t="s">
        <v>463</v>
      </c>
      <c r="C144" s="11" t="s">
        <v>464</v>
      </c>
      <c r="D144" s="12" t="b">
        <v>0</v>
      </c>
      <c r="E144" s="12" t="b">
        <v>1</v>
      </c>
      <c r="F144" s="11" t="s">
        <v>134</v>
      </c>
      <c r="G144" s="11" t="s">
        <v>133</v>
      </c>
      <c r="H144" s="13" t="str">
        <f>IF($E144,VLOOKUP($F144,'2. SIA vragenlijst'!$A:$B,2,FALSE),"")</f>
        <v>Zijn in het contract afspraken gemaakt over beveiligingsaspecten?</v>
      </c>
    </row>
    <row r="145" spans="1:8" x14ac:dyDescent="0.25">
      <c r="A145">
        <v>143</v>
      </c>
      <c r="B145" s="11" t="s">
        <v>465</v>
      </c>
      <c r="C145" s="11" t="s">
        <v>466</v>
      </c>
      <c r="D145" s="12" t="b">
        <v>0</v>
      </c>
      <c r="E145" s="12" t="b">
        <v>1</v>
      </c>
      <c r="F145" s="20" t="s">
        <v>189</v>
      </c>
      <c r="G145" s="11" t="s">
        <v>180</v>
      </c>
      <c r="H145" s="11" t="str">
        <f>IF($E145,VLOOKUP($F145,'2. SIA vragenlijst'!$A:$B,2,FALSE),"")</f>
        <v>Heeft een security of penetratietest plaatsgehad op het systeem?</v>
      </c>
    </row>
    <row r="146" spans="1:8" x14ac:dyDescent="0.25">
      <c r="A146">
        <v>144</v>
      </c>
      <c r="B146" s="11" t="s">
        <v>467</v>
      </c>
      <c r="C146" s="11" t="s">
        <v>468</v>
      </c>
      <c r="D146" s="12" t="b">
        <v>0</v>
      </c>
      <c r="E146" s="12" t="b">
        <v>1</v>
      </c>
      <c r="F146" s="13" t="s">
        <v>90</v>
      </c>
      <c r="G146" s="13" t="s">
        <v>89</v>
      </c>
      <c r="H146" s="11" t="str">
        <f>IF($E146,VLOOKUP($F146,'2. SIA vragenlijst'!$A:$B,2,FALSE),"")</f>
        <v>Vinden wijzigingen aan het systeem plaats volgens de IT&amp;DI change management procedure?</v>
      </c>
    </row>
    <row r="147" spans="1:8" s="1" customFormat="1" x14ac:dyDescent="0.25">
      <c r="A147" s="26">
        <v>145</v>
      </c>
      <c r="B147" s="9" t="s">
        <v>469</v>
      </c>
      <c r="C147" s="9" t="s">
        <v>470</v>
      </c>
      <c r="D147" s="10"/>
      <c r="E147" s="10"/>
      <c r="F147" s="9"/>
      <c r="G147" s="9"/>
      <c r="H147" s="9" t="str">
        <f>IF($E147,VLOOKUP($F147,'2. SIA vragenlijst'!$A:$B,2,FALSE),"")</f>
        <v/>
      </c>
    </row>
    <row r="148" spans="1:8" x14ac:dyDescent="0.25">
      <c r="A148" s="26">
        <v>146</v>
      </c>
      <c r="B148" s="11" t="s">
        <v>471</v>
      </c>
      <c r="C148" s="11" t="s">
        <v>472</v>
      </c>
      <c r="D148" s="12" t="b">
        <v>0</v>
      </c>
      <c r="E148" s="12" t="b">
        <v>1</v>
      </c>
      <c r="F148" s="13" t="s">
        <v>95</v>
      </c>
      <c r="G148" s="13" t="s">
        <v>89</v>
      </c>
      <c r="H148" s="11" t="str">
        <f>IF($E148,VLOOKUP($F148,'2. SIA vragenlijst'!$A:$B,2,FALSE),"")</f>
        <v>Beschikt de testomgeving over geanonimiseerde testdata?</v>
      </c>
    </row>
    <row r="149" spans="1:8" s="2" customFormat="1" x14ac:dyDescent="0.25">
      <c r="A149">
        <v>147</v>
      </c>
      <c r="B149" s="7">
        <v>15</v>
      </c>
      <c r="C149" s="7" t="s">
        <v>473</v>
      </c>
      <c r="D149" s="8"/>
      <c r="E149" s="8"/>
      <c r="F149" s="7"/>
      <c r="G149" s="7"/>
      <c r="H149" s="7" t="str">
        <f>IF($E149,VLOOKUP($F149,'2. SIA vragenlijst'!$A:$B,2,FALSE),"")</f>
        <v/>
      </c>
    </row>
    <row r="150" spans="1:8" s="1" customFormat="1" x14ac:dyDescent="0.25">
      <c r="A150">
        <v>148</v>
      </c>
      <c r="B150" s="9" t="s">
        <v>474</v>
      </c>
      <c r="C150" s="9" t="s">
        <v>475</v>
      </c>
      <c r="D150" s="10"/>
      <c r="E150" s="10"/>
      <c r="F150" s="9"/>
      <c r="G150" s="9"/>
      <c r="H150" s="9" t="str">
        <f>IF($E150,VLOOKUP($F150,'2. SIA vragenlijst'!$A:$B,2,FALSE),"")</f>
        <v/>
      </c>
    </row>
    <row r="151" spans="1:8" x14ac:dyDescent="0.25">
      <c r="A151" s="26">
        <v>149</v>
      </c>
      <c r="B151" s="11" t="s">
        <v>476</v>
      </c>
      <c r="C151" s="11" t="s">
        <v>477</v>
      </c>
      <c r="D151" s="12" t="b">
        <v>1</v>
      </c>
      <c r="E151" s="12" t="b">
        <v>0</v>
      </c>
      <c r="F151" s="11"/>
      <c r="G151" s="11"/>
      <c r="H151" s="11" t="str">
        <f>IF($E151,VLOOKUP($F151,'2. SIA vragenlijst'!$A:$B,2,FALSE),"")</f>
        <v/>
      </c>
    </row>
    <row r="152" spans="1:8" ht="30" x14ac:dyDescent="0.25">
      <c r="A152" s="26">
        <v>150</v>
      </c>
      <c r="B152" s="11" t="s">
        <v>478</v>
      </c>
      <c r="C152" s="11" t="s">
        <v>479</v>
      </c>
      <c r="D152" s="12" t="b">
        <v>0</v>
      </c>
      <c r="E152" s="12" t="b">
        <v>1</v>
      </c>
      <c r="F152" s="11" t="s">
        <v>134</v>
      </c>
      <c r="G152" s="11" t="s">
        <v>133</v>
      </c>
      <c r="H152" s="13" t="str">
        <f>IF($E152,VLOOKUP($F152,'2. SIA vragenlijst'!$A:$B,2,FALSE),"")</f>
        <v>Zijn in het contract afspraken gemaakt over beveiligingsaspecten?</v>
      </c>
    </row>
    <row r="153" spans="1:8" x14ac:dyDescent="0.25">
      <c r="A153">
        <v>151</v>
      </c>
      <c r="B153" s="11" t="s">
        <v>480</v>
      </c>
      <c r="C153" s="11" t="s">
        <v>479</v>
      </c>
      <c r="D153" s="12" t="b">
        <v>0</v>
      </c>
      <c r="E153" s="12" t="b">
        <v>1</v>
      </c>
      <c r="F153" s="11" t="s">
        <v>138</v>
      </c>
      <c r="G153" s="11" t="s">
        <v>133</v>
      </c>
      <c r="H153" s="13" t="str">
        <f>IF($E153,VLOOKUP($F153,'2. SIA vragenlijst'!$A:$B,2,FALSE),"")</f>
        <v>Is een verwerkersovereenkomst afgesloten?</v>
      </c>
    </row>
    <row r="154" spans="1:8" ht="30" x14ac:dyDescent="0.25">
      <c r="A154">
        <v>152</v>
      </c>
      <c r="B154" s="11" t="s">
        <v>481</v>
      </c>
      <c r="C154" s="11" t="s">
        <v>479</v>
      </c>
      <c r="D154" s="12" t="b">
        <v>0</v>
      </c>
      <c r="E154" s="12" t="b">
        <v>1</v>
      </c>
      <c r="F154" s="11" t="s">
        <v>141</v>
      </c>
      <c r="G154" s="11" t="s">
        <v>133</v>
      </c>
      <c r="H154" s="13" t="str">
        <f>IF($E154,VLOOKUP($F154,'2. SIA vragenlijst'!$A:$B,2,FALSE),"")</f>
        <v>Wordt regelmatig gecontroleerd of de leverancier zich aan gemaakte afspraken houdt?</v>
      </c>
    </row>
    <row r="155" spans="1:8" ht="30" x14ac:dyDescent="0.25">
      <c r="A155" s="26">
        <v>153</v>
      </c>
      <c r="B155" s="11" t="s">
        <v>482</v>
      </c>
      <c r="C155" s="11" t="s">
        <v>479</v>
      </c>
      <c r="D155" s="12" t="b">
        <v>0</v>
      </c>
      <c r="E155" s="12" t="b">
        <v>1</v>
      </c>
      <c r="F155" s="11" t="s">
        <v>144</v>
      </c>
      <c r="G155" s="11" t="s">
        <v>133</v>
      </c>
      <c r="H155" s="13" t="str">
        <f>IF($E155,VLOOKUP($F155,'2. SIA vragenlijst'!$A:$B,2,FALSE),"")</f>
        <v>Sluit de het beschikbaarheid- en supportvenster van de leverancier aan op de eisen van het LUMC?</v>
      </c>
    </row>
    <row r="156" spans="1:8" x14ac:dyDescent="0.25">
      <c r="A156" s="26">
        <v>154</v>
      </c>
      <c r="B156" s="11" t="s">
        <v>480</v>
      </c>
      <c r="C156" s="11" t="s">
        <v>483</v>
      </c>
      <c r="D156" s="12" t="b">
        <v>0</v>
      </c>
      <c r="E156" s="12" t="b">
        <v>1</v>
      </c>
      <c r="F156" s="11" t="s">
        <v>147</v>
      </c>
      <c r="G156" s="11" t="s">
        <v>133</v>
      </c>
      <c r="H156" s="11" t="str">
        <f>IF($E156,VLOOKUP($F156,'2. SIA vragenlijst'!$A:$B,2,FALSE),"")</f>
        <v>Zet de leverancier andere leveranciers in? (sub-contractors)</v>
      </c>
    </row>
    <row r="157" spans="1:8" x14ac:dyDescent="0.25">
      <c r="A157">
        <v>155</v>
      </c>
      <c r="B157" s="11" t="s">
        <v>480</v>
      </c>
      <c r="C157" s="11" t="s">
        <v>483</v>
      </c>
      <c r="D157" s="12" t="b">
        <v>0</v>
      </c>
      <c r="E157" s="12" t="b">
        <v>1</v>
      </c>
      <c r="F157" s="11" t="s">
        <v>151</v>
      </c>
      <c r="G157" s="11" t="s">
        <v>133</v>
      </c>
      <c r="H157" s="11" t="str">
        <f>IF($E157,VLOOKUP($F157,'2. SIA vragenlijst'!$A:$B,2,FALSE),"")</f>
        <v>Wordt van deze leveranciers hetzelfde beveiligingsniveau verwacht?</v>
      </c>
    </row>
    <row r="158" spans="1:8" s="1" customFormat="1" x14ac:dyDescent="0.25">
      <c r="A158">
        <v>156</v>
      </c>
      <c r="B158" s="9" t="s">
        <v>484</v>
      </c>
      <c r="C158" s="9" t="s">
        <v>485</v>
      </c>
      <c r="D158" s="10"/>
      <c r="E158" s="10"/>
      <c r="F158" s="9"/>
      <c r="G158" s="9"/>
      <c r="H158" s="9" t="str">
        <f>IF($E158,VLOOKUP($F158,'2. SIA vragenlijst'!$A:$B,2,FALSE),"")</f>
        <v/>
      </c>
    </row>
    <row r="159" spans="1:8" ht="30" x14ac:dyDescent="0.25">
      <c r="A159" s="26">
        <v>157</v>
      </c>
      <c r="B159" s="11" t="s">
        <v>486</v>
      </c>
      <c r="C159" s="11" t="s">
        <v>487</v>
      </c>
      <c r="D159" s="12" t="b">
        <v>0</v>
      </c>
      <c r="E159" s="12" t="b">
        <v>1</v>
      </c>
      <c r="F159" s="11" t="s">
        <v>141</v>
      </c>
      <c r="G159" s="11" t="s">
        <v>133</v>
      </c>
      <c r="H159" s="13" t="str">
        <f>IF($E159,VLOOKUP($F159,'2. SIA vragenlijst'!$A:$B,2,FALSE),"")</f>
        <v>Wordt regelmatig gecontroleerd of de leverancier zich aan gemaakte afspraken houdt?</v>
      </c>
    </row>
    <row r="160" spans="1:8" x14ac:dyDescent="0.25">
      <c r="A160" s="26">
        <v>158</v>
      </c>
      <c r="B160" s="11" t="s">
        <v>488</v>
      </c>
      <c r="C160" s="11" t="s">
        <v>489</v>
      </c>
      <c r="D160" s="12" t="b">
        <v>0</v>
      </c>
      <c r="E160" s="12" t="b">
        <v>1</v>
      </c>
      <c r="F160" s="11" t="s">
        <v>154</v>
      </c>
      <c r="G160" s="11" t="s">
        <v>133</v>
      </c>
      <c r="H160" s="11" t="str">
        <f>IF($E160,VLOOKUP($F160,'2. SIA vragenlijst'!$A:$B,2,FALSE),"")</f>
        <v>Wordt bij wijziging van de geleverde dienst het contract aangepast?</v>
      </c>
    </row>
    <row r="161" spans="1:8" s="2" customFormat="1" x14ac:dyDescent="0.25">
      <c r="A161">
        <v>159</v>
      </c>
      <c r="B161" s="7">
        <v>16</v>
      </c>
      <c r="C161" s="7" t="s">
        <v>490</v>
      </c>
      <c r="D161" s="8"/>
      <c r="E161" s="8"/>
      <c r="F161" s="7"/>
      <c r="G161" s="7"/>
      <c r="H161" s="7" t="str">
        <f>IF($E161,VLOOKUP($F161,'2. SIA vragenlijst'!$A:$B,2,FALSE),"")</f>
        <v/>
      </c>
    </row>
    <row r="162" spans="1:8" s="1" customFormat="1" x14ac:dyDescent="0.25">
      <c r="A162">
        <v>160</v>
      </c>
      <c r="B162" s="9" t="s">
        <v>491</v>
      </c>
      <c r="C162" s="9" t="s">
        <v>492</v>
      </c>
      <c r="D162" s="10"/>
      <c r="E162" s="10"/>
      <c r="F162" s="9"/>
      <c r="G162" s="9"/>
      <c r="H162" s="9" t="str">
        <f>IF($E162,VLOOKUP($F162,'2. SIA vragenlijst'!$A:$B,2,FALSE),"")</f>
        <v/>
      </c>
    </row>
    <row r="163" spans="1:8" x14ac:dyDescent="0.25">
      <c r="A163" s="26">
        <v>161</v>
      </c>
      <c r="B163" s="11" t="s">
        <v>493</v>
      </c>
      <c r="C163" s="11" t="s">
        <v>494</v>
      </c>
      <c r="D163" s="12" t="b">
        <v>1</v>
      </c>
      <c r="E163" s="12" t="b">
        <v>0</v>
      </c>
      <c r="F163" s="11"/>
      <c r="G163" s="11"/>
      <c r="H163" s="11" t="str">
        <f>IF($E163,VLOOKUP($F163,'2. SIA vragenlijst'!$A:$B,2,FALSE),"")</f>
        <v/>
      </c>
    </row>
    <row r="164" spans="1:8" x14ac:dyDescent="0.25">
      <c r="A164" s="26">
        <v>162</v>
      </c>
      <c r="B164" s="11" t="s">
        <v>495</v>
      </c>
      <c r="C164" s="11" t="s">
        <v>496</v>
      </c>
      <c r="D164" s="12" t="b">
        <v>1</v>
      </c>
      <c r="E164" s="12" t="b">
        <v>0</v>
      </c>
      <c r="F164" s="11"/>
      <c r="G164" s="11"/>
      <c r="H164" s="11" t="str">
        <f>IF($E164,VLOOKUP($F164,'2. SIA vragenlijst'!$A:$B,2,FALSE),"")</f>
        <v/>
      </c>
    </row>
    <row r="165" spans="1:8" x14ac:dyDescent="0.25">
      <c r="A165">
        <v>163</v>
      </c>
      <c r="B165" s="11" t="s">
        <v>497</v>
      </c>
      <c r="C165" s="11" t="s">
        <v>498</v>
      </c>
      <c r="D165" s="12" t="b">
        <v>1</v>
      </c>
      <c r="E165" s="12" t="b">
        <v>0</v>
      </c>
      <c r="F165" s="11"/>
      <c r="G165" s="11"/>
      <c r="H165" s="11" t="str">
        <f>IF($E165,VLOOKUP($F165,'2. SIA vragenlijst'!$A:$B,2,FALSE),"")</f>
        <v/>
      </c>
    </row>
    <row r="166" spans="1:8" x14ac:dyDescent="0.25">
      <c r="A166">
        <v>164</v>
      </c>
      <c r="B166" s="11" t="s">
        <v>499</v>
      </c>
      <c r="C166" s="11" t="s">
        <v>500</v>
      </c>
      <c r="D166" s="12" t="b">
        <v>1</v>
      </c>
      <c r="E166" s="12" t="b">
        <v>0</v>
      </c>
      <c r="F166" s="11"/>
      <c r="G166" s="11"/>
      <c r="H166" s="11" t="str">
        <f>IF($E166,VLOOKUP($F166,'2. SIA vragenlijst'!$A:$B,2,FALSE),"")</f>
        <v/>
      </c>
    </row>
    <row r="167" spans="1:8" x14ac:dyDescent="0.25">
      <c r="A167" s="26">
        <v>165</v>
      </c>
      <c r="B167" s="11" t="s">
        <v>501</v>
      </c>
      <c r="C167" s="11" t="s">
        <v>502</v>
      </c>
      <c r="D167" s="12" t="b">
        <v>1</v>
      </c>
      <c r="E167" s="12" t="b">
        <v>0</v>
      </c>
      <c r="F167" s="11"/>
      <c r="G167" s="11"/>
      <c r="H167" s="11" t="str">
        <f>IF($E167,VLOOKUP($F167,'2. SIA vragenlijst'!$A:$B,2,FALSE),"")</f>
        <v/>
      </c>
    </row>
    <row r="168" spans="1:8" x14ac:dyDescent="0.25">
      <c r="A168" s="26">
        <v>166</v>
      </c>
      <c r="B168" s="11" t="s">
        <v>503</v>
      </c>
      <c r="C168" s="11" t="s">
        <v>504</v>
      </c>
      <c r="D168" s="12" t="b">
        <v>1</v>
      </c>
      <c r="E168" s="12" t="b">
        <v>0</v>
      </c>
      <c r="F168" s="11"/>
      <c r="G168" s="11"/>
      <c r="H168" s="11" t="str">
        <f>IF($E168,VLOOKUP($F168,'2. SIA vragenlijst'!$A:$B,2,FALSE),"")</f>
        <v/>
      </c>
    </row>
    <row r="169" spans="1:8" x14ac:dyDescent="0.25">
      <c r="A169">
        <v>167</v>
      </c>
      <c r="B169" s="11" t="s">
        <v>505</v>
      </c>
      <c r="C169" s="11" t="s">
        <v>506</v>
      </c>
      <c r="D169" s="12" t="b">
        <v>1</v>
      </c>
      <c r="E169" s="12" t="b">
        <v>0</v>
      </c>
      <c r="F169" s="11"/>
      <c r="G169" s="11"/>
      <c r="H169" s="11" t="str">
        <f>IF($E169,VLOOKUP($F169,'2. SIA vragenlijst'!$A:$B,2,FALSE),"")</f>
        <v/>
      </c>
    </row>
    <row r="170" spans="1:8" s="2" customFormat="1" x14ac:dyDescent="0.25">
      <c r="A170">
        <v>168</v>
      </c>
      <c r="B170" s="7">
        <v>17</v>
      </c>
      <c r="C170" s="7" t="s">
        <v>507</v>
      </c>
      <c r="D170" s="8"/>
      <c r="E170" s="8"/>
      <c r="F170" s="7"/>
      <c r="G170" s="7"/>
      <c r="H170" s="7" t="str">
        <f>IF($E170,VLOOKUP($F170,'2. SIA vragenlijst'!$A:$B,2,FALSE),"")</f>
        <v/>
      </c>
    </row>
    <row r="171" spans="1:8" s="1" customFormat="1" x14ac:dyDescent="0.25">
      <c r="A171" s="26">
        <v>169</v>
      </c>
      <c r="B171" s="9" t="s">
        <v>508</v>
      </c>
      <c r="C171" s="9" t="s">
        <v>509</v>
      </c>
      <c r="D171" s="10"/>
      <c r="E171" s="10"/>
      <c r="F171" s="9"/>
      <c r="G171" s="9"/>
      <c r="H171" s="9" t="str">
        <f>IF($E171,VLOOKUP($F171,'2. SIA vragenlijst'!$A:$B,2,FALSE),"")</f>
        <v/>
      </c>
    </row>
    <row r="172" spans="1:8" x14ac:dyDescent="0.25">
      <c r="A172" s="26">
        <v>170</v>
      </c>
      <c r="B172" s="11" t="s">
        <v>510</v>
      </c>
      <c r="C172" s="11" t="s">
        <v>511</v>
      </c>
      <c r="D172" s="12" t="b">
        <v>1</v>
      </c>
      <c r="E172" s="12" t="b">
        <v>0</v>
      </c>
      <c r="F172" s="11"/>
      <c r="G172" s="11"/>
      <c r="H172" s="11" t="str">
        <f>IF($E172,VLOOKUP($F172,'2. SIA vragenlijst'!$A:$B,2,FALSE),"")</f>
        <v/>
      </c>
    </row>
    <row r="173" spans="1:8" x14ac:dyDescent="0.25">
      <c r="A173">
        <v>171</v>
      </c>
      <c r="B173" s="11" t="s">
        <v>512</v>
      </c>
      <c r="C173" s="11" t="s">
        <v>513</v>
      </c>
      <c r="D173" s="12" t="b">
        <v>1</v>
      </c>
      <c r="E173" s="12" t="b">
        <v>0</v>
      </c>
      <c r="F173" s="11"/>
      <c r="G173" s="11"/>
      <c r="H173" s="11" t="str">
        <f>IF($E173,VLOOKUP($F173,'2. SIA vragenlijst'!$A:$B,2,FALSE),"")</f>
        <v/>
      </c>
    </row>
    <row r="174" spans="1:8" x14ac:dyDescent="0.25">
      <c r="A174">
        <v>172</v>
      </c>
      <c r="B174" s="11" t="s">
        <v>514</v>
      </c>
      <c r="C174" s="11" t="s">
        <v>515</v>
      </c>
      <c r="D174" s="12" t="b">
        <v>1</v>
      </c>
      <c r="E174" s="12" t="b">
        <v>0</v>
      </c>
      <c r="F174" s="34"/>
      <c r="G174" s="34"/>
      <c r="H174" s="34" t="str">
        <f>IF($E174,VLOOKUP($F174,'2. SIA vragenlijst'!$A:$B,2,FALSE),"")</f>
        <v/>
      </c>
    </row>
    <row r="175" spans="1:8" s="1" customFormat="1" x14ac:dyDescent="0.25">
      <c r="A175" s="26">
        <v>173</v>
      </c>
      <c r="B175" s="9" t="s">
        <v>516</v>
      </c>
      <c r="C175" s="9" t="s">
        <v>517</v>
      </c>
      <c r="D175" s="10"/>
      <c r="E175" s="10"/>
      <c r="F175" s="9"/>
      <c r="G175" s="9"/>
      <c r="H175" s="9" t="str">
        <f>IF($E175,VLOOKUP($F175,'2. SIA vragenlijst'!$A:$B,2,FALSE),"")</f>
        <v/>
      </c>
    </row>
    <row r="176" spans="1:8" x14ac:dyDescent="0.25">
      <c r="A176" s="26">
        <v>174</v>
      </c>
      <c r="B176" s="11" t="s">
        <v>518</v>
      </c>
      <c r="C176" s="11" t="s">
        <v>519</v>
      </c>
      <c r="D176" s="12" t="b">
        <v>0</v>
      </c>
      <c r="E176" s="12" t="b">
        <v>1</v>
      </c>
      <c r="F176" s="13" t="s">
        <v>114</v>
      </c>
      <c r="G176" s="11" t="s">
        <v>0</v>
      </c>
      <c r="H176" s="11" t="str">
        <f>IF($E176,VLOOKUP($F176,'2. SIA vragenlijst'!$A:$B,2,FALSE),"")</f>
        <v>Is het systeem ingericht op hoog beschikbaarheid (dubbel uitgevoerd, etc.)</v>
      </c>
    </row>
    <row r="177" spans="1:8" x14ac:dyDescent="0.25">
      <c r="A177">
        <v>175</v>
      </c>
      <c r="B177" s="11" t="s">
        <v>518</v>
      </c>
      <c r="C177" s="11" t="s">
        <v>519</v>
      </c>
      <c r="D177" s="12" t="b">
        <v>0</v>
      </c>
      <c r="E177" s="12" t="b">
        <v>1</v>
      </c>
      <c r="F177" s="13" t="s">
        <v>118</v>
      </c>
      <c r="G177" s="11" t="s">
        <v>0</v>
      </c>
      <c r="H177" s="11" t="str">
        <f>IF($E177,VLOOKUP($F177,'2. SIA vragenlijst'!$A:$B,2,FALSE),"")</f>
        <v>Wordt de redundantie van het systeem periodiek getest?</v>
      </c>
    </row>
    <row r="178" spans="1:8" x14ac:dyDescent="0.25">
      <c r="A178">
        <v>176</v>
      </c>
      <c r="B178" s="11" t="s">
        <v>518</v>
      </c>
      <c r="C178" s="11" t="s">
        <v>519</v>
      </c>
      <c r="D178" s="12" t="b">
        <v>0</v>
      </c>
      <c r="E178" s="12" t="b">
        <v>1</v>
      </c>
      <c r="F178" s="13" t="s">
        <v>120</v>
      </c>
      <c r="G178" s="11" t="s">
        <v>0</v>
      </c>
      <c r="H178" s="11" t="str">
        <f>IF($E178,VLOOKUP($F178,'2. SIA vragenlijst'!$A:$B,2,FALSE),"")</f>
        <v>Is ondersteuning door IT&amp;DI buiten kantoortijden georganiseerd?</v>
      </c>
    </row>
    <row r="179" spans="1:8" x14ac:dyDescent="0.25">
      <c r="A179" s="26">
        <v>177</v>
      </c>
      <c r="B179" s="11" t="s">
        <v>518</v>
      </c>
      <c r="C179" s="11" t="s">
        <v>519</v>
      </c>
      <c r="D179" s="12" t="b">
        <v>0</v>
      </c>
      <c r="E179" s="12" t="b">
        <v>1</v>
      </c>
      <c r="F179" s="13" t="s">
        <v>123</v>
      </c>
      <c r="G179" s="11" t="s">
        <v>0</v>
      </c>
      <c r="H179" s="11" t="str">
        <f>IF($E179,VLOOKUP($F179,'2. SIA vragenlijst'!$A:$B,2,FALSE),"")</f>
        <v>Is documentatie aanwezig waarmee buiten kantoortijden ondersteuning kan worden geboden?</v>
      </c>
    </row>
    <row r="180" spans="1:8" s="2" customFormat="1" x14ac:dyDescent="0.25">
      <c r="A180" s="26">
        <v>178</v>
      </c>
      <c r="B180" s="7">
        <v>18</v>
      </c>
      <c r="C180" s="7" t="s">
        <v>520</v>
      </c>
      <c r="D180" s="8"/>
      <c r="E180" s="8"/>
      <c r="F180" s="7"/>
      <c r="G180" s="7"/>
      <c r="H180" s="7" t="str">
        <f>IF($E180,VLOOKUP($F180,'2. SIA vragenlijst'!$A:$B,2,FALSE),"")</f>
        <v/>
      </c>
    </row>
    <row r="181" spans="1:8" s="1" customFormat="1" x14ac:dyDescent="0.25">
      <c r="A181">
        <v>179</v>
      </c>
      <c r="B181" s="9" t="s">
        <v>521</v>
      </c>
      <c r="C181" s="9" t="s">
        <v>522</v>
      </c>
      <c r="D181" s="10"/>
      <c r="E181" s="10"/>
      <c r="F181" s="9"/>
      <c r="G181" s="9"/>
      <c r="H181" s="9" t="str">
        <f>IF($E181,VLOOKUP($F181,'2. SIA vragenlijst'!$A:$B,2,FALSE),"")</f>
        <v/>
      </c>
    </row>
    <row r="182" spans="1:8" x14ac:dyDescent="0.25">
      <c r="A182">
        <v>180</v>
      </c>
      <c r="B182" s="11" t="s">
        <v>523</v>
      </c>
      <c r="C182" s="11" t="s">
        <v>524</v>
      </c>
      <c r="D182" s="12" t="b">
        <v>1</v>
      </c>
      <c r="E182" s="12" t="b">
        <v>0</v>
      </c>
      <c r="F182" s="11"/>
      <c r="G182" s="11"/>
      <c r="H182" s="11" t="str">
        <f>IF($E182,VLOOKUP($F182,'2. SIA vragenlijst'!$A:$B,2,FALSE),"")</f>
        <v/>
      </c>
    </row>
    <row r="183" spans="1:8" x14ac:dyDescent="0.25">
      <c r="A183" s="26">
        <v>181</v>
      </c>
      <c r="B183" s="11" t="s">
        <v>525</v>
      </c>
      <c r="C183" s="11" t="s">
        <v>526</v>
      </c>
      <c r="D183" s="12" t="b">
        <v>1</v>
      </c>
      <c r="E183" s="12" t="b">
        <v>1</v>
      </c>
      <c r="F183" s="11" t="s">
        <v>156</v>
      </c>
      <c r="G183" s="11" t="s">
        <v>133</v>
      </c>
      <c r="H183" s="11" t="str">
        <f>IF($E183,VLOOKUP($F183,'2. SIA vragenlijst'!$A:$B,2,FALSE),"")</f>
        <v>Heeft het LUMC de beschikking over voldoende licenties?</v>
      </c>
    </row>
    <row r="184" spans="1:8" x14ac:dyDescent="0.25">
      <c r="A184" s="26">
        <v>182</v>
      </c>
      <c r="B184" s="11" t="s">
        <v>527</v>
      </c>
      <c r="C184" s="11" t="s">
        <v>528</v>
      </c>
      <c r="D184" s="12" t="b">
        <v>1</v>
      </c>
      <c r="E184" s="12" t="b">
        <v>0</v>
      </c>
      <c r="F184" s="11"/>
      <c r="G184" s="11"/>
      <c r="H184" s="11" t="str">
        <f>IF($E184,VLOOKUP($F184,'2. SIA vragenlijst'!$A:$B,2,FALSE),"")</f>
        <v/>
      </c>
    </row>
    <row r="185" spans="1:8" x14ac:dyDescent="0.25">
      <c r="A185">
        <v>183</v>
      </c>
      <c r="B185" s="11" t="s">
        <v>529</v>
      </c>
      <c r="C185" s="11" t="s">
        <v>530</v>
      </c>
      <c r="D185" s="12" t="b">
        <v>1</v>
      </c>
      <c r="E185" s="12" t="b">
        <v>0</v>
      </c>
      <c r="F185" s="11"/>
      <c r="G185" s="11"/>
      <c r="H185" s="11" t="str">
        <f>IF($E185,VLOOKUP($F185,'2. SIA vragenlijst'!$A:$B,2,FALSE),"")</f>
        <v/>
      </c>
    </row>
    <row r="186" spans="1:8" x14ac:dyDescent="0.25">
      <c r="A186">
        <v>184</v>
      </c>
      <c r="B186" s="11" t="s">
        <v>531</v>
      </c>
      <c r="C186" s="11" t="s">
        <v>532</v>
      </c>
      <c r="D186" s="12" t="b">
        <v>1</v>
      </c>
      <c r="E186" s="12" t="b">
        <v>0</v>
      </c>
      <c r="F186" s="11"/>
      <c r="G186" s="11"/>
      <c r="H186" s="11" t="str">
        <f>IF($E186,VLOOKUP($F186,'2. SIA vragenlijst'!$A:$B,2,FALSE),"")</f>
        <v/>
      </c>
    </row>
    <row r="187" spans="1:8" s="1" customFormat="1" x14ac:dyDescent="0.25">
      <c r="A187" s="26">
        <v>185</v>
      </c>
      <c r="B187" s="9" t="s">
        <v>533</v>
      </c>
      <c r="C187" s="9" t="s">
        <v>534</v>
      </c>
      <c r="D187" s="10"/>
      <c r="E187" s="10"/>
      <c r="F187" s="9"/>
      <c r="G187" s="9"/>
      <c r="H187" s="9" t="str">
        <f>IF($E187,VLOOKUP($F187,'2. SIA vragenlijst'!$A:$B,2,FALSE),"")</f>
        <v/>
      </c>
    </row>
    <row r="188" spans="1:8" x14ac:dyDescent="0.25">
      <c r="A188" s="26">
        <v>186</v>
      </c>
      <c r="B188" s="11" t="s">
        <v>535</v>
      </c>
      <c r="C188" s="11" t="s">
        <v>536</v>
      </c>
      <c r="D188" s="12" t="b">
        <v>1</v>
      </c>
      <c r="E188" s="12" t="b">
        <v>0</v>
      </c>
      <c r="F188" s="11"/>
      <c r="G188" s="11"/>
      <c r="H188" s="11" t="str">
        <f>IF($E188,VLOOKUP($F188,'2. SIA vragenlijst'!$A:$B,2,FALSE),"")</f>
        <v/>
      </c>
    </row>
    <row r="189" spans="1:8" x14ac:dyDescent="0.25">
      <c r="A189">
        <v>187</v>
      </c>
      <c r="B189" s="11" t="s">
        <v>537</v>
      </c>
      <c r="C189" s="11" t="s">
        <v>538</v>
      </c>
      <c r="D189" s="12" t="b">
        <v>1</v>
      </c>
      <c r="E189" s="12" t="b">
        <v>0</v>
      </c>
      <c r="F189" s="11"/>
      <c r="G189" s="11"/>
      <c r="H189" s="11" t="str">
        <f>IF($E189,VLOOKUP($F189,'2. SIA vragenlijst'!$A:$B,2,FALSE),"")</f>
        <v/>
      </c>
    </row>
    <row r="190" spans="1:8" x14ac:dyDescent="0.25">
      <c r="A190">
        <v>188</v>
      </c>
      <c r="B190" s="11" t="s">
        <v>539</v>
      </c>
      <c r="C190" s="11" t="s">
        <v>540</v>
      </c>
      <c r="D190" s="12" t="b">
        <v>1</v>
      </c>
      <c r="E190" s="12" t="b">
        <v>0</v>
      </c>
      <c r="F190" s="11"/>
      <c r="G190" s="11"/>
      <c r="H190" s="11" t="str">
        <f>IF($E190,VLOOKUP($F190,'2. SIA vragenlijst'!$A:$B,2,FALSE),"")</f>
        <v/>
      </c>
    </row>
  </sheetData>
  <autoFilter ref="B1:H190" xr:uid="{00000000-0009-0000-0000-000004000000}"/>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0E5B25DE2134BB82025EBBBFB64AE" ma:contentTypeVersion="20" ma:contentTypeDescription="Een nieuw document maken." ma:contentTypeScope="" ma:versionID="2864a8173995ce3547fb49d475640d1c">
  <xsd:schema xmlns:xsd="http://www.w3.org/2001/XMLSchema" xmlns:xs="http://www.w3.org/2001/XMLSchema" xmlns:p="http://schemas.microsoft.com/office/2006/metadata/properties" xmlns:ns1="http://schemas.microsoft.com/sharepoint/v3" xmlns:ns2="59f46ee2-f3cc-4ce6-8326-f1d42b4201b2" xmlns:ns3="919f21af-0593-4b8c-8e7a-03d3a9e3a9eb" targetNamespace="http://schemas.microsoft.com/office/2006/metadata/properties" ma:root="true" ma:fieldsID="57d5ae5a7a697cae89b885a057926cc2" ns1:_="" ns2:_="" ns3:_="">
    <xsd:import namespace="http://schemas.microsoft.com/sharepoint/v3"/>
    <xsd:import namespace="59f46ee2-f3cc-4ce6-8326-f1d42b4201b2"/>
    <xsd:import namespace="919f21af-0593-4b8c-8e7a-03d3a9e3a9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1:_ip_UnifiedCompliancePolicyProperties" minOccurs="0"/>
                <xsd:element ref="ns1:_ip_UnifiedCompliancePolicyUIAction" minOccurs="0"/>
                <xsd:element ref="ns2:MediaServiceDateTaken" minOccurs="0"/>
                <xsd:element ref="ns2:inMOAM" minOccurs="0"/>
                <xsd:element ref="ns2:Inverbeterregister"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Eigenschappen van het geïntegreerd beleid voor naleving" ma:hidden="true" ma:internalName="_ip_UnifiedCompliancePolicyProperties">
      <xsd:simpleType>
        <xsd:restriction base="dms:Note"/>
      </xsd:simpleType>
    </xsd:element>
    <xsd:element name="_ip_UnifiedCompliancePolicyUIAction" ma:index="20"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f46ee2-f3cc-4ce6-8326-f1d42b4201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Flow_SignoffStatus" ma:index="18" nillable="true" ma:displayName="Afmeldingsstatus" ma:internalName="Afmeldingsstatus">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inMOAM" ma:index="22" nillable="true" ma:displayName="in MOAM" ma:default="1" ma:description="is de nulmeting geregistreerd in MOAM" ma:format="Dropdown" ma:internalName="inMOAM">
      <xsd:simpleType>
        <xsd:restriction base="dms:Boolean"/>
      </xsd:simpleType>
    </xsd:element>
    <xsd:element name="Inverbeterregister" ma:index="23" nillable="true" ma:displayName="In verbeterregister" ma:default="1" ma:description="Staan de verbetermaatregelen in het verbeterregister?" ma:format="Dropdown" ma:internalName="Inverbeterregister">
      <xsd:simpleType>
        <xsd:restriction base="dms:Boolea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9f21af-0593-4b8c-8e7a-03d3a9e3a9eb"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6" nillable="true" ma:displayName="Taxonomy Catch All Column" ma:hidden="true" ma:list="{71190f80-b097-4461-942e-dfeba392512e}" ma:internalName="TaxCatchAll" ma:showField="CatchAllData" ma:web="919f21af-0593-4b8c-8e7a-03d3a9e3a9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59f46ee2-f3cc-4ce6-8326-f1d42b4201b2" xsi:nil="true"/>
    <_ip_UnifiedCompliancePolicyProperties xmlns="http://schemas.microsoft.com/sharepoint/v3" xsi:nil="true"/>
    <Inverbeterregister xmlns="59f46ee2-f3cc-4ce6-8326-f1d42b4201b2">true</Inverbeterregister>
    <inMOAM xmlns="59f46ee2-f3cc-4ce6-8326-f1d42b4201b2">true</inMOAM>
    <lcf76f155ced4ddcb4097134ff3c332f xmlns="59f46ee2-f3cc-4ce6-8326-f1d42b4201b2">
      <Terms xmlns="http://schemas.microsoft.com/office/infopath/2007/PartnerControls"/>
    </lcf76f155ced4ddcb4097134ff3c332f>
    <TaxCatchAll xmlns="919f21af-0593-4b8c-8e7a-03d3a9e3a9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369830-7B70-4BCD-934A-034F076C1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f46ee2-f3cc-4ce6-8326-f1d42b4201b2"/>
    <ds:schemaRef ds:uri="919f21af-0593-4b8c-8e7a-03d3a9e3a9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B8C57E-74F7-4B50-9BF0-EAC3C639F4C1}">
  <ds:schemaRefs>
    <ds:schemaRef ds:uri="http://purl.org/dc/elements/1.1/"/>
    <ds:schemaRef ds:uri="http://schemas.microsoft.com/office/2006/metadata/properties"/>
    <ds:schemaRef ds:uri="http://schemas.microsoft.com/sharepoint/v3"/>
    <ds:schemaRef ds:uri="59f46ee2-f3cc-4ce6-8326-f1d42b4201b2"/>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919f21af-0593-4b8c-8e7a-03d3a9e3a9eb"/>
    <ds:schemaRef ds:uri="http://www.w3.org/XML/1998/namespace"/>
    <ds:schemaRef ds:uri="http://purl.org/dc/dcmitype/"/>
  </ds:schemaRefs>
</ds:datastoreItem>
</file>

<file path=customXml/itemProps3.xml><?xml version="1.0" encoding="utf-8"?>
<ds:datastoreItem xmlns:ds="http://schemas.openxmlformats.org/officeDocument/2006/customXml" ds:itemID="{211811F8-1218-45FA-9DE0-2559D8DEB0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Werkbladen</vt:lpstr>
      </vt:variant>
      <vt:variant>
        <vt:i4>5</vt:i4>
      </vt:variant>
    </vt:vector>
  </HeadingPairs>
  <TitlesOfParts>
    <vt:vector size="5" baseType="lpstr">
      <vt:lpstr>Beschrijving proces</vt:lpstr>
      <vt:lpstr>1. Classificatie</vt:lpstr>
      <vt:lpstr>2. SIA vragenlijst</vt:lpstr>
      <vt:lpstr>Parameters</vt:lpstr>
      <vt:lpstr>Mapping NEN normen - vragen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2025-04-17T14:49:28Z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0x0101006000E5B25DE2134BB82025EBBBFB64AE</vt:lpwstr>
  </property>
  <property fmtid="{D5CDD505-2E9C-101B-9397-08002B2CF9AE}" pid="3" name="MediaServiceImageTags">
    <vt:lpwstr/>
  </property>
  <property fmtid="{D5CDD505-2E9C-101B-9397-08002B2CF9AE}" pid="4" name="ignoresslcertificateproblems">
    <vt:lpwstr>1</vt:lpwstr>
  </property>
  <property fmtid="{D5CDD505-2E9C-101B-9397-08002B2CF9AE}" pid="5" name="cookies">
    <vt:lpwstr/>
  </property>
  <property fmtid="{D5CDD505-2E9C-101B-9397-08002B2CF9AE}" pid="6" name="cookies1">
    <vt:lpwstr>[{"Name":"Authorization","Value":"eyJhbGciOiJIUzI1NiIsInR5cCI6IkpXVCJ9.eyJuYW1laWQiOiIyZjY1MmQ0My0yNzE3LTRjOTUtOTQ1OC1kM2Q3OTM4ZjEzNTIiLCJFbWFpbEFkZHJlc3MiOiJzLmEudm9nZWxhYXJAbHVtYy5ubCIsIkxhbmd1YWdlIjoibmwtTkwiLCJVc2VyTmFtZSI6IlZvZ2VsYWFyLCBTLkEuIChJVCZE</vt:lpwstr>
  </property>
  <property fmtid="{D5CDD505-2E9C-101B-9397-08002B2CF9AE}" pid="7" name="cookies2">
    <vt:lpwstr>SSkiLCJEYXRlRm9ybWF0IjoiZGQtTU0teXl5eSIsIkF1dG9Mb2dpbiI6IjEiLCJTdXBwb3J0QWNjb3VudCI6IjAiLCJuYmYiOjE2OTkwMTkzMTcsImV4cCI6MTcwMDIyODkxNywiaWF0IjoxNjk5MDE5MzE3fQ.LxiksZJZR_B59ukDTK0hZc95aH6QWd84sBEOJ8sdJts","Path":"/","Domain":"iprova.lumc.nl"}]</vt:lpwstr>
  </property>
</Properties>
</file>