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filterPrivacy="1"/>
  <xr:revisionPtr revIDLastSave="216" documentId="8_{1C9BED5D-7B14-4D0A-8BC2-97DF9DE74E9C}" xr6:coauthVersionLast="47" xr6:coauthVersionMax="47" xr10:uidLastSave="{4599C2F5-1C8C-4E89-A257-C9D79AA4EFC9}"/>
  <bookViews>
    <workbookView xWindow="28680" yWindow="-2505" windowWidth="24240" windowHeight="13020" xr2:uid="{550F0BBF-8D79-4153-9E9D-BBA39380A884}"/>
  </bookViews>
  <sheets>
    <sheet name="Locatieoverzicht" sheetId="1" r:id="rId1"/>
    <sheet name="Containers + ledigingen" sheetId="5" r:id="rId2"/>
    <sheet name="Afvalstromen in KG" sheetId="6" r:id="rId3"/>
  </sheets>
  <definedNames>
    <definedName name="_xlnm._FilterDatabase" localSheetId="2" hidden="1">'Afvalstromen in KG'!$A$3:$F$3</definedName>
    <definedName name="_xlnm._FilterDatabase" localSheetId="1" hidden="1">'Containers + ledigingen'!$A$3:$H$3</definedName>
    <definedName name="_xlnm.Print_Area" localSheetId="2">'Afvalstromen in KG'!$A$1:$R$16</definedName>
    <definedName name="_xlnm.Print_Area" localSheetId="1">'Containers + ledigingen'!$A$1:$I$98</definedName>
    <definedName name="_xlnm.Print_Area" localSheetId="0">Locatieoverzicht!$A$1:$O$18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2" i="1" l="1"/>
  <c r="B10" i="1"/>
  <c r="O12" i="1"/>
  <c r="N12" i="1"/>
  <c r="M12" i="1"/>
  <c r="L12" i="1"/>
  <c r="K12" i="1"/>
  <c r="J12" i="1"/>
  <c r="G12" i="1"/>
  <c r="I12" i="1"/>
  <c r="H12" i="1"/>
  <c r="D12" i="1"/>
  <c r="C12" i="1"/>
  <c r="B12" i="1"/>
  <c r="E12" i="1"/>
  <c r="D16" i="6"/>
  <c r="E16" i="6"/>
  <c r="F16" i="6"/>
  <c r="G16" i="6"/>
  <c r="H16" i="6"/>
  <c r="I16" i="6"/>
  <c r="J16" i="6"/>
  <c r="K16" i="6"/>
  <c r="L16" i="6"/>
  <c r="M16" i="6"/>
  <c r="N16" i="6"/>
  <c r="O16" i="6"/>
  <c r="P16" i="6"/>
  <c r="Q16" i="6"/>
  <c r="C16" i="6"/>
  <c r="R14" i="6"/>
  <c r="R16" i="6" s="1"/>
  <c r="R15" i="6"/>
  <c r="D10" i="1"/>
  <c r="E10" i="1"/>
  <c r="F10" i="1"/>
  <c r="I10" i="1"/>
  <c r="J10" i="1"/>
  <c r="K10" i="1"/>
  <c r="L10" i="1"/>
  <c r="M10" i="1"/>
  <c r="N10" i="1"/>
  <c r="O10" i="1"/>
</calcChain>
</file>

<file path=xl/sharedStrings.xml><?xml version="1.0" encoding="utf-8"?>
<sst xmlns="http://schemas.openxmlformats.org/spreadsheetml/2006/main" count="773" uniqueCount="218">
  <si>
    <t>Locatie</t>
  </si>
  <si>
    <t>Adres</t>
  </si>
  <si>
    <t>Openingstijden</t>
  </si>
  <si>
    <t>Openstelling (dagen per jaar)</t>
  </si>
  <si>
    <t>Toegangsverschaffing</t>
  </si>
  <si>
    <t>Totaal</t>
  </si>
  <si>
    <t>Locatiespecifieke kenmerken Stichting Vonk</t>
  </si>
  <si>
    <t>Algemene informatie</t>
  </si>
  <si>
    <t>Totaal aantal pandgebruikers</t>
  </si>
  <si>
    <t>Bijzonderheden</t>
  </si>
  <si>
    <t>Plaats</t>
  </si>
  <si>
    <t>Rode Kruisstraat 40</t>
  </si>
  <si>
    <t>Oranjelaan 2a</t>
  </si>
  <si>
    <t>Sportlaan 54</t>
  </si>
  <si>
    <t>Burgemeester Ritmeesterweg 31</t>
  </si>
  <si>
    <t>Elzenlaan 2</t>
  </si>
  <si>
    <t>Kievitstraat 31</t>
  </si>
  <si>
    <t>Deimoslaan 11</t>
  </si>
  <si>
    <t>Aletta Jacobslaan 1</t>
  </si>
  <si>
    <t>De Boomgaard 9</t>
  </si>
  <si>
    <t>Hofstraat 13</t>
  </si>
  <si>
    <t>Alkmaar</t>
  </si>
  <si>
    <t>Amsterdam</t>
  </si>
  <si>
    <t>Castricum</t>
  </si>
  <si>
    <t>Den Helder</t>
  </si>
  <si>
    <t>Grootebroek</t>
  </si>
  <si>
    <t>Heerhugowaard</t>
  </si>
  <si>
    <t>Hoorn</t>
  </si>
  <si>
    <t>Purmerend</t>
  </si>
  <si>
    <t>Schagen</t>
  </si>
  <si>
    <t>Nvt</t>
  </si>
  <si>
    <t>Drechterwaard 10, 1824 EX</t>
  </si>
  <si>
    <t>Rode Kruisstraat 40, 1025 KN</t>
  </si>
  <si>
    <t>Oranjelaan 2a, 1901 TX</t>
  </si>
  <si>
    <t>Sportlaan 54, 1782 ND</t>
  </si>
  <si>
    <t>Burgemeester Ritmeesterweg 31, 1784 NV</t>
  </si>
  <si>
    <t>Vonk Grootebroek</t>
  </si>
  <si>
    <t>VMBO</t>
  </si>
  <si>
    <t>Vonk Alkmaar</t>
  </si>
  <si>
    <t>Kievitstraat 31, 1781 ZA</t>
  </si>
  <si>
    <t>Deimoslaan 11, 1702 CK</t>
  </si>
  <si>
    <t>Blauwe Berg 3, 1625 NT</t>
  </si>
  <si>
    <t>Aletta Jacobslaan 1, 1442 AG</t>
  </si>
  <si>
    <t>De Boomgaard 9, 1741 MD</t>
  </si>
  <si>
    <t>Hofstraat 13, 1741 CD</t>
  </si>
  <si>
    <t>Drechterwaard 10a, 1824 EX</t>
  </si>
  <si>
    <t>Bestuur en bedrijfsvoering</t>
  </si>
  <si>
    <t>Sperwerstraat 4, 1781 XC</t>
  </si>
  <si>
    <t>Elzenlaan 2, 1613 VP</t>
  </si>
  <si>
    <t>Overige bijzonderheden (bijv. reeds bekende verhuis/verbouwplannen)</t>
  </si>
  <si>
    <t>Container</t>
  </si>
  <si>
    <t>Afvalsoort</t>
  </si>
  <si>
    <t>Volume in m³</t>
  </si>
  <si>
    <t>Ledigingsfrequentie</t>
  </si>
  <si>
    <t>Indicatieve ledigingen per jaar (wanneer op afroep)</t>
  </si>
  <si>
    <t>PreZero</t>
  </si>
  <si>
    <t>Afvalcontainer 6m3 open</t>
  </si>
  <si>
    <t>Bouw- en Sloopafval (BSA)</t>
  </si>
  <si>
    <t>6m3</t>
  </si>
  <si>
    <t>Op afroep</t>
  </si>
  <si>
    <t>Afvalcontainer 10m3 open</t>
  </si>
  <si>
    <t>10m3</t>
  </si>
  <si>
    <t>PD (plastic en drankkartons)</t>
  </si>
  <si>
    <t>Kunststof rolcontainer 1100 liter - Blauw</t>
  </si>
  <si>
    <t>Papier en karton</t>
  </si>
  <si>
    <t>1100L</t>
  </si>
  <si>
    <t>wekelijks Di</t>
  </si>
  <si>
    <t>Bedrijfsafval</t>
  </si>
  <si>
    <t>Metalen rolcontainer - 2500L</t>
  </si>
  <si>
    <t>2500L</t>
  </si>
  <si>
    <t>wekelijks Di, wekelijks Vr</t>
  </si>
  <si>
    <t>GP Groot</t>
  </si>
  <si>
    <t>RW 240 liter alu + gleuf</t>
  </si>
  <si>
    <t>Archiefpapier ter vernietiging (los)</t>
  </si>
  <si>
    <t>240L</t>
  </si>
  <si>
    <t>1700 liter rolcontainer</t>
  </si>
  <si>
    <t>1700L</t>
  </si>
  <si>
    <t>wekelijks Ma</t>
  </si>
  <si>
    <t>5000 liter container semi ondergronds</t>
  </si>
  <si>
    <t>5000L</t>
  </si>
  <si>
    <t>wekelijks Wo</t>
  </si>
  <si>
    <t>wekelijks Vrij</t>
  </si>
  <si>
    <t>Papier / karton</t>
  </si>
  <si>
    <t>240 liter rolcontainer</t>
  </si>
  <si>
    <t>660 liter rolcontainer</t>
  </si>
  <si>
    <t>660L</t>
  </si>
  <si>
    <t>770 liter rolcontainer</t>
  </si>
  <si>
    <t>770L</t>
  </si>
  <si>
    <t>1100 liter rolcontainer</t>
  </si>
  <si>
    <t>Organisch afval</t>
  </si>
  <si>
    <t>500 liter aluminium rolcontainer dicht</t>
  </si>
  <si>
    <t>500L</t>
  </si>
  <si>
    <t>600 liter palletbox kunststof</t>
  </si>
  <si>
    <t>AEEA gemengd - bedrijven</t>
  </si>
  <si>
    <t>600L</t>
  </si>
  <si>
    <t>wekelijks Ma, wekelijks Don</t>
  </si>
  <si>
    <t>Twee wekelijks Wo</t>
  </si>
  <si>
    <t>Vier wekelijks Di</t>
  </si>
  <si>
    <t>Puin gemengd &lt; 70 cm (steen en beton)</t>
  </si>
  <si>
    <t>1300 liter rolcontainer</t>
  </si>
  <si>
    <t>Bedrijfsafval (restafval)</t>
  </si>
  <si>
    <t>1300L</t>
  </si>
  <si>
    <t>Twee wekelijks Ma</t>
  </si>
  <si>
    <t>240 liter Reisswolf rolcontainer</t>
  </si>
  <si>
    <t>240 liter Reisswolf rolcontainer met Elsy slot</t>
  </si>
  <si>
    <t>Flessenglas bontgekleurd</t>
  </si>
  <si>
    <t>3m³ open container</t>
  </si>
  <si>
    <t xml:space="preserve">3m³ </t>
  </si>
  <si>
    <t>500 liter Reisswolf rolcontainer</t>
  </si>
  <si>
    <t>6m³ open container</t>
  </si>
  <si>
    <t>6m³</t>
  </si>
  <si>
    <t>Tuinvuil</t>
  </si>
  <si>
    <t>Leverancier (nog verwijderen)</t>
  </si>
  <si>
    <t>PURMEREND</t>
  </si>
  <si>
    <t>HOORN</t>
  </si>
  <si>
    <t>DEN HELDER</t>
  </si>
  <si>
    <t>SCHAGEN</t>
  </si>
  <si>
    <t>HEERHUGOWAARD</t>
  </si>
  <si>
    <t>ALKMAAR</t>
  </si>
  <si>
    <t>GROOTEBROEK</t>
  </si>
  <si>
    <t>CASTRICUM</t>
  </si>
  <si>
    <t>AMSTERDAM</t>
  </si>
  <si>
    <t>Containers + ledigingen locaties Stichting Vonk | gegevens 2024</t>
  </si>
  <si>
    <t>Afvalstromen in KG's per locatie Stichting Vonk | gegevens 2024</t>
  </si>
  <si>
    <t>Papier/karton (KG)</t>
  </si>
  <si>
    <t>PD (KG)</t>
  </si>
  <si>
    <t>PMD (KG)</t>
  </si>
  <si>
    <t>Restafval (KG)</t>
  </si>
  <si>
    <t>Bouw- en Sloopafval (KG)</t>
  </si>
  <si>
    <t>AEEA-gemengd - bedrijven (KG)</t>
  </si>
  <si>
    <t>Organisch afval (KG)</t>
  </si>
  <si>
    <t>Grofvuil</t>
  </si>
  <si>
    <t>GA802 Afgewerkte olie (in bulk) KG</t>
  </si>
  <si>
    <t>Flessenglas bontgekleurd KG</t>
  </si>
  <si>
    <t>B-hout</t>
  </si>
  <si>
    <t>Totaal aantal kilo's</t>
  </si>
  <si>
    <t>Beton puin &lt;70 cm (KG)</t>
  </si>
  <si>
    <t>Puin gemengd &lt;70 cm (steen en beton) (KG)</t>
  </si>
  <si>
    <t>N.v.t.</t>
  </si>
  <si>
    <t>Kantoor/bestuursbureau</t>
  </si>
  <si>
    <t xml:space="preserve">Aantal medewerkers </t>
  </si>
  <si>
    <t>Maandag t/m donderdag van 7:00 - 22:30 uur
Vrijdag van 7:00 - 17:30 uur</t>
  </si>
  <si>
    <t>Vonk Amsterdam</t>
  </si>
  <si>
    <t>Vonk Castricum</t>
  </si>
  <si>
    <t>Aantal leerlingen/studenten</t>
  </si>
  <si>
    <t xml:space="preserve">Maandag t/m vrijdag van 7:00 - 18:00 uur </t>
  </si>
  <si>
    <t>Maandag t/m vrijdag van 7:00 - 16:30 uur</t>
  </si>
  <si>
    <t>Logistieke/afval bijzonderheden (bijv. t.b.v. locatie milieustraat/expeditie/soort afval)</t>
  </si>
  <si>
    <t xml:space="preserve">Op deze locatie zijn verschillende dierenverblijven </t>
  </si>
  <si>
    <t>Centraal bureau</t>
  </si>
  <si>
    <t>Kantoor</t>
  </si>
  <si>
    <t>Maandag t/m vrijdag van 7:30 - 17:30 uur</t>
  </si>
  <si>
    <t>Maandag t/m vrijdag van 8:00 - 17:00 uur</t>
  </si>
  <si>
    <t>MBO</t>
  </si>
  <si>
    <t>Vonk Den Helder</t>
  </si>
  <si>
    <t>Op deze locatie is techniek (incl bijbehorende machines/stoffen) aanwezig</t>
  </si>
  <si>
    <t>MBO, VAVO, inburgering, educatie</t>
  </si>
  <si>
    <t>Specificatie locatie</t>
  </si>
  <si>
    <t>150-200</t>
  </si>
  <si>
    <t>1150-1200</t>
  </si>
  <si>
    <t>Maandag, woensdag en vrijdag van 7:30 - 17:30 uur
Dinsdag en donderdag van 7:30 - 22:00 uur</t>
  </si>
  <si>
    <t>Maandag en dinsdag van 7:30 - 22:00 uur
Woensdag t/m vrijdag van 7:30 - 17:00 uur</t>
  </si>
  <si>
    <t>Vonk Heerhugowaard</t>
  </si>
  <si>
    <t>Maandag, dinsdag, donderdag en vrijdag van 7:00 - 17:00 uur
Woensdag van 7:00 - 21:30 uur</t>
  </si>
  <si>
    <t>Vonk Hoorn</t>
  </si>
  <si>
    <t>VMBO, MBO en avondonderwijs</t>
  </si>
  <si>
    <t>Maandag, woensdag en vrijdag van 7:15 - 18:00 uur
Dinsdag en donderdag van 7:15 - 22:00 uur</t>
  </si>
  <si>
    <t>Op deze locatie zijn verschillende dierenverblijven en tuinafval</t>
  </si>
  <si>
    <t>Vonk Purmerend</t>
  </si>
  <si>
    <t>Maandag t/m vrijdag van 7:00 - 17:00 uur</t>
  </si>
  <si>
    <t>Op deze locatie zijn diverse dierenverblijven, techniek en tuinafval</t>
  </si>
  <si>
    <t>Toegangsverschaffing afvalpartij
(bijv. druppel / conciërge laat binnen / etc)</t>
  </si>
  <si>
    <t>Vonk Schagen</t>
  </si>
  <si>
    <t>VMBO en MBO</t>
  </si>
  <si>
    <t>Maandag t/m vrijdag van 7:30 - 17:00 uur</t>
  </si>
  <si>
    <t>Op deze locatie zijn diverse dierenverblijven en techniek</t>
  </si>
  <si>
    <t>Maandag en woensdag van 7:30 - 22:00 uur
Dinsdag, donderdag en vrijdag van 7:30 - 17:30 uur</t>
  </si>
  <si>
    <t>Blauwe Berg 3 / 3a</t>
  </si>
  <si>
    <t>Drechterwaard 10 / 10a</t>
  </si>
  <si>
    <t>Drechterwaard 10 / 10A</t>
  </si>
  <si>
    <t xml:space="preserve">Op openingstijden via de hoofdingang. </t>
  </si>
  <si>
    <t>x</t>
  </si>
  <si>
    <t>Containers worden aangeboden op schoolplein bij hoofdingang.</t>
  </si>
  <si>
    <t>De poort staat tijdens openingstijden van school open. Ruimte is zeer beperkt omdat de school midden in een woonwijk ligt.</t>
  </si>
  <si>
    <t>Dierenverblijven; mest wordt nu via groene kliko's afgevoerd. Archiefcontainer voor het afvoeren van vertrouwelijke informatie.</t>
  </si>
  <si>
    <t>5 x</t>
  </si>
  <si>
    <t>3 x</t>
  </si>
  <si>
    <t>10 x</t>
  </si>
  <si>
    <t>10.x</t>
  </si>
  <si>
    <t>Toegang tot het terrein via rode slotpaal bij eerste hek met driehoeksleutel. Papier en restafval staan bij entree van het terrein. De grote containers met puin, hout en groenafval staan achter in het terrein naast gebouw 4.</t>
  </si>
  <si>
    <t>Op deze locatie zijn verschillende dierenverblijven, veel tuinafval vanwege het grote groene terrein van 2,5 e ha. Tevens jaarlijkse afvoer van chemische stoffen vanuit het lab in de kas en vakgroep BINASk. Periodieke afvoer (op afroep) van accu's vanuit de Techniekhal. Archiefcontainer voor het afvoeren van vertrouwelijke informatie.</t>
  </si>
  <si>
    <t>Dit hebben ze niet nodig, Containers staan buiten of concierge laat ze binnen</t>
  </si>
  <si>
    <t xml:space="preserve">We hebben wat tijdelijke huisvesting. Dit zal op den duur vervangen worden. </t>
  </si>
  <si>
    <t xml:space="preserve">4 x </t>
  </si>
  <si>
    <t xml:space="preserve">40 x </t>
  </si>
  <si>
    <t>80 x</t>
  </si>
  <si>
    <t>Bouw; 5x per jaar</t>
  </si>
  <si>
    <t>Hout: 6 x per jaar</t>
  </si>
  <si>
    <t>Groen: 20 x per jaar</t>
  </si>
  <si>
    <t>6 x per jaar</t>
  </si>
  <si>
    <t>Afvalpartij heeft een sleutel van containerhok. Kan zelfstandig de containers hieruit halen, legen en terugzetten.</t>
  </si>
  <si>
    <t>3x</t>
  </si>
  <si>
    <t>4x</t>
  </si>
  <si>
    <t>5x</t>
  </si>
  <si>
    <t>20x</t>
  </si>
  <si>
    <t>MBO, Entree</t>
  </si>
  <si>
    <t xml:space="preserve">Huurlocatie, Vonk alleen verantwoordelijk voor vertrouwelijk papier. </t>
  </si>
  <si>
    <t xml:space="preserve">12 x </t>
  </si>
  <si>
    <t>Containers worden aangeboden op eigen terrein.</t>
  </si>
  <si>
    <t xml:space="preserve">Op deze locatie is techniek (incl bijbehorende machines/stoffen) aanwezig. 
Op deze locatie is chemisch afval aanwezig. </t>
  </si>
  <si>
    <t>Afgewerkte olie</t>
  </si>
  <si>
    <t xml:space="preserve">540 liter jerrycan </t>
  </si>
  <si>
    <t>540L</t>
  </si>
  <si>
    <t xml:space="preserve">1x </t>
  </si>
  <si>
    <t xml:space="preserve"> De Boomgaard 9 </t>
  </si>
  <si>
    <t xml:space="preserve">52 x </t>
  </si>
  <si>
    <t xml:space="preserve">20 x </t>
  </si>
  <si>
    <t>Wekelijks Woe en Vrij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</si>
</sst>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color theme="1"/>
      <name val="Segoe UI"/>
      <family val="2"/>
    </font>
    <font>
      <sz val="10"/>
      <color theme="1" tint="-0.249977111117893"/>
      <name val="PT Sans"/>
      <family val="2"/>
      <scheme val="minor"/>
    </font>
    <font>
      <b/>
      <sz val="10"/>
      <color theme="1" tint="-0.249977111117893"/>
      <name val="PT Sans"/>
      <family val="2"/>
      <scheme val="minor"/>
    </font>
    <font>
      <sz val="10"/>
      <color theme="0"/>
      <name val="PT Sans"/>
      <family val="2"/>
      <scheme val="minor"/>
    </font>
    <font>
      <b/>
      <sz val="10"/>
      <color theme="0"/>
      <name val="PT Sans"/>
      <family val="2"/>
      <scheme val="minor"/>
    </font>
    <font>
      <b/>
      <sz val="10"/>
      <color rgb="FFFF0000"/>
      <name val="PT Sans"/>
      <family val="2"/>
      <scheme val="minor"/>
    </font>
    <font>
      <i/>
      <sz val="10"/>
      <color rgb="FFFF0000"/>
      <name val="PT Sans"/>
      <family val="2"/>
      <scheme val="minor"/>
    </font>
    <font>
      <i/>
      <sz val="10"/>
      <color theme="1" tint="-0.249977111117893"/>
      <name val="PT Sans"/>
      <family val="2"/>
      <scheme val="minor"/>
    </font>
    <font>
      <b/>
      <sz val="14"/>
      <color theme="4"/>
      <name val="PT Sans"/>
      <family val="2"/>
      <scheme val="minor"/>
    </font>
    <font>
      <sz val="8"/>
      <name val="Segoe UI"/>
      <family val="2"/>
    </font>
    <font>
      <b/>
      <i/>
      <sz val="10"/>
      <color rgb="FFFF0000"/>
      <name val="PT Sans"/>
      <family val="2"/>
      <scheme val="minor"/>
    </font>
    <font>
      <sz val="10"/>
      <color theme="1"/>
      <name val="PT Sans"/>
      <family val="2"/>
      <scheme val="minor"/>
    </font>
  </fonts>
  <fills count="7">
    <fill>
      <patternFill patternType="none"/>
    </fill>
    <fill>
      <patternFill patternType="gray125"/>
    </fill>
    <fill>
      <patternFill patternType="solid">
        <fgColor rgb="FFFFFF00"/>
        <bgColor indexed="64"/>
      </patternFill>
    </fill>
    <fill>
      <patternFill patternType="solid">
        <fgColor theme="9"/>
        <bgColor indexed="64"/>
      </patternFill>
    </fill>
    <fill>
      <patternFill patternType="solid">
        <fgColor theme="7"/>
        <bgColor indexed="64"/>
      </patternFill>
    </fill>
    <fill>
      <patternFill patternType="solid">
        <fgColor theme="0" tint="-0.14999847407452621"/>
        <bgColor indexed="64"/>
      </patternFill>
    </fill>
    <fill>
      <patternFill patternType="solid">
        <fgColor theme="0" tint="-4.9989318521683403E-2"/>
        <bgColor indexed="64"/>
      </patternFill>
    </fill>
  </fills>
  <borders count="7">
    <border>
      <left/>
      <right/>
      <top/>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style="thin">
        <color theme="1"/>
      </left>
      <right style="thin">
        <color theme="1"/>
      </right>
      <top style="thin">
        <color theme="1"/>
      </top>
      <bottom style="thin">
        <color theme="1"/>
      </bottom>
      <diagonal/>
    </border>
    <border>
      <left style="thin">
        <color theme="1"/>
      </left>
      <right style="thin">
        <color theme="1"/>
      </right>
      <top style="thin">
        <color theme="1"/>
      </top>
      <bottom/>
      <diagonal/>
    </border>
    <border>
      <left style="thin">
        <color theme="1"/>
      </left>
      <right style="thin">
        <color theme="1"/>
      </right>
      <top/>
      <bottom/>
      <diagonal/>
    </border>
    <border>
      <left style="thin">
        <color theme="1"/>
      </left>
      <right style="thin">
        <color theme="1"/>
      </right>
      <top/>
      <bottom style="thin">
        <color theme="1"/>
      </bottom>
      <diagonal/>
    </border>
  </borders>
  <cellStyleXfs count="1">
    <xf numFmtId="0" fontId="0" fillId="0" borderId="0"/>
  </cellStyleXfs>
  <cellXfs count="43">
    <xf numFmtId="0" fontId="0" fillId="0" borderId="0" xfId="0"/>
    <xf numFmtId="0" fontId="1" fillId="0" borderId="0" xfId="0" applyFont="1" applyAlignment="1">
      <alignment vertical="center"/>
    </xf>
    <xf numFmtId="0" fontId="1" fillId="3" borderId="0" xfId="0" applyFont="1" applyFill="1" applyAlignment="1">
      <alignment vertical="center"/>
    </xf>
    <xf numFmtId="0" fontId="3" fillId="4" borderId="0" xfId="0" applyFont="1" applyFill="1" applyAlignment="1">
      <alignment vertical="center"/>
    </xf>
    <xf numFmtId="0" fontId="2" fillId="3" borderId="0" xfId="0" applyFont="1" applyFill="1" applyAlignment="1">
      <alignment vertical="center"/>
    </xf>
    <xf numFmtId="0" fontId="4" fillId="4" borderId="0" xfId="0" applyFont="1" applyFill="1" applyAlignment="1">
      <alignment vertical="center"/>
    </xf>
    <xf numFmtId="0" fontId="8" fillId="0" borderId="0" xfId="0" applyFont="1" applyAlignment="1">
      <alignment vertical="center"/>
    </xf>
    <xf numFmtId="0" fontId="1" fillId="0" borderId="3" xfId="0" applyFont="1" applyBorder="1" applyAlignment="1">
      <alignment vertical="center"/>
    </xf>
    <xf numFmtId="0" fontId="4" fillId="4" borderId="0" xfId="0" applyFont="1" applyFill="1" applyAlignment="1">
      <alignment vertical="center" wrapText="1"/>
    </xf>
    <xf numFmtId="0" fontId="3" fillId="4" borderId="0" xfId="0" applyFont="1" applyFill="1" applyAlignment="1">
      <alignment vertical="center" wrapText="1"/>
    </xf>
    <xf numFmtId="0" fontId="1" fillId="0" borderId="0" xfId="0" applyFont="1" applyAlignment="1">
      <alignment vertical="center" wrapText="1"/>
    </xf>
    <xf numFmtId="0" fontId="1" fillId="0" borderId="0" xfId="0" applyFont="1" applyAlignment="1">
      <alignment horizontal="left" vertical="center"/>
    </xf>
    <xf numFmtId="0" fontId="1" fillId="2" borderId="3" xfId="0" applyFont="1" applyFill="1" applyBorder="1" applyAlignment="1">
      <alignment vertical="center"/>
    </xf>
    <xf numFmtId="0" fontId="4" fillId="4" borderId="1" xfId="0" applyFont="1" applyFill="1" applyBorder="1" applyAlignment="1">
      <alignment vertical="center" wrapText="1"/>
    </xf>
    <xf numFmtId="0" fontId="5" fillId="4" borderId="1" xfId="0" applyFont="1" applyFill="1" applyBorder="1" applyAlignment="1">
      <alignment vertical="center" wrapText="1"/>
    </xf>
    <xf numFmtId="0" fontId="2" fillId="5" borderId="3" xfId="0" applyFont="1" applyFill="1" applyBorder="1" applyAlignment="1">
      <alignment vertical="center"/>
    </xf>
    <xf numFmtId="0" fontId="1" fillId="6" borderId="0" xfId="0" applyFont="1" applyFill="1" applyAlignment="1">
      <alignment vertical="center"/>
    </xf>
    <xf numFmtId="0" fontId="1" fillId="6" borderId="0" xfId="0" applyFont="1" applyFill="1" applyAlignment="1">
      <alignment horizontal="left" vertical="center"/>
    </xf>
    <xf numFmtId="0" fontId="1" fillId="6" borderId="0" xfId="0" applyFont="1" applyFill="1" applyAlignment="1">
      <alignment vertical="center" wrapText="1"/>
    </xf>
    <xf numFmtId="0" fontId="1" fillId="6" borderId="3" xfId="0" applyFont="1" applyFill="1" applyBorder="1" applyAlignment="1">
      <alignment vertical="center"/>
    </xf>
    <xf numFmtId="0" fontId="1" fillId="6" borderId="4" xfId="0" applyFont="1" applyFill="1" applyBorder="1" applyAlignment="1">
      <alignment vertical="center"/>
    </xf>
    <xf numFmtId="0" fontId="1" fillId="0" borderId="0" xfId="0" applyFont="1" applyAlignment="1">
      <alignment horizontal="right" vertical="center"/>
    </xf>
    <xf numFmtId="0" fontId="1" fillId="0" borderId="0" xfId="0" applyFont="1" applyAlignment="1">
      <alignment horizontal="right" vertical="center" wrapText="1"/>
    </xf>
    <xf numFmtId="0" fontId="10" fillId="0" borderId="0" xfId="0" applyFont="1" applyAlignment="1">
      <alignment vertical="center"/>
    </xf>
    <xf numFmtId="0" fontId="10" fillId="0" borderId="0" xfId="0" applyFont="1" applyAlignment="1">
      <alignment horizontal="center" vertical="center"/>
    </xf>
    <xf numFmtId="0" fontId="1" fillId="3" borderId="0" xfId="0" applyFont="1" applyFill="1" applyAlignment="1">
      <alignment vertical="top"/>
    </xf>
    <xf numFmtId="0" fontId="7" fillId="6" borderId="4" xfId="0" applyFont="1" applyFill="1" applyBorder="1" applyAlignment="1">
      <alignment vertical="center"/>
    </xf>
    <xf numFmtId="0" fontId="1" fillId="6" borderId="0" xfId="0" applyFont="1" applyFill="1" applyAlignment="1">
      <alignment vertical="top" wrapText="1"/>
    </xf>
    <xf numFmtId="0" fontId="6" fillId="0" borderId="0" xfId="0" applyFont="1" applyAlignment="1">
      <alignment horizontal="center" vertical="center"/>
    </xf>
    <xf numFmtId="0" fontId="7" fillId="6" borderId="4" xfId="0" applyFont="1" applyFill="1" applyBorder="1" applyAlignment="1">
      <alignment vertical="center"/>
    </xf>
    <xf numFmtId="0" fontId="7" fillId="6" borderId="5" xfId="0" applyFont="1" applyFill="1" applyBorder="1" applyAlignment="1">
      <alignment vertical="center"/>
    </xf>
    <xf numFmtId="0" fontId="7" fillId="6" borderId="6" xfId="0" applyFont="1" applyFill="1" applyBorder="1" applyAlignment="1">
      <alignment vertical="center"/>
    </xf>
    <xf numFmtId="0" fontId="8" fillId="0" borderId="0" xfId="0" applyFont="1" applyAlignment="1">
      <alignment vertical="center"/>
    </xf>
    <xf numFmtId="0" fontId="7" fillId="6" borderId="4" xfId="0" applyFont="1" applyFill="1" applyBorder="1" applyAlignment="1">
      <alignment horizontal="left" vertical="center"/>
    </xf>
    <xf numFmtId="0" fontId="7" fillId="6" borderId="5" xfId="0" applyFont="1" applyFill="1" applyBorder="1" applyAlignment="1">
      <alignment horizontal="left" vertical="center"/>
    </xf>
    <xf numFmtId="0" fontId="1" fillId="6" borderId="4" xfId="0" applyFont="1" applyFill="1" applyBorder="1" applyAlignment="1">
      <alignment vertical="center"/>
    </xf>
    <xf numFmtId="0" fontId="1" fillId="6" borderId="5" xfId="0" applyFont="1" applyFill="1" applyBorder="1" applyAlignment="1">
      <alignment vertical="center"/>
    </xf>
    <xf numFmtId="0" fontId="1" fillId="6" borderId="6" xfId="0" applyFont="1" applyFill="1" applyBorder="1" applyAlignment="1">
      <alignment vertical="center"/>
    </xf>
    <xf numFmtId="0" fontId="2" fillId="5" borderId="1" xfId="0" applyFont="1" applyFill="1" applyBorder="1" applyAlignment="1">
      <alignment horizontal="right" vertical="center"/>
    </xf>
    <xf numFmtId="0" fontId="2" fillId="5" borderId="2" xfId="0" applyFont="1" applyFill="1" applyBorder="1" applyAlignment="1">
      <alignment horizontal="right" vertical="center"/>
    </xf>
    <xf numFmtId="0" fontId="1" fillId="0" borderId="3" xfId="0" applyFont="1" applyFill="1" applyBorder="1" applyAlignment="1">
      <alignment vertical="center"/>
    </xf>
    <xf numFmtId="0" fontId="1" fillId="0" borderId="3" xfId="0" applyFont="1" applyFill="1" applyBorder="1" applyAlignment="1">
      <alignment horizontal="left" vertical="center"/>
    </xf>
    <xf numFmtId="0" fontId="11" fillId="0" borderId="3" xfId="0" applyFont="1" applyFill="1" applyBorder="1" applyAlignment="1">
      <alignment vertical="center"/>
    </xf>
  </cellXfs>
  <cellStyles count="1">
    <cellStyle name="Standaard" xfId="0" builtinId="0"/>
  </cellStyles>
  <dxfs count="32">
    <dxf>
      <font>
        <b val="0"/>
        <i val="0"/>
        <strike val="0"/>
        <condense val="0"/>
        <extend val="0"/>
        <outline val="0"/>
        <shadow val="0"/>
        <u val="none"/>
        <vertAlign val="baseline"/>
        <sz val="10"/>
        <color theme="1" tint="-0.249977111117893"/>
        <name val="PT Sans"/>
        <family val="2"/>
        <scheme val="minor"/>
      </font>
      <alignment horizontal="general" vertical="center" textRotation="0" wrapText="0" indent="0" justifyLastLine="0" shrinkToFit="0" readingOrder="0"/>
    </dxf>
    <dxf>
      <font>
        <b val="0"/>
        <i val="0"/>
        <strike val="0"/>
        <condense val="0"/>
        <extend val="0"/>
        <outline val="0"/>
        <shadow val="0"/>
        <u val="none"/>
        <vertAlign val="baseline"/>
        <sz val="10"/>
        <color theme="1" tint="-0.249977111117893"/>
        <name val="PT Sans"/>
        <family val="2"/>
        <scheme val="minor"/>
      </font>
      <alignment horizontal="general" vertical="center" textRotation="0" wrapText="0" indent="0" justifyLastLine="0" shrinkToFit="0" readingOrder="0"/>
    </dxf>
    <dxf>
      <font>
        <b val="0"/>
        <i val="0"/>
        <strike val="0"/>
        <condense val="0"/>
        <extend val="0"/>
        <outline val="0"/>
        <shadow val="0"/>
        <u val="none"/>
        <vertAlign val="baseline"/>
        <sz val="10"/>
        <color theme="1" tint="-0.249977111117893"/>
        <name val="PT Sans"/>
        <family val="2"/>
        <scheme val="minor"/>
      </font>
      <alignment horizontal="general" vertical="center" textRotation="0" wrapText="0" indent="0" justifyLastLine="0" shrinkToFit="0" readingOrder="0"/>
    </dxf>
    <dxf>
      <font>
        <b val="0"/>
        <i val="0"/>
        <strike val="0"/>
        <condense val="0"/>
        <extend val="0"/>
        <outline val="0"/>
        <shadow val="0"/>
        <u val="none"/>
        <vertAlign val="baseline"/>
        <sz val="10"/>
        <color theme="1" tint="-0.249977111117893"/>
        <name val="PT Sans"/>
        <family val="2"/>
        <scheme val="minor"/>
      </font>
      <alignment horizontal="general" vertical="center" textRotation="0" wrapText="0" indent="0" justifyLastLine="0" shrinkToFit="0" readingOrder="0"/>
    </dxf>
    <dxf>
      <font>
        <b val="0"/>
        <i val="0"/>
        <strike val="0"/>
        <condense val="0"/>
        <extend val="0"/>
        <outline val="0"/>
        <shadow val="0"/>
        <u val="none"/>
        <vertAlign val="baseline"/>
        <sz val="10"/>
        <color theme="1" tint="-0.249977111117893"/>
        <name val="PT Sans"/>
        <family val="2"/>
        <scheme val="minor"/>
      </font>
      <alignment horizontal="general" vertical="center" textRotation="0" wrapText="0" indent="0" justifyLastLine="0" shrinkToFit="0" readingOrder="0"/>
    </dxf>
    <dxf>
      <font>
        <b val="0"/>
        <i val="0"/>
        <strike val="0"/>
        <condense val="0"/>
        <extend val="0"/>
        <outline val="0"/>
        <shadow val="0"/>
        <u val="none"/>
        <vertAlign val="baseline"/>
        <sz val="10"/>
        <color theme="1" tint="-0.249977111117893"/>
        <name val="PT Sans"/>
        <family val="2"/>
        <scheme val="minor"/>
      </font>
      <alignment horizontal="general" vertical="center" textRotation="0" wrapText="0" indent="0" justifyLastLine="0" shrinkToFit="0" readingOrder="0"/>
    </dxf>
    <dxf>
      <font>
        <b val="0"/>
        <i val="0"/>
        <strike val="0"/>
        <condense val="0"/>
        <extend val="0"/>
        <outline val="0"/>
        <shadow val="0"/>
        <u val="none"/>
        <vertAlign val="baseline"/>
        <sz val="10"/>
        <color theme="1" tint="-0.249977111117893"/>
        <name val="PT Sans"/>
        <family val="2"/>
        <scheme val="minor"/>
      </font>
      <alignment horizontal="general" vertical="center" textRotation="0" wrapText="0" indent="0" justifyLastLine="0" shrinkToFit="0" readingOrder="0"/>
    </dxf>
    <dxf>
      <font>
        <b val="0"/>
        <i val="0"/>
        <strike val="0"/>
        <condense val="0"/>
        <extend val="0"/>
        <outline val="0"/>
        <shadow val="0"/>
        <u val="none"/>
        <vertAlign val="baseline"/>
        <sz val="10"/>
        <color theme="1" tint="-0.249977111117893"/>
        <name val="PT Sans"/>
        <family val="2"/>
        <scheme val="minor"/>
      </font>
      <alignment horizontal="general" vertical="center" textRotation="0" wrapText="0" indent="0" justifyLastLine="0" shrinkToFit="0" readingOrder="0"/>
    </dxf>
    <dxf>
      <font>
        <b val="0"/>
        <i val="0"/>
        <strike val="0"/>
        <condense val="0"/>
        <extend val="0"/>
        <outline val="0"/>
        <shadow val="0"/>
        <u val="none"/>
        <vertAlign val="baseline"/>
        <sz val="10"/>
        <color theme="1" tint="-0.249977111117893"/>
        <name val="PT Sans"/>
        <family val="2"/>
        <scheme val="minor"/>
      </font>
      <alignment horizontal="general" vertical="center" textRotation="0" wrapText="0" indent="0" justifyLastLine="0" shrinkToFit="0" readingOrder="0"/>
    </dxf>
    <dxf>
      <font>
        <b val="0"/>
        <i val="0"/>
        <strike val="0"/>
        <condense val="0"/>
        <extend val="0"/>
        <outline val="0"/>
        <shadow val="0"/>
        <u val="none"/>
        <vertAlign val="baseline"/>
        <sz val="10"/>
        <color theme="1" tint="-0.249977111117893"/>
        <name val="PT Sans"/>
        <family val="2"/>
        <scheme val="minor"/>
      </font>
      <alignment horizontal="general" vertical="center" textRotation="0" wrapText="0" indent="0" justifyLastLine="0" shrinkToFit="0" readingOrder="0"/>
    </dxf>
    <dxf>
      <font>
        <b val="0"/>
        <i val="0"/>
        <strike val="0"/>
        <condense val="0"/>
        <extend val="0"/>
        <outline val="0"/>
        <shadow val="0"/>
        <u val="none"/>
        <vertAlign val="baseline"/>
        <sz val="10"/>
        <color theme="1" tint="-0.249977111117893"/>
        <name val="PT Sans"/>
        <family val="2"/>
        <scheme val="minor"/>
      </font>
      <alignment horizontal="general" vertical="center" textRotation="0" wrapText="0" indent="0" justifyLastLine="0" shrinkToFit="0" readingOrder="0"/>
    </dxf>
    <dxf>
      <font>
        <b val="0"/>
        <i val="0"/>
        <strike val="0"/>
        <condense val="0"/>
        <extend val="0"/>
        <outline val="0"/>
        <shadow val="0"/>
        <u val="none"/>
        <vertAlign val="baseline"/>
        <sz val="10"/>
        <color theme="1" tint="-0.249977111117893"/>
        <name val="PT Sans"/>
        <family val="2"/>
        <scheme val="minor"/>
      </font>
      <alignment horizontal="general" vertical="center" textRotation="0" wrapText="0" indent="0" justifyLastLine="0" shrinkToFit="0" readingOrder="0"/>
    </dxf>
    <dxf>
      <font>
        <b val="0"/>
        <i val="0"/>
        <strike val="0"/>
        <condense val="0"/>
        <extend val="0"/>
        <outline val="0"/>
        <shadow val="0"/>
        <u val="none"/>
        <vertAlign val="baseline"/>
        <sz val="10"/>
        <color theme="1" tint="-0.249977111117893"/>
        <name val="PT Sans"/>
        <family val="2"/>
        <scheme val="minor"/>
      </font>
      <alignment horizontal="general" vertical="center" textRotation="0" wrapText="0" indent="0" justifyLastLine="0" shrinkToFit="0" readingOrder="0"/>
    </dxf>
    <dxf>
      <font>
        <b val="0"/>
        <i val="0"/>
        <strike val="0"/>
        <condense val="0"/>
        <extend val="0"/>
        <outline val="0"/>
        <shadow val="0"/>
        <u val="none"/>
        <vertAlign val="baseline"/>
        <sz val="10"/>
        <color theme="1" tint="-0.249977111117893"/>
        <name val="PT Sans"/>
        <family val="2"/>
        <scheme val="minor"/>
      </font>
      <alignment horizontal="general" vertical="center" textRotation="0" wrapText="0" indent="0" justifyLastLine="0" shrinkToFit="0" readingOrder="0"/>
    </dxf>
    <dxf>
      <font>
        <b val="0"/>
        <i val="0"/>
        <strike val="0"/>
        <condense val="0"/>
        <extend val="0"/>
        <outline val="0"/>
        <shadow val="0"/>
        <u val="none"/>
        <vertAlign val="baseline"/>
        <sz val="10"/>
        <color theme="1" tint="-0.249977111117893"/>
        <name val="PT Sans"/>
        <family val="2"/>
        <scheme val="minor"/>
      </font>
      <alignment horizontal="general" vertical="center" textRotation="0" wrapText="0" indent="0" justifyLastLine="0" shrinkToFit="0" readingOrder="0"/>
    </dxf>
    <dxf>
      <font>
        <b val="0"/>
        <i val="0"/>
        <strike val="0"/>
        <condense val="0"/>
        <extend val="0"/>
        <outline val="0"/>
        <shadow val="0"/>
        <u val="none"/>
        <vertAlign val="baseline"/>
        <sz val="10"/>
        <color theme="1" tint="-0.249977111117893"/>
        <name val="PT Sans"/>
        <family val="2"/>
        <scheme val="minor"/>
      </font>
      <alignment horizontal="general" vertical="center" textRotation="0" wrapText="0" indent="0" justifyLastLine="0" shrinkToFit="0" readingOrder="0"/>
    </dxf>
    <dxf>
      <font>
        <b val="0"/>
        <i val="0"/>
        <strike val="0"/>
        <condense val="0"/>
        <extend val="0"/>
        <outline val="0"/>
        <shadow val="0"/>
        <u val="none"/>
        <vertAlign val="baseline"/>
        <sz val="10"/>
        <color theme="1" tint="-0.249977111117893"/>
        <name val="PT Sans"/>
        <family val="2"/>
        <scheme val="minor"/>
      </font>
      <alignment horizontal="general" vertical="center" textRotation="0" wrapText="0" indent="0" justifyLastLine="0" shrinkToFit="0" readingOrder="0"/>
    </dxf>
    <dxf>
      <font>
        <b val="0"/>
        <i val="0"/>
        <strike val="0"/>
        <condense val="0"/>
        <extend val="0"/>
        <outline val="0"/>
        <shadow val="0"/>
        <u val="none"/>
        <vertAlign val="baseline"/>
        <sz val="10"/>
        <color theme="1" tint="-0.249977111117893"/>
        <name val="PT Sans"/>
        <family val="2"/>
        <scheme val="minor"/>
      </font>
      <alignment horizontal="general" vertical="center" textRotation="0" wrapText="0" indent="0" justifyLastLine="0" shrinkToFit="0" readingOrder="0"/>
    </dxf>
    <dxf>
      <font>
        <b val="0"/>
        <i val="0"/>
        <strike val="0"/>
        <condense val="0"/>
        <extend val="0"/>
        <outline val="0"/>
        <shadow val="0"/>
        <u val="none"/>
        <vertAlign val="baseline"/>
        <sz val="10"/>
        <color theme="1" tint="-0.249977111117893"/>
        <name val="PT Sans"/>
        <family val="2"/>
        <scheme val="minor"/>
      </font>
      <alignment horizontal="general" vertical="center" textRotation="0" wrapText="0" indent="0" justifyLastLine="0" shrinkToFit="0" readingOrder="0"/>
    </dxf>
    <dxf>
      <font>
        <b val="0"/>
        <i val="0"/>
        <strike val="0"/>
        <condense val="0"/>
        <extend val="0"/>
        <outline val="0"/>
        <shadow val="0"/>
        <u val="none"/>
        <vertAlign val="baseline"/>
        <sz val="10"/>
        <color theme="1" tint="-0.249977111117893"/>
        <name val="PT Sans"/>
        <family val="2"/>
        <scheme val="minor"/>
      </font>
      <alignment horizontal="general" vertical="center" textRotation="0" wrapText="0" indent="0" justifyLastLine="0" shrinkToFit="0" readingOrder="0"/>
    </dxf>
    <dxf>
      <font>
        <b val="0"/>
        <i val="0"/>
        <strike val="0"/>
        <condense val="0"/>
        <extend val="0"/>
        <outline val="0"/>
        <shadow val="0"/>
        <u val="none"/>
        <vertAlign val="baseline"/>
        <sz val="10"/>
        <color theme="1" tint="-0.249977111117893"/>
        <name val="PT Sans"/>
        <family val="2"/>
        <scheme val="minor"/>
      </font>
      <alignment horizontal="general" vertical="center" textRotation="0" wrapText="0" indent="0" justifyLastLine="0" shrinkToFit="0" readingOrder="0"/>
    </dxf>
    <dxf>
      <font>
        <b val="0"/>
        <i val="0"/>
        <strike val="0"/>
        <condense val="0"/>
        <extend val="0"/>
        <outline val="0"/>
        <shadow val="0"/>
        <u val="none"/>
        <vertAlign val="baseline"/>
        <sz val="10"/>
        <color theme="1" tint="-0.249977111117893"/>
        <name val="PT Sans"/>
        <family val="2"/>
        <scheme val="minor"/>
      </font>
      <alignment horizontal="general" vertical="center" textRotation="0" wrapText="0" indent="0" justifyLastLine="0" shrinkToFit="0" readingOrder="0"/>
    </dxf>
    <dxf>
      <font>
        <b val="0"/>
        <i val="0"/>
        <strike val="0"/>
        <condense val="0"/>
        <extend val="0"/>
        <outline val="0"/>
        <shadow val="0"/>
        <u val="none"/>
        <vertAlign val="baseline"/>
        <sz val="10"/>
        <color theme="1" tint="-0.249977111117893"/>
        <name val="PT Sans"/>
        <family val="2"/>
        <scheme val="minor"/>
      </font>
      <alignment horizontal="general" vertical="center" textRotation="0" wrapText="0" indent="0" justifyLastLine="0" shrinkToFit="0" readingOrder="0"/>
    </dxf>
    <dxf>
      <font>
        <b val="0"/>
        <i val="0"/>
        <strike val="0"/>
        <condense val="0"/>
        <extend val="0"/>
        <outline val="0"/>
        <shadow val="0"/>
        <u val="none"/>
        <vertAlign val="baseline"/>
        <sz val="10"/>
        <color theme="1" tint="-0.249977111117893"/>
        <name val="PT Sans"/>
        <family val="2"/>
        <scheme val="minor"/>
      </font>
      <alignment horizontal="general" vertical="center" textRotation="0" wrapText="0" indent="0" justifyLastLine="0" shrinkToFit="0" readingOrder="0"/>
    </dxf>
    <dxf>
      <font>
        <b val="0"/>
        <i val="0"/>
        <strike val="0"/>
        <condense val="0"/>
        <extend val="0"/>
        <outline val="0"/>
        <shadow val="0"/>
        <u val="none"/>
        <vertAlign val="baseline"/>
        <sz val="10"/>
        <color theme="1" tint="-0.249977111117893"/>
        <name val="PT Sans"/>
        <family val="2"/>
        <scheme val="minor"/>
      </font>
      <alignment horizontal="general" vertical="center" textRotation="0" wrapText="0" indent="0" justifyLastLine="0" shrinkToFit="0" readingOrder="0"/>
    </dxf>
    <dxf>
      <font>
        <b val="0"/>
        <i val="0"/>
        <strike val="0"/>
        <condense val="0"/>
        <extend val="0"/>
        <outline val="0"/>
        <shadow val="0"/>
        <u val="none"/>
        <vertAlign val="baseline"/>
        <sz val="10"/>
        <color theme="1" tint="-0.249977111117893"/>
        <name val="PT Sans"/>
        <family val="2"/>
        <scheme val="minor"/>
      </font>
      <alignment horizontal="general" vertical="center" textRotation="0" wrapText="0" indent="0" justifyLastLine="0" shrinkToFit="0" readingOrder="0"/>
    </dxf>
    <dxf>
      <font>
        <b val="0"/>
        <i val="0"/>
        <strike val="0"/>
        <condense val="0"/>
        <extend val="0"/>
        <outline val="0"/>
        <shadow val="0"/>
        <u val="none"/>
        <vertAlign val="baseline"/>
        <sz val="10"/>
        <color theme="1" tint="-0.249977111117893"/>
        <name val="PT Sans"/>
        <family val="2"/>
        <scheme val="minor"/>
      </font>
      <alignment horizontal="general" vertical="center" textRotation="0" wrapText="0" indent="0" justifyLastLine="0" shrinkToFit="0" readingOrder="0"/>
    </dxf>
    <dxf>
      <font>
        <b val="0"/>
        <i val="0"/>
        <strike val="0"/>
        <condense val="0"/>
        <extend val="0"/>
        <outline val="0"/>
        <shadow val="0"/>
        <u val="none"/>
        <vertAlign val="baseline"/>
        <sz val="10"/>
        <color theme="1" tint="-0.249977111117893"/>
        <name val="PT Sans"/>
        <family val="2"/>
        <scheme val="minor"/>
      </font>
      <alignment horizontal="general" vertical="center" textRotation="0" wrapText="0" indent="0" justifyLastLine="0" shrinkToFit="0" readingOrder="0"/>
    </dxf>
    <dxf>
      <font>
        <b val="0"/>
        <i val="0"/>
        <strike val="0"/>
        <condense val="0"/>
        <extend val="0"/>
        <outline val="0"/>
        <shadow val="0"/>
        <u val="none"/>
        <vertAlign val="baseline"/>
        <sz val="10"/>
        <color theme="1" tint="-0.249977111117893"/>
        <name val="PT Sans"/>
        <family val="2"/>
        <scheme val="minor"/>
      </font>
      <alignment horizontal="general" vertical="center" textRotation="0" wrapText="0" indent="0" justifyLastLine="0" shrinkToFit="0" readingOrder="0"/>
    </dxf>
    <dxf>
      <font>
        <b val="0"/>
        <i val="0"/>
        <strike val="0"/>
        <condense val="0"/>
        <extend val="0"/>
        <outline val="0"/>
        <shadow val="0"/>
        <u val="none"/>
        <vertAlign val="baseline"/>
        <sz val="10"/>
        <color theme="1" tint="-0.249977111117893"/>
        <name val="PT Sans"/>
        <family val="2"/>
        <scheme val="minor"/>
      </font>
      <alignment horizontal="general" vertical="center" textRotation="0" wrapText="0" indent="0" justifyLastLine="0" shrinkToFit="0" readingOrder="0"/>
    </dxf>
    <dxf>
      <font>
        <b val="0"/>
        <i val="0"/>
        <strike val="0"/>
        <condense val="0"/>
        <extend val="0"/>
        <outline val="0"/>
        <shadow val="0"/>
        <u val="none"/>
        <vertAlign val="baseline"/>
        <sz val="10"/>
        <color theme="1" tint="-0.249977111117893"/>
        <name val="PT Sans"/>
        <family val="2"/>
        <scheme val="minor"/>
      </font>
      <alignment horizontal="general" vertical="center" textRotation="0" wrapText="0" indent="0" justifyLastLine="0" shrinkToFit="0" readingOrder="0"/>
    </dxf>
    <dxf>
      <font>
        <b val="0"/>
        <i val="0"/>
        <strike val="0"/>
        <condense val="0"/>
        <extend val="0"/>
        <outline val="0"/>
        <shadow val="0"/>
        <u val="none"/>
        <vertAlign val="baseline"/>
        <sz val="10"/>
        <color theme="1" tint="-0.249977111117893"/>
        <name val="PT Sans"/>
        <family val="2"/>
        <scheme val="minor"/>
      </font>
      <alignment horizontal="general"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5F57285-103D-4F05-8B0E-5029C0A0925C}" name="Tabel4" displayName="Tabel4" ref="A3:O18" headerRowCount="0" totalsRowShown="0" headerRowDxfId="31" dataDxfId="30">
  <sortState xmlns:xlrd2="http://schemas.microsoft.com/office/spreadsheetml/2017/richdata2" ref="A3:O18">
    <sortCondition ref="B5:B18"/>
  </sortState>
  <tableColumns count="15">
    <tableColumn id="1" xr3:uid="{FE7D1C2D-526E-4112-B4E3-EFBF3D22B724}" name="Kolom1" headerRowDxfId="29" dataDxfId="28"/>
    <tableColumn id="3" xr3:uid="{F14239D5-939C-479A-B48F-A1FA9E02B428}" name="Kolom3" headerRowDxfId="27" dataDxfId="26"/>
    <tableColumn id="26" xr3:uid="{7405DE0F-8754-4EC9-82CF-5488DB346881}" name="Kolom6" headerRowDxfId="25" dataDxfId="24"/>
    <tableColumn id="17" xr3:uid="{16D7FB27-2F1A-4DE7-BDF4-EB480F4FB753}" name="Kolom17" headerRowDxfId="23" dataDxfId="22"/>
    <tableColumn id="18" xr3:uid="{BBADD1E0-FDFE-481C-8D45-7FDC44E1F158}" name="Kolom18" headerRowDxfId="21" dataDxfId="20"/>
    <tableColumn id="21" xr3:uid="{4C85BBC2-E4A0-4763-BCE2-C7AEC2DDC3D3}" name="Kolom7" headerRowDxfId="19" dataDxfId="18"/>
    <tableColumn id="20" xr3:uid="{70ACB352-44FF-4B76-B571-71C97150ADD4}" name="Kolom20" headerRowDxfId="17" dataDxfId="16"/>
    <tableColumn id="23" xr3:uid="{5A84D232-BA83-42BE-A1BE-72B742CD004A}" name="Kolom21" headerRowDxfId="15" dataDxfId="14"/>
    <tableColumn id="22" xr3:uid="{F4CDEB79-CC2F-4CBD-B720-E32FED2FF761}" name="Kolom8" headerRowDxfId="13" dataDxfId="12"/>
    <tableColumn id="13" xr3:uid="{D75F886D-E58B-45D7-87B5-9822BBF67ADA}" name="Kolom13" headerRowDxfId="11" dataDxfId="10"/>
    <tableColumn id="15" xr3:uid="{4A484B78-9820-421D-A2E3-76BDCEF9438B}" name="Kolom15" headerRowDxfId="9" dataDxfId="8"/>
    <tableColumn id="16" xr3:uid="{4C036685-8551-4074-8A5F-12286575D9CE}" name="Kolom16" headerRowDxfId="7" dataDxfId="6"/>
    <tableColumn id="10" xr3:uid="{0DBA9A58-BEE3-4C74-A964-1ADC739B743A}" name="Kolom10" headerRowDxfId="5" dataDxfId="4"/>
    <tableColumn id="11" xr3:uid="{C7DF3337-AC5E-4C82-B093-C7D9E5D9F4F7}" name="Kolom11" headerRowDxfId="3" dataDxfId="2"/>
    <tableColumn id="12" xr3:uid="{FEBF36A5-72DA-4D7F-AF9B-5233A4674E73}" name="Kolom12" headerRowDxfId="1" dataDxfId="0"/>
  </tableColumns>
  <tableStyleInfo name="TableStyleMedium1" showFirstColumn="0" showLastColumn="0" showRowStripes="0" showColumnStripes="0"/>
</table>
</file>

<file path=xl/theme/theme1.xml><?xml version="1.0" encoding="utf-8"?>
<a:theme xmlns:a="http://schemas.openxmlformats.org/drawingml/2006/main" name="VFM">
  <a:themeElements>
    <a:clrScheme name="VFM">
      <a:dk1>
        <a:srgbClr val="727D8C"/>
      </a:dk1>
      <a:lt1>
        <a:sysClr val="window" lastClr="FFFFFF"/>
      </a:lt1>
      <a:dk2>
        <a:srgbClr val="CFD2D7"/>
      </a:dk2>
      <a:lt2>
        <a:srgbClr val="EEECE1"/>
      </a:lt2>
      <a:accent1>
        <a:srgbClr val="F28A05"/>
      </a:accent1>
      <a:accent2>
        <a:srgbClr val="FBB04B"/>
      </a:accent2>
      <a:accent3>
        <a:srgbClr val="FDDBAD"/>
      </a:accent3>
      <a:accent4>
        <a:srgbClr val="727D8C"/>
      </a:accent4>
      <a:accent5>
        <a:srgbClr val="A5ACB5"/>
      </a:accent5>
      <a:accent6>
        <a:srgbClr val="CFD2D7"/>
      </a:accent6>
      <a:hlink>
        <a:srgbClr val="C87404"/>
      </a:hlink>
      <a:folHlink>
        <a:srgbClr val="565F6A"/>
      </a:folHlink>
    </a:clrScheme>
    <a:fontScheme name="VFM PT Sans">
      <a:majorFont>
        <a:latin typeface="PT Sans"/>
        <a:ea typeface=""/>
        <a:cs typeface=""/>
      </a:majorFont>
      <a:minorFont>
        <a:latin typeface="PT Sans"/>
        <a:ea typeface=""/>
        <a:cs typeface=""/>
      </a:minorFont>
    </a:fontScheme>
    <a:fmtScheme name="Kantoorthem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ln w="6350">
          <a:solidFill>
            <a:schemeClr val="bg1"/>
          </a:solidFill>
        </a:ln>
      </a:spPr>
      <a:bodyPr/>
      <a:lstStyle/>
      <a:style>
        <a:lnRef idx="1">
          <a:schemeClr val="accent1"/>
        </a:lnRef>
        <a:fillRef idx="0">
          <a:schemeClr val="accent1"/>
        </a:fillRef>
        <a:effectRef idx="0">
          <a:schemeClr val="accent1"/>
        </a:effectRef>
        <a:fontRef idx="minor">
          <a:schemeClr val="tx1"/>
        </a:fontRef>
      </a:style>
    </a:lnDef>
  </a:objectDefaults>
  <a:extraClrSchemeLst/>
  <a:extLst>
    <a:ext uri="{05A4C25C-085E-4340-85A3-A5531E510DB2}">
      <thm15:themeFamily xmlns:thm15="http://schemas.microsoft.com/office/thememl/2012/main" name="VFM" id="{23B1ACEE-34A1-43FF-8EA9-DBA75A421B60}" vid="{B1F9666D-3E48-4E1C-92D6-5E973B93282F}"/>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6348C-D151-4B46-8A10-2E1B338F3960}">
  <dimension ref="A1:O18"/>
  <sheetViews>
    <sheetView tabSelected="1" view="pageBreakPreview" zoomScale="90" zoomScaleNormal="100" zoomScaleSheetLayoutView="90" workbookViewId="0">
      <pane xSplit="1" ySplit="5" topLeftCell="B6" activePane="bottomRight" state="frozen"/>
      <selection pane="topRight" activeCell="B1" sqref="B1"/>
      <selection pane="bottomLeft" activeCell="A6" sqref="A6"/>
      <selection pane="bottomRight" activeCell="B17" sqref="B17"/>
    </sheetView>
  </sheetViews>
  <sheetFormatPr defaultColWidth="9" defaultRowHeight="20.149999999999999" customHeight="1" x14ac:dyDescent="0.45"/>
  <cols>
    <col min="1" max="1" width="35.54296875" style="1" bestFit="1" customWidth="1"/>
    <col min="2" max="15" width="26.453125" style="1" customWidth="1"/>
    <col min="16" max="16384" width="9" style="1"/>
  </cols>
  <sheetData>
    <row r="1" spans="1:15" ht="20.149999999999999" customHeight="1" x14ac:dyDescent="0.45">
      <c r="A1" s="6" t="s">
        <v>6</v>
      </c>
    </row>
    <row r="2" spans="1:15" ht="20.149999999999999" customHeight="1" x14ac:dyDescent="0.45">
      <c r="B2" s="28"/>
      <c r="C2" s="28"/>
      <c r="F2" s="23"/>
      <c r="L2" s="24"/>
    </row>
    <row r="3" spans="1:15" s="10" customFormat="1" ht="13.5" x14ac:dyDescent="0.45">
      <c r="A3" s="8" t="s">
        <v>0</v>
      </c>
      <c r="B3" s="8" t="s">
        <v>38</v>
      </c>
      <c r="C3" s="8" t="s">
        <v>46</v>
      </c>
      <c r="D3" s="8" t="s">
        <v>142</v>
      </c>
      <c r="E3" s="8" t="s">
        <v>143</v>
      </c>
      <c r="F3" s="8" t="s">
        <v>154</v>
      </c>
      <c r="G3" s="8" t="s">
        <v>154</v>
      </c>
      <c r="H3" s="8" t="s">
        <v>149</v>
      </c>
      <c r="I3" s="8" t="s">
        <v>154</v>
      </c>
      <c r="J3" s="8" t="s">
        <v>36</v>
      </c>
      <c r="K3" s="8" t="s">
        <v>162</v>
      </c>
      <c r="L3" s="8" t="s">
        <v>164</v>
      </c>
      <c r="M3" s="8" t="s">
        <v>168</v>
      </c>
      <c r="N3" s="8" t="s">
        <v>172</v>
      </c>
      <c r="O3" s="8" t="s">
        <v>172</v>
      </c>
    </row>
    <row r="4" spans="1:15" s="10" customFormat="1" ht="27" x14ac:dyDescent="0.45">
      <c r="A4" s="8" t="s">
        <v>1</v>
      </c>
      <c r="B4" s="9" t="s">
        <v>31</v>
      </c>
      <c r="C4" s="9" t="s">
        <v>45</v>
      </c>
      <c r="D4" s="9" t="s">
        <v>32</v>
      </c>
      <c r="E4" s="9" t="s">
        <v>33</v>
      </c>
      <c r="F4" s="9" t="s">
        <v>35</v>
      </c>
      <c r="G4" s="9" t="s">
        <v>39</v>
      </c>
      <c r="H4" s="9" t="s">
        <v>47</v>
      </c>
      <c r="I4" s="9" t="s">
        <v>34</v>
      </c>
      <c r="J4" s="9" t="s">
        <v>48</v>
      </c>
      <c r="K4" s="9" t="s">
        <v>40</v>
      </c>
      <c r="L4" s="9" t="s">
        <v>41</v>
      </c>
      <c r="M4" s="9" t="s">
        <v>42</v>
      </c>
      <c r="N4" s="9" t="s">
        <v>43</v>
      </c>
      <c r="O4" s="9" t="s">
        <v>44</v>
      </c>
    </row>
    <row r="5" spans="1:15" ht="20.149999999999999" customHeight="1" x14ac:dyDescent="0.45">
      <c r="A5" s="5" t="s">
        <v>10</v>
      </c>
      <c r="B5" s="3" t="s">
        <v>21</v>
      </c>
      <c r="C5" s="3" t="s">
        <v>21</v>
      </c>
      <c r="D5" s="3" t="s">
        <v>22</v>
      </c>
      <c r="E5" s="3" t="s">
        <v>23</v>
      </c>
      <c r="F5" s="3" t="s">
        <v>24</v>
      </c>
      <c r="G5" s="3" t="s">
        <v>24</v>
      </c>
      <c r="H5" s="3" t="s">
        <v>24</v>
      </c>
      <c r="I5" s="3" t="s">
        <v>24</v>
      </c>
      <c r="J5" s="3" t="s">
        <v>25</v>
      </c>
      <c r="K5" s="3" t="s">
        <v>26</v>
      </c>
      <c r="L5" s="3" t="s">
        <v>27</v>
      </c>
      <c r="M5" s="3" t="s">
        <v>28</v>
      </c>
      <c r="N5" s="3" t="s">
        <v>29</v>
      </c>
      <c r="O5" s="3" t="s">
        <v>29</v>
      </c>
    </row>
    <row r="6" spans="1:15" ht="20.149999999999999" customHeight="1" x14ac:dyDescent="0.45">
      <c r="A6" s="4" t="s">
        <v>7</v>
      </c>
      <c r="B6" s="2"/>
      <c r="C6" s="2"/>
      <c r="D6" s="2"/>
      <c r="E6" s="2"/>
      <c r="F6" s="2"/>
      <c r="G6" s="2"/>
      <c r="H6" s="2"/>
      <c r="I6" s="2"/>
      <c r="J6" s="2"/>
      <c r="K6" s="2"/>
      <c r="L6" s="2"/>
      <c r="M6" s="2"/>
      <c r="N6" s="2"/>
      <c r="O6" s="2"/>
    </row>
    <row r="7" spans="1:15" s="21" customFormat="1" ht="27" x14ac:dyDescent="0.45">
      <c r="A7" s="17" t="s">
        <v>157</v>
      </c>
      <c r="B7" s="21" t="s">
        <v>173</v>
      </c>
      <c r="C7" s="21" t="s">
        <v>139</v>
      </c>
      <c r="D7" s="21" t="s">
        <v>37</v>
      </c>
      <c r="E7" s="21" t="s">
        <v>37</v>
      </c>
      <c r="F7" s="21" t="s">
        <v>205</v>
      </c>
      <c r="G7" s="22" t="s">
        <v>156</v>
      </c>
      <c r="H7" s="21" t="s">
        <v>150</v>
      </c>
      <c r="I7" s="21" t="s">
        <v>153</v>
      </c>
      <c r="J7" s="21" t="s">
        <v>37</v>
      </c>
      <c r="K7" s="21" t="s">
        <v>37</v>
      </c>
      <c r="L7" s="21" t="s">
        <v>165</v>
      </c>
      <c r="M7" s="21" t="s">
        <v>37</v>
      </c>
      <c r="N7" s="21" t="s">
        <v>173</v>
      </c>
      <c r="O7" s="21" t="s">
        <v>153</v>
      </c>
    </row>
    <row r="8" spans="1:15" ht="20.149999999999999" customHeight="1" x14ac:dyDescent="0.45">
      <c r="A8" s="16" t="s">
        <v>140</v>
      </c>
      <c r="B8" s="1">
        <v>225</v>
      </c>
      <c r="C8" s="1">
        <v>85</v>
      </c>
      <c r="D8" s="1">
        <v>60</v>
      </c>
      <c r="E8" s="1">
        <v>160</v>
      </c>
      <c r="F8" s="1">
        <v>35</v>
      </c>
      <c r="G8" s="21" t="s">
        <v>158</v>
      </c>
      <c r="H8" s="1">
        <v>75</v>
      </c>
      <c r="I8" s="1">
        <v>100</v>
      </c>
      <c r="J8" s="1">
        <v>40</v>
      </c>
      <c r="K8" s="1">
        <v>50</v>
      </c>
      <c r="L8" s="1">
        <v>160</v>
      </c>
      <c r="M8" s="1">
        <v>100</v>
      </c>
      <c r="N8" s="1">
        <v>93</v>
      </c>
      <c r="O8" s="21">
        <v>100</v>
      </c>
    </row>
    <row r="9" spans="1:15" ht="13.5" x14ac:dyDescent="0.45">
      <c r="A9" s="16" t="s">
        <v>144</v>
      </c>
      <c r="B9" s="22">
        <v>1500</v>
      </c>
      <c r="C9" s="21" t="s">
        <v>138</v>
      </c>
      <c r="D9" s="1">
        <v>354</v>
      </c>
      <c r="E9" s="1">
        <v>1100</v>
      </c>
      <c r="F9" s="1">
        <v>150</v>
      </c>
      <c r="G9" s="1">
        <v>1000</v>
      </c>
      <c r="H9" s="1" t="s">
        <v>138</v>
      </c>
      <c r="I9" s="1">
        <v>530</v>
      </c>
      <c r="J9" s="1">
        <v>280</v>
      </c>
      <c r="K9" s="1">
        <v>300</v>
      </c>
      <c r="L9" s="1">
        <v>1100</v>
      </c>
      <c r="M9" s="1">
        <v>700</v>
      </c>
      <c r="N9" s="1">
        <v>575</v>
      </c>
      <c r="O9" s="21">
        <v>1000</v>
      </c>
    </row>
    <row r="10" spans="1:15" ht="20.149999999999999" customHeight="1" x14ac:dyDescent="0.45">
      <c r="A10" s="16" t="s">
        <v>8</v>
      </c>
      <c r="B10" s="1">
        <f>SUM(B8:B9)</f>
        <v>1725</v>
      </c>
      <c r="C10" s="1">
        <v>85</v>
      </c>
      <c r="D10" s="1">
        <f t="shared" ref="D10:O10" si="0">SUM(D8+D9)</f>
        <v>414</v>
      </c>
      <c r="E10" s="1">
        <f t="shared" si="0"/>
        <v>1260</v>
      </c>
      <c r="F10" s="1">
        <f t="shared" si="0"/>
        <v>185</v>
      </c>
      <c r="G10" s="21" t="s">
        <v>159</v>
      </c>
      <c r="H10" s="1">
        <v>75</v>
      </c>
      <c r="I10" s="1">
        <f t="shared" si="0"/>
        <v>630</v>
      </c>
      <c r="J10" s="1">
        <f t="shared" si="0"/>
        <v>320</v>
      </c>
      <c r="K10" s="1">
        <f t="shared" si="0"/>
        <v>350</v>
      </c>
      <c r="L10" s="1">
        <f t="shared" si="0"/>
        <v>1260</v>
      </c>
      <c r="M10" s="1">
        <f t="shared" si="0"/>
        <v>800</v>
      </c>
      <c r="N10" s="1">
        <f t="shared" si="0"/>
        <v>668</v>
      </c>
      <c r="O10" s="1">
        <f t="shared" si="0"/>
        <v>1100</v>
      </c>
    </row>
    <row r="11" spans="1:15" ht="20.149999999999999" customHeight="1" x14ac:dyDescent="0.45">
      <c r="A11" s="4" t="s">
        <v>2</v>
      </c>
      <c r="B11" s="2"/>
      <c r="C11" s="2"/>
      <c r="D11" s="2"/>
      <c r="E11" s="2"/>
      <c r="F11" s="2"/>
      <c r="G11" s="2"/>
      <c r="H11" s="2"/>
      <c r="I11" s="2"/>
      <c r="J11" s="2"/>
      <c r="K11" s="2"/>
      <c r="L11" s="2"/>
      <c r="M11" s="2"/>
      <c r="N11" s="2"/>
      <c r="O11" s="2"/>
    </row>
    <row r="12" spans="1:15" s="11" customFormat="1" ht="20.149999999999999" customHeight="1" x14ac:dyDescent="0.45">
      <c r="A12" s="17" t="s">
        <v>3</v>
      </c>
      <c r="B12" s="11">
        <f>40*5</f>
        <v>200</v>
      </c>
      <c r="C12" s="11">
        <f>49*5</f>
        <v>245</v>
      </c>
      <c r="D12" s="11">
        <f>41*5</f>
        <v>205</v>
      </c>
      <c r="E12" s="11">
        <f>40*5</f>
        <v>200</v>
      </c>
      <c r="F12" s="11">
        <f>40*5</f>
        <v>200</v>
      </c>
      <c r="G12" s="11">
        <f>40*5</f>
        <v>200</v>
      </c>
      <c r="H12" s="11">
        <f>49*5</f>
        <v>245</v>
      </c>
      <c r="I12" s="11">
        <f t="shared" ref="I12:O12" si="1">40*5</f>
        <v>200</v>
      </c>
      <c r="J12" s="11">
        <f t="shared" si="1"/>
        <v>200</v>
      </c>
      <c r="K12" s="11">
        <f t="shared" si="1"/>
        <v>200</v>
      </c>
      <c r="L12" s="11">
        <f t="shared" si="1"/>
        <v>200</v>
      </c>
      <c r="M12" s="11">
        <f t="shared" si="1"/>
        <v>200</v>
      </c>
      <c r="N12" s="11">
        <f t="shared" si="1"/>
        <v>200</v>
      </c>
      <c r="O12" s="11">
        <f t="shared" si="1"/>
        <v>200</v>
      </c>
    </row>
    <row r="13" spans="1:15" s="10" customFormat="1" ht="54" x14ac:dyDescent="0.45">
      <c r="A13" s="18" t="s">
        <v>2</v>
      </c>
      <c r="B13" s="10" t="s">
        <v>141</v>
      </c>
      <c r="C13" s="10" t="s">
        <v>152</v>
      </c>
      <c r="D13" s="10" t="s">
        <v>145</v>
      </c>
      <c r="E13" s="10" t="s">
        <v>146</v>
      </c>
      <c r="F13" s="10" t="s">
        <v>151</v>
      </c>
      <c r="G13" s="10" t="s">
        <v>160</v>
      </c>
      <c r="H13" s="10" t="s">
        <v>151</v>
      </c>
      <c r="I13" s="10" t="s">
        <v>151</v>
      </c>
      <c r="J13" s="10" t="s">
        <v>161</v>
      </c>
      <c r="K13" s="10" t="s">
        <v>163</v>
      </c>
      <c r="L13" s="10" t="s">
        <v>166</v>
      </c>
      <c r="M13" s="10" t="s">
        <v>169</v>
      </c>
      <c r="N13" s="10" t="s">
        <v>174</v>
      </c>
      <c r="O13" s="10" t="s">
        <v>176</v>
      </c>
    </row>
    <row r="14" spans="1:15" ht="20.149999999999999" customHeight="1" x14ac:dyDescent="0.45">
      <c r="A14" s="4" t="s">
        <v>4</v>
      </c>
      <c r="B14" s="2"/>
      <c r="C14" s="2"/>
      <c r="D14" s="2"/>
      <c r="E14" s="2"/>
      <c r="F14" s="2"/>
      <c r="G14" s="2"/>
      <c r="H14" s="2"/>
      <c r="I14" s="2"/>
      <c r="J14" s="2"/>
      <c r="K14" s="2"/>
      <c r="L14" s="2"/>
      <c r="M14" s="2"/>
      <c r="N14" s="2"/>
      <c r="O14" s="2"/>
    </row>
    <row r="15" spans="1:15" ht="108" x14ac:dyDescent="0.45">
      <c r="A15" s="18" t="s">
        <v>171</v>
      </c>
      <c r="B15" s="18" t="s">
        <v>180</v>
      </c>
      <c r="C15" s="18" t="s">
        <v>180</v>
      </c>
      <c r="D15" s="18" t="s">
        <v>182</v>
      </c>
      <c r="E15" s="18" t="s">
        <v>191</v>
      </c>
      <c r="F15" s="18" t="s">
        <v>180</v>
      </c>
      <c r="G15" s="18" t="s">
        <v>208</v>
      </c>
      <c r="H15" s="18" t="s">
        <v>208</v>
      </c>
      <c r="I15" s="18" t="s">
        <v>208</v>
      </c>
      <c r="J15" s="18" t="s">
        <v>183</v>
      </c>
      <c r="K15" s="18" t="s">
        <v>180</v>
      </c>
      <c r="L15" s="18" t="s">
        <v>189</v>
      </c>
      <c r="M15" s="27" t="s">
        <v>200</v>
      </c>
      <c r="N15" s="18" t="s">
        <v>208</v>
      </c>
      <c r="O15" s="18" t="s">
        <v>208</v>
      </c>
    </row>
    <row r="16" spans="1:15" ht="20.149999999999999" customHeight="1" x14ac:dyDescent="0.45">
      <c r="A16" s="4" t="s">
        <v>9</v>
      </c>
      <c r="B16" s="2"/>
      <c r="C16" s="2"/>
      <c r="D16" s="2"/>
      <c r="E16" s="2"/>
      <c r="F16" s="2"/>
      <c r="G16" s="2"/>
      <c r="H16" s="2"/>
      <c r="I16" s="2"/>
      <c r="J16" s="2"/>
      <c r="K16" s="2"/>
      <c r="L16" s="2"/>
      <c r="M16" s="25"/>
      <c r="N16" s="2"/>
      <c r="O16" s="2"/>
    </row>
    <row r="17" spans="1:15" s="10" customFormat="1" ht="162" x14ac:dyDescent="0.45">
      <c r="A17" s="18" t="s">
        <v>147</v>
      </c>
      <c r="B17" s="18" t="s">
        <v>148</v>
      </c>
      <c r="C17" s="18" t="s">
        <v>181</v>
      </c>
      <c r="D17" s="18" t="s">
        <v>167</v>
      </c>
      <c r="E17" s="18" t="s">
        <v>148</v>
      </c>
      <c r="F17" s="18" t="s">
        <v>181</v>
      </c>
      <c r="G17" s="18" t="s">
        <v>181</v>
      </c>
      <c r="H17" s="18" t="s">
        <v>181</v>
      </c>
      <c r="I17" s="18" t="s">
        <v>209</v>
      </c>
      <c r="J17" s="18" t="s">
        <v>184</v>
      </c>
      <c r="K17" s="18" t="s">
        <v>155</v>
      </c>
      <c r="L17" s="18" t="s">
        <v>190</v>
      </c>
      <c r="M17" s="27" t="s">
        <v>170</v>
      </c>
      <c r="N17" s="18" t="s">
        <v>175</v>
      </c>
      <c r="O17" s="18" t="s">
        <v>181</v>
      </c>
    </row>
    <row r="18" spans="1:15" s="10" customFormat="1" ht="40.5" x14ac:dyDescent="0.45">
      <c r="A18" s="18" t="s">
        <v>49</v>
      </c>
      <c r="B18" s="18" t="s">
        <v>181</v>
      </c>
      <c r="C18" s="18" t="s">
        <v>181</v>
      </c>
      <c r="D18" s="18" t="s">
        <v>181</v>
      </c>
      <c r="E18" s="18" t="s">
        <v>192</v>
      </c>
      <c r="F18" s="18" t="s">
        <v>206</v>
      </c>
      <c r="G18" s="18" t="s">
        <v>181</v>
      </c>
      <c r="H18" s="18" t="s">
        <v>181</v>
      </c>
      <c r="I18" s="18" t="s">
        <v>181</v>
      </c>
      <c r="J18" s="18" t="s">
        <v>181</v>
      </c>
      <c r="K18" s="18" t="s">
        <v>181</v>
      </c>
      <c r="L18" s="18" t="s">
        <v>181</v>
      </c>
      <c r="M18" s="18" t="s">
        <v>181</v>
      </c>
      <c r="N18" s="18" t="s">
        <v>181</v>
      </c>
      <c r="O18" s="18" t="s">
        <v>181</v>
      </c>
    </row>
  </sheetData>
  <mergeCells count="1">
    <mergeCell ref="B2:C2"/>
  </mergeCells>
  <pageMargins left="0.70866141732283472" right="0.70866141732283472" top="0.74803149606299213" bottom="0.74803149606299213" header="0.31496062992125984" footer="0.31496062992125984"/>
  <pageSetup paperSize="9" scale="29"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83BD61-C797-431A-9F75-4EB165A4D479}">
  <dimension ref="A1:H98"/>
  <sheetViews>
    <sheetView view="pageBreakPreview" zoomScale="90" zoomScaleNormal="100" zoomScaleSheetLayoutView="90" workbookViewId="0">
      <selection activeCell="F35" sqref="F35"/>
    </sheetView>
  </sheetViews>
  <sheetFormatPr defaultRowHeight="16" x14ac:dyDescent="0.45"/>
  <cols>
    <col min="1" max="1" width="15.7265625" bestFit="1" customWidth="1"/>
    <col min="2" max="2" width="35.81640625" bestFit="1" customWidth="1"/>
    <col min="3" max="3" width="36.1796875" bestFit="1" customWidth="1"/>
    <col min="4" max="4" width="32.1796875" bestFit="1" customWidth="1"/>
    <col min="5" max="5" width="13.54296875" bestFit="1" customWidth="1"/>
    <col min="6" max="6" width="25.54296875" customWidth="1"/>
    <col min="7" max="7" width="23.453125" bestFit="1" customWidth="1"/>
    <col min="8" max="8" width="16.26953125" hidden="1" customWidth="1"/>
  </cols>
  <sheetData>
    <row r="1" spans="1:8" ht="19.5" x14ac:dyDescent="0.45">
      <c r="A1" s="32" t="s">
        <v>122</v>
      </c>
      <c r="B1" s="32"/>
      <c r="C1" s="32"/>
      <c r="D1" s="32"/>
      <c r="E1" s="32"/>
      <c r="F1" s="32"/>
      <c r="G1" s="32"/>
      <c r="H1" s="32"/>
    </row>
    <row r="3" spans="1:8" ht="27" x14ac:dyDescent="0.45">
      <c r="A3" s="13" t="s">
        <v>10</v>
      </c>
      <c r="B3" s="13" t="s">
        <v>1</v>
      </c>
      <c r="C3" s="13" t="s">
        <v>50</v>
      </c>
      <c r="D3" s="13" t="s">
        <v>51</v>
      </c>
      <c r="E3" s="13" t="s">
        <v>52</v>
      </c>
      <c r="F3" s="13" t="s">
        <v>53</v>
      </c>
      <c r="G3" s="13" t="s">
        <v>54</v>
      </c>
      <c r="H3" s="14" t="s">
        <v>112</v>
      </c>
    </row>
    <row r="4" spans="1:8" x14ac:dyDescent="0.45">
      <c r="A4" s="29" t="s">
        <v>118</v>
      </c>
      <c r="B4" s="29" t="s">
        <v>178</v>
      </c>
      <c r="C4" s="7" t="s">
        <v>88</v>
      </c>
      <c r="D4" s="7" t="s">
        <v>62</v>
      </c>
      <c r="E4" s="7" t="s">
        <v>65</v>
      </c>
      <c r="F4" s="7" t="s">
        <v>77</v>
      </c>
      <c r="G4" s="40" t="s">
        <v>30</v>
      </c>
      <c r="H4" s="7" t="s">
        <v>71</v>
      </c>
    </row>
    <row r="5" spans="1:8" x14ac:dyDescent="0.45">
      <c r="A5" s="30"/>
      <c r="B5" s="30"/>
      <c r="C5" s="7" t="s">
        <v>88</v>
      </c>
      <c r="D5" s="7" t="s">
        <v>62</v>
      </c>
      <c r="E5" s="7" t="s">
        <v>65</v>
      </c>
      <c r="F5" s="7" t="s">
        <v>77</v>
      </c>
      <c r="G5" s="40" t="s">
        <v>30</v>
      </c>
      <c r="H5" s="7" t="s">
        <v>71</v>
      </c>
    </row>
    <row r="6" spans="1:8" x14ac:dyDescent="0.45">
      <c r="A6" s="30"/>
      <c r="B6" s="30"/>
      <c r="C6" s="7" t="s">
        <v>88</v>
      </c>
      <c r="D6" s="7" t="s">
        <v>62</v>
      </c>
      <c r="E6" s="7" t="s">
        <v>65</v>
      </c>
      <c r="F6" s="7" t="s">
        <v>77</v>
      </c>
      <c r="G6" s="40" t="s">
        <v>30</v>
      </c>
      <c r="H6" s="7" t="s">
        <v>71</v>
      </c>
    </row>
    <row r="7" spans="1:8" x14ac:dyDescent="0.45">
      <c r="A7" s="30"/>
      <c r="B7" s="30"/>
      <c r="C7" s="7" t="s">
        <v>83</v>
      </c>
      <c r="D7" s="7" t="s">
        <v>105</v>
      </c>
      <c r="E7" s="7" t="s">
        <v>74</v>
      </c>
      <c r="F7" s="7" t="s">
        <v>59</v>
      </c>
      <c r="G7" s="41" t="s">
        <v>201</v>
      </c>
      <c r="H7" s="7" t="s">
        <v>71</v>
      </c>
    </row>
    <row r="8" spans="1:8" x14ac:dyDescent="0.45">
      <c r="A8" s="30"/>
      <c r="B8" s="30"/>
      <c r="C8" s="7" t="s">
        <v>108</v>
      </c>
      <c r="D8" s="7" t="s">
        <v>73</v>
      </c>
      <c r="E8" s="7" t="s">
        <v>91</v>
      </c>
      <c r="F8" s="7" t="s">
        <v>59</v>
      </c>
      <c r="G8" s="41" t="s">
        <v>202</v>
      </c>
      <c r="H8" s="7" t="s">
        <v>71</v>
      </c>
    </row>
    <row r="9" spans="1:8" x14ac:dyDescent="0.45">
      <c r="A9" s="30"/>
      <c r="B9" s="30"/>
      <c r="C9" s="7" t="s">
        <v>108</v>
      </c>
      <c r="D9" s="7" t="s">
        <v>73</v>
      </c>
      <c r="E9" s="7" t="s">
        <v>91</v>
      </c>
      <c r="F9" s="7" t="s">
        <v>59</v>
      </c>
      <c r="G9" s="41" t="s">
        <v>202</v>
      </c>
      <c r="H9" s="7" t="s">
        <v>71</v>
      </c>
    </row>
    <row r="10" spans="1:8" x14ac:dyDescent="0.45">
      <c r="A10" s="30"/>
      <c r="B10" s="30"/>
      <c r="C10" s="7" t="s">
        <v>78</v>
      </c>
      <c r="D10" s="7" t="s">
        <v>100</v>
      </c>
      <c r="E10" s="7" t="s">
        <v>79</v>
      </c>
      <c r="F10" s="7" t="s">
        <v>66</v>
      </c>
      <c r="G10" s="40" t="s">
        <v>30</v>
      </c>
      <c r="H10" s="7" t="s">
        <v>71</v>
      </c>
    </row>
    <row r="11" spans="1:8" x14ac:dyDescent="0.45">
      <c r="A11" s="30"/>
      <c r="B11" s="30"/>
      <c r="C11" s="7" t="s">
        <v>78</v>
      </c>
      <c r="D11" s="7" t="s">
        <v>100</v>
      </c>
      <c r="E11" s="7" t="s">
        <v>79</v>
      </c>
      <c r="F11" s="7" t="s">
        <v>59</v>
      </c>
      <c r="G11" s="41" t="s">
        <v>203</v>
      </c>
      <c r="H11" s="7" t="s">
        <v>71</v>
      </c>
    </row>
    <row r="12" spans="1:8" x14ac:dyDescent="0.45">
      <c r="A12" s="31"/>
      <c r="B12" s="31"/>
      <c r="C12" s="7" t="s">
        <v>109</v>
      </c>
      <c r="D12" s="7" t="s">
        <v>111</v>
      </c>
      <c r="E12" s="7" t="s">
        <v>110</v>
      </c>
      <c r="F12" s="7" t="s">
        <v>59</v>
      </c>
      <c r="G12" s="41" t="s">
        <v>204</v>
      </c>
      <c r="H12" s="7" t="s">
        <v>71</v>
      </c>
    </row>
    <row r="13" spans="1:8" x14ac:dyDescent="0.45">
      <c r="A13" s="29" t="s">
        <v>121</v>
      </c>
      <c r="B13" s="29" t="s">
        <v>11</v>
      </c>
      <c r="C13" s="7" t="s">
        <v>88</v>
      </c>
      <c r="D13" s="7" t="s">
        <v>82</v>
      </c>
      <c r="E13" s="7" t="s">
        <v>65</v>
      </c>
      <c r="F13" s="7" t="s">
        <v>96</v>
      </c>
      <c r="G13" s="40" t="s">
        <v>30</v>
      </c>
      <c r="H13" s="7" t="s">
        <v>71</v>
      </c>
    </row>
    <row r="14" spans="1:8" x14ac:dyDescent="0.45">
      <c r="A14" s="30"/>
      <c r="B14" s="30"/>
      <c r="C14" s="7" t="s">
        <v>88</v>
      </c>
      <c r="D14" s="7" t="s">
        <v>62</v>
      </c>
      <c r="E14" s="7" t="s">
        <v>65</v>
      </c>
      <c r="F14" s="7" t="s">
        <v>96</v>
      </c>
      <c r="G14" s="40" t="s">
        <v>30</v>
      </c>
      <c r="H14" s="7" t="s">
        <v>71</v>
      </c>
    </row>
    <row r="15" spans="1:8" x14ac:dyDescent="0.45">
      <c r="A15" s="30"/>
      <c r="B15" s="30"/>
      <c r="C15" s="7" t="s">
        <v>99</v>
      </c>
      <c r="D15" s="7" t="s">
        <v>100</v>
      </c>
      <c r="E15" s="7" t="s">
        <v>101</v>
      </c>
      <c r="F15" s="7" t="s">
        <v>70</v>
      </c>
      <c r="G15" s="40" t="s">
        <v>30</v>
      </c>
      <c r="H15" s="7" t="s">
        <v>71</v>
      </c>
    </row>
    <row r="16" spans="1:8" x14ac:dyDescent="0.45">
      <c r="A16" s="30"/>
      <c r="B16" s="30"/>
      <c r="C16" s="7" t="s">
        <v>83</v>
      </c>
      <c r="D16" s="7" t="s">
        <v>100</v>
      </c>
      <c r="E16" s="7" t="s">
        <v>74</v>
      </c>
      <c r="F16" s="7" t="s">
        <v>70</v>
      </c>
      <c r="G16" s="40" t="s">
        <v>30</v>
      </c>
      <c r="H16" s="7" t="s">
        <v>71</v>
      </c>
    </row>
    <row r="17" spans="1:8" x14ac:dyDescent="0.45">
      <c r="A17" s="30"/>
      <c r="B17" s="30"/>
      <c r="C17" s="7" t="s">
        <v>83</v>
      </c>
      <c r="D17" s="7" t="s">
        <v>100</v>
      </c>
      <c r="E17" s="7" t="s">
        <v>74</v>
      </c>
      <c r="F17" s="7" t="s">
        <v>59</v>
      </c>
      <c r="G17" s="40" t="s">
        <v>185</v>
      </c>
      <c r="H17" s="7" t="s">
        <v>71</v>
      </c>
    </row>
    <row r="18" spans="1:8" x14ac:dyDescent="0.45">
      <c r="A18" s="30"/>
      <c r="B18" s="30"/>
      <c r="C18" s="7" t="s">
        <v>83</v>
      </c>
      <c r="D18" s="7" t="s">
        <v>100</v>
      </c>
      <c r="E18" s="7" t="s">
        <v>74</v>
      </c>
      <c r="F18" s="7" t="s">
        <v>59</v>
      </c>
      <c r="G18" s="40" t="s">
        <v>185</v>
      </c>
      <c r="H18" s="7" t="s">
        <v>71</v>
      </c>
    </row>
    <row r="19" spans="1:8" x14ac:dyDescent="0.45">
      <c r="A19" s="30"/>
      <c r="B19" s="30"/>
      <c r="C19" s="7" t="s">
        <v>83</v>
      </c>
      <c r="D19" s="7" t="s">
        <v>100</v>
      </c>
      <c r="E19" s="7" t="s">
        <v>74</v>
      </c>
      <c r="F19" s="7" t="s">
        <v>59</v>
      </c>
      <c r="G19" s="40" t="s">
        <v>185</v>
      </c>
      <c r="H19" s="7" t="s">
        <v>71</v>
      </c>
    </row>
    <row r="20" spans="1:8" x14ac:dyDescent="0.45">
      <c r="A20" s="30"/>
      <c r="B20" s="30"/>
      <c r="C20" s="7" t="s">
        <v>83</v>
      </c>
      <c r="D20" s="7" t="s">
        <v>100</v>
      </c>
      <c r="E20" s="7" t="s">
        <v>74</v>
      </c>
      <c r="F20" s="7" t="s">
        <v>59</v>
      </c>
      <c r="G20" s="40" t="s">
        <v>185</v>
      </c>
      <c r="H20" s="7" t="s">
        <v>71</v>
      </c>
    </row>
    <row r="21" spans="1:8" x14ac:dyDescent="0.45">
      <c r="A21" s="30"/>
      <c r="B21" s="30"/>
      <c r="C21" s="7" t="s">
        <v>83</v>
      </c>
      <c r="D21" s="7" t="s">
        <v>105</v>
      </c>
      <c r="E21" s="7" t="s">
        <v>74</v>
      </c>
      <c r="F21" s="7" t="s">
        <v>59</v>
      </c>
      <c r="G21" s="40" t="s">
        <v>186</v>
      </c>
      <c r="H21" s="7" t="s">
        <v>71</v>
      </c>
    </row>
    <row r="22" spans="1:8" x14ac:dyDescent="0.45">
      <c r="A22" s="30"/>
      <c r="B22" s="30"/>
      <c r="C22" s="7" t="s">
        <v>83</v>
      </c>
      <c r="D22" s="7" t="s">
        <v>89</v>
      </c>
      <c r="E22" s="7" t="s">
        <v>74</v>
      </c>
      <c r="F22" s="7" t="s">
        <v>59</v>
      </c>
      <c r="G22" s="40" t="s">
        <v>187</v>
      </c>
      <c r="H22" s="7" t="s">
        <v>71</v>
      </c>
    </row>
    <row r="23" spans="1:8" x14ac:dyDescent="0.45">
      <c r="A23" s="30"/>
      <c r="B23" s="30"/>
      <c r="C23" s="7" t="s">
        <v>83</v>
      </c>
      <c r="D23" s="7" t="s">
        <v>89</v>
      </c>
      <c r="E23" s="7" t="s">
        <v>74</v>
      </c>
      <c r="F23" s="7" t="s">
        <v>59</v>
      </c>
      <c r="G23" s="40" t="s">
        <v>187</v>
      </c>
      <c r="H23" s="7" t="s">
        <v>71</v>
      </c>
    </row>
    <row r="24" spans="1:8" x14ac:dyDescent="0.45">
      <c r="A24" s="30"/>
      <c r="B24" s="30"/>
      <c r="C24" s="7" t="s">
        <v>83</v>
      </c>
      <c r="D24" s="7" t="s">
        <v>89</v>
      </c>
      <c r="E24" s="7" t="s">
        <v>74</v>
      </c>
      <c r="F24" s="7" t="s">
        <v>59</v>
      </c>
      <c r="G24" s="40" t="s">
        <v>187</v>
      </c>
      <c r="H24" s="7" t="s">
        <v>71</v>
      </c>
    </row>
    <row r="25" spans="1:8" x14ac:dyDescent="0.45">
      <c r="A25" s="30"/>
      <c r="B25" s="30"/>
      <c r="C25" s="7" t="s">
        <v>83</v>
      </c>
      <c r="D25" s="7" t="s">
        <v>89</v>
      </c>
      <c r="E25" s="7" t="s">
        <v>74</v>
      </c>
      <c r="F25" s="7" t="s">
        <v>59</v>
      </c>
      <c r="G25" s="40" t="s">
        <v>187</v>
      </c>
      <c r="H25" s="7" t="s">
        <v>71</v>
      </c>
    </row>
    <row r="26" spans="1:8" x14ac:dyDescent="0.45">
      <c r="A26" s="30"/>
      <c r="B26" s="30"/>
      <c r="C26" s="7" t="s">
        <v>83</v>
      </c>
      <c r="D26" s="7" t="s">
        <v>89</v>
      </c>
      <c r="E26" s="7" t="s">
        <v>74</v>
      </c>
      <c r="F26" s="7" t="s">
        <v>59</v>
      </c>
      <c r="G26" s="40" t="s">
        <v>187</v>
      </c>
      <c r="H26" s="7" t="s">
        <v>71</v>
      </c>
    </row>
    <row r="27" spans="1:8" x14ac:dyDescent="0.45">
      <c r="A27" s="30"/>
      <c r="B27" s="30"/>
      <c r="C27" s="7" t="s">
        <v>83</v>
      </c>
      <c r="D27" s="7" t="s">
        <v>89</v>
      </c>
      <c r="E27" s="7" t="s">
        <v>74</v>
      </c>
      <c r="F27" s="7" t="s">
        <v>59</v>
      </c>
      <c r="G27" s="40" t="s">
        <v>188</v>
      </c>
      <c r="H27" s="7" t="s">
        <v>71</v>
      </c>
    </row>
    <row r="28" spans="1:8" x14ac:dyDescent="0.45">
      <c r="A28" s="30"/>
      <c r="B28" s="30"/>
      <c r="C28" s="7" t="s">
        <v>83</v>
      </c>
      <c r="D28" s="7" t="s">
        <v>89</v>
      </c>
      <c r="E28" s="7" t="s">
        <v>74</v>
      </c>
      <c r="F28" s="7" t="s">
        <v>59</v>
      </c>
      <c r="G28" s="40" t="s">
        <v>187</v>
      </c>
      <c r="H28" s="7" t="s">
        <v>71</v>
      </c>
    </row>
    <row r="29" spans="1:8" x14ac:dyDescent="0.45">
      <c r="A29" s="30"/>
      <c r="B29" s="30"/>
      <c r="C29" s="7" t="s">
        <v>83</v>
      </c>
      <c r="D29" s="7" t="s">
        <v>89</v>
      </c>
      <c r="E29" s="7" t="s">
        <v>74</v>
      </c>
      <c r="F29" s="7" t="s">
        <v>59</v>
      </c>
      <c r="G29" s="40" t="s">
        <v>187</v>
      </c>
      <c r="H29" s="7" t="s">
        <v>71</v>
      </c>
    </row>
    <row r="30" spans="1:8" x14ac:dyDescent="0.45">
      <c r="A30" s="30"/>
      <c r="B30" s="30"/>
      <c r="C30" s="7" t="s">
        <v>83</v>
      </c>
      <c r="D30" s="7" t="s">
        <v>89</v>
      </c>
      <c r="E30" s="7" t="s">
        <v>74</v>
      </c>
      <c r="F30" s="7" t="s">
        <v>59</v>
      </c>
      <c r="G30" s="40" t="s">
        <v>187</v>
      </c>
      <c r="H30" s="7" t="s">
        <v>71</v>
      </c>
    </row>
    <row r="31" spans="1:8" x14ac:dyDescent="0.45">
      <c r="A31" s="30"/>
      <c r="B31" s="30"/>
      <c r="C31" s="7" t="s">
        <v>83</v>
      </c>
      <c r="D31" s="7" t="s">
        <v>89</v>
      </c>
      <c r="E31" s="7" t="s">
        <v>74</v>
      </c>
      <c r="F31" s="7" t="s">
        <v>59</v>
      </c>
      <c r="G31" s="40" t="s">
        <v>187</v>
      </c>
      <c r="H31" s="7" t="s">
        <v>71</v>
      </c>
    </row>
    <row r="32" spans="1:8" x14ac:dyDescent="0.45">
      <c r="A32" s="29" t="s">
        <v>120</v>
      </c>
      <c r="B32" s="29" t="s">
        <v>12</v>
      </c>
      <c r="C32" s="7" t="s">
        <v>88</v>
      </c>
      <c r="D32" s="7" t="s">
        <v>89</v>
      </c>
      <c r="E32" s="7" t="s">
        <v>65</v>
      </c>
      <c r="F32" s="7" t="s">
        <v>80</v>
      </c>
      <c r="G32" s="40" t="s">
        <v>30</v>
      </c>
      <c r="H32" s="7" t="s">
        <v>71</v>
      </c>
    </row>
    <row r="33" spans="1:8" x14ac:dyDescent="0.45">
      <c r="A33" s="30"/>
      <c r="B33" s="30"/>
      <c r="C33" s="7" t="s">
        <v>88</v>
      </c>
      <c r="D33" s="7" t="s">
        <v>62</v>
      </c>
      <c r="E33" s="7" t="s">
        <v>65</v>
      </c>
      <c r="F33" s="7" t="s">
        <v>80</v>
      </c>
      <c r="G33" s="40" t="s">
        <v>30</v>
      </c>
      <c r="H33" s="7" t="s">
        <v>71</v>
      </c>
    </row>
    <row r="34" spans="1:8" x14ac:dyDescent="0.45">
      <c r="A34" s="30"/>
      <c r="B34" s="30"/>
      <c r="C34" s="7" t="s">
        <v>104</v>
      </c>
      <c r="D34" s="7" t="s">
        <v>73</v>
      </c>
      <c r="E34" s="7" t="s">
        <v>74</v>
      </c>
      <c r="F34" s="7" t="s">
        <v>59</v>
      </c>
      <c r="G34" s="40" t="s">
        <v>193</v>
      </c>
      <c r="H34" s="7" t="s">
        <v>71</v>
      </c>
    </row>
    <row r="35" spans="1:8" x14ac:dyDescent="0.45">
      <c r="A35" s="30"/>
      <c r="B35" s="30"/>
      <c r="C35" s="7" t="s">
        <v>78</v>
      </c>
      <c r="D35" s="7" t="s">
        <v>100</v>
      </c>
      <c r="E35" s="7" t="s">
        <v>79</v>
      </c>
      <c r="F35" s="40" t="s">
        <v>217</v>
      </c>
      <c r="G35" s="40" t="s">
        <v>195</v>
      </c>
      <c r="H35" s="7" t="s">
        <v>71</v>
      </c>
    </row>
    <row r="36" spans="1:8" x14ac:dyDescent="0.45">
      <c r="A36" s="30"/>
      <c r="B36" s="31"/>
      <c r="C36" s="7" t="s">
        <v>78</v>
      </c>
      <c r="D36" s="7" t="s">
        <v>82</v>
      </c>
      <c r="E36" s="7" t="s">
        <v>79</v>
      </c>
      <c r="F36" s="7" t="s">
        <v>59</v>
      </c>
      <c r="G36" s="40" t="s">
        <v>194</v>
      </c>
      <c r="H36" s="7" t="s">
        <v>71</v>
      </c>
    </row>
    <row r="37" spans="1:8" x14ac:dyDescent="0.45">
      <c r="A37" s="29" t="s">
        <v>115</v>
      </c>
      <c r="B37" s="26" t="s">
        <v>14</v>
      </c>
      <c r="C37" s="7" t="s">
        <v>72</v>
      </c>
      <c r="D37" s="7" t="s">
        <v>73</v>
      </c>
      <c r="E37" s="7" t="s">
        <v>74</v>
      </c>
      <c r="F37" s="7" t="s">
        <v>59</v>
      </c>
      <c r="G37" s="40" t="s">
        <v>207</v>
      </c>
      <c r="H37" s="7" t="s">
        <v>71</v>
      </c>
    </row>
    <row r="38" spans="1:8" x14ac:dyDescent="0.45">
      <c r="A38" s="30"/>
      <c r="B38" s="29" t="s">
        <v>16</v>
      </c>
      <c r="C38" s="7" t="s">
        <v>72</v>
      </c>
      <c r="D38" s="7" t="s">
        <v>73</v>
      </c>
      <c r="E38" s="7" t="s">
        <v>74</v>
      </c>
      <c r="F38" s="7" t="s">
        <v>59</v>
      </c>
      <c r="G38" s="40" t="s">
        <v>207</v>
      </c>
      <c r="H38" s="7" t="s">
        <v>71</v>
      </c>
    </row>
    <row r="39" spans="1:8" x14ac:dyDescent="0.45">
      <c r="A39" s="30"/>
      <c r="B39" s="30"/>
      <c r="C39" s="7" t="s">
        <v>72</v>
      </c>
      <c r="D39" s="7" t="s">
        <v>73</v>
      </c>
      <c r="E39" s="7" t="s">
        <v>74</v>
      </c>
      <c r="F39" s="7" t="s">
        <v>59</v>
      </c>
      <c r="G39" s="40" t="s">
        <v>207</v>
      </c>
      <c r="H39" s="7" t="s">
        <v>71</v>
      </c>
    </row>
    <row r="40" spans="1:8" x14ac:dyDescent="0.45">
      <c r="A40" s="30"/>
      <c r="B40" s="30"/>
      <c r="C40" s="7" t="s">
        <v>72</v>
      </c>
      <c r="D40" s="7" t="s">
        <v>73</v>
      </c>
      <c r="E40" s="7" t="s">
        <v>74</v>
      </c>
      <c r="F40" s="7" t="s">
        <v>59</v>
      </c>
      <c r="G40" s="40" t="s">
        <v>207</v>
      </c>
      <c r="H40" s="7" t="s">
        <v>71</v>
      </c>
    </row>
    <row r="41" spans="1:8" x14ac:dyDescent="0.45">
      <c r="A41" s="30"/>
      <c r="B41" s="30"/>
      <c r="C41" s="7" t="s">
        <v>72</v>
      </c>
      <c r="D41" s="7" t="s">
        <v>73</v>
      </c>
      <c r="E41" s="7" t="s">
        <v>74</v>
      </c>
      <c r="F41" s="7" t="s">
        <v>59</v>
      </c>
      <c r="G41" s="40" t="s">
        <v>207</v>
      </c>
      <c r="H41" s="7" t="s">
        <v>71</v>
      </c>
    </row>
    <row r="42" spans="1:8" x14ac:dyDescent="0.45">
      <c r="A42" s="30"/>
      <c r="B42" s="30"/>
      <c r="C42" s="7" t="s">
        <v>72</v>
      </c>
      <c r="D42" s="7" t="s">
        <v>73</v>
      </c>
      <c r="E42" s="7" t="s">
        <v>74</v>
      </c>
      <c r="F42" s="7" t="s">
        <v>59</v>
      </c>
      <c r="G42" s="40" t="s">
        <v>207</v>
      </c>
      <c r="H42" s="7" t="s">
        <v>71</v>
      </c>
    </row>
    <row r="43" spans="1:8" x14ac:dyDescent="0.45">
      <c r="A43" s="30"/>
      <c r="B43" s="30"/>
      <c r="C43" s="7" t="s">
        <v>78</v>
      </c>
      <c r="D43" s="7" t="s">
        <v>67</v>
      </c>
      <c r="E43" s="7" t="s">
        <v>79</v>
      </c>
      <c r="F43" s="7" t="s">
        <v>80</v>
      </c>
      <c r="G43" s="40" t="s">
        <v>30</v>
      </c>
      <c r="H43" s="7" t="s">
        <v>71</v>
      </c>
    </row>
    <row r="44" spans="1:8" x14ac:dyDescent="0.45">
      <c r="A44" s="30"/>
      <c r="B44" s="30"/>
      <c r="C44" s="7" t="s">
        <v>83</v>
      </c>
      <c r="D44" s="7" t="s">
        <v>82</v>
      </c>
      <c r="E44" s="7" t="s">
        <v>74</v>
      </c>
      <c r="F44" s="7" t="s">
        <v>81</v>
      </c>
      <c r="G44" s="40" t="s">
        <v>215</v>
      </c>
      <c r="H44" s="7" t="s">
        <v>71</v>
      </c>
    </row>
    <row r="45" spans="1:8" x14ac:dyDescent="0.45">
      <c r="A45" s="30"/>
      <c r="B45" s="30"/>
      <c r="C45" s="7" t="s">
        <v>83</v>
      </c>
      <c r="D45" s="7" t="s">
        <v>82</v>
      </c>
      <c r="E45" s="7" t="s">
        <v>74</v>
      </c>
      <c r="F45" s="7" t="s">
        <v>81</v>
      </c>
      <c r="G45" s="40" t="s">
        <v>215</v>
      </c>
      <c r="H45" s="7" t="s">
        <v>71</v>
      </c>
    </row>
    <row r="46" spans="1:8" x14ac:dyDescent="0.45">
      <c r="A46" s="30"/>
      <c r="B46" s="30"/>
      <c r="C46" s="7" t="s">
        <v>83</v>
      </c>
      <c r="D46" s="7" t="s">
        <v>82</v>
      </c>
      <c r="E46" s="7" t="s">
        <v>74</v>
      </c>
      <c r="F46" s="7" t="s">
        <v>81</v>
      </c>
      <c r="G46" s="40" t="s">
        <v>215</v>
      </c>
      <c r="H46" s="7" t="s">
        <v>71</v>
      </c>
    </row>
    <row r="47" spans="1:8" x14ac:dyDescent="0.45">
      <c r="A47" s="30"/>
      <c r="B47" s="30"/>
      <c r="C47" s="7" t="s">
        <v>84</v>
      </c>
      <c r="D47" s="7" t="s">
        <v>82</v>
      </c>
      <c r="E47" s="7" t="s">
        <v>85</v>
      </c>
      <c r="F47" s="7" t="s">
        <v>81</v>
      </c>
      <c r="G47" s="40" t="s">
        <v>30</v>
      </c>
      <c r="H47" s="7" t="s">
        <v>71</v>
      </c>
    </row>
    <row r="48" spans="1:8" x14ac:dyDescent="0.45">
      <c r="A48" s="30"/>
      <c r="B48" s="30"/>
      <c r="C48" s="7" t="s">
        <v>84</v>
      </c>
      <c r="D48" s="7" t="s">
        <v>82</v>
      </c>
      <c r="E48" s="7" t="s">
        <v>85</v>
      </c>
      <c r="F48" s="7" t="s">
        <v>81</v>
      </c>
      <c r="G48" s="40" t="s">
        <v>30</v>
      </c>
      <c r="H48" s="7" t="s">
        <v>71</v>
      </c>
    </row>
    <row r="49" spans="1:8" x14ac:dyDescent="0.45">
      <c r="A49" s="30"/>
      <c r="B49" s="30"/>
      <c r="C49" s="7" t="s">
        <v>88</v>
      </c>
      <c r="D49" s="7" t="s">
        <v>62</v>
      </c>
      <c r="E49" s="7" t="s">
        <v>65</v>
      </c>
      <c r="F49" s="7" t="s">
        <v>80</v>
      </c>
      <c r="G49" s="40" t="s">
        <v>30</v>
      </c>
      <c r="H49" s="7" t="s">
        <v>71</v>
      </c>
    </row>
    <row r="50" spans="1:8" x14ac:dyDescent="0.45">
      <c r="A50" s="30"/>
      <c r="B50" s="30"/>
      <c r="C50" s="7" t="s">
        <v>83</v>
      </c>
      <c r="D50" s="7" t="s">
        <v>89</v>
      </c>
      <c r="E50" s="7" t="s">
        <v>74</v>
      </c>
      <c r="F50" s="7" t="s">
        <v>59</v>
      </c>
      <c r="G50" s="42" t="s">
        <v>30</v>
      </c>
      <c r="H50" s="7" t="s">
        <v>71</v>
      </c>
    </row>
    <row r="51" spans="1:8" x14ac:dyDescent="0.45">
      <c r="A51" s="30"/>
      <c r="B51" s="31"/>
      <c r="C51" s="7" t="s">
        <v>90</v>
      </c>
      <c r="D51" s="7" t="s">
        <v>73</v>
      </c>
      <c r="E51" s="7" t="s">
        <v>91</v>
      </c>
      <c r="F51" s="7" t="s">
        <v>59</v>
      </c>
      <c r="G51" s="40" t="s">
        <v>207</v>
      </c>
      <c r="H51" s="7" t="s">
        <v>71</v>
      </c>
    </row>
    <row r="52" spans="1:8" x14ac:dyDescent="0.45">
      <c r="A52" s="30"/>
      <c r="B52" s="29" t="s">
        <v>13</v>
      </c>
      <c r="C52" s="7" t="s">
        <v>72</v>
      </c>
      <c r="D52" s="7" t="s">
        <v>73</v>
      </c>
      <c r="E52" s="7" t="s">
        <v>74</v>
      </c>
      <c r="F52" s="7" t="s">
        <v>59</v>
      </c>
      <c r="G52" s="40" t="s">
        <v>207</v>
      </c>
      <c r="H52" s="7" t="s">
        <v>71</v>
      </c>
    </row>
    <row r="53" spans="1:8" x14ac:dyDescent="0.45">
      <c r="A53" s="30"/>
      <c r="B53" s="30"/>
      <c r="C53" s="7" t="s">
        <v>78</v>
      </c>
      <c r="D53" s="7" t="s">
        <v>67</v>
      </c>
      <c r="E53" s="7" t="s">
        <v>79</v>
      </c>
      <c r="F53" s="7" t="s">
        <v>81</v>
      </c>
      <c r="G53" s="40" t="s">
        <v>30</v>
      </c>
      <c r="H53" s="7" t="s">
        <v>71</v>
      </c>
    </row>
    <row r="54" spans="1:8" x14ac:dyDescent="0.45">
      <c r="A54" s="30"/>
      <c r="B54" s="30"/>
      <c r="C54" s="7" t="s">
        <v>75</v>
      </c>
      <c r="D54" s="7" t="s">
        <v>82</v>
      </c>
      <c r="E54" s="7" t="s">
        <v>76</v>
      </c>
      <c r="F54" s="7" t="s">
        <v>81</v>
      </c>
      <c r="G54" s="40" t="s">
        <v>30</v>
      </c>
      <c r="H54" s="7" t="s">
        <v>71</v>
      </c>
    </row>
    <row r="55" spans="1:8" x14ac:dyDescent="0.45">
      <c r="A55" s="30"/>
      <c r="B55" s="30"/>
      <c r="C55" s="7" t="s">
        <v>88</v>
      </c>
      <c r="D55" s="7" t="s">
        <v>62</v>
      </c>
      <c r="E55" s="7" t="s">
        <v>65</v>
      </c>
      <c r="F55" s="7" t="s">
        <v>81</v>
      </c>
      <c r="G55" s="40" t="s">
        <v>30</v>
      </c>
      <c r="H55" s="7" t="s">
        <v>71</v>
      </c>
    </row>
    <row r="56" spans="1:8" x14ac:dyDescent="0.45">
      <c r="A56" s="30"/>
      <c r="B56" s="30"/>
      <c r="C56" s="7" t="s">
        <v>211</v>
      </c>
      <c r="D56" s="7" t="s">
        <v>210</v>
      </c>
      <c r="E56" s="7" t="s">
        <v>212</v>
      </c>
      <c r="F56" s="7" t="s">
        <v>59</v>
      </c>
      <c r="G56" s="40" t="s">
        <v>213</v>
      </c>
      <c r="H56" s="7"/>
    </row>
    <row r="57" spans="1:8" x14ac:dyDescent="0.45">
      <c r="A57" s="31"/>
      <c r="B57" s="31"/>
      <c r="C57" s="7" t="s">
        <v>83</v>
      </c>
      <c r="D57" s="7" t="s">
        <v>89</v>
      </c>
      <c r="E57" s="7" t="s">
        <v>74</v>
      </c>
      <c r="F57" s="7" t="s">
        <v>59</v>
      </c>
      <c r="G57" s="40" t="s">
        <v>207</v>
      </c>
      <c r="H57" s="7" t="s">
        <v>71</v>
      </c>
    </row>
    <row r="58" spans="1:8" x14ac:dyDescent="0.45">
      <c r="A58" s="29" t="s">
        <v>119</v>
      </c>
      <c r="B58" s="29" t="s">
        <v>15</v>
      </c>
      <c r="C58" s="7" t="s">
        <v>88</v>
      </c>
      <c r="D58" s="7" t="s">
        <v>62</v>
      </c>
      <c r="E58" s="7" t="s">
        <v>65</v>
      </c>
      <c r="F58" s="7" t="s">
        <v>97</v>
      </c>
      <c r="G58" s="40" t="s">
        <v>30</v>
      </c>
      <c r="H58" s="7" t="s">
        <v>71</v>
      </c>
    </row>
    <row r="59" spans="1:8" x14ac:dyDescent="0.45">
      <c r="A59" s="30"/>
      <c r="B59" s="30"/>
      <c r="C59" s="7" t="s">
        <v>75</v>
      </c>
      <c r="D59" s="7" t="s">
        <v>100</v>
      </c>
      <c r="E59" s="7" t="s">
        <v>76</v>
      </c>
      <c r="F59" s="7" t="s">
        <v>102</v>
      </c>
      <c r="G59" s="40" t="s">
        <v>30</v>
      </c>
      <c r="H59" s="7" t="s">
        <v>71</v>
      </c>
    </row>
    <row r="60" spans="1:8" x14ac:dyDescent="0.45">
      <c r="A60" s="30"/>
      <c r="B60" s="30"/>
      <c r="C60" s="7" t="s">
        <v>75</v>
      </c>
      <c r="D60" s="7" t="s">
        <v>100</v>
      </c>
      <c r="E60" s="7" t="s">
        <v>76</v>
      </c>
      <c r="F60" s="7" t="s">
        <v>102</v>
      </c>
      <c r="G60" s="40" t="s">
        <v>30</v>
      </c>
      <c r="H60" s="7" t="s">
        <v>71</v>
      </c>
    </row>
    <row r="61" spans="1:8" x14ac:dyDescent="0.45">
      <c r="A61" s="30"/>
      <c r="B61" s="30"/>
      <c r="C61" s="7" t="s">
        <v>83</v>
      </c>
      <c r="D61" s="7" t="s">
        <v>89</v>
      </c>
      <c r="E61" s="7" t="s">
        <v>74</v>
      </c>
      <c r="F61" s="7" t="s">
        <v>80</v>
      </c>
      <c r="G61" s="40" t="s">
        <v>30</v>
      </c>
      <c r="H61" s="7" t="s">
        <v>71</v>
      </c>
    </row>
    <row r="62" spans="1:8" x14ac:dyDescent="0.45">
      <c r="A62" s="30"/>
      <c r="B62" s="30"/>
      <c r="C62" s="7" t="s">
        <v>83</v>
      </c>
      <c r="D62" s="7" t="s">
        <v>89</v>
      </c>
      <c r="E62" s="7" t="s">
        <v>74</v>
      </c>
      <c r="F62" s="7" t="s">
        <v>80</v>
      </c>
      <c r="G62" s="40" t="s">
        <v>30</v>
      </c>
      <c r="H62" s="7" t="s">
        <v>71</v>
      </c>
    </row>
    <row r="63" spans="1:8" x14ac:dyDescent="0.45">
      <c r="A63" s="30"/>
      <c r="B63" s="30"/>
      <c r="C63" s="7" t="s">
        <v>83</v>
      </c>
      <c r="D63" s="7" t="s">
        <v>89</v>
      </c>
      <c r="E63" s="7" t="s">
        <v>74</v>
      </c>
      <c r="F63" s="7" t="s">
        <v>80</v>
      </c>
      <c r="G63" s="40" t="s">
        <v>30</v>
      </c>
      <c r="H63" s="7" t="s">
        <v>71</v>
      </c>
    </row>
    <row r="64" spans="1:8" x14ac:dyDescent="0.45">
      <c r="A64" s="30"/>
      <c r="B64" s="30"/>
      <c r="C64" s="7" t="s">
        <v>83</v>
      </c>
      <c r="D64" s="7" t="s">
        <v>89</v>
      </c>
      <c r="E64" s="7" t="s">
        <v>74</v>
      </c>
      <c r="F64" s="7" t="s">
        <v>80</v>
      </c>
      <c r="G64" s="40" t="s">
        <v>30</v>
      </c>
      <c r="H64" s="7" t="s">
        <v>71</v>
      </c>
    </row>
    <row r="65" spans="1:8" x14ac:dyDescent="0.45">
      <c r="A65" s="30"/>
      <c r="B65" s="30"/>
      <c r="C65" s="7" t="s">
        <v>83</v>
      </c>
      <c r="D65" s="7" t="s">
        <v>89</v>
      </c>
      <c r="E65" s="7" t="s">
        <v>74</v>
      </c>
      <c r="F65" s="7" t="s">
        <v>80</v>
      </c>
      <c r="G65" s="40" t="s">
        <v>30</v>
      </c>
      <c r="H65" s="7" t="s">
        <v>71</v>
      </c>
    </row>
    <row r="66" spans="1:8" x14ac:dyDescent="0.45">
      <c r="A66" s="30"/>
      <c r="B66" s="30"/>
      <c r="C66" s="7" t="s">
        <v>83</v>
      </c>
      <c r="D66" s="7" t="s">
        <v>89</v>
      </c>
      <c r="E66" s="7" t="s">
        <v>74</v>
      </c>
      <c r="F66" s="7" t="s">
        <v>80</v>
      </c>
      <c r="G66" s="40" t="s">
        <v>30</v>
      </c>
      <c r="H66" s="7" t="s">
        <v>71</v>
      </c>
    </row>
    <row r="67" spans="1:8" x14ac:dyDescent="0.45">
      <c r="A67" s="30"/>
      <c r="B67" s="30"/>
      <c r="C67" s="7" t="s">
        <v>83</v>
      </c>
      <c r="D67" s="7" t="s">
        <v>89</v>
      </c>
      <c r="E67" s="7" t="s">
        <v>74</v>
      </c>
      <c r="F67" s="7" t="s">
        <v>80</v>
      </c>
      <c r="G67" s="40" t="s">
        <v>30</v>
      </c>
      <c r="H67" s="12" t="s">
        <v>71</v>
      </c>
    </row>
    <row r="68" spans="1:8" x14ac:dyDescent="0.45">
      <c r="A68" s="31"/>
      <c r="B68" s="31"/>
      <c r="C68" s="7" t="s">
        <v>83</v>
      </c>
      <c r="D68" s="7" t="s">
        <v>89</v>
      </c>
      <c r="E68" s="7" t="s">
        <v>74</v>
      </c>
      <c r="F68" s="7" t="s">
        <v>80</v>
      </c>
      <c r="G68" s="40" t="s">
        <v>30</v>
      </c>
      <c r="H68" s="12" t="s">
        <v>71</v>
      </c>
    </row>
    <row r="69" spans="1:8" x14ac:dyDescent="0.45">
      <c r="A69" s="29" t="s">
        <v>117</v>
      </c>
      <c r="B69" s="29" t="s">
        <v>17</v>
      </c>
      <c r="C69" s="7" t="s">
        <v>88</v>
      </c>
      <c r="D69" s="7" t="s">
        <v>62</v>
      </c>
      <c r="E69" s="7" t="s">
        <v>65</v>
      </c>
      <c r="F69" s="7" t="s">
        <v>66</v>
      </c>
      <c r="G69" s="40" t="s">
        <v>30</v>
      </c>
      <c r="H69" s="7" t="s">
        <v>71</v>
      </c>
    </row>
    <row r="70" spans="1:8" x14ac:dyDescent="0.45">
      <c r="A70" s="30"/>
      <c r="B70" s="30"/>
      <c r="C70" s="7" t="s">
        <v>99</v>
      </c>
      <c r="D70" s="7" t="s">
        <v>100</v>
      </c>
      <c r="E70" s="7" t="s">
        <v>101</v>
      </c>
      <c r="F70" s="7" t="s">
        <v>70</v>
      </c>
      <c r="G70" s="40" t="s">
        <v>30</v>
      </c>
      <c r="H70" s="7" t="s">
        <v>71</v>
      </c>
    </row>
    <row r="71" spans="1:8" x14ac:dyDescent="0.45">
      <c r="A71" s="30"/>
      <c r="B71" s="30"/>
      <c r="C71" s="7" t="s">
        <v>106</v>
      </c>
      <c r="D71" s="7" t="s">
        <v>98</v>
      </c>
      <c r="E71" s="7" t="s">
        <v>107</v>
      </c>
      <c r="F71" s="7" t="s">
        <v>59</v>
      </c>
      <c r="G71" s="40" t="s">
        <v>185</v>
      </c>
      <c r="H71" s="7" t="s">
        <v>71</v>
      </c>
    </row>
    <row r="72" spans="1:8" x14ac:dyDescent="0.45">
      <c r="A72" s="31"/>
      <c r="B72" s="31"/>
      <c r="C72" s="7" t="s">
        <v>109</v>
      </c>
      <c r="D72" s="7" t="s">
        <v>89</v>
      </c>
      <c r="E72" s="7" t="s">
        <v>110</v>
      </c>
      <c r="F72" s="7" t="s">
        <v>59</v>
      </c>
      <c r="G72" s="40" t="s">
        <v>187</v>
      </c>
      <c r="H72" s="7" t="s">
        <v>71</v>
      </c>
    </row>
    <row r="73" spans="1:8" x14ac:dyDescent="0.45">
      <c r="A73" s="29" t="s">
        <v>114</v>
      </c>
      <c r="B73" s="33" t="s">
        <v>177</v>
      </c>
      <c r="C73" s="7" t="s">
        <v>56</v>
      </c>
      <c r="D73" s="7" t="s">
        <v>57</v>
      </c>
      <c r="E73" s="7" t="s">
        <v>58</v>
      </c>
      <c r="F73" s="7" t="s">
        <v>59</v>
      </c>
      <c r="G73" s="40" t="s">
        <v>196</v>
      </c>
      <c r="H73" s="7" t="s">
        <v>55</v>
      </c>
    </row>
    <row r="74" spans="1:8" x14ac:dyDescent="0.45">
      <c r="A74" s="30"/>
      <c r="B74" s="34"/>
      <c r="C74" s="7" t="s">
        <v>56</v>
      </c>
      <c r="D74" s="7" t="s">
        <v>57</v>
      </c>
      <c r="E74" s="7" t="s">
        <v>58</v>
      </c>
      <c r="F74" s="7" t="s">
        <v>59</v>
      </c>
      <c r="G74" s="40" t="s">
        <v>197</v>
      </c>
      <c r="H74" s="7" t="s">
        <v>55</v>
      </c>
    </row>
    <row r="75" spans="1:8" x14ac:dyDescent="0.45">
      <c r="A75" s="30"/>
      <c r="B75" s="34"/>
      <c r="C75" s="7" t="s">
        <v>60</v>
      </c>
      <c r="D75" s="7" t="s">
        <v>57</v>
      </c>
      <c r="E75" s="7" t="s">
        <v>61</v>
      </c>
      <c r="F75" s="7" t="s">
        <v>59</v>
      </c>
      <c r="G75" s="40" t="s">
        <v>198</v>
      </c>
      <c r="H75" s="7" t="s">
        <v>55</v>
      </c>
    </row>
    <row r="76" spans="1:8" x14ac:dyDescent="0.45">
      <c r="A76" s="30"/>
      <c r="B76" s="34"/>
      <c r="C76" s="7" t="s">
        <v>63</v>
      </c>
      <c r="D76" s="7" t="s">
        <v>64</v>
      </c>
      <c r="E76" s="7" t="s">
        <v>65</v>
      </c>
      <c r="F76" s="7" t="s">
        <v>66</v>
      </c>
      <c r="G76" s="40" t="s">
        <v>30</v>
      </c>
      <c r="H76" s="7" t="s">
        <v>55</v>
      </c>
    </row>
    <row r="77" spans="1:8" x14ac:dyDescent="0.45">
      <c r="A77" s="30"/>
      <c r="B77" s="34"/>
      <c r="C77" s="7" t="s">
        <v>63</v>
      </c>
      <c r="D77" s="7" t="s">
        <v>64</v>
      </c>
      <c r="E77" s="7" t="s">
        <v>65</v>
      </c>
      <c r="F77" s="7" t="s">
        <v>66</v>
      </c>
      <c r="G77" s="40" t="s">
        <v>30</v>
      </c>
      <c r="H77" s="7" t="s">
        <v>55</v>
      </c>
    </row>
    <row r="78" spans="1:8" x14ac:dyDescent="0.45">
      <c r="A78" s="30"/>
      <c r="B78" s="34"/>
      <c r="C78" s="7" t="s">
        <v>63</v>
      </c>
      <c r="D78" s="7" t="s">
        <v>64</v>
      </c>
      <c r="E78" s="7" t="s">
        <v>65</v>
      </c>
      <c r="F78" s="7" t="s">
        <v>66</v>
      </c>
      <c r="G78" s="40" t="s">
        <v>30</v>
      </c>
      <c r="H78" s="7" t="s">
        <v>55</v>
      </c>
    </row>
    <row r="79" spans="1:8" x14ac:dyDescent="0.45">
      <c r="A79" s="30"/>
      <c r="B79" s="34"/>
      <c r="C79" s="7" t="s">
        <v>68</v>
      </c>
      <c r="D79" s="7" t="s">
        <v>67</v>
      </c>
      <c r="E79" s="7" t="s">
        <v>69</v>
      </c>
      <c r="F79" s="7" t="s">
        <v>70</v>
      </c>
      <c r="G79" s="40" t="s">
        <v>30</v>
      </c>
      <c r="H79" s="7" t="s">
        <v>55</v>
      </c>
    </row>
    <row r="80" spans="1:8" x14ac:dyDescent="0.45">
      <c r="A80" s="30"/>
      <c r="B80" s="34"/>
      <c r="C80" s="7" t="s">
        <v>68</v>
      </c>
      <c r="D80" s="7" t="s">
        <v>67</v>
      </c>
      <c r="E80" s="7" t="s">
        <v>69</v>
      </c>
      <c r="F80" s="7" t="s">
        <v>70</v>
      </c>
      <c r="G80" s="40" t="s">
        <v>30</v>
      </c>
      <c r="H80" s="7" t="s">
        <v>55</v>
      </c>
    </row>
    <row r="81" spans="1:8" x14ac:dyDescent="0.45">
      <c r="A81" s="30"/>
      <c r="B81" s="34"/>
      <c r="C81" s="7" t="s">
        <v>103</v>
      </c>
      <c r="D81" s="7" t="s">
        <v>73</v>
      </c>
      <c r="E81" s="7" t="s">
        <v>74</v>
      </c>
      <c r="F81" s="7" t="s">
        <v>59</v>
      </c>
      <c r="G81" s="40" t="s">
        <v>199</v>
      </c>
      <c r="H81" s="7" t="s">
        <v>71</v>
      </c>
    </row>
    <row r="82" spans="1:8" x14ac:dyDescent="0.45">
      <c r="A82" s="29" t="s">
        <v>113</v>
      </c>
      <c r="B82" s="29" t="s">
        <v>18</v>
      </c>
      <c r="C82" s="7" t="s">
        <v>88</v>
      </c>
      <c r="D82" s="7" t="s">
        <v>67</v>
      </c>
      <c r="E82" s="7" t="s">
        <v>65</v>
      </c>
      <c r="F82" s="7" t="s">
        <v>95</v>
      </c>
      <c r="G82" s="40" t="s">
        <v>30</v>
      </c>
      <c r="H82" s="7" t="s">
        <v>71</v>
      </c>
    </row>
    <row r="83" spans="1:8" x14ac:dyDescent="0.45">
      <c r="A83" s="30"/>
      <c r="B83" s="30"/>
      <c r="C83" s="7" t="s">
        <v>88</v>
      </c>
      <c r="D83" s="7" t="s">
        <v>67</v>
      </c>
      <c r="E83" s="7" t="s">
        <v>65</v>
      </c>
      <c r="F83" s="7" t="s">
        <v>95</v>
      </c>
      <c r="G83" s="40" t="s">
        <v>30</v>
      </c>
      <c r="H83" s="7" t="s">
        <v>71</v>
      </c>
    </row>
    <row r="84" spans="1:8" x14ac:dyDescent="0.45">
      <c r="A84" s="30"/>
      <c r="B84" s="30"/>
      <c r="C84" s="7" t="s">
        <v>88</v>
      </c>
      <c r="D84" s="7" t="s">
        <v>67</v>
      </c>
      <c r="E84" s="7" t="s">
        <v>65</v>
      </c>
      <c r="F84" s="7" t="s">
        <v>95</v>
      </c>
      <c r="G84" s="40" t="s">
        <v>30</v>
      </c>
      <c r="H84" s="7" t="s">
        <v>71</v>
      </c>
    </row>
    <row r="85" spans="1:8" x14ac:dyDescent="0.45">
      <c r="A85" s="30"/>
      <c r="B85" s="30"/>
      <c r="C85" s="7" t="s">
        <v>88</v>
      </c>
      <c r="D85" s="7" t="s">
        <v>62</v>
      </c>
      <c r="E85" s="7" t="s">
        <v>65</v>
      </c>
      <c r="F85" s="7" t="s">
        <v>80</v>
      </c>
      <c r="G85" s="40" t="s">
        <v>30</v>
      </c>
      <c r="H85" s="7" t="s">
        <v>71</v>
      </c>
    </row>
    <row r="86" spans="1:8" x14ac:dyDescent="0.45">
      <c r="A86" s="30"/>
      <c r="B86" s="30"/>
      <c r="C86" s="7" t="s">
        <v>83</v>
      </c>
      <c r="D86" s="7" t="s">
        <v>105</v>
      </c>
      <c r="E86" s="7" t="s">
        <v>74</v>
      </c>
      <c r="F86" s="7" t="s">
        <v>59</v>
      </c>
      <c r="G86" s="40" t="s">
        <v>193</v>
      </c>
      <c r="H86" s="7" t="s">
        <v>71</v>
      </c>
    </row>
    <row r="87" spans="1:8" x14ac:dyDescent="0.45">
      <c r="A87" s="30"/>
      <c r="B87" s="30"/>
      <c r="C87" s="7" t="s">
        <v>84</v>
      </c>
      <c r="D87" s="7" t="s">
        <v>82</v>
      </c>
      <c r="E87" s="7" t="s">
        <v>85</v>
      </c>
      <c r="F87" s="7" t="s">
        <v>66</v>
      </c>
      <c r="G87" s="40" t="s">
        <v>30</v>
      </c>
      <c r="H87" s="7" t="s">
        <v>71</v>
      </c>
    </row>
    <row r="88" spans="1:8" x14ac:dyDescent="0.45">
      <c r="A88" s="30"/>
      <c r="B88" s="30"/>
      <c r="C88" s="7" t="s">
        <v>84</v>
      </c>
      <c r="D88" s="7" t="s">
        <v>82</v>
      </c>
      <c r="E88" s="7" t="s">
        <v>85</v>
      </c>
      <c r="F88" s="7" t="s">
        <v>66</v>
      </c>
      <c r="G88" s="40" t="s">
        <v>30</v>
      </c>
      <c r="H88" s="7" t="s">
        <v>71</v>
      </c>
    </row>
    <row r="89" spans="1:8" x14ac:dyDescent="0.45">
      <c r="A89" s="31"/>
      <c r="B89" s="31"/>
      <c r="C89" s="7" t="s">
        <v>84</v>
      </c>
      <c r="D89" s="7" t="s">
        <v>82</v>
      </c>
      <c r="E89" s="7" t="s">
        <v>85</v>
      </c>
      <c r="F89" s="7" t="s">
        <v>66</v>
      </c>
      <c r="G89" s="40" t="s">
        <v>30</v>
      </c>
      <c r="H89" s="7" t="s">
        <v>71</v>
      </c>
    </row>
    <row r="90" spans="1:8" x14ac:dyDescent="0.45">
      <c r="A90" s="29" t="s">
        <v>116</v>
      </c>
      <c r="B90" s="29" t="s">
        <v>214</v>
      </c>
      <c r="C90" s="7" t="s">
        <v>88</v>
      </c>
      <c r="D90" s="7" t="s">
        <v>82</v>
      </c>
      <c r="E90" s="7" t="s">
        <v>65</v>
      </c>
      <c r="F90" s="7" t="s">
        <v>59</v>
      </c>
      <c r="G90" s="40" t="s">
        <v>216</v>
      </c>
      <c r="H90" s="7" t="s">
        <v>71</v>
      </c>
    </row>
    <row r="91" spans="1:8" x14ac:dyDescent="0.45">
      <c r="A91" s="30"/>
      <c r="B91" s="30"/>
      <c r="C91" s="7" t="s">
        <v>88</v>
      </c>
      <c r="D91" s="7" t="s">
        <v>62</v>
      </c>
      <c r="E91" s="7" t="s">
        <v>65</v>
      </c>
      <c r="F91" s="7" t="s">
        <v>81</v>
      </c>
      <c r="G91" s="40" t="s">
        <v>30</v>
      </c>
      <c r="H91" s="7" t="s">
        <v>71</v>
      </c>
    </row>
    <row r="92" spans="1:8" x14ac:dyDescent="0.45">
      <c r="A92" s="30"/>
      <c r="B92" s="30"/>
      <c r="C92" s="7" t="s">
        <v>83</v>
      </c>
      <c r="D92" s="7" t="s">
        <v>105</v>
      </c>
      <c r="E92" s="7" t="s">
        <v>74</v>
      </c>
      <c r="F92" s="7" t="s">
        <v>66</v>
      </c>
      <c r="G92" s="40" t="s">
        <v>30</v>
      </c>
      <c r="H92" s="7" t="s">
        <v>71</v>
      </c>
    </row>
    <row r="93" spans="1:8" x14ac:dyDescent="0.45">
      <c r="A93" s="30"/>
      <c r="B93" s="31"/>
      <c r="C93" s="7" t="s">
        <v>78</v>
      </c>
      <c r="D93" s="7" t="s">
        <v>100</v>
      </c>
      <c r="E93" s="7" t="s">
        <v>79</v>
      </c>
      <c r="F93" s="7" t="s">
        <v>96</v>
      </c>
      <c r="G93" s="40" t="s">
        <v>30</v>
      </c>
      <c r="H93" s="7" t="s">
        <v>71</v>
      </c>
    </row>
    <row r="94" spans="1:8" x14ac:dyDescent="0.45">
      <c r="A94" s="30"/>
      <c r="B94" s="29" t="s">
        <v>20</v>
      </c>
      <c r="C94" s="7" t="s">
        <v>72</v>
      </c>
      <c r="D94" s="7" t="s">
        <v>73</v>
      </c>
      <c r="E94" s="7" t="s">
        <v>74</v>
      </c>
      <c r="F94" s="7" t="s">
        <v>59</v>
      </c>
      <c r="G94" s="40" t="s">
        <v>207</v>
      </c>
      <c r="H94" s="7" t="s">
        <v>71</v>
      </c>
    </row>
    <row r="95" spans="1:8" x14ac:dyDescent="0.45">
      <c r="A95" s="30"/>
      <c r="B95" s="30"/>
      <c r="C95" s="7" t="s">
        <v>75</v>
      </c>
      <c r="D95" s="7" t="s">
        <v>67</v>
      </c>
      <c r="E95" s="7" t="s">
        <v>76</v>
      </c>
      <c r="F95" s="7" t="s">
        <v>77</v>
      </c>
      <c r="G95" s="40" t="s">
        <v>30</v>
      </c>
      <c r="H95" s="7" t="s">
        <v>71</v>
      </c>
    </row>
    <row r="96" spans="1:8" x14ac:dyDescent="0.45">
      <c r="A96" s="30"/>
      <c r="B96" s="30"/>
      <c r="C96" s="7" t="s">
        <v>86</v>
      </c>
      <c r="D96" s="7" t="s">
        <v>82</v>
      </c>
      <c r="E96" s="7" t="s">
        <v>87</v>
      </c>
      <c r="F96" s="7" t="s">
        <v>80</v>
      </c>
      <c r="G96" s="40" t="s">
        <v>30</v>
      </c>
      <c r="H96" s="7" t="s">
        <v>71</v>
      </c>
    </row>
    <row r="97" spans="1:8" x14ac:dyDescent="0.45">
      <c r="A97" s="30"/>
      <c r="B97" s="30"/>
      <c r="C97" s="7" t="s">
        <v>88</v>
      </c>
      <c r="D97" s="7" t="s">
        <v>62</v>
      </c>
      <c r="E97" s="7" t="s">
        <v>65</v>
      </c>
      <c r="F97" s="7" t="s">
        <v>81</v>
      </c>
      <c r="G97" s="40" t="s">
        <v>30</v>
      </c>
      <c r="H97" s="7" t="s">
        <v>71</v>
      </c>
    </row>
    <row r="98" spans="1:8" x14ac:dyDescent="0.45">
      <c r="A98" s="31"/>
      <c r="B98" s="31"/>
      <c r="C98" s="7" t="s">
        <v>92</v>
      </c>
      <c r="D98" s="7" t="s">
        <v>93</v>
      </c>
      <c r="E98" s="7" t="s">
        <v>94</v>
      </c>
      <c r="F98" s="7" t="s">
        <v>59</v>
      </c>
      <c r="G98" s="40" t="s">
        <v>207</v>
      </c>
      <c r="H98" s="7" t="s">
        <v>71</v>
      </c>
    </row>
  </sheetData>
  <autoFilter ref="A3:H3" xr:uid="{0883BD61-C797-431A-9F75-4EB165A4D479}">
    <sortState xmlns:xlrd2="http://schemas.microsoft.com/office/spreadsheetml/2017/richdata2" ref="A4:H108">
      <sortCondition ref="A3"/>
    </sortState>
  </autoFilter>
  <mergeCells count="21">
    <mergeCell ref="B94:B98"/>
    <mergeCell ref="A73:A81"/>
    <mergeCell ref="B58:B68"/>
    <mergeCell ref="B69:B72"/>
    <mergeCell ref="B82:B89"/>
    <mergeCell ref="B90:B93"/>
    <mergeCell ref="A82:A89"/>
    <mergeCell ref="A90:A98"/>
    <mergeCell ref="A58:A68"/>
    <mergeCell ref="A69:A72"/>
    <mergeCell ref="B73:B81"/>
    <mergeCell ref="A1:H1"/>
    <mergeCell ref="B4:B12"/>
    <mergeCell ref="B13:B31"/>
    <mergeCell ref="B32:B36"/>
    <mergeCell ref="B38:B51"/>
    <mergeCell ref="B52:B57"/>
    <mergeCell ref="A4:A12"/>
    <mergeCell ref="A13:A31"/>
    <mergeCell ref="A32:A36"/>
    <mergeCell ref="A37:A57"/>
  </mergeCells>
  <phoneticPr fontId="9" type="noConversion"/>
  <pageMargins left="0.7" right="0.7" top="0.75" bottom="0.75" header="0.3" footer="0.3"/>
  <pageSetup paperSize="9" scale="46" orientation="portrait" r:id="rId1"/>
  <rowBreaks count="1" manualBreakCount="1">
    <brk id="57"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9277F6-186D-4C16-8352-3AFCDDD5E864}">
  <dimension ref="A1:R16"/>
  <sheetViews>
    <sheetView view="pageBreakPreview" zoomScale="90" zoomScaleNormal="100" zoomScaleSheetLayoutView="90" workbookViewId="0">
      <selection activeCell="O40" sqref="O40"/>
    </sheetView>
  </sheetViews>
  <sheetFormatPr defaultRowHeight="16" x14ac:dyDescent="0.45"/>
  <cols>
    <col min="1" max="1" width="13.1796875" bestFit="1" customWidth="1"/>
    <col min="2" max="2" width="26.81640625" bestFit="1" customWidth="1"/>
    <col min="3" max="17" width="18.1796875" customWidth="1"/>
    <col min="18" max="18" width="16.26953125" bestFit="1" customWidth="1"/>
  </cols>
  <sheetData>
    <row r="1" spans="1:18" ht="19.5" x14ac:dyDescent="0.45">
      <c r="A1" s="32" t="s">
        <v>123</v>
      </c>
      <c r="B1" s="32"/>
      <c r="C1" s="32"/>
      <c r="D1" s="32"/>
      <c r="E1" s="32"/>
      <c r="F1" s="32"/>
    </row>
    <row r="3" spans="1:18" ht="40.5" x14ac:dyDescent="0.45">
      <c r="A3" s="13" t="s">
        <v>10</v>
      </c>
      <c r="B3" s="13" t="s">
        <v>1</v>
      </c>
      <c r="C3" s="13" t="s">
        <v>127</v>
      </c>
      <c r="D3" s="13" t="s">
        <v>126</v>
      </c>
      <c r="E3" s="13" t="s">
        <v>125</v>
      </c>
      <c r="F3" s="13" t="s">
        <v>124</v>
      </c>
      <c r="G3" s="13" t="s">
        <v>73</v>
      </c>
      <c r="H3" s="13" t="s">
        <v>128</v>
      </c>
      <c r="I3" s="13" t="s">
        <v>129</v>
      </c>
      <c r="J3" s="13" t="s">
        <v>130</v>
      </c>
      <c r="K3" s="13" t="s">
        <v>111</v>
      </c>
      <c r="L3" s="13" t="s">
        <v>137</v>
      </c>
      <c r="M3" s="13" t="s">
        <v>131</v>
      </c>
      <c r="N3" s="13" t="s">
        <v>136</v>
      </c>
      <c r="O3" s="13" t="s">
        <v>132</v>
      </c>
      <c r="P3" s="13" t="s">
        <v>133</v>
      </c>
      <c r="Q3" s="13" t="s">
        <v>134</v>
      </c>
      <c r="R3" s="13" t="s">
        <v>135</v>
      </c>
    </row>
    <row r="4" spans="1:18" x14ac:dyDescent="0.45">
      <c r="A4" s="19" t="s">
        <v>21</v>
      </c>
      <c r="B4" s="19" t="s">
        <v>179</v>
      </c>
      <c r="C4" s="7">
        <v>22685</v>
      </c>
      <c r="D4" s="7"/>
      <c r="E4" s="7">
        <v>1015</v>
      </c>
      <c r="F4" s="7"/>
      <c r="G4" s="7">
        <v>1156</v>
      </c>
      <c r="H4" s="7"/>
      <c r="I4" s="7"/>
      <c r="J4" s="7"/>
      <c r="K4" s="7">
        <v>25280</v>
      </c>
      <c r="L4" s="7"/>
      <c r="M4" s="7">
        <v>760</v>
      </c>
      <c r="N4" s="7">
        <v>3282</v>
      </c>
      <c r="O4" s="7"/>
      <c r="P4" s="7">
        <v>193</v>
      </c>
      <c r="Q4" s="7">
        <v>400</v>
      </c>
      <c r="R4" s="15">
        <v>54771</v>
      </c>
    </row>
    <row r="5" spans="1:18" x14ac:dyDescent="0.45">
      <c r="A5" s="19" t="s">
        <v>22</v>
      </c>
      <c r="B5" s="19" t="s">
        <v>11</v>
      </c>
      <c r="C5" s="7">
        <v>10936</v>
      </c>
      <c r="D5" s="7">
        <v>225</v>
      </c>
      <c r="E5" s="7">
        <v>48</v>
      </c>
      <c r="F5" s="7">
        <v>3347</v>
      </c>
      <c r="G5" s="7"/>
      <c r="H5" s="7"/>
      <c r="I5" s="7"/>
      <c r="J5" s="7">
        <v>10218</v>
      </c>
      <c r="K5" s="7">
        <v>4320</v>
      </c>
      <c r="L5" s="7"/>
      <c r="M5" s="7">
        <v>1750</v>
      </c>
      <c r="N5" s="7"/>
      <c r="O5" s="7"/>
      <c r="P5" s="7">
        <v>207</v>
      </c>
      <c r="Q5" s="7"/>
      <c r="R5" s="15">
        <v>31051</v>
      </c>
    </row>
    <row r="6" spans="1:18" x14ac:dyDescent="0.45">
      <c r="A6" s="19" t="s">
        <v>23</v>
      </c>
      <c r="B6" s="19" t="s">
        <v>12</v>
      </c>
      <c r="C6" s="7">
        <v>20138</v>
      </c>
      <c r="D6" s="7"/>
      <c r="E6" s="7">
        <v>531</v>
      </c>
      <c r="F6" s="7">
        <v>4905</v>
      </c>
      <c r="G6" s="7">
        <v>146</v>
      </c>
      <c r="H6" s="7"/>
      <c r="I6" s="7"/>
      <c r="J6" s="7">
        <v>5925</v>
      </c>
      <c r="K6" s="7"/>
      <c r="L6" s="7"/>
      <c r="M6" s="7">
        <v>660</v>
      </c>
      <c r="N6" s="7"/>
      <c r="O6" s="7"/>
      <c r="P6" s="7"/>
      <c r="Q6" s="7"/>
      <c r="R6" s="15">
        <v>32305</v>
      </c>
    </row>
    <row r="7" spans="1:18" x14ac:dyDescent="0.45">
      <c r="A7" s="35" t="s">
        <v>24</v>
      </c>
      <c r="B7" s="19" t="s">
        <v>14</v>
      </c>
      <c r="C7" s="7"/>
      <c r="D7" s="7"/>
      <c r="E7" s="7"/>
      <c r="F7" s="7"/>
      <c r="G7" s="7">
        <v>65</v>
      </c>
      <c r="H7" s="7"/>
      <c r="I7" s="7"/>
      <c r="J7" s="7"/>
      <c r="K7" s="7"/>
      <c r="L7" s="7"/>
      <c r="M7" s="7"/>
      <c r="N7" s="7"/>
      <c r="O7" s="7"/>
      <c r="P7" s="7"/>
      <c r="Q7" s="7"/>
      <c r="R7" s="15">
        <v>65</v>
      </c>
    </row>
    <row r="8" spans="1:18" x14ac:dyDescent="0.45">
      <c r="A8" s="36"/>
      <c r="B8" s="19" t="s">
        <v>16</v>
      </c>
      <c r="C8" s="7">
        <v>9375</v>
      </c>
      <c r="D8" s="7">
        <v>994</v>
      </c>
      <c r="E8" s="7"/>
      <c r="F8" s="7">
        <v>3075</v>
      </c>
      <c r="G8" s="7">
        <v>264</v>
      </c>
      <c r="H8" s="7"/>
      <c r="I8" s="7"/>
      <c r="J8" s="7"/>
      <c r="K8" s="7"/>
      <c r="L8" s="7"/>
      <c r="M8" s="7"/>
      <c r="N8" s="7"/>
      <c r="O8" s="7"/>
      <c r="P8" s="7"/>
      <c r="Q8" s="7"/>
      <c r="R8" s="15">
        <v>13708</v>
      </c>
    </row>
    <row r="9" spans="1:18" x14ac:dyDescent="0.45">
      <c r="A9" s="37"/>
      <c r="B9" s="19" t="s">
        <v>13</v>
      </c>
      <c r="C9" s="7">
        <v>6415</v>
      </c>
      <c r="D9" s="7">
        <v>959</v>
      </c>
      <c r="E9" s="7"/>
      <c r="F9" s="7">
        <v>2950</v>
      </c>
      <c r="G9" s="7">
        <v>115</v>
      </c>
      <c r="H9" s="7"/>
      <c r="I9" s="7"/>
      <c r="J9" s="7">
        <v>55</v>
      </c>
      <c r="K9" s="7"/>
      <c r="L9" s="7"/>
      <c r="M9" s="7"/>
      <c r="N9" s="7"/>
      <c r="O9" s="7"/>
      <c r="P9" s="7"/>
      <c r="Q9" s="7"/>
      <c r="R9" s="15">
        <v>10494</v>
      </c>
    </row>
    <row r="10" spans="1:18" x14ac:dyDescent="0.45">
      <c r="A10" s="19" t="s">
        <v>25</v>
      </c>
      <c r="B10" s="19" t="s">
        <v>15</v>
      </c>
      <c r="C10" s="7">
        <v>5150</v>
      </c>
      <c r="D10" s="7">
        <v>220</v>
      </c>
      <c r="E10" s="7">
        <v>15</v>
      </c>
      <c r="F10" s="7"/>
      <c r="G10" s="7"/>
      <c r="H10" s="7"/>
      <c r="I10" s="7"/>
      <c r="J10" s="7">
        <v>8248</v>
      </c>
      <c r="K10" s="7"/>
      <c r="L10" s="7"/>
      <c r="M10" s="7"/>
      <c r="N10" s="7"/>
      <c r="O10" s="7"/>
      <c r="P10" s="7"/>
      <c r="Q10" s="7"/>
      <c r="R10" s="15">
        <v>13633</v>
      </c>
    </row>
    <row r="11" spans="1:18" x14ac:dyDescent="0.45">
      <c r="A11" s="19" t="s">
        <v>26</v>
      </c>
      <c r="B11" s="19" t="s">
        <v>17</v>
      </c>
      <c r="C11" s="7">
        <v>7304</v>
      </c>
      <c r="D11" s="7">
        <v>642</v>
      </c>
      <c r="E11" s="7">
        <v>125</v>
      </c>
      <c r="F11" s="7"/>
      <c r="G11" s="7"/>
      <c r="H11" s="7"/>
      <c r="I11" s="7"/>
      <c r="J11" s="7">
        <v>11840</v>
      </c>
      <c r="K11" s="7"/>
      <c r="L11" s="7">
        <v>8358</v>
      </c>
      <c r="M11" s="7"/>
      <c r="N11" s="7"/>
      <c r="O11" s="7"/>
      <c r="P11" s="7"/>
      <c r="Q11" s="7"/>
      <c r="R11" s="15">
        <v>28269</v>
      </c>
    </row>
    <row r="12" spans="1:18" x14ac:dyDescent="0.45">
      <c r="A12" s="20" t="s">
        <v>27</v>
      </c>
      <c r="B12" s="19" t="s">
        <v>177</v>
      </c>
      <c r="C12" s="7">
        <v>16986</v>
      </c>
      <c r="D12" s="7"/>
      <c r="E12" s="7"/>
      <c r="F12" s="7">
        <v>3716</v>
      </c>
      <c r="G12" s="7">
        <v>135</v>
      </c>
      <c r="H12" s="7"/>
      <c r="I12" s="7"/>
      <c r="J12" s="7">
        <v>16540</v>
      </c>
      <c r="K12" s="7">
        <v>3500</v>
      </c>
      <c r="L12" s="7">
        <v>9080</v>
      </c>
      <c r="M12" s="7"/>
      <c r="N12" s="7"/>
      <c r="O12" s="7">
        <v>534</v>
      </c>
      <c r="P12" s="7"/>
      <c r="Q12" s="7">
        <v>7380</v>
      </c>
      <c r="R12" s="15">
        <v>57871</v>
      </c>
    </row>
    <row r="13" spans="1:18" x14ac:dyDescent="0.45">
      <c r="A13" s="19" t="s">
        <v>28</v>
      </c>
      <c r="B13" s="19" t="s">
        <v>18</v>
      </c>
      <c r="C13" s="7">
        <v>12135</v>
      </c>
      <c r="D13" s="7">
        <v>1156</v>
      </c>
      <c r="E13" s="7">
        <v>145</v>
      </c>
      <c r="F13" s="7">
        <v>4615</v>
      </c>
      <c r="G13" s="7"/>
      <c r="H13" s="7"/>
      <c r="I13" s="7"/>
      <c r="J13" s="7"/>
      <c r="K13" s="7"/>
      <c r="L13" s="7"/>
      <c r="M13" s="7">
        <v>1840</v>
      </c>
      <c r="N13" s="7"/>
      <c r="O13" s="7"/>
      <c r="P13" s="7"/>
      <c r="Q13" s="7">
        <v>1100</v>
      </c>
      <c r="R13" s="15">
        <v>20991</v>
      </c>
    </row>
    <row r="14" spans="1:18" x14ac:dyDescent="0.45">
      <c r="A14" s="35" t="s">
        <v>29</v>
      </c>
      <c r="B14" s="19" t="s">
        <v>19</v>
      </c>
      <c r="C14" s="7">
        <v>10495</v>
      </c>
      <c r="D14" s="7"/>
      <c r="E14" s="7">
        <v>386</v>
      </c>
      <c r="F14" s="7">
        <v>1505</v>
      </c>
      <c r="G14" s="7"/>
      <c r="H14" s="7"/>
      <c r="I14" s="7"/>
      <c r="J14" s="7"/>
      <c r="K14" s="7"/>
      <c r="L14" s="7">
        <v>15040</v>
      </c>
      <c r="M14" s="7"/>
      <c r="N14" s="7"/>
      <c r="O14" s="7"/>
      <c r="P14" s="7">
        <v>929</v>
      </c>
      <c r="Q14" s="7"/>
      <c r="R14" s="15">
        <f>SUM(C14:Q14)</f>
        <v>28355</v>
      </c>
    </row>
    <row r="15" spans="1:18" x14ac:dyDescent="0.45">
      <c r="A15" s="37"/>
      <c r="B15" s="19" t="s">
        <v>20</v>
      </c>
      <c r="C15" s="7">
        <v>5062</v>
      </c>
      <c r="D15" s="7">
        <v>1269</v>
      </c>
      <c r="E15" s="7"/>
      <c r="F15" s="7">
        <v>2625</v>
      </c>
      <c r="G15" s="7">
        <v>285</v>
      </c>
      <c r="H15" s="7">
        <v>1820</v>
      </c>
      <c r="I15" s="7">
        <v>141</v>
      </c>
      <c r="J15" s="7"/>
      <c r="K15" s="7"/>
      <c r="L15" s="7"/>
      <c r="M15" s="7"/>
      <c r="N15" s="7"/>
      <c r="O15" s="7"/>
      <c r="P15" s="7"/>
      <c r="Q15" s="7"/>
      <c r="R15" s="15">
        <f>SUM(C15:Q15)</f>
        <v>11202</v>
      </c>
    </row>
    <row r="16" spans="1:18" x14ac:dyDescent="0.45">
      <c r="A16" s="38" t="s">
        <v>5</v>
      </c>
      <c r="B16" s="39"/>
      <c r="C16" s="15">
        <f>SUM(C4:C15)</f>
        <v>126681</v>
      </c>
      <c r="D16" s="15">
        <f t="shared" ref="D16:Q16" si="0">SUM(D4:D15)</f>
        <v>5465</v>
      </c>
      <c r="E16" s="15">
        <f t="shared" si="0"/>
        <v>2265</v>
      </c>
      <c r="F16" s="15">
        <f t="shared" si="0"/>
        <v>26738</v>
      </c>
      <c r="G16" s="15">
        <f t="shared" si="0"/>
        <v>2166</v>
      </c>
      <c r="H16" s="15">
        <f t="shared" si="0"/>
        <v>1820</v>
      </c>
      <c r="I16" s="15">
        <f t="shared" si="0"/>
        <v>141</v>
      </c>
      <c r="J16" s="15">
        <f t="shared" si="0"/>
        <v>52826</v>
      </c>
      <c r="K16" s="15">
        <f t="shared" si="0"/>
        <v>33100</v>
      </c>
      <c r="L16" s="15">
        <f t="shared" si="0"/>
        <v>32478</v>
      </c>
      <c r="M16" s="15">
        <f t="shared" si="0"/>
        <v>5010</v>
      </c>
      <c r="N16" s="15">
        <f t="shared" si="0"/>
        <v>3282</v>
      </c>
      <c r="O16" s="15">
        <f t="shared" si="0"/>
        <v>534</v>
      </c>
      <c r="P16" s="15">
        <f t="shared" si="0"/>
        <v>1329</v>
      </c>
      <c r="Q16" s="15">
        <f t="shared" si="0"/>
        <v>8880</v>
      </c>
      <c r="R16" s="15">
        <f>SUM(R4:R15)</f>
        <v>302715</v>
      </c>
    </row>
  </sheetData>
  <mergeCells count="4">
    <mergeCell ref="A7:A9"/>
    <mergeCell ref="A14:A15"/>
    <mergeCell ref="A16:B16"/>
    <mergeCell ref="A1:F1"/>
  </mergeCells>
  <pageMargins left="0.7" right="0.7" top="0.75" bottom="0.75" header="0.3" footer="0.3"/>
  <pageSetup paperSize="9" scale="2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f5b6396-1fe2-43d0-86cf-9df05da0a57c">
      <Terms xmlns="http://schemas.microsoft.com/office/infopath/2007/PartnerControls"/>
    </lcf76f155ced4ddcb4097134ff3c332f>
    <TaxCatchAll xmlns="6d9e6896-5e68-47d2-ba42-6bdf8457714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4780C6F3D546740BD713DB0E6FAA012" ma:contentTypeVersion="19" ma:contentTypeDescription="Een nieuw document maken." ma:contentTypeScope="" ma:versionID="9fe8dc2349e11b723ad2e0f21d7579a4">
  <xsd:schema xmlns:xsd="http://www.w3.org/2001/XMLSchema" xmlns:xs="http://www.w3.org/2001/XMLSchema" xmlns:p="http://schemas.microsoft.com/office/2006/metadata/properties" xmlns:ns2="6d9e6896-5e68-47d2-ba42-6bdf84577149" xmlns:ns3="8f5b6396-1fe2-43d0-86cf-9df05da0a57c" targetNamespace="http://schemas.microsoft.com/office/2006/metadata/properties" ma:root="true" ma:fieldsID="56e415b5253c572ba39d0c0c400e3c3e" ns2:_="" ns3:_="">
    <xsd:import namespace="6d9e6896-5e68-47d2-ba42-6bdf84577149"/>
    <xsd:import namespace="8f5b6396-1fe2-43d0-86cf-9df05da0a57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9e6896-5e68-47d2-ba42-6bdf84577149"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2190cf72-70f0-4100-991c-d35ae90442b1}" ma:internalName="TaxCatchAll" ma:showField="CatchAllData" ma:web="6d9e6896-5e68-47d2-ba42-6bdf8457714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f5b6396-1fe2-43d0-86cf-9df05da0a57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537f897b-da59-46d0-ad02-b69ac7a72f6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17A61CD-F3E6-407B-B83B-98BAEA3E944D}">
  <ds:schemaRefs>
    <ds:schemaRef ds:uri="http://schemas.microsoft.com/sharepoint/v3/contenttype/forms"/>
  </ds:schemaRefs>
</ds:datastoreItem>
</file>

<file path=customXml/itemProps2.xml><?xml version="1.0" encoding="utf-8"?>
<ds:datastoreItem xmlns:ds="http://schemas.openxmlformats.org/officeDocument/2006/customXml" ds:itemID="{A384656C-5FC7-40C7-B165-C642DFF71E5D}">
  <ds:schemaRefs>
    <ds:schemaRef ds:uri="http://schemas.microsoft.com/office/2006/metadata/properties"/>
    <ds:schemaRef ds:uri="http://schemas.microsoft.com/office/infopath/2007/PartnerControls"/>
    <ds:schemaRef ds:uri="8f5b6396-1fe2-43d0-86cf-9df05da0a57c"/>
    <ds:schemaRef ds:uri="6d9e6896-5e68-47d2-ba42-6bdf84577149"/>
  </ds:schemaRefs>
</ds:datastoreItem>
</file>

<file path=customXml/itemProps3.xml><?xml version="1.0" encoding="utf-8"?>
<ds:datastoreItem xmlns:ds="http://schemas.openxmlformats.org/officeDocument/2006/customXml" ds:itemID="{F0BB02BA-6A74-40C0-BE48-626DDE8353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d9e6896-5e68-47d2-ba42-6bdf84577149"/>
    <ds:schemaRef ds:uri="8f5b6396-1fe2-43d0-86cf-9df05da0a5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3</vt:i4>
      </vt:variant>
    </vt:vector>
  </HeadingPairs>
  <TitlesOfParts>
    <vt:vector size="6" baseType="lpstr">
      <vt:lpstr>Locatieoverzicht</vt:lpstr>
      <vt:lpstr>Containers + ledigingen</vt:lpstr>
      <vt:lpstr>Afvalstromen in KG</vt:lpstr>
      <vt:lpstr>'Afvalstromen in KG'!Afdrukbereik</vt:lpstr>
      <vt:lpstr>'Containers + ledigingen'!Afdrukbereik</vt:lpstr>
      <vt:lpstr>Locatieoverzicht!Afdrukbereik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2025-02-24T10:51:16Z</dcterms:created>
  <dcterms:modified xsi:type="dcterms:W3CDTF">2025-04-18T08:58:27Z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0x010100B4780C6F3D546740BD713DB0E6FAA012</vt:lpwstr>
  </property>
  <property fmtid="{D5CDD505-2E9C-101B-9397-08002B2CF9AE}" pid="3" name="MediaServiceImageTags">
    <vt:lpwstr/>
  </property>
</Properties>
</file>