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udentlandstede.sharepoint.com/sites/EAArbodienstverlening976/Gedeelde documenten/General/Aanbesteding 2025/2. Specificatie/"/>
    </mc:Choice>
  </mc:AlternateContent>
  <xr:revisionPtr revIDLastSave="290" documentId="13_ncr:1_{F7A3D39E-4BEA-49EE-BBDC-0EBA86E69FE4}" xr6:coauthVersionLast="47" xr6:coauthVersionMax="47" xr10:uidLastSave="{A361109F-55CD-40A4-8314-DEA70BDE0187}"/>
  <bookViews>
    <workbookView xWindow="-120" yWindow="-120" windowWidth="29040" windowHeight="15720" xr2:uid="{59EC4E0B-35DC-4CE0-A144-82EC7D46DE43}"/>
  </bookViews>
  <sheets>
    <sheet name="Ondertekening" sheetId="2" r:id="rId1"/>
    <sheet name="Prijsuitvraag" sheetId="1" r:id="rId2"/>
  </sheets>
  <definedNames>
    <definedName name="_xlnm.Print_Area" localSheetId="0">Ondertekening!$A$1:$G$45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E24" i="1" l="1"/>
  <c r="E25" i="1"/>
  <c r="E26" i="1"/>
  <c r="E23" i="1"/>
  <c r="F19" i="1"/>
  <c r="F18" i="1"/>
  <c r="F17" i="1"/>
  <c r="F20" i="1" s="1"/>
  <c r="F13" i="1"/>
  <c r="F12" i="1"/>
  <c r="F11" i="1"/>
  <c r="F10" i="1"/>
  <c r="F9" i="1"/>
  <c r="F8" i="1"/>
  <c r="F27" i="1" l="1"/>
  <c r="F14" i="1"/>
  <c r="F29" i="1" s="1"/>
  <c r="F37" i="1" s="1"/>
</calcChain>
</file>

<file path=xl/sharedStrings.xml><?xml version="1.0" encoding="utf-8"?>
<sst xmlns="http://schemas.openxmlformats.org/spreadsheetml/2006/main" count="62" uniqueCount="55">
  <si>
    <t>Basisdienstverlening Bedrijfsarts</t>
  </si>
  <si>
    <t>Preventief spreekuur/ arbeidsgezondheidsspreekuur</t>
  </si>
  <si>
    <t>Duur activiteit in minuten</t>
  </si>
  <si>
    <t>Aantal activiteiten per jaar (fictief)</t>
  </si>
  <si>
    <t>Basisdienstverlening Bedrijfsarts 
Prijs per jaar</t>
  </si>
  <si>
    <t>Activiteit 
Prijs per jaar</t>
  </si>
  <si>
    <t>Preventief spreekuur/ arbeidsgezondheidsspreekuur incl. verwerking</t>
  </si>
  <si>
    <t>Basisdienstverlening taakgedelegeerde/POB 
Prijs per jaar</t>
  </si>
  <si>
    <t>Basisdienstverlening Taakgedelegeerde/
Praktijk ondersteunende bedrijfsarts(POB)</t>
  </si>
  <si>
    <t>Uurtarief exclusief BTW</t>
  </si>
  <si>
    <t>Administratieve/secretariële kosten per medewerker</t>
  </si>
  <si>
    <t>Algemene kosten voor de dienstverlening voor zover van toepassing</t>
  </si>
  <si>
    <t>Aansluittarief per medewerker</t>
  </si>
  <si>
    <t>Prijs dienstverlening per jaar</t>
  </si>
  <si>
    <t>Algemene kosten voor de dienstverlening
Prijs per jaar</t>
  </si>
  <si>
    <t>[aanvullen]</t>
  </si>
  <si>
    <t>Totaalprijs eenmalige implementatiekosten</t>
  </si>
  <si>
    <t>Toelichting</t>
  </si>
  <si>
    <t>Tarieven zijn all-in, zeggen inclusief salariskosten, overheadkosten, kosten voor gebruik apparatuur/ middelen/ transportmiddelen, testkosten, kosten van keuringen, certificaten, verzekeringen, reis en verblijfkosten, verpakkings-, levering, transport- en opslagkosten, belasting, heffingen, administratieve kosten, kosten voor overleg, etc.</t>
  </si>
  <si>
    <t>Het aanpassen van het prijzenblad kan leiden tot uitsluiting.</t>
  </si>
  <si>
    <t xml:space="preserve">Gedurende de looptijd van het contract liggen de tarieven vast en kunnen deze jaarlijks middels de indexering aangepast worden. </t>
  </si>
  <si>
    <t>Datum: 17-04-2025</t>
  </si>
  <si>
    <t>Gele velden</t>
  </si>
  <si>
    <t>In te vullen door inschrijver</t>
  </si>
  <si>
    <t>Gegevens Inschrijver</t>
  </si>
  <si>
    <t>Naam onderneming</t>
  </si>
  <si>
    <t>Adres</t>
  </si>
  <si>
    <t>Postcode en plaats</t>
  </si>
  <si>
    <t>Ondertekening</t>
  </si>
  <si>
    <t xml:space="preserve">Plaats: </t>
  </si>
  <si>
    <t xml:space="preserve"> Datum: </t>
  </si>
  <si>
    <t>Naam:</t>
  </si>
  <si>
    <t>Handtekening:</t>
  </si>
  <si>
    <t>Versie: 1.0</t>
  </si>
  <si>
    <t>PRIJSOPGAVE ARBODIENSTVERLENING KENMERK TN510589</t>
  </si>
  <si>
    <t>Prijsuitvraag voor beoordeling en prijsvergelijk</t>
  </si>
  <si>
    <r>
      <t>Functie:</t>
    </r>
    <r>
      <rPr>
        <b/>
        <u/>
        <sz val="10"/>
        <color theme="1"/>
        <rFont val="Aptos Light"/>
        <family val="2"/>
      </rPr>
      <t xml:space="preserve"> </t>
    </r>
  </si>
  <si>
    <t>Spreekuur + opmaken advies en Probleem Analyse</t>
  </si>
  <si>
    <t>Spreekuur + opmaken advies en IZP/FML</t>
  </si>
  <si>
    <t>Spreekuur + opmaken advies, actueel oordeel en medische info WIA</t>
  </si>
  <si>
    <t>Eerste spreekuur inclusief verwerking, opmaken advies en eventuele afstemming met bedrijfsarts</t>
  </si>
  <si>
    <t>Vervolg spreekuur inclusief verwerking, opmaken advies en eventuele afstemming met bedrijfsarts</t>
  </si>
  <si>
    <t>Alleen de gele cellen invoeren. Het is niet toegestaan andere onderdelen van het prijzenblad aan te passen!</t>
  </si>
  <si>
    <t>* Zie de thermologie in het Programma van eisen op bladzijde 2</t>
  </si>
  <si>
    <t xml:space="preserve">Vervolg spreekuur inclusief verwerking, opmaken advies en eventuele afstemming met specialisten* </t>
  </si>
  <si>
    <t>Eerste spreekuur inclusief verwerking, opmaken advies en eventuele afstemming met specialisten*</t>
  </si>
  <si>
    <t xml:space="preserve">Bijlage C Prijsopgaveformulier </t>
  </si>
  <si>
    <r>
      <t xml:space="preserve">Bijlage Prijsopgaveformulier
Europese aanbesteding arbodienstverlening Landstede Groep TN510589
Inschrijver dient alleen de </t>
    </r>
    <r>
      <rPr>
        <b/>
        <u/>
        <sz val="10"/>
        <color rgb="FF005F81"/>
        <rFont val="Aptos Light"/>
        <family val="2"/>
      </rPr>
      <t>gele</t>
    </r>
    <r>
      <rPr>
        <b/>
        <sz val="10"/>
        <color rgb="FF005F81"/>
        <rFont val="Aptos Light"/>
        <family val="2"/>
      </rPr>
      <t xml:space="preserve"> cellen in te vullen</t>
    </r>
  </si>
  <si>
    <t>Er mogen geen rechten en/of verplichtingen uit getrokken worden. Het is ter indicatie en vergelijk tussen de aanbieders.</t>
  </si>
  <si>
    <t>Bedragen zijn exclusief btw en max 2 decimalen achter de komma.</t>
  </si>
  <si>
    <t>Totale jaarlijkse kosten</t>
  </si>
  <si>
    <t>Aantal medewerkers (fictief)</t>
  </si>
  <si>
    <t>Prijs per medewerker exclusief BTW</t>
  </si>
  <si>
    <t>Eénmalige implementatiekosten exclusief BTW</t>
  </si>
  <si>
    <t>Fictieve Total Costs of Ownership (TCO) op basis van 6 jaar inclusief verlengingen (grondslag voor offertevergelijking)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</si>
</sst>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&quot;€&quot;\ * #,##0_ ;_ &quot;€&quot;\ * \-#,##0_ ;_ &quot;€&quot;\ * &quot;-&quot;??_ ;_ @_ 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ptos Light"/>
      <family val="2"/>
    </font>
    <font>
      <sz val="9"/>
      <name val="Aptos Light"/>
      <family val="2"/>
    </font>
    <font>
      <sz val="10"/>
      <color theme="1"/>
      <name val="Aptos Light"/>
      <family val="2"/>
    </font>
    <font>
      <sz val="14"/>
      <color rgb="FF005F81"/>
      <name val="Aptos Light"/>
      <family val="2"/>
    </font>
    <font>
      <sz val="11"/>
      <color theme="1"/>
      <name val="Aptos Light"/>
      <family val="2"/>
    </font>
    <font>
      <b/>
      <sz val="10"/>
      <color rgb="FF005F81"/>
      <name val="Aptos Light"/>
      <family val="2"/>
    </font>
    <font>
      <sz val="10"/>
      <name val="Aptos Light"/>
      <family val="2"/>
    </font>
    <font>
      <b/>
      <sz val="14"/>
      <color rgb="FF005F81"/>
      <name val="Aptos Light"/>
      <family val="2"/>
    </font>
    <font>
      <sz val="14"/>
      <color theme="1"/>
      <name val="Aptos Light"/>
      <family val="2"/>
    </font>
    <font>
      <b/>
      <sz val="22"/>
      <color theme="1"/>
      <name val="Aptos Light"/>
      <family val="2"/>
    </font>
    <font>
      <b/>
      <sz val="10"/>
      <color theme="0"/>
      <name val="Aptos Light"/>
      <family val="2"/>
    </font>
    <font>
      <sz val="10"/>
      <color theme="0"/>
      <name val="Aptos Light"/>
      <family val="2"/>
    </font>
    <font>
      <b/>
      <sz val="10"/>
      <color theme="1"/>
      <name val="Aptos Light"/>
      <family val="2"/>
    </font>
    <font>
      <b/>
      <sz val="10"/>
      <name val="Aptos Light"/>
      <family val="2"/>
    </font>
    <font>
      <b/>
      <u/>
      <sz val="10"/>
      <color theme="1"/>
      <name val="Aptos Light"/>
      <family val="2"/>
    </font>
    <font>
      <sz val="9"/>
      <color theme="1"/>
      <name val="Aptos Light"/>
      <family val="2"/>
    </font>
    <font>
      <b/>
      <u/>
      <sz val="10"/>
      <color rgb="FF005F81"/>
      <name val="Aptos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F8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6" fillId="2" borderId="0" xfId="0" applyFont="1" applyFill="1"/>
    <xf numFmtId="0" fontId="11" fillId="2" borderId="0" xfId="0" applyFont="1" applyFill="1"/>
    <xf numFmtId="0" fontId="12" fillId="3" borderId="1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/>
    <xf numFmtId="0" fontId="13" fillId="2" borderId="0" xfId="0" applyFont="1" applyFill="1" applyAlignment="1">
      <alignment vertical="center"/>
    </xf>
    <xf numFmtId="0" fontId="13" fillId="2" borderId="0" xfId="0" applyFont="1" applyFill="1"/>
    <xf numFmtId="0" fontId="4" fillId="2" borderId="0" xfId="0" applyFont="1" applyFill="1" applyAlignment="1">
      <alignment vertical="center"/>
    </xf>
    <xf numFmtId="0" fontId="12" fillId="5" borderId="2" xfId="0" applyFont="1" applyFill="1" applyBorder="1" applyAlignment="1">
      <alignment vertical="center"/>
    </xf>
    <xf numFmtId="0" fontId="12" fillId="5" borderId="24" xfId="0" applyFont="1" applyFill="1" applyBorder="1" applyAlignment="1">
      <alignment vertical="center"/>
    </xf>
    <xf numFmtId="0" fontId="14" fillId="2" borderId="25" xfId="0" applyFont="1" applyFill="1" applyBorder="1" applyAlignment="1">
      <alignment vertical="center"/>
    </xf>
    <xf numFmtId="0" fontId="14" fillId="2" borderId="26" xfId="0" applyFont="1" applyFill="1" applyBorder="1" applyAlignment="1">
      <alignment vertical="center"/>
    </xf>
    <xf numFmtId="0" fontId="14" fillId="2" borderId="27" xfId="0" applyFont="1" applyFill="1" applyBorder="1" applyAlignment="1">
      <alignment vertical="center"/>
    </xf>
    <xf numFmtId="0" fontId="14" fillId="2" borderId="28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164" fontId="4" fillId="4" borderId="4" xfId="0" applyNumberFormat="1" applyFont="1" applyFill="1" applyBorder="1" applyAlignment="1" applyProtection="1">
      <alignment vertical="center"/>
      <protection locked="0"/>
    </xf>
    <xf numFmtId="0" fontId="4" fillId="4" borderId="4" xfId="0" applyFont="1" applyFill="1" applyBorder="1" applyAlignment="1" applyProtection="1">
      <alignment vertical="center"/>
      <protection locked="0"/>
    </xf>
    <xf numFmtId="0" fontId="14" fillId="0" borderId="14" xfId="0" applyFont="1" applyBorder="1" applyAlignment="1">
      <alignment vertical="center"/>
    </xf>
    <xf numFmtId="165" fontId="14" fillId="0" borderId="14" xfId="1" applyNumberFormat="1" applyFont="1" applyFill="1" applyBorder="1" applyAlignment="1">
      <alignment vertical="center"/>
    </xf>
    <xf numFmtId="14" fontId="14" fillId="4" borderId="24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164" fontId="8" fillId="0" borderId="3" xfId="0" applyNumberFormat="1" applyFont="1" applyBorder="1" applyAlignment="1">
      <alignment vertical="center" wrapText="1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 applyProtection="1">
      <alignment horizontal="center" vertical="center"/>
      <protection locked="0"/>
    </xf>
    <xf numFmtId="0" fontId="14" fillId="4" borderId="29" xfId="0" applyFont="1" applyFill="1" applyBorder="1" applyAlignment="1" applyProtection="1">
      <alignment horizontal="center" vertical="center"/>
      <protection locked="0"/>
    </xf>
    <xf numFmtId="0" fontId="14" fillId="4" borderId="1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vertical="center"/>
    </xf>
    <xf numFmtId="0" fontId="14" fillId="5" borderId="0" xfId="0" applyFont="1" applyFill="1" applyAlignment="1">
      <alignment vertical="center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>
      <alignment vertical="center"/>
    </xf>
    <xf numFmtId="0" fontId="14" fillId="5" borderId="12" xfId="0" applyFont="1" applyFill="1" applyBorder="1" applyAlignment="1">
      <alignment vertical="center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>
      <alignment vertical="center"/>
    </xf>
    <xf numFmtId="0" fontId="15" fillId="5" borderId="2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6" fillId="4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/>
    </xf>
    <xf numFmtId="164" fontId="6" fillId="0" borderId="13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66676</xdr:rowOff>
    </xdr:from>
    <xdr:to>
      <xdr:col>1</xdr:col>
      <xdr:colOff>3990975</xdr:colOff>
      <xdr:row>4</xdr:row>
      <xdr:rowOff>10232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1A016B0-3E81-4272-96E8-3FD3DB094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" y="225426"/>
          <a:ext cx="3943350" cy="54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</xdr:colOff>
      <xdr:row>0</xdr:row>
      <xdr:rowOff>114300</xdr:rowOff>
    </xdr:from>
    <xdr:to>
      <xdr:col>2</xdr:col>
      <xdr:colOff>201295</xdr:colOff>
      <xdr:row>1</xdr:row>
      <xdr:rowOff>14817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376B155-47CD-4154-AD35-DAD93B03BA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00" y="114300"/>
          <a:ext cx="2172970" cy="28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AC6AF-3C80-4D39-B88D-2947E0FA70C1}">
  <dimension ref="A1:AL45"/>
  <sheetViews>
    <sheetView tabSelected="1" view="pageBreakPreview" zoomScale="89" zoomScaleNormal="100" zoomScaleSheetLayoutView="89" workbookViewId="0">
      <selection activeCell="K52" sqref="K52"/>
    </sheetView>
  </sheetViews>
  <sheetFormatPr defaultColWidth="9.140625" defaultRowHeight="15" x14ac:dyDescent="0.25"/>
  <cols>
    <col min="1" max="1" width="9.140625" style="5"/>
    <col min="2" max="2" width="71.140625" style="5" bestFit="1" customWidth="1"/>
    <col min="3" max="3" width="27.5703125" style="5" bestFit="1" customWidth="1"/>
    <col min="4" max="4" width="9.140625" style="5"/>
    <col min="5" max="5" width="23.85546875" style="5" customWidth="1"/>
    <col min="6" max="16384" width="9.140625" style="5"/>
  </cols>
  <sheetData>
    <row r="1" spans="1:38" x14ac:dyDescent="0.25">
      <c r="A1" s="2"/>
      <c r="B1" s="2"/>
      <c r="C1" s="2"/>
      <c r="D1" s="2"/>
      <c r="E1" s="2"/>
      <c r="F1" s="2"/>
      <c r="G1" s="2"/>
      <c r="H1" s="2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38" x14ac:dyDescent="0.25">
      <c r="A2" s="2"/>
      <c r="B2" s="2"/>
      <c r="C2" s="2"/>
      <c r="D2" s="2"/>
      <c r="E2" s="2"/>
      <c r="F2" s="2"/>
      <c r="G2" s="2"/>
      <c r="H2" s="2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</row>
    <row r="3" spans="1:38" x14ac:dyDescent="0.25">
      <c r="A3" s="2"/>
      <c r="B3" s="2"/>
      <c r="C3" s="2"/>
      <c r="D3" s="2"/>
      <c r="E3" s="2"/>
      <c r="F3" s="2"/>
      <c r="G3" s="2"/>
      <c r="H3" s="2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</row>
    <row r="4" spans="1:38" x14ac:dyDescent="0.25">
      <c r="A4" s="2"/>
      <c r="B4" s="2"/>
      <c r="C4" s="2"/>
      <c r="D4" s="2"/>
      <c r="E4" s="2"/>
      <c r="F4" s="2"/>
      <c r="G4" s="2"/>
      <c r="H4" s="2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</row>
    <row r="5" spans="1:38" x14ac:dyDescent="0.25">
      <c r="A5" s="2"/>
      <c r="B5" s="2"/>
      <c r="C5" s="2"/>
      <c r="D5" s="2"/>
      <c r="E5" s="2"/>
      <c r="F5" s="2"/>
      <c r="G5" s="2"/>
      <c r="H5" s="2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</row>
    <row r="6" spans="1:38" ht="28.5" x14ac:dyDescent="0.45">
      <c r="A6" s="2"/>
      <c r="B6" s="16" t="s">
        <v>46</v>
      </c>
      <c r="C6" s="2"/>
      <c r="D6" s="2"/>
      <c r="E6" s="2"/>
      <c r="F6" s="2"/>
      <c r="G6" s="2"/>
      <c r="H6" s="2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</row>
    <row r="7" spans="1:38" x14ac:dyDescent="0.25">
      <c r="A7" s="2"/>
      <c r="B7" s="2"/>
      <c r="C7" s="2"/>
      <c r="D7" s="2"/>
      <c r="E7" s="2"/>
      <c r="F7" s="2"/>
      <c r="G7" s="2"/>
      <c r="H7" s="2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ht="15.75" thickBot="1" x14ac:dyDescent="0.3">
      <c r="A8" s="2"/>
      <c r="B8" s="2"/>
      <c r="C8" s="2"/>
      <c r="D8" s="2"/>
      <c r="E8" s="2"/>
      <c r="F8" s="2"/>
      <c r="G8" s="2"/>
      <c r="H8" s="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</row>
    <row r="9" spans="1:38" ht="15.75" thickBot="1" x14ac:dyDescent="0.3">
      <c r="A9" s="2"/>
      <c r="B9" s="17" t="s">
        <v>34</v>
      </c>
      <c r="C9" s="18"/>
      <c r="D9" s="18"/>
      <c r="E9" s="18"/>
      <c r="F9" s="19"/>
      <c r="G9" s="2"/>
      <c r="H9" s="2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</row>
    <row r="10" spans="1:38" ht="15.75" thickBot="1" x14ac:dyDescent="0.3">
      <c r="A10" s="2"/>
      <c r="B10" s="38" t="s">
        <v>22</v>
      </c>
      <c r="C10" s="39" t="s">
        <v>23</v>
      </c>
      <c r="D10" s="20"/>
      <c r="E10" s="20"/>
      <c r="F10" s="21"/>
      <c r="G10" s="2"/>
      <c r="H10" s="2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</row>
    <row r="11" spans="1:38" ht="15.75" thickBot="1" x14ac:dyDescent="0.3">
      <c r="A11" s="2"/>
      <c r="B11" s="22"/>
      <c r="C11" s="22"/>
      <c r="D11" s="22"/>
      <c r="E11" s="22"/>
      <c r="F11" s="2"/>
      <c r="G11" s="2"/>
      <c r="H11" s="2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spans="1:38" ht="15.75" thickBot="1" x14ac:dyDescent="0.3">
      <c r="A12" s="2"/>
      <c r="B12" s="51" t="s">
        <v>24</v>
      </c>
      <c r="C12" s="52"/>
      <c r="D12" s="53"/>
      <c r="E12" s="54"/>
      <c r="F12" s="55"/>
      <c r="G12" s="2"/>
      <c r="H12" s="2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</row>
    <row r="13" spans="1:38" x14ac:dyDescent="0.25">
      <c r="A13" s="2"/>
      <c r="B13" s="56" t="s">
        <v>25</v>
      </c>
      <c r="C13" s="57"/>
      <c r="D13" s="58"/>
      <c r="E13" s="59"/>
      <c r="F13" s="60"/>
      <c r="G13" s="2"/>
      <c r="H13" s="2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  <row r="14" spans="1:38" x14ac:dyDescent="0.25">
      <c r="A14" s="2"/>
      <c r="B14" s="56" t="s">
        <v>26</v>
      </c>
      <c r="C14" s="57"/>
      <c r="D14" s="61"/>
      <c r="E14" s="62"/>
      <c r="F14" s="63"/>
      <c r="G14" s="2"/>
      <c r="H14" s="2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</row>
    <row r="15" spans="1:38" ht="15.75" thickBot="1" x14ac:dyDescent="0.3">
      <c r="A15" s="2"/>
      <c r="B15" s="64" t="s">
        <v>27</v>
      </c>
      <c r="C15" s="65"/>
      <c r="D15" s="66"/>
      <c r="E15" s="67"/>
      <c r="F15" s="68"/>
      <c r="G15" s="2"/>
      <c r="H15" s="2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x14ac:dyDescent="0.25">
      <c r="A16" s="2"/>
      <c r="B16" s="22"/>
      <c r="C16" s="22"/>
      <c r="D16" s="22"/>
      <c r="E16" s="22"/>
      <c r="F16" s="2"/>
      <c r="G16" s="2"/>
      <c r="H16" s="2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1:38" ht="15.75" thickBot="1" x14ac:dyDescent="0.3">
      <c r="A17" s="2"/>
      <c r="B17" s="2"/>
      <c r="C17" s="2"/>
      <c r="D17" s="2"/>
      <c r="E17" s="2"/>
      <c r="F17" s="2"/>
      <c r="G17" s="2"/>
      <c r="H17" s="2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:38" ht="15.75" thickBot="1" x14ac:dyDescent="0.3">
      <c r="A18" s="2"/>
      <c r="B18" s="69" t="s">
        <v>28</v>
      </c>
      <c r="C18" s="70"/>
      <c r="D18" s="23"/>
      <c r="E18" s="24"/>
      <c r="F18" s="2"/>
      <c r="G18" s="2"/>
      <c r="H18" s="2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</row>
    <row r="19" spans="1:38" ht="15.75" thickBot="1" x14ac:dyDescent="0.3">
      <c r="A19" s="2"/>
      <c r="B19" s="25" t="s">
        <v>29</v>
      </c>
      <c r="C19" s="45"/>
      <c r="D19" s="46"/>
      <c r="E19" s="26" t="s">
        <v>30</v>
      </c>
      <c r="F19" s="2"/>
      <c r="G19" s="2"/>
      <c r="H19" s="2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1:38" ht="15.75" thickBot="1" x14ac:dyDescent="0.3">
      <c r="A20" s="2"/>
      <c r="B20" s="27"/>
      <c r="C20" s="47"/>
      <c r="D20" s="48"/>
      <c r="E20" s="40"/>
      <c r="F20" s="2"/>
      <c r="G20" s="2"/>
      <c r="H20" s="2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</row>
    <row r="21" spans="1:38" x14ac:dyDescent="0.25">
      <c r="A21" s="2"/>
      <c r="B21" s="25" t="s">
        <v>31</v>
      </c>
      <c r="C21" s="45"/>
      <c r="D21" s="46"/>
      <c r="E21" s="28" t="s">
        <v>32</v>
      </c>
      <c r="F21" s="2"/>
      <c r="G21" s="2"/>
      <c r="H21" s="2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</row>
    <row r="22" spans="1:38" ht="15.75" thickBot="1" x14ac:dyDescent="0.3">
      <c r="A22" s="2"/>
      <c r="B22" s="27"/>
      <c r="C22" s="47"/>
      <c r="D22" s="48"/>
      <c r="E22" s="28"/>
      <c r="F22" s="2"/>
      <c r="G22" s="2"/>
      <c r="H22" s="2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1:38" x14ac:dyDescent="0.25">
      <c r="A23" s="2"/>
      <c r="B23" s="25" t="s">
        <v>36</v>
      </c>
      <c r="C23" s="45"/>
      <c r="D23" s="46"/>
      <c r="E23" s="49"/>
      <c r="F23" s="2"/>
      <c r="G23" s="2"/>
      <c r="H23" s="2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</row>
    <row r="24" spans="1:38" ht="15.75" thickBot="1" x14ac:dyDescent="0.3">
      <c r="A24" s="2"/>
      <c r="B24" s="29"/>
      <c r="C24" s="47"/>
      <c r="D24" s="48"/>
      <c r="E24" s="50"/>
      <c r="F24" s="2"/>
      <c r="G24" s="2"/>
      <c r="H24" s="2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</row>
    <row r="25" spans="1:38" x14ac:dyDescent="0.25">
      <c r="A25" s="2"/>
      <c r="B25" s="2"/>
      <c r="C25" s="2"/>
      <c r="D25" s="2"/>
      <c r="E25" s="2"/>
      <c r="F25" s="2"/>
      <c r="G25" s="2"/>
      <c r="H25" s="2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</row>
    <row r="26" spans="1:38" x14ac:dyDescent="0.25">
      <c r="A26" s="2"/>
      <c r="B26" s="2"/>
      <c r="C26" s="2"/>
      <c r="D26" s="2"/>
      <c r="E26" s="2"/>
      <c r="F26" s="2"/>
      <c r="G26" s="2"/>
      <c r="H26" s="2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</row>
    <row r="27" spans="1:38" x14ac:dyDescent="0.25">
      <c r="A27" s="2"/>
      <c r="B27" s="2"/>
      <c r="C27" s="2"/>
      <c r="D27" s="2"/>
      <c r="E27" s="2"/>
      <c r="F27" s="2"/>
      <c r="G27" s="2"/>
      <c r="H27" s="2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</row>
    <row r="28" spans="1:38" x14ac:dyDescent="0.25">
      <c r="A28" s="2"/>
      <c r="B28" s="2"/>
      <c r="C28" s="2"/>
      <c r="D28" s="2"/>
      <c r="E28" s="2"/>
      <c r="F28" s="2"/>
      <c r="G28" s="2"/>
      <c r="H28" s="2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</row>
    <row r="29" spans="1:38" x14ac:dyDescent="0.25">
      <c r="A29" s="2"/>
      <c r="B29" s="2"/>
      <c r="C29" s="2"/>
      <c r="D29" s="2"/>
      <c r="E29" s="2"/>
      <c r="F29" s="2"/>
      <c r="G29" s="2"/>
      <c r="H29" s="2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</row>
    <row r="30" spans="1:38" x14ac:dyDescent="0.25">
      <c r="A30" s="2"/>
      <c r="B30" s="2"/>
      <c r="C30" s="2"/>
      <c r="D30" s="2"/>
      <c r="E30" s="2"/>
      <c r="F30" s="2"/>
      <c r="G30" s="2"/>
      <c r="H30" s="2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</row>
    <row r="31" spans="1:38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</row>
    <row r="32" spans="1:38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</row>
    <row r="33" spans="1:38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</row>
    <row r="34" spans="1:38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</row>
    <row r="35" spans="1:38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</row>
    <row r="36" spans="1:38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</row>
    <row r="37" spans="1:38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</row>
    <row r="38" spans="1:38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</row>
    <row r="39" spans="1:38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</row>
    <row r="40" spans="1:38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</row>
    <row r="41" spans="1:38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</row>
    <row r="42" spans="1:38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38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1:38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  <row r="45" spans="1:38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</sheetData>
  <sheetProtection algorithmName="SHA-512" hashValue="zX38nIaC06DL0jw4SABd4LD+AzOEe3OV3zwfip7HbbpXnzP0ThCv1o/z2xzFKPH6b9F5Ehds8KAytqH1Y2BarA==" saltValue="weea87YOdYqS8AY1M9yHtw==" spinCount="100000" sheet="1" objects="1" scenarios="1"/>
  <mergeCells count="13">
    <mergeCell ref="C23:D24"/>
    <mergeCell ref="E23:E24"/>
    <mergeCell ref="B12:C12"/>
    <mergeCell ref="D12:F12"/>
    <mergeCell ref="B13:C13"/>
    <mergeCell ref="D13:F13"/>
    <mergeCell ref="B14:C14"/>
    <mergeCell ref="D14:F14"/>
    <mergeCell ref="B15:C15"/>
    <mergeCell ref="D15:F15"/>
    <mergeCell ref="B18:C18"/>
    <mergeCell ref="C19:D20"/>
    <mergeCell ref="C21:D22"/>
  </mergeCells>
  <pageMargins left="0.7" right="0.7" top="0.75" bottom="0.75" header="0.3" footer="0.3"/>
  <pageSetup paperSize="9" scale="54" orientation="portrait" verticalDpi="0" r:id="rId1"/>
  <colBreaks count="1" manualBreakCount="1">
    <brk id="7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5A3B4-B12D-4312-8AFE-56AFA5AF9312}">
  <sheetPr>
    <pageSetUpPr fitToPage="1"/>
  </sheetPr>
  <dimension ref="A1:I48"/>
  <sheetViews>
    <sheetView showGridLines="0" view="pageBreakPreview" zoomScale="87" zoomScaleNormal="100" zoomScaleSheetLayoutView="87" workbookViewId="0">
      <selection activeCell="G17" sqref="G17"/>
    </sheetView>
  </sheetViews>
  <sheetFormatPr defaultColWidth="8.7109375" defaultRowHeight="13.5" x14ac:dyDescent="0.25"/>
  <cols>
    <col min="1" max="1" width="3.7109375" style="4" customWidth="1"/>
    <col min="2" max="2" width="30.5703125" style="4" customWidth="1"/>
    <col min="3" max="5" width="20.5703125" style="4" customWidth="1"/>
    <col min="6" max="6" width="27.7109375" style="4" customWidth="1"/>
    <col min="7" max="10" width="20.5703125" style="4" customWidth="1"/>
    <col min="11" max="16384" width="8.7109375" style="4"/>
  </cols>
  <sheetData>
    <row r="1" spans="1:9" ht="30.6" customHeight="1" x14ac:dyDescent="0.25">
      <c r="A1" s="3"/>
      <c r="B1" s="3"/>
      <c r="C1" s="3"/>
      <c r="D1" s="3"/>
      <c r="E1" s="3"/>
      <c r="F1" s="3"/>
    </row>
    <row r="2" spans="1:9" ht="26.45" customHeight="1" x14ac:dyDescent="0.25">
      <c r="A2" s="3"/>
      <c r="B2" s="76" t="s">
        <v>35</v>
      </c>
      <c r="C2" s="77"/>
      <c r="D2" s="77"/>
      <c r="E2" s="77"/>
      <c r="F2" s="77"/>
      <c r="G2" s="5"/>
      <c r="H2" s="5"/>
    </row>
    <row r="3" spans="1:9" ht="12.95" customHeight="1" x14ac:dyDescent="0.25">
      <c r="A3" s="3"/>
      <c r="B3" s="6" t="s">
        <v>33</v>
      </c>
      <c r="C3" s="3"/>
      <c r="D3" s="3"/>
      <c r="E3" s="3"/>
      <c r="F3" s="3"/>
    </row>
    <row r="4" spans="1:9" ht="12.95" customHeight="1" x14ac:dyDescent="0.25">
      <c r="A4" s="3"/>
      <c r="B4" s="6" t="s">
        <v>21</v>
      </c>
      <c r="C4" s="3"/>
      <c r="D4" s="3"/>
      <c r="E4" s="3"/>
      <c r="F4" s="3"/>
    </row>
    <row r="5" spans="1:9" ht="52.5" customHeight="1" x14ac:dyDescent="0.25">
      <c r="A5" s="3"/>
      <c r="B5" s="78" t="s">
        <v>47</v>
      </c>
      <c r="C5" s="79"/>
      <c r="D5" s="79"/>
      <c r="E5" s="79"/>
      <c r="F5" s="80"/>
      <c r="G5" s="7"/>
      <c r="H5" s="7"/>
      <c r="I5" s="7"/>
    </row>
    <row r="6" spans="1:9" ht="9.9499999999999993" customHeight="1" x14ac:dyDescent="0.25">
      <c r="A6" s="7"/>
      <c r="B6" s="8"/>
      <c r="C6" s="8"/>
      <c r="D6" s="8"/>
      <c r="E6" s="8"/>
      <c r="F6" s="8"/>
      <c r="G6" s="7"/>
      <c r="H6" s="7"/>
      <c r="I6" s="7"/>
    </row>
    <row r="7" spans="1:9" ht="26.45" customHeight="1" x14ac:dyDescent="0.25">
      <c r="A7" s="3"/>
      <c r="B7" s="9" t="s">
        <v>0</v>
      </c>
      <c r="C7" s="9" t="s">
        <v>2</v>
      </c>
      <c r="D7" s="9" t="s">
        <v>9</v>
      </c>
      <c r="E7" s="9" t="s">
        <v>3</v>
      </c>
      <c r="F7" s="9" t="s">
        <v>5</v>
      </c>
    </row>
    <row r="8" spans="1:9" ht="54" x14ac:dyDescent="0.25">
      <c r="A8" s="3"/>
      <c r="B8" s="10" t="s">
        <v>45</v>
      </c>
      <c r="C8" s="30">
        <v>45</v>
      </c>
      <c r="D8" s="72"/>
      <c r="E8" s="11">
        <v>600</v>
      </c>
      <c r="F8" s="12">
        <f>SUM(C8*D8/60*E8)</f>
        <v>0</v>
      </c>
    </row>
    <row r="9" spans="1:9" ht="54" x14ac:dyDescent="0.25">
      <c r="A9" s="3"/>
      <c r="B9" s="10" t="s">
        <v>44</v>
      </c>
      <c r="C9" s="30">
        <v>30</v>
      </c>
      <c r="D9" s="73"/>
      <c r="E9" s="11">
        <v>300</v>
      </c>
      <c r="F9" s="12">
        <f>SUM(C9*D8/60*E9)</f>
        <v>0</v>
      </c>
    </row>
    <row r="10" spans="1:9" ht="26.45" customHeight="1" x14ac:dyDescent="0.25">
      <c r="A10" s="3"/>
      <c r="B10" s="10" t="s">
        <v>37</v>
      </c>
      <c r="C10" s="30">
        <v>60</v>
      </c>
      <c r="D10" s="73"/>
      <c r="E10" s="11">
        <v>500</v>
      </c>
      <c r="F10" s="12">
        <f>SUM(C10*D8/60*E10)</f>
        <v>0</v>
      </c>
    </row>
    <row r="11" spans="1:9" ht="26.45" customHeight="1" x14ac:dyDescent="0.25">
      <c r="A11" s="3"/>
      <c r="B11" s="10" t="s">
        <v>38</v>
      </c>
      <c r="C11" s="30">
        <v>60</v>
      </c>
      <c r="D11" s="73"/>
      <c r="E11" s="11">
        <v>150</v>
      </c>
      <c r="F11" s="12">
        <f>SUM(C11*D8/60*E11)</f>
        <v>0</v>
      </c>
    </row>
    <row r="12" spans="1:9" ht="26.45" customHeight="1" x14ac:dyDescent="0.25">
      <c r="A12" s="3"/>
      <c r="B12" s="10" t="s">
        <v>39</v>
      </c>
      <c r="C12" s="30">
        <v>60</v>
      </c>
      <c r="D12" s="73"/>
      <c r="E12" s="11">
        <v>40</v>
      </c>
      <c r="F12" s="12">
        <f>SUM(C12*D8/60*E12)</f>
        <v>0</v>
      </c>
    </row>
    <row r="13" spans="1:9" ht="26.1" customHeight="1" thickBot="1" x14ac:dyDescent="0.3">
      <c r="A13" s="3"/>
      <c r="B13" s="10" t="s">
        <v>1</v>
      </c>
      <c r="C13" s="30">
        <v>30</v>
      </c>
      <c r="D13" s="73"/>
      <c r="E13" s="11">
        <v>150</v>
      </c>
      <c r="F13" s="12">
        <f>SUM(C13*D8/60*E13)</f>
        <v>0</v>
      </c>
    </row>
    <row r="14" spans="1:9" ht="26.45" customHeight="1" thickBot="1" x14ac:dyDescent="0.3">
      <c r="A14" s="3"/>
      <c r="B14" s="3"/>
      <c r="C14" s="3"/>
      <c r="D14" s="74" t="s">
        <v>4</v>
      </c>
      <c r="E14" s="75"/>
      <c r="F14" s="13">
        <f>SUM(F8:F13)</f>
        <v>0</v>
      </c>
    </row>
    <row r="15" spans="1:9" ht="9.9499999999999993" customHeight="1" x14ac:dyDescent="0.25">
      <c r="A15" s="3"/>
      <c r="B15" s="3"/>
      <c r="C15" s="3"/>
      <c r="D15" s="3"/>
      <c r="E15" s="3"/>
      <c r="F15" s="3"/>
    </row>
    <row r="16" spans="1:9" ht="55.5" customHeight="1" x14ac:dyDescent="0.25">
      <c r="A16" s="3"/>
      <c r="B16" s="9" t="s">
        <v>8</v>
      </c>
      <c r="C16" s="9" t="s">
        <v>2</v>
      </c>
      <c r="D16" s="9" t="s">
        <v>9</v>
      </c>
      <c r="E16" s="9" t="s">
        <v>3</v>
      </c>
      <c r="F16" s="9" t="s">
        <v>5</v>
      </c>
    </row>
    <row r="17" spans="1:6" ht="54" x14ac:dyDescent="0.25">
      <c r="A17" s="3"/>
      <c r="B17" s="10" t="s">
        <v>40</v>
      </c>
      <c r="C17" s="30">
        <v>45</v>
      </c>
      <c r="D17" s="72"/>
      <c r="E17" s="11">
        <v>600</v>
      </c>
      <c r="F17" s="12">
        <f>SUM(C17*D17/60*E17)</f>
        <v>0</v>
      </c>
    </row>
    <row r="18" spans="1:6" ht="54" x14ac:dyDescent="0.25">
      <c r="A18" s="3"/>
      <c r="B18" s="10" t="s">
        <v>41</v>
      </c>
      <c r="C18" s="30">
        <v>30</v>
      </c>
      <c r="D18" s="73"/>
      <c r="E18" s="11">
        <v>200</v>
      </c>
      <c r="F18" s="12">
        <f>SUM(C18*D17/60*E18)</f>
        <v>0</v>
      </c>
    </row>
    <row r="19" spans="1:6" ht="42.6" customHeight="1" thickBot="1" x14ac:dyDescent="0.3">
      <c r="A19" s="3"/>
      <c r="B19" s="10" t="s">
        <v>6</v>
      </c>
      <c r="C19" s="30">
        <v>30</v>
      </c>
      <c r="D19" s="73"/>
      <c r="E19" s="11">
        <v>150</v>
      </c>
      <c r="F19" s="12">
        <f>SUM(C19*D17/60*E19)</f>
        <v>0</v>
      </c>
    </row>
    <row r="20" spans="1:6" ht="26.45" customHeight="1" thickBot="1" x14ac:dyDescent="0.3">
      <c r="A20" s="3"/>
      <c r="B20" s="3"/>
      <c r="C20" s="3"/>
      <c r="D20" s="74" t="s">
        <v>7</v>
      </c>
      <c r="E20" s="75"/>
      <c r="F20" s="13">
        <f>SUM(F17:F19)</f>
        <v>0</v>
      </c>
    </row>
    <row r="21" spans="1:6" ht="9.9499999999999993" customHeight="1" x14ac:dyDescent="0.25">
      <c r="A21" s="3"/>
      <c r="B21" s="3"/>
      <c r="C21" s="3"/>
      <c r="D21" s="3"/>
      <c r="E21" s="3"/>
      <c r="F21" s="3"/>
    </row>
    <row r="22" spans="1:6" ht="41.1" customHeight="1" x14ac:dyDescent="0.25">
      <c r="A22" s="3"/>
      <c r="B22" s="9" t="s">
        <v>11</v>
      </c>
      <c r="C22" s="9" t="s">
        <v>52</v>
      </c>
      <c r="D22" s="9" t="s">
        <v>51</v>
      </c>
      <c r="E22" s="9" t="s">
        <v>13</v>
      </c>
      <c r="F22" s="3"/>
    </row>
    <row r="23" spans="1:6" ht="26.45" customHeight="1" x14ac:dyDescent="0.25">
      <c r="A23" s="3"/>
      <c r="B23" s="14" t="s">
        <v>10</v>
      </c>
      <c r="C23" s="36"/>
      <c r="D23" s="11">
        <v>2500</v>
      </c>
      <c r="E23" s="12">
        <f>SUM(C23*D23)</f>
        <v>0</v>
      </c>
      <c r="F23" s="3"/>
    </row>
    <row r="24" spans="1:6" ht="26.45" customHeight="1" x14ac:dyDescent="0.25">
      <c r="A24" s="3"/>
      <c r="B24" s="11" t="s">
        <v>12</v>
      </c>
      <c r="C24" s="36"/>
      <c r="D24" s="11">
        <v>2500</v>
      </c>
      <c r="E24" s="12">
        <f t="shared" ref="E24:E26" si="0">SUM(C24*D24)</f>
        <v>0</v>
      </c>
      <c r="F24" s="3"/>
    </row>
    <row r="25" spans="1:6" ht="26.45" customHeight="1" x14ac:dyDescent="0.25">
      <c r="A25" s="3"/>
      <c r="B25" s="37" t="s">
        <v>15</v>
      </c>
      <c r="C25" s="36"/>
      <c r="D25" s="11">
        <v>2500</v>
      </c>
      <c r="E25" s="12">
        <f t="shared" si="0"/>
        <v>0</v>
      </c>
      <c r="F25" s="3"/>
    </row>
    <row r="26" spans="1:6" ht="26.45" customHeight="1" thickBot="1" x14ac:dyDescent="0.3">
      <c r="A26" s="3"/>
      <c r="B26" s="37" t="s">
        <v>15</v>
      </c>
      <c r="C26" s="36"/>
      <c r="D26" s="11">
        <v>2500</v>
      </c>
      <c r="E26" s="12">
        <f t="shared" si="0"/>
        <v>0</v>
      </c>
      <c r="F26" s="3"/>
    </row>
    <row r="27" spans="1:6" ht="26.45" customHeight="1" thickBot="1" x14ac:dyDescent="0.3">
      <c r="A27" s="3"/>
      <c r="B27" s="3"/>
      <c r="C27" s="3"/>
      <c r="D27" s="74" t="s">
        <v>14</v>
      </c>
      <c r="E27" s="75"/>
      <c r="F27" s="13">
        <f>SUM(E23:E26)</f>
        <v>0</v>
      </c>
    </row>
    <row r="28" spans="1:6" ht="26.45" customHeight="1" thickBot="1" x14ac:dyDescent="0.3">
      <c r="A28" s="3"/>
      <c r="B28" s="3"/>
      <c r="C28" s="3"/>
      <c r="D28" s="41"/>
      <c r="E28" s="42"/>
      <c r="F28" s="43"/>
    </row>
    <row r="29" spans="1:6" ht="26.45" customHeight="1" thickBot="1" x14ac:dyDescent="0.3">
      <c r="A29" s="3"/>
      <c r="B29" s="3"/>
      <c r="C29" s="3"/>
      <c r="D29" s="74" t="s">
        <v>50</v>
      </c>
      <c r="E29" s="87"/>
      <c r="F29" s="44">
        <f>SUM(F14+F20+F27)</f>
        <v>0</v>
      </c>
    </row>
    <row r="30" spans="1:6" ht="9.9499999999999993" customHeight="1" x14ac:dyDescent="0.25">
      <c r="A30" s="3"/>
      <c r="B30" s="3"/>
      <c r="C30" s="3"/>
      <c r="D30" s="3"/>
      <c r="E30" s="3"/>
      <c r="F30" s="3"/>
    </row>
    <row r="31" spans="1:6" ht="26.45" customHeight="1" x14ac:dyDescent="0.25">
      <c r="A31" s="3"/>
      <c r="B31" s="9" t="s">
        <v>53</v>
      </c>
      <c r="C31" s="3"/>
      <c r="D31" s="3"/>
      <c r="E31" s="3"/>
      <c r="F31" s="3"/>
    </row>
    <row r="32" spans="1:6" ht="26.45" customHeight="1" x14ac:dyDescent="0.25">
      <c r="A32" s="3"/>
      <c r="B32" s="37" t="s">
        <v>15</v>
      </c>
      <c r="C32" s="36"/>
      <c r="D32" s="3"/>
      <c r="E32" s="3"/>
      <c r="F32" s="3"/>
    </row>
    <row r="33" spans="1:6" ht="26.45" customHeight="1" x14ac:dyDescent="0.25">
      <c r="A33" s="3"/>
      <c r="B33" s="37" t="s">
        <v>15</v>
      </c>
      <c r="C33" s="36"/>
      <c r="D33" s="3"/>
      <c r="E33" s="3"/>
      <c r="F33" s="3"/>
    </row>
    <row r="34" spans="1:6" ht="26.45" customHeight="1" thickBot="1" x14ac:dyDescent="0.3">
      <c r="A34" s="3"/>
      <c r="B34" s="3"/>
      <c r="C34" s="3"/>
      <c r="D34" s="3"/>
      <c r="E34" s="3"/>
      <c r="F34" s="3"/>
    </row>
    <row r="35" spans="1:6" ht="26.45" customHeight="1" thickBot="1" x14ac:dyDescent="0.3">
      <c r="A35" s="3"/>
      <c r="B35" s="3"/>
      <c r="C35" s="3"/>
      <c r="D35" s="74" t="s">
        <v>16</v>
      </c>
      <c r="E35" s="75"/>
      <c r="F35" s="13">
        <f>SUM(C32:C33)</f>
        <v>0</v>
      </c>
    </row>
    <row r="36" spans="1:6" ht="14.25" thickBot="1" x14ac:dyDescent="0.3">
      <c r="A36" s="3"/>
      <c r="B36" s="3"/>
      <c r="C36" s="3"/>
      <c r="D36" s="3"/>
      <c r="E36" s="3"/>
      <c r="F36" s="3"/>
    </row>
    <row r="37" spans="1:6" ht="14.45" customHeight="1" x14ac:dyDescent="0.25">
      <c r="A37" s="3"/>
      <c r="B37" s="81" t="s">
        <v>54</v>
      </c>
      <c r="C37" s="82"/>
      <c r="D37" s="82"/>
      <c r="E37" s="82"/>
      <c r="F37" s="85">
        <f>SUM((F29)*6)+F35</f>
        <v>0</v>
      </c>
    </row>
    <row r="38" spans="1:6" ht="23.45" customHeight="1" thickBot="1" x14ac:dyDescent="0.3">
      <c r="A38" s="3"/>
      <c r="B38" s="83"/>
      <c r="C38" s="84"/>
      <c r="D38" s="84"/>
      <c r="E38" s="84"/>
      <c r="F38" s="86"/>
    </row>
    <row r="40" spans="1:6" x14ac:dyDescent="0.25">
      <c r="B40" s="31" t="s">
        <v>43</v>
      </c>
    </row>
    <row r="42" spans="1:6" x14ac:dyDescent="0.25">
      <c r="B42" s="1" t="s">
        <v>17</v>
      </c>
    </row>
    <row r="43" spans="1:6" s="31" customFormat="1" ht="12" x14ac:dyDescent="0.25">
      <c r="B43" s="32" t="s">
        <v>48</v>
      </c>
    </row>
    <row r="44" spans="1:6" s="31" customFormat="1" ht="12" x14ac:dyDescent="0.25">
      <c r="B44" s="33" t="s">
        <v>49</v>
      </c>
    </row>
    <row r="45" spans="1:6" s="31" customFormat="1" ht="24.95" customHeight="1" x14ac:dyDescent="0.25">
      <c r="B45" s="71" t="s">
        <v>18</v>
      </c>
      <c r="C45" s="71"/>
      <c r="D45" s="71"/>
      <c r="E45" s="71"/>
      <c r="F45" s="71"/>
    </row>
    <row r="46" spans="1:6" s="31" customFormat="1" ht="12" x14ac:dyDescent="0.25">
      <c r="B46" s="34" t="s">
        <v>42</v>
      </c>
    </row>
    <row r="47" spans="1:6" s="31" customFormat="1" ht="12" x14ac:dyDescent="0.25">
      <c r="B47" s="35" t="s">
        <v>19</v>
      </c>
    </row>
    <row r="48" spans="1:6" s="31" customFormat="1" ht="12" x14ac:dyDescent="0.25">
      <c r="B48" s="35" t="s">
        <v>20</v>
      </c>
    </row>
  </sheetData>
  <sheetProtection algorithmName="SHA-512" hashValue="EBc7mMeCuNF3M6N5Z9BXynEaENpV+ru4ADnB7U4OatGlmgdwYYCwwnfrVV1Dsm/ZB9xtNHgVBBX1aWNP1C8riA==" saltValue="NgKFRknxGsKvA9q8iRflTw==" spinCount="100000" sheet="1" objects="1" scenarios="1"/>
  <mergeCells count="12">
    <mergeCell ref="B45:F45"/>
    <mergeCell ref="D8:D13"/>
    <mergeCell ref="D20:E20"/>
    <mergeCell ref="D17:D19"/>
    <mergeCell ref="B2:F2"/>
    <mergeCell ref="B5:F5"/>
    <mergeCell ref="D27:E27"/>
    <mergeCell ref="D35:E35"/>
    <mergeCell ref="B37:E38"/>
    <mergeCell ref="F37:F38"/>
    <mergeCell ref="D14:E14"/>
    <mergeCell ref="D29:E29"/>
  </mergeCells>
  <pageMargins left="0.39370078740157483" right="0.39370078740157483" top="0.39370078740157483" bottom="0.39370078740157483" header="0.31496062992125984" footer="0.31496062992125984"/>
  <pageSetup paperSize="9" scale="63" orientation="portrait" verticalDpi="300" r:id="rId1"/>
  <rowBreaks count="1" manualBreakCount="1">
    <brk id="2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920b8-90b9-49a1-9cf4-59743d12a1dc" xsi:nil="true"/>
    <lcf76f155ced4ddcb4097134ff3c332f xmlns="e922a0b1-4393-48e7-82e9-dd70e331147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711D84F1AE143BC24596F14693236" ma:contentTypeVersion="17" ma:contentTypeDescription="Een nieuw document maken." ma:contentTypeScope="" ma:versionID="4e8d0d8e2fd551d2d76c9482b8f8100b">
  <xsd:schema xmlns:xsd="http://www.w3.org/2001/XMLSchema" xmlns:xs="http://www.w3.org/2001/XMLSchema" xmlns:p="http://schemas.microsoft.com/office/2006/metadata/properties" xmlns:ns2="e922a0b1-4393-48e7-82e9-dd70e3311472" xmlns:ns3="005920b8-90b9-49a1-9cf4-59743d12a1dc" targetNamespace="http://schemas.microsoft.com/office/2006/metadata/properties" ma:root="true" ma:fieldsID="ab9f82dace21fd8111d248febcea45c2" ns2:_="" ns3:_="">
    <xsd:import namespace="e922a0b1-4393-48e7-82e9-dd70e3311472"/>
    <xsd:import namespace="005920b8-90b9-49a1-9cf4-59743d12a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2a0b1-4393-48e7-82e9-dd70e3311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995525b-ff39-46ba-89d1-adb392de4e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920b8-90b9-49a1-9cf4-59743d12a1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c43d913-14b3-40bb-b16b-0968bb773013}" ma:internalName="TaxCatchAll" ma:showField="CatchAllData" ma:web="005920b8-90b9-49a1-9cf4-59743d12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A79F59-6CC1-459C-BECF-6D52AE87A86B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583307c1-73a7-40fe-b904-724c016dbb8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EC995A4-7EEB-4E93-A580-D385927BB6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8BEE46-938F-4F79-B493-073D4199AD2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Ondertekening</vt:lpstr>
      <vt:lpstr>Prijsuitvraag</vt:lpstr>
      <vt:lpstr>Ondertekening!Afdrukbereik</vt:lpstr>
    </vt:vector>
  </TitlesOfParts>
  <Company>Landstede 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Karla Ekkel - Leenders</dc:creator>
  <cp:lastModifiedBy>Annemieke Tentij</cp:lastModifiedBy>
  <cp:lastPrinted>2025-04-17T08:09:23Z</cp:lastPrinted>
  <dcterms:created xsi:type="dcterms:W3CDTF">2025-04-09T11:33:47Z</dcterms:created>
  <dcterms:modified xsi:type="dcterms:W3CDTF">2025-04-17T08:09:42Z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0x010100EDB711D84F1AE143BC24596F14693236</vt:lpwstr>
  </property>
  <property fmtid="{D5CDD505-2E9C-101B-9397-08002B2CF9AE}" pid="3" name="Order">
    <vt:r8>16100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