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InkAnnotation="0" autoCompressPictures="0"/>
  <mc:AlternateContent xmlns:mc="http://schemas.openxmlformats.org/markup-compatibility/2006">
    <mc:Choice Requires="x15">
      <x15ac:absPath xmlns:x15ac="http://schemas.microsoft.com/office/spreadsheetml/2010/11/ac" url="https://hhwld.sharepoint.com/sites/PRJ_ICTVoorzieninggebouwen/Shared Documents/General/Fase 2 Aanbesteding/Aanbestedingsdocumenten/"/>
    </mc:Choice>
  </mc:AlternateContent>
  <xr:revisionPtr revIDLastSave="0" documentId="8_{8BA39FAF-6E18-42BD-982B-A5B98703B50B}" xr6:coauthVersionLast="47" xr6:coauthVersionMax="47" xr10:uidLastSave="{00000000-0000-0000-0000-000000000000}"/>
  <bookViews>
    <workbookView xWindow="-108" yWindow="-108" windowWidth="23256" windowHeight="13896" tabRatio="928" activeTab="11" xr2:uid="{00000000-000D-0000-FFFF-FFFF00000000}"/>
  </bookViews>
  <sheets>
    <sheet name="Staat van eenheidsprijzen" sheetId="28" r:id="rId1"/>
    <sheet name="Verzamelblad" sheetId="34" r:id="rId2"/>
    <sheet name="Medium hybride vergaderruimte" sheetId="54" r:id="rId3"/>
    <sheet name="Grote hybride vergaderruimte" sheetId="55" r:id="rId4"/>
    <sheet name="Medium presentatie ruimte" sheetId="57" r:id="rId5"/>
    <sheet name="Grote presentatie ruimte" sheetId="58" r:id="rId6"/>
    <sheet name="Kabelmanagement" sheetId="59" r:id="rId7"/>
    <sheet name="Reserveringssysteem" sheetId="60" r:id="rId8"/>
    <sheet name="Narrowcastingmonitoren" sheetId="61" r:id="rId9"/>
    <sheet name="Training" sheetId="42" r:id="rId10"/>
    <sheet name="Exploitatiekosten" sheetId="27" r:id="rId11"/>
    <sheet name="Inruilprijs" sheetId="62" r:id="rId1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1" i="62" l="1"/>
  <c r="C42" i="34" s="1"/>
  <c r="C44" i="34" s="1"/>
  <c r="E41" i="61"/>
  <c r="E40" i="61"/>
  <c r="G40" i="61" s="1"/>
  <c r="E39" i="61"/>
  <c r="G39" i="61" s="1"/>
  <c r="E38" i="61"/>
  <c r="G38" i="61" s="1"/>
  <c r="E37" i="61"/>
  <c r="G37" i="61" s="1"/>
  <c r="G41" i="61"/>
  <c r="G35" i="61"/>
  <c r="G34" i="61"/>
  <c r="G33" i="61"/>
  <c r="G88" i="55"/>
  <c r="E88" i="55"/>
  <c r="E72" i="54"/>
  <c r="G72" i="54" s="1"/>
  <c r="C11" i="42"/>
  <c r="D11" i="42" s="1"/>
  <c r="C10" i="42"/>
  <c r="D10" i="42" s="1"/>
  <c r="G26" i="61"/>
  <c r="G25" i="61"/>
  <c r="G24" i="61"/>
  <c r="G43" i="61" s="1"/>
  <c r="B32" i="34" s="1"/>
  <c r="G23" i="61"/>
  <c r="G22" i="61"/>
  <c r="G21" i="61"/>
  <c r="G20" i="61"/>
  <c r="G16" i="61"/>
  <c r="G15" i="61"/>
  <c r="G14" i="61"/>
  <c r="G13" i="61"/>
  <c r="G12" i="61"/>
  <c r="G11" i="61"/>
  <c r="G10" i="61"/>
  <c r="G60" i="60"/>
  <c r="G59" i="60"/>
  <c r="G58" i="60"/>
  <c r="G57" i="60"/>
  <c r="G56" i="60"/>
  <c r="G55" i="60"/>
  <c r="G54" i="60"/>
  <c r="G53" i="60"/>
  <c r="G52" i="60"/>
  <c r="G51" i="60"/>
  <c r="G50" i="60"/>
  <c r="G46" i="60"/>
  <c r="G45" i="60"/>
  <c r="G44" i="60"/>
  <c r="G43" i="60"/>
  <c r="G42" i="60"/>
  <c r="G41" i="60"/>
  <c r="G40" i="60"/>
  <c r="G39" i="60"/>
  <c r="G38" i="60"/>
  <c r="G37" i="60"/>
  <c r="G36" i="60"/>
  <c r="G35" i="60"/>
  <c r="G34" i="60"/>
  <c r="G30" i="60"/>
  <c r="G29" i="60"/>
  <c r="G28" i="60"/>
  <c r="G27" i="60"/>
  <c r="G26" i="60"/>
  <c r="G25" i="60"/>
  <c r="G24" i="60"/>
  <c r="G23" i="60"/>
  <c r="G22" i="60"/>
  <c r="G21" i="60"/>
  <c r="G20" i="60"/>
  <c r="G16" i="60"/>
  <c r="G15" i="60"/>
  <c r="G14" i="60"/>
  <c r="G13" i="60"/>
  <c r="G12" i="60"/>
  <c r="G11" i="60"/>
  <c r="G10" i="60"/>
  <c r="G66" i="59"/>
  <c r="G65" i="59"/>
  <c r="G64" i="59"/>
  <c r="G63" i="59"/>
  <c r="G62" i="59"/>
  <c r="G61" i="59"/>
  <c r="G60" i="59"/>
  <c r="G59" i="59"/>
  <c r="G58" i="59"/>
  <c r="G57" i="59"/>
  <c r="G56" i="59"/>
  <c r="G55" i="59"/>
  <c r="G54" i="59"/>
  <c r="G53" i="59"/>
  <c r="G52" i="59"/>
  <c r="G51" i="59"/>
  <c r="G50" i="59"/>
  <c r="G46" i="59"/>
  <c r="G45" i="59"/>
  <c r="G44" i="59"/>
  <c r="G43" i="59"/>
  <c r="G42" i="59"/>
  <c r="G41" i="59"/>
  <c r="G40" i="59"/>
  <c r="G39" i="59"/>
  <c r="G38" i="59"/>
  <c r="G37" i="59"/>
  <c r="G36" i="59"/>
  <c r="G35" i="59"/>
  <c r="G34" i="59"/>
  <c r="G33" i="59"/>
  <c r="G32" i="59"/>
  <c r="G31" i="59"/>
  <c r="G30" i="59"/>
  <c r="G26" i="59"/>
  <c r="G25" i="59"/>
  <c r="G24" i="59"/>
  <c r="G23" i="59"/>
  <c r="G22" i="59"/>
  <c r="G21" i="59"/>
  <c r="G20" i="59"/>
  <c r="G19" i="59"/>
  <c r="G18" i="59"/>
  <c r="G17" i="59"/>
  <c r="G16" i="59"/>
  <c r="G15" i="59"/>
  <c r="G14" i="59"/>
  <c r="G13" i="59"/>
  <c r="G12" i="59"/>
  <c r="G11" i="59"/>
  <c r="G10" i="59"/>
  <c r="E54" i="58"/>
  <c r="G54" i="58" s="1"/>
  <c r="E53" i="58"/>
  <c r="G53" i="58" s="1"/>
  <c r="E52" i="58"/>
  <c r="G52" i="58" s="1"/>
  <c r="E51" i="58"/>
  <c r="G51" i="58" s="1"/>
  <c r="E50" i="58"/>
  <c r="G50" i="58" s="1"/>
  <c r="G48" i="58"/>
  <c r="G47" i="58"/>
  <c r="G46" i="58"/>
  <c r="G40" i="58"/>
  <c r="G39" i="58"/>
  <c r="G38" i="58"/>
  <c r="G37" i="58"/>
  <c r="G36" i="58"/>
  <c r="G35" i="58"/>
  <c r="H40" i="58" s="1"/>
  <c r="G34" i="58"/>
  <c r="G33" i="58"/>
  <c r="G29" i="58"/>
  <c r="G28" i="58"/>
  <c r="G27" i="58"/>
  <c r="G26" i="58"/>
  <c r="G25" i="58"/>
  <c r="G24" i="58"/>
  <c r="G23" i="58"/>
  <c r="G22" i="58"/>
  <c r="G21" i="58"/>
  <c r="H29" i="58" s="1"/>
  <c r="G20" i="58"/>
  <c r="G19" i="58"/>
  <c r="G16" i="58"/>
  <c r="G15" i="58"/>
  <c r="G14" i="58"/>
  <c r="G13" i="58"/>
  <c r="G12" i="58"/>
  <c r="G11" i="58"/>
  <c r="E54" i="57"/>
  <c r="G54" i="57" s="1"/>
  <c r="E53" i="57"/>
  <c r="G53" i="57" s="1"/>
  <c r="E52" i="57"/>
  <c r="G52" i="57" s="1"/>
  <c r="E51" i="57"/>
  <c r="G51" i="57" s="1"/>
  <c r="E50" i="57"/>
  <c r="G50" i="57" s="1"/>
  <c r="G48" i="57"/>
  <c r="G47" i="57"/>
  <c r="G46" i="57"/>
  <c r="G40" i="57"/>
  <c r="G39" i="57"/>
  <c r="G38" i="57"/>
  <c r="G37" i="57"/>
  <c r="G36" i="57"/>
  <c r="G35" i="57"/>
  <c r="G34" i="57"/>
  <c r="G33" i="57"/>
  <c r="G29" i="57"/>
  <c r="G28" i="57"/>
  <c r="G27" i="57"/>
  <c r="G26" i="57"/>
  <c r="G25" i="57"/>
  <c r="G24" i="57"/>
  <c r="G23" i="57"/>
  <c r="G22" i="57"/>
  <c r="G21" i="57"/>
  <c r="H29" i="57" s="1"/>
  <c r="G20" i="57"/>
  <c r="G19" i="57"/>
  <c r="G16" i="57"/>
  <c r="G15" i="57"/>
  <c r="G14" i="57"/>
  <c r="G13" i="57"/>
  <c r="G12" i="57"/>
  <c r="G11" i="57"/>
  <c r="G14" i="55"/>
  <c r="G15" i="55"/>
  <c r="G16" i="55"/>
  <c r="G17" i="55"/>
  <c r="G18" i="55"/>
  <c r="G19" i="55"/>
  <c r="G20" i="55"/>
  <c r="G21" i="55"/>
  <c r="G45" i="55"/>
  <c r="G46" i="55"/>
  <c r="G47" i="55"/>
  <c r="G41" i="55"/>
  <c r="G40" i="55"/>
  <c r="G39" i="55"/>
  <c r="G38" i="55"/>
  <c r="G37" i="55"/>
  <c r="G36" i="55"/>
  <c r="E91" i="55"/>
  <c r="G91" i="55" s="1"/>
  <c r="E90" i="55"/>
  <c r="G90" i="55" s="1"/>
  <c r="E89" i="55"/>
  <c r="G89" i="55" s="1"/>
  <c r="E87" i="55"/>
  <c r="G87" i="55" s="1"/>
  <c r="E86" i="55"/>
  <c r="G86" i="55" s="1"/>
  <c r="G84" i="55"/>
  <c r="G83" i="55"/>
  <c r="G82" i="55"/>
  <c r="G76" i="55"/>
  <c r="G75" i="55"/>
  <c r="G74" i="55"/>
  <c r="G73" i="55"/>
  <c r="G72" i="55"/>
  <c r="G71" i="55"/>
  <c r="G70" i="55"/>
  <c r="G69" i="55"/>
  <c r="G65" i="55"/>
  <c r="G64" i="55"/>
  <c r="G63" i="55"/>
  <c r="G62" i="55"/>
  <c r="G61" i="55"/>
  <c r="G60" i="55"/>
  <c r="G59" i="55"/>
  <c r="G58" i="55"/>
  <c r="G57" i="55"/>
  <c r="G56" i="55"/>
  <c r="G55" i="55"/>
  <c r="G52" i="55"/>
  <c r="G51" i="55"/>
  <c r="G50" i="55"/>
  <c r="G49" i="55"/>
  <c r="G48" i="55"/>
  <c r="G44" i="55"/>
  <c r="G32" i="55"/>
  <c r="G31" i="55"/>
  <c r="G30" i="55"/>
  <c r="G29" i="55"/>
  <c r="G28" i="55"/>
  <c r="G27" i="55"/>
  <c r="G26" i="55"/>
  <c r="G25" i="55"/>
  <c r="G24" i="55"/>
  <c r="G23" i="55"/>
  <c r="G22" i="55"/>
  <c r="G13" i="55"/>
  <c r="G12" i="55"/>
  <c r="G11" i="55"/>
  <c r="G10" i="55"/>
  <c r="E75" i="54"/>
  <c r="G75" i="54" s="1"/>
  <c r="E74" i="54"/>
  <c r="G74" i="54" s="1"/>
  <c r="E73" i="54"/>
  <c r="G73" i="54" s="1"/>
  <c r="E71" i="54"/>
  <c r="G71" i="54" s="1"/>
  <c r="E70" i="54"/>
  <c r="G70" i="54" s="1"/>
  <c r="G68" i="54"/>
  <c r="G67" i="54"/>
  <c r="G66" i="54"/>
  <c r="G60" i="54"/>
  <c r="G59" i="54"/>
  <c r="G58" i="54"/>
  <c r="G57" i="54"/>
  <c r="G56" i="54"/>
  <c r="G55" i="54"/>
  <c r="G54" i="54"/>
  <c r="G53" i="54"/>
  <c r="G49" i="54"/>
  <c r="G48" i="54"/>
  <c r="G47" i="54"/>
  <c r="G46" i="54"/>
  <c r="G45" i="54"/>
  <c r="G44" i="54"/>
  <c r="G43" i="54"/>
  <c r="G42" i="54"/>
  <c r="G41" i="54"/>
  <c r="G40" i="54"/>
  <c r="G39" i="54"/>
  <c r="G36" i="54"/>
  <c r="G35" i="54"/>
  <c r="G34" i="54"/>
  <c r="G33" i="54"/>
  <c r="G32" i="54"/>
  <c r="G31" i="54"/>
  <c r="G27" i="54"/>
  <c r="G26" i="54"/>
  <c r="G25" i="54"/>
  <c r="G24" i="54"/>
  <c r="G23" i="54"/>
  <c r="G22" i="54"/>
  <c r="G21" i="54"/>
  <c r="G20" i="54"/>
  <c r="G19" i="54"/>
  <c r="G18" i="54"/>
  <c r="G17" i="54"/>
  <c r="G16" i="54"/>
  <c r="G15" i="54"/>
  <c r="G14" i="54"/>
  <c r="G13" i="54"/>
  <c r="G12" i="54"/>
  <c r="G11" i="54"/>
  <c r="G10" i="54"/>
  <c r="G64" i="60" l="1"/>
  <c r="H40" i="57"/>
  <c r="G44" i="61"/>
  <c r="H61" i="60"/>
  <c r="B29" i="34" s="1"/>
  <c r="G70" i="59"/>
  <c r="C26" i="34" s="1"/>
  <c r="G56" i="58"/>
  <c r="B22" i="34" s="1"/>
  <c r="G56" i="57"/>
  <c r="B18" i="34" s="1"/>
  <c r="H60" i="54"/>
  <c r="H36" i="54"/>
  <c r="H49" i="54"/>
  <c r="H28" i="54"/>
  <c r="G77" i="54"/>
  <c r="B10" i="34" s="1"/>
  <c r="G57" i="58"/>
  <c r="B23" i="34" s="1"/>
  <c r="G78" i="54"/>
  <c r="B11" i="34" s="1"/>
  <c r="G57" i="57"/>
  <c r="B19" i="34" s="1"/>
  <c r="H27" i="61"/>
  <c r="H29" i="61" s="1"/>
  <c r="H17" i="61"/>
  <c r="H31" i="60"/>
  <c r="H47" i="60"/>
  <c r="B28" i="34"/>
  <c r="H17" i="60"/>
  <c r="H67" i="59"/>
  <c r="H47" i="59"/>
  <c r="H27" i="59"/>
  <c r="H16" i="58"/>
  <c r="H42" i="58" s="1"/>
  <c r="H16" i="57"/>
  <c r="H42" i="57" s="1"/>
  <c r="H41" i="55"/>
  <c r="G94" i="55"/>
  <c r="B15" i="34" s="1"/>
  <c r="H65" i="55"/>
  <c r="H52" i="55"/>
  <c r="H76" i="55"/>
  <c r="G93" i="55"/>
  <c r="B14" i="34" s="1"/>
  <c r="H33" i="55"/>
  <c r="C20" i="34" l="1"/>
  <c r="B33" i="34"/>
  <c r="C34" i="34" s="1"/>
  <c r="G46" i="61"/>
  <c r="C12" i="34"/>
  <c r="C30" i="34"/>
  <c r="C24" i="34"/>
  <c r="H78" i="55"/>
  <c r="C16" i="34"/>
  <c r="G80" i="54"/>
  <c r="H62" i="54"/>
  <c r="G96" i="55"/>
  <c r="G59" i="57"/>
  <c r="G59" i="58"/>
  <c r="C12" i="42" l="1"/>
  <c r="B15" i="27" l="1"/>
  <c r="B39" i="34" s="1"/>
  <c r="C40" i="34" s="1"/>
  <c r="D12" i="42" l="1"/>
  <c r="D15" i="42" s="1"/>
  <c r="C36" i="34" s="1"/>
  <c r="C26" i="28" l="1"/>
</calcChain>
</file>

<file path=xl/sharedStrings.xml><?xml version="1.0" encoding="utf-8"?>
<sst xmlns="http://schemas.openxmlformats.org/spreadsheetml/2006/main" count="321" uniqueCount="155">
  <si>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</si>
  <si>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</si>
  <si>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</si>
  <si>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t xml:space="preserve">Invoer </t>
  </si>
  <si>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</si>
  <si>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</si>
  <si>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</si>
  <si>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</si>
  <si>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</si>
  <si>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</si>
  <si>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</si>
  <si>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</si>
  <si>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</si>
  <si>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</si>
  <si>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</si>
  <si>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Aanbiedingsprijs (alle bedragen zijn exclusief BTW):</t>
  </si>
  <si>
    <t>Naam (rechtsgeldig ondertekenaar)</t>
  </si>
  <si>
    <t>Functie (rechtsgeldig ondertekenaar)</t>
  </si>
  <si>
    <t>Bedrijfsnaam</t>
  </si>
  <si>
    <t>Handtekening</t>
  </si>
  <si>
    <t>Datum</t>
  </si>
  <si>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</si>
  <si>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</si>
  <si>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Tabbladen</t>
  </si>
  <si>
    <t xml:space="preserve">Subtotaal </t>
  </si>
  <si>
    <t xml:space="preserve">Totaalprijs </t>
  </si>
  <si>
    <t>Totaal training</t>
  </si>
  <si>
    <t>Doel tabblad:</t>
  </si>
  <si>
    <t>Aantal</t>
  </si>
  <si>
    <t>Merk</t>
  </si>
  <si>
    <t>Typenummer</t>
  </si>
  <si>
    <t>Omschrijving</t>
  </si>
  <si>
    <t>Bruto adviesprijs excl. 21% BTW</t>
  </si>
  <si>
    <t>Kortings- percentage</t>
  </si>
  <si>
    <t>Totaal Netto prijs excl. 21% BTW</t>
  </si>
  <si>
    <t>Subtotaal Netto prijs excl. 21% BTW</t>
  </si>
  <si>
    <t>AV bekabeling (totaal)</t>
  </si>
  <si>
    <t>Klein materiaal (totaal)</t>
  </si>
  <si>
    <t>Goten en materialen (totaal)</t>
  </si>
  <si>
    <t>Uurtarieven</t>
  </si>
  <si>
    <t>Betreft Netto uurprijzen</t>
  </si>
  <si>
    <t>Projectleider per uur</t>
  </si>
  <si>
    <t>Installatie technicus per uur</t>
  </si>
  <si>
    <t>Programmeur  per uur</t>
  </si>
  <si>
    <t>Werkvoorbereider per uur</t>
  </si>
  <si>
    <t>Tekenaar (technische tekeningen) per uur</t>
  </si>
  <si>
    <t xml:space="preserve">Subtotaal installatiekosten </t>
  </si>
  <si>
    <t>Totaal exclusief 21% BTW</t>
  </si>
  <si>
    <t xml:space="preserve"> </t>
  </si>
  <si>
    <t>Aantal uren</t>
  </si>
  <si>
    <t xml:space="preserve">Uurtarief trainer </t>
  </si>
  <si>
    <t>Netto prijs excl. BTW</t>
  </si>
  <si>
    <t>Installatie kosten</t>
  </si>
  <si>
    <t>Totaal aanbiedingsprijs voor de looptijd van de overeenkomst. (exclusief 21% BTW)</t>
  </si>
  <si>
    <r>
      <t xml:space="preserve">Invulinstructie ondertekenen:  De inschrijver vult de naam en functie van de rechtsgeldig ondertekenaar, de bedrijfsnaam, de handtekening en de datum in, in de zandkleurige velden. </t>
    </r>
    <r>
      <rPr>
        <b/>
        <sz val="12"/>
        <rFont val="Verdana"/>
        <family val="2"/>
      </rPr>
      <t>De Inschrijver zorgt tevens voor een scan (in PDF formaat) van dit tabblad met een officiële  handtekening van de rechtsgeldige functionaris als bijlage bij de aanbieding.</t>
    </r>
  </si>
  <si>
    <t xml:space="preserve">Subtotaal apparatuur en software </t>
  </si>
  <si>
    <r>
      <t>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t>
    </r>
    <r>
      <rPr>
        <sz val="12"/>
        <color rgb="FFFF0000"/>
        <rFont val="Verdana"/>
        <family val="2"/>
      </rPr>
      <t>aanpassing na overleg op basis van CPI index zie aanbestedingsdocumenten</t>
    </r>
    <r>
      <rPr>
        <sz val="12"/>
        <color indexed="8"/>
        <rFont val="Verdana"/>
        <family val="2"/>
      </rPr>
      <t xml:space="preserve">). De bedragen worden ook als uitgangspunt genomen voor de uren die u invult in de volgende tabbladen. </t>
    </r>
  </si>
  <si>
    <t xml:space="preserve">Totaal exploitatiekosten </t>
  </si>
  <si>
    <t xml:space="preserve">Netto SLA prijs  excl. 21% BTW </t>
  </si>
  <si>
    <t>Doel van dit tabblad: Dit tabblad moet inzicht geven in de prijs die de inschrijver rekent voor het trainen van de medewerkers van de opdrachtgever. De eindprijs telt mee bij de beoordeling op prijs.</t>
  </si>
  <si>
    <t>Totaal training medewerkers opdrachtgever exclusief BTW</t>
  </si>
  <si>
    <t>Aanbesteding audiovisuele middelen en aanvullende dienstverlening voor de gemeente Dijk en Waard</t>
  </si>
  <si>
    <t>Denk aan videoconferencebar, touch bedieningspaneel, uitbreiding garantie tot en met 5 jaar en opname in beheer en management systeem. Denk verder aan alle accessoires en bevestigingsmaterialen.</t>
  </si>
  <si>
    <t>Denk aan alle mogelijke accessoires.</t>
  </si>
  <si>
    <t>Het vloer plafond systeem (per ruimte):</t>
  </si>
  <si>
    <t>Mogelijke extra apparatuur (per ruimte):</t>
  </si>
  <si>
    <t>De videoconference apparatuur(per ruimte):</t>
  </si>
  <si>
    <t>Totaal audiovisuele apparatuur  voor kleine hybride vergaderruimte</t>
  </si>
  <si>
    <r>
      <t xml:space="preserve">Prijs invulformulier voor ''De medium hybride vergaderruimtes'' </t>
    </r>
    <r>
      <rPr>
        <b/>
        <sz val="14"/>
        <color rgb="FFFF0000"/>
        <rFont val="Verdana"/>
        <family val="2"/>
      </rPr>
      <t>-  ! Zie invulinstructie onder aan tabblad !</t>
    </r>
  </si>
  <si>
    <r>
      <t xml:space="preserve">Prijs invulformulier voor ''De grote hybride vergaderruimtes'' </t>
    </r>
    <r>
      <rPr>
        <b/>
        <sz val="14"/>
        <color rgb="FFFF0000"/>
        <rFont val="Verdana"/>
        <family val="2"/>
      </rPr>
      <t>-  ! Zie invulinstructie onder aan tabblad !</t>
    </r>
  </si>
  <si>
    <t>De videomonitor 55 inch (per ruimte):</t>
  </si>
  <si>
    <t>Denk aan videoconferencebar, touch bedieningspaneel, 360 graden camera met 16 microfoons uitbreiding garantie tot en met 5 jaar en opname in beheer en management systeem. Denk verder aan alle accessoires en bevestigingsmaterialen.</t>
  </si>
  <si>
    <t>Draadloze presentatie oplossing (per ruimte):</t>
  </si>
  <si>
    <t>De videomonitoren 2 x 85 inch (per ruimte):</t>
  </si>
  <si>
    <r>
      <t xml:space="preserve">Prijs invulformulier voor ''De medium presentatie ruimtes'' </t>
    </r>
    <r>
      <rPr>
        <b/>
        <sz val="14"/>
        <color rgb="FFFF0000"/>
        <rFont val="Verdana"/>
        <family val="2"/>
      </rPr>
      <t>-  ! Zie invulinstructie onder aan tabblad !</t>
    </r>
  </si>
  <si>
    <r>
      <t xml:space="preserve">Prijs invulformulier voor ''De grote presentatie ruimtes'' </t>
    </r>
    <r>
      <rPr>
        <b/>
        <sz val="14"/>
        <color rgb="FFFF0000"/>
        <rFont val="Verdana"/>
        <family val="2"/>
      </rPr>
      <t>-  ! Zie invulinstructie onder aan tabblad !</t>
    </r>
  </si>
  <si>
    <t>De videomonitor 85 inch (per ruimte):</t>
  </si>
  <si>
    <r>
      <t xml:space="preserve">Prijs invulformulier voor ''Kabelmanagement'' </t>
    </r>
    <r>
      <rPr>
        <b/>
        <sz val="14"/>
        <color rgb="FFFF0000"/>
        <rFont val="Verdana"/>
        <family val="2"/>
      </rPr>
      <t>-  ! Zie invulinstructie onder aan tabblad !</t>
    </r>
  </si>
  <si>
    <r>
      <t xml:space="preserve">Opbouwvloergoten en kabelgeleidingsystemen voor </t>
    </r>
    <r>
      <rPr>
        <b/>
        <sz val="12"/>
        <color rgb="FFFF0000"/>
        <rFont val="Verdana"/>
        <family val="2"/>
      </rPr>
      <t>14</t>
    </r>
    <r>
      <rPr>
        <b/>
        <sz val="12"/>
        <rFont val="Verdana"/>
        <family val="2"/>
      </rPr>
      <t xml:space="preserve"> medium ruimtes(Prijs inclusief installatiekosten):</t>
    </r>
  </si>
  <si>
    <r>
      <t xml:space="preserve">Opbouwvloergoten en kabelgeleidingsystemen voor </t>
    </r>
    <r>
      <rPr>
        <b/>
        <sz val="12"/>
        <color rgb="FFFF0000"/>
        <rFont val="Verdana"/>
        <family val="2"/>
      </rPr>
      <t>3</t>
    </r>
    <r>
      <rPr>
        <b/>
        <sz val="12"/>
        <rFont val="Verdana"/>
        <family val="2"/>
      </rPr>
      <t xml:space="preserve"> grote  ruimtes (Prijs inclusief installatiekosten):</t>
    </r>
  </si>
  <si>
    <r>
      <t xml:space="preserve">Nette kabeldoorvoer in tafels  voor </t>
    </r>
    <r>
      <rPr>
        <b/>
        <sz val="12"/>
        <color rgb="FFFF0000"/>
        <rFont val="Verdana"/>
        <family val="2"/>
      </rPr>
      <t>49</t>
    </r>
    <r>
      <rPr>
        <b/>
        <sz val="12"/>
        <rFont val="Verdana"/>
        <family val="2"/>
      </rPr>
      <t xml:space="preserve">  ruimtes (Prijs inclusief installatiekosten):</t>
    </r>
  </si>
  <si>
    <r>
      <t xml:space="preserve">Roombookingdevices </t>
    </r>
    <r>
      <rPr>
        <b/>
        <sz val="12"/>
        <color rgb="FFFF0000"/>
        <rFont val="Verdana"/>
        <family val="2"/>
      </rPr>
      <t>23 x</t>
    </r>
    <r>
      <rPr>
        <b/>
        <sz val="12"/>
        <rFont val="Verdana"/>
        <family val="2"/>
      </rPr>
      <t xml:space="preserve"> (Prijs inclusief installatiekosten):</t>
    </r>
  </si>
  <si>
    <t>Roombookinglicenties 23 bij roombookingpanelen en 49 zonder roombooking panelen. (Prijs  op basis van 5 jaar inclusief prijs voor implementatie op basis van een aantal uren per type medewerker):</t>
  </si>
  <si>
    <t>Floorplan licentie en realisatie 3D Floorplan (Prijs inclusief realisatie en implementatieosten):</t>
  </si>
  <si>
    <r>
      <rPr>
        <b/>
        <sz val="12"/>
        <color rgb="FFFF0000"/>
        <rFont val="Verdana"/>
        <family val="2"/>
      </rPr>
      <t>Optioneel</t>
    </r>
    <r>
      <rPr>
        <b/>
        <sz val="12"/>
        <rFont val="Verdana"/>
        <family val="2"/>
      </rPr>
      <t xml:space="preserve"> Deskbookinglicenties 400 x zonder deskbooking panelen. (Prijs  op basis van 5 jaar inclusief prijs voor implementatie op basis van een aantal uren per type medewerker):</t>
    </r>
  </si>
  <si>
    <r>
      <t xml:space="preserve">Prijs invulformulier voor ''Reserveringssysteem'' </t>
    </r>
    <r>
      <rPr>
        <b/>
        <sz val="14"/>
        <color rgb="FFFF0000"/>
        <rFont val="Verdana"/>
        <family val="2"/>
      </rPr>
      <t>-  ! Zie invulinstructie onder aan tabblad !</t>
    </r>
  </si>
  <si>
    <r>
      <t xml:space="preserve">De 55 inch narrowcasting monitoren inclusief plafonfbeugels </t>
    </r>
    <r>
      <rPr>
        <b/>
        <sz val="12"/>
        <color rgb="FFFF0000"/>
        <rFont val="Verdana"/>
        <family val="2"/>
      </rPr>
      <t>6 x</t>
    </r>
    <r>
      <rPr>
        <b/>
        <sz val="12"/>
        <rFont val="Verdana"/>
        <family val="2"/>
      </rPr>
      <t xml:space="preserve"> (Prijs inclusief installatiekosten):</t>
    </r>
  </si>
  <si>
    <r>
      <t xml:space="preserve">De 55 inch highbrightness narrowcasting monitoren inclusief plafonfbeugels </t>
    </r>
    <r>
      <rPr>
        <b/>
        <sz val="12"/>
        <color rgb="FFFF0000"/>
        <rFont val="Verdana"/>
        <family val="2"/>
      </rPr>
      <t>2 x</t>
    </r>
    <r>
      <rPr>
        <b/>
        <sz val="12"/>
        <rFont val="Verdana"/>
        <family val="2"/>
      </rPr>
      <t xml:space="preserve"> (Prijs inclusief installatiekosten):</t>
    </r>
  </si>
  <si>
    <r>
      <rPr>
        <b/>
        <sz val="14"/>
        <color rgb="FFFF0000"/>
        <rFont val="Verdana"/>
        <family val="2"/>
      </rPr>
      <t>Exploitatiekosten  op basis van 3  jaar en 2 x 1 optiejaar</t>
    </r>
    <r>
      <rPr>
        <b/>
        <sz val="14"/>
        <rFont val="Verdana"/>
        <family val="2"/>
      </rPr>
      <t xml:space="preserve"> -</t>
    </r>
    <r>
      <rPr>
        <b/>
        <sz val="14"/>
        <color rgb="FFFF0000"/>
        <rFont val="Verdana"/>
        <family val="2"/>
      </rPr>
      <t xml:space="preserve"> ! Zie invulinstructie onder berekening exploitatiekosten per onderdeel. !</t>
    </r>
  </si>
  <si>
    <t>Doel tabblad:  Dit tabblad dient ervoor om de prijs van de inschrijver m.b.t. de exploitatiekosten vast te leggen. Dit betreft de totaalprijs voor onderhoud (preventief en correctief) De inschrijver dient hierbij rekening te houden met alle mogelijke werkzaamheden zoals omschreven in het PvE. De totaalprijs voor de exploitatiekosten telt mee bij de beoordeling op prijs.</t>
  </si>
  <si>
    <r>
      <t xml:space="preserve">Training medewerkers </t>
    </r>
    <r>
      <rPr>
        <b/>
        <sz val="12"/>
        <color rgb="FFFF0000"/>
        <rFont val="Verdana"/>
        <family val="2"/>
      </rPr>
      <t xml:space="preserve"> ! Zie invulinstructie onder aan tabblad.</t>
    </r>
  </si>
  <si>
    <t>Prijs training medewerkers opdrachtgever t.b.v. beheer videoconference systeem</t>
  </si>
  <si>
    <t>Prijs training medewerkers opdrachtgever t.b.v. beheer reserveringssysteem</t>
  </si>
  <si>
    <t>Invulinstructie: In de zandkleurige velden vult u het aantal uren in dat u nodig heeft voor de training van de medewerkers van de opdrachtgever  Het uurtarief van de trainer heeft u al ingevuld in het tabblad 'Staat van eenheidsprijzen'.</t>
  </si>
  <si>
    <t>Prijs training medewerkers opdrachtgever t.b.v. eerste lijns correctief onderhoud en bediening audiovisuele installaties en systemen.</t>
  </si>
  <si>
    <t>SLA prijs (preventief en correctief onderhoud)  t.b.v. alle audiovisuele apparatuur en systemen</t>
  </si>
  <si>
    <r>
      <t xml:space="preserve">Prijs SLA afspraken t.b.v. apparatuur voor jaar 1 (jaar met volledige garantie op nieuwe apparatuur </t>
    </r>
    <r>
      <rPr>
        <b/>
        <sz val="12"/>
        <rFont val="Verdana"/>
        <family val="2"/>
      </rPr>
      <t>en installatie</t>
    </r>
    <r>
      <rPr>
        <sz val="12"/>
        <rFont val="Verdana"/>
        <family val="2"/>
      </rPr>
      <t xml:space="preserve"> )</t>
    </r>
  </si>
  <si>
    <t xml:space="preserve">Prijs SLA afspraken t.b.v. apparatuur en systemen voor jaar 2 </t>
  </si>
  <si>
    <t xml:space="preserve">Prijs SLA afspraken t.b.v. apparatuur en systemen voor jaar 3 </t>
  </si>
  <si>
    <r>
      <t xml:space="preserve">Prijs SLA afspraken t.b.v. apparatuur en systemen voor jaar 4 </t>
    </r>
    <r>
      <rPr>
        <sz val="12"/>
        <color rgb="FFFF0000"/>
        <rFont val="Verdana"/>
        <family val="2"/>
      </rPr>
      <t>(optiejaar)</t>
    </r>
  </si>
  <si>
    <r>
      <t xml:space="preserve">Prijs SLA afspraken t.b.v. apparatuur en systemen voor jaar 5 </t>
    </r>
    <r>
      <rPr>
        <sz val="12"/>
        <color rgb="FFFF0000"/>
        <rFont val="Verdana"/>
        <family val="2"/>
      </rPr>
      <t>(optiejaar)</t>
    </r>
  </si>
  <si>
    <r>
      <t xml:space="preserve">Totaal SLA afspraken voor </t>
    </r>
    <r>
      <rPr>
        <b/>
        <sz val="12"/>
        <color rgb="FFFF0000"/>
        <rFont val="Verdana"/>
        <family val="2"/>
      </rPr>
      <t>5</t>
    </r>
    <r>
      <rPr>
        <b/>
        <sz val="12"/>
        <rFont val="Verdana"/>
        <family val="2"/>
      </rPr>
      <t xml:space="preserve"> </t>
    </r>
    <r>
      <rPr>
        <b/>
        <sz val="12"/>
        <color rgb="FFFF0000"/>
        <rFont val="Verdana"/>
        <family val="2"/>
      </rPr>
      <t xml:space="preserve"> jaar</t>
    </r>
    <r>
      <rPr>
        <b/>
        <sz val="12"/>
        <rFont val="Verdana"/>
        <family val="2"/>
      </rPr>
      <t xml:space="preserve"> exclusief 21% BTW</t>
    </r>
  </si>
  <si>
    <r>
      <rPr>
        <b/>
        <sz val="12"/>
        <rFont val="Verdana"/>
        <family val="2"/>
      </rPr>
      <t>Invulinstructie:</t>
    </r>
    <r>
      <rPr>
        <sz val="12"/>
        <rFont val="Verdana"/>
        <family val="2"/>
      </rPr>
      <t xml:space="preserve"> In de zandkleurige velden vult u uw aanbiedingsprijs in voor de SLA kosten t.b.v. de audiovisuele apparatuur en systemen op basis van de door u aangeboden apparatuur en installatie . U vult een prijs in per jaar. </t>
    </r>
  </si>
  <si>
    <t>Installatiekosten medium hybride vergaderruimte</t>
  </si>
  <si>
    <t>Installatiekosten grote hybride vergaderruimte</t>
  </si>
  <si>
    <r>
      <t xml:space="preserve">Totaal aanbieding grote hybride vergaderruimtes op basis van </t>
    </r>
    <r>
      <rPr>
        <b/>
        <sz val="12"/>
        <color rgb="FFFF0000"/>
        <rFont val="Verdana"/>
        <family val="2"/>
      </rPr>
      <t>4 x</t>
    </r>
    <r>
      <rPr>
        <b/>
        <sz val="12"/>
        <rFont val="Verdana"/>
        <family val="2"/>
      </rPr>
      <t xml:space="preserve"> ruimtes</t>
    </r>
  </si>
  <si>
    <t>Installatiekosten medium presentatie ruimte</t>
  </si>
  <si>
    <t>Installatiekosten grote presentatie ruimte</t>
  </si>
  <si>
    <r>
      <t xml:space="preserve">Totaal aanbieding grote presentatie ruimtes op basis van </t>
    </r>
    <r>
      <rPr>
        <b/>
        <sz val="12"/>
        <color rgb="FFFF0000"/>
        <rFont val="Verdana"/>
        <family val="2"/>
      </rPr>
      <t>1 x</t>
    </r>
    <r>
      <rPr>
        <b/>
        <sz val="12"/>
        <rFont val="Verdana"/>
        <family val="2"/>
      </rPr>
      <t xml:space="preserve"> ruimtes</t>
    </r>
  </si>
  <si>
    <t>Totaal aanbieding kabelmanagement systemen</t>
  </si>
  <si>
    <t>Totaal aanbieding optie deskbooking</t>
  </si>
  <si>
    <t>Totaal aanbieding reserveringsysteem inclusief optie deskbooking</t>
  </si>
  <si>
    <t>Exploitatiekosten voor 5 jaar</t>
  </si>
  <si>
    <t>SLA prijs t.b.v. preventief en correctief onderhoud gedurende 3 jaar + 2 x 1 optiejaar</t>
  </si>
  <si>
    <t>Implementatie technicus (wordt niet ingezet voor preventieve en correctieve onderhoudswerkzaamheden):</t>
  </si>
  <si>
    <t>Implementatie technicus per uur</t>
  </si>
  <si>
    <r>
      <t xml:space="preserve">Prijs invulformulier voor ''Narrowcastingmonitoren'' </t>
    </r>
    <r>
      <rPr>
        <b/>
        <sz val="14"/>
        <color rgb="FFFF0000"/>
        <rFont val="Verdana"/>
        <family val="2"/>
      </rPr>
      <t>-  ! Zie invulinstructie onder aan tabblad !</t>
    </r>
  </si>
  <si>
    <r>
      <t xml:space="preserve">Totaal aanbieding medium hybride vergaderruimtes op basis van </t>
    </r>
    <r>
      <rPr>
        <b/>
        <sz val="12"/>
        <color rgb="FFFF0000"/>
        <rFont val="Verdana"/>
        <family val="2"/>
      </rPr>
      <t>34 x</t>
    </r>
    <r>
      <rPr>
        <b/>
        <sz val="12"/>
        <rFont val="Verdana"/>
        <family val="2"/>
      </rPr>
      <t xml:space="preserve"> ruimtes</t>
    </r>
  </si>
  <si>
    <t>De vloer plafondsystemen 2 x (per ruimte):</t>
  </si>
  <si>
    <t>Installatiekosten narrowcasting monitoren en randapparatuur</t>
  </si>
  <si>
    <t>Totaal aanbieding narrowcastingmonitoren en randapparatuur</t>
  </si>
  <si>
    <r>
      <t xml:space="preserve">Totaal aanbieding medium presentatie ruimtes op basis van </t>
    </r>
    <r>
      <rPr>
        <b/>
        <sz val="12"/>
        <color rgb="FFFF0000"/>
        <rFont val="Verdana"/>
        <family val="2"/>
      </rPr>
      <t>10 x</t>
    </r>
    <r>
      <rPr>
        <b/>
        <sz val="12"/>
        <rFont val="Verdana"/>
        <family val="2"/>
      </rPr>
      <t xml:space="preserve"> ruimtes</t>
    </r>
  </si>
  <si>
    <r>
      <rPr>
        <b/>
        <sz val="14"/>
        <color rgb="FFFF0000"/>
        <rFont val="Verdana"/>
        <family val="2"/>
      </rPr>
      <t>Inruilprijs voor apparatuur in betreffende inventarislijst</t>
    </r>
    <r>
      <rPr>
        <b/>
        <sz val="14"/>
        <rFont val="Verdana"/>
        <family val="2"/>
      </rPr>
      <t>-</t>
    </r>
    <r>
      <rPr>
        <b/>
        <sz val="14"/>
        <color rgb="FFFF0000"/>
        <rFont val="Verdana"/>
        <family val="2"/>
      </rPr>
      <t xml:space="preserve"> ! Zie invulinstructie onder berekening exploitatiekosten per onderdeel. !</t>
    </r>
  </si>
  <si>
    <r>
      <rPr>
        <b/>
        <sz val="12"/>
        <rFont val="Verdana"/>
        <family val="2"/>
      </rPr>
      <t>Invulinstructie:</t>
    </r>
    <r>
      <rPr>
        <sz val="12"/>
        <rFont val="Verdana"/>
        <family val="2"/>
      </rPr>
      <t xml:space="preserve"> In het zandkleurige veld vult u de inruilprijs in voor de apparatuur zoals aangegeven in de ook gepubliceerde inventarislijst. U vult een positief bedrag in (dus niet met een minteken ervoor).</t>
    </r>
  </si>
  <si>
    <t>Totaal inruilprijs exclusief 21% BTW</t>
  </si>
  <si>
    <t>Inruilprijs (prijs die u wil betalen voor de betreffende gebruikte apparatuur)</t>
  </si>
  <si>
    <t>Totaal aanbiedingsprijs voor de looptijd van de overeenkomst inclusief opties en inruilprijs. (exclusief 21% BTW)</t>
  </si>
  <si>
    <t>Inruilprijs die de inschrijver wil betalen voor de gebruikte apparatuur in de betreffende inventarislijst. (De inruilprijs wordt in mindering gebracht op de andere bedragen).</t>
  </si>
  <si>
    <r>
      <t xml:space="preserve">Van alle </t>
    </r>
    <r>
      <rPr>
        <b/>
        <sz val="12"/>
        <color theme="1"/>
        <rFont val="Verdana"/>
        <family val="2"/>
      </rPr>
      <t>12</t>
    </r>
    <r>
      <rPr>
        <b/>
        <sz val="12"/>
        <color rgb="FFFF0000"/>
        <rFont val="Verdana"/>
        <family val="2"/>
      </rPr>
      <t xml:space="preserve"> </t>
    </r>
    <r>
      <rPr>
        <b/>
        <sz val="12"/>
        <rFont val="Verdana"/>
        <family val="2"/>
      </rPr>
      <t xml:space="preserve"> tabbladen dient u er 11</t>
    </r>
    <r>
      <rPr>
        <b/>
        <sz val="12"/>
        <color rgb="FFFF0000"/>
        <rFont val="Verdana"/>
        <family val="2"/>
      </rPr>
      <t xml:space="preserve"> </t>
    </r>
    <r>
      <rPr>
        <b/>
        <sz val="12"/>
        <color theme="1"/>
        <rFont val="Verdana"/>
        <family val="2"/>
      </rPr>
      <t>in</t>
    </r>
    <r>
      <rPr>
        <b/>
        <sz val="12"/>
        <rFont val="Verdana"/>
        <family val="2"/>
      </rPr>
      <t xml:space="preserve"> te vullen. Het andere tabblad wordt geautomatiseerd ingevuld of  is een uitleg tabblad.</t>
    </r>
  </si>
  <si>
    <r>
      <t xml:space="preserve">U dient alleen de zandkleurige cellen in te vullen! </t>
    </r>
    <r>
      <rPr>
        <b/>
        <sz val="12"/>
        <color rgb="FFFF0000"/>
        <rFont val="Verdana"/>
        <family val="2"/>
      </rPr>
      <t>De overige gekleurde cellen worden automatisch ingevuld.</t>
    </r>
  </si>
  <si>
    <r>
      <rPr>
        <b/>
        <sz val="10"/>
        <color rgb="FF000000"/>
        <rFont val="Verdana"/>
        <family val="2"/>
      </rPr>
      <t>Algemene toelichting</t>
    </r>
    <r>
      <rPr>
        <sz val="10"/>
        <color indexed="8"/>
        <rFont val="Verdana"/>
        <family val="2"/>
      </rPr>
      <t xml:space="preserve">
NB. Inschrijver verzorgt een concrete aanbieding voor de audiovisuele inrichting van o.a. diverse vergaderruimtes, roombooking, deskbooking en narrowcastingmonitoren voor de gemeente Dijk en Waard op basis van audiovisuele apparatuur, randapparatuur, software en installatie, alsmede implementatie, programmering, training, etc., middels een korting op de bruto prijs (marktconform en verifieerbaar in de markt).  Verder verzorgt de inschrijver een aanbieding voor trainingen en een SLA. De aanbiedingen kunnen gerealiseerd worden door het invullen van de volgende invulcalculatiesheets </t>
    </r>
    <r>
      <rPr>
        <u/>
        <sz val="10"/>
        <color rgb="FF000000"/>
        <rFont val="Verdana"/>
        <family val="2"/>
      </rPr>
      <t>(men hoeft het verzamelblad niet in te vullen)</t>
    </r>
    <r>
      <rPr>
        <sz val="10"/>
        <color indexed="8"/>
        <rFont val="Verdana"/>
        <family val="2"/>
      </rPr>
      <t xml:space="preserve">.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Jaarlijkse bedragen voor mogelijke licenties moeten voor de gehele looptijd van het contract opgenomen worden. U dient het jaarlijkse bedrag te vermenigvuldigen met het aantal jaren contractduur inclusief optiejaren als hier in de prijzenbladen geen invulveld voor beschikbaar is.
De inschrijfprijs voor de uitvoering van de totale opdracht moet zijn gebaseerd op alle informatie vanuit de aanbestedingsdocumenten (en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r>
  </si>
  <si>
    <r>
      <t>Invul instructie:</t>
    </r>
    <r>
      <rPr>
        <sz val="12"/>
        <rFont val="Verdana"/>
        <family val="2"/>
      </rPr>
      <t xml:space="preserve"> U vult onder de productgroep in alle zandkleurige velden de diverse apparatuur in op basis van aantallen, merk, omschrijving, bruto lijstprijs en korting.  De netto prijs na korting wordt onderdeel van de eindprijs voor deze ruimte.  Bij AV-bekabeling, klein materiaal en goten en materialen vult u de bruto prijs in (mogelijk met korting) voor de producten uitgezonderd de opties.. U geeft in de kolom aantallen het aantal in (mogelijk ook 1). Bij uurtarieven vult u het aantal uren per type technicus in. De totaalprijs voor deze ruimte zal onderdeel uitmaken van de totale beoordeling op prijs. De uurtarieven heeft u al ingevuld in het tabblad "Staat van eenheidsprijzen". </t>
    </r>
    <r>
      <rPr>
        <b/>
        <sz val="12"/>
        <rFont val="Verdana"/>
        <family val="2"/>
      </rPr>
      <t xml:space="preserve">Voor eventuele jaarlijkse kosten vermenigvuldigt u het jaarbedrag maal 5. </t>
    </r>
  </si>
  <si>
    <t xml:space="preserve">Dit tabblad moet inzicht geven in de prijs die de inschrijver rekent voor levering en installatie van apparatuur en software voor een medium hybride vergaderruimte. Het eindbedrag telt mee bij de beoordeling op prijs. De inschrijver vult de bruto lijstprijzen en de korting in voor de betreffende apparatuur en geeft aan hoeveel uren men per technicus nodig heeft voor de installatie.  U vult dit tabblad in op basis van 1 ruimte. In het tabblad " Verzamelblad" wordt het netto totaalbedrag voor deze ruimte vermenigvuldigd met het aantal ruimtes.  Het netto bedrag inclusief installatiekosten telt mee voor de beoordeling op prijs. </t>
  </si>
  <si>
    <t xml:space="preserve">Dit tabblad moet inzicht geven in de prijs die de inschrijver rekent voor levering en installatie van apparatuur en software voor een grote hybride vergaderruimte. Het eindbedrag telt mee bij de beoordeling op prijs. De inschrijver vult de bruto lijstprijzen en de korting in voor de betreffende apparatuur en geeft aan hoeveel uren men per technicus nodig heeft voor de installatie.  U vult dit tabblad in op basis van 1 ruimte. In het tabblad " Verzamelblad" wordt het netto totaalbedrag voor deze ruimte vermenigvuldigd met het aantal ruimtes.  Het netto bedrag inclusief installatiekosten telt mee voor de beoordeling op prijs. </t>
  </si>
  <si>
    <t xml:space="preserve">Dit tabblad moet inzicht geven in de prijs die de inschrijver rekent voor levering en installatie van apparatuur en software voor een medium presentatieruimte . Het eindbedrag telt mee bij de beoordeling op prijs. De inschrijver vult de bruto lijstprijzen en de korting in voor de betreffende apparatuur en geeft aan hoeveel uren men per technicus nodig heeft voor de installatie.  U vult dit tabblad in op basis van 1 ruimte. In het tabblad " Verzamelblad" wordt het netto totaalbedrag voor deze ruimte vermenigvuldigd met het aantal ruimtes.  Het netto bedrag inclusief installatiekosten telt mee voor de beoordeling op prijs. </t>
  </si>
  <si>
    <r>
      <rPr>
        <b/>
        <sz val="12"/>
        <rFont val="Verdana"/>
        <family val="2"/>
      </rPr>
      <t>Invul instructie:</t>
    </r>
    <r>
      <rPr>
        <sz val="12"/>
        <rFont val="Verdana"/>
        <family val="2"/>
      </rPr>
      <t xml:space="preserve"> U vult onder de productgroep in alle zandkleurige velden de diverse apparatuur in op basis van aantallen, merk, omschrijving, bruto lijstprijs en korting.  De netto prijs na korting wordt onderdeel van de eindprijs voor deze ruimte.  Bij AV-bekabeling, klein materiaal en goten en materialen vult u de bruto prijs in (mogelijk met korting) voor de producten uitgezonderd de opties.. U geeft in de kolom aantallen het aantal in (mogelijk ook 1). Bij uurtarieven vult u het aantal uren per type technicus in. De totaalprijs voor deze ruimte zal onderdeel uitmaken van de totale beoordeling op prijs. De uurtarieven heeft u al ingevuld in het tabblad "Staat van eenheidsprijzen". </t>
    </r>
    <r>
      <rPr>
        <b/>
        <sz val="12"/>
        <rFont val="Verdana"/>
        <family val="2"/>
      </rPr>
      <t xml:space="preserve">Voor eventuele jaarlijkse kosten vermenigvuldigt u het jaarbedrag maal 5. </t>
    </r>
  </si>
  <si>
    <t xml:space="preserve">Dit tabblad moet inzicht geven in de prijs die de inschrijver rekent voor levering en installatie van apparatuur en software voor een grote presentatie ruimte . Het eindbedrag telt mee bij de beoordeling op prijs. De inschrijver vult de bruto lijstprijzen en de korting in voor de betreffende apparatuur en geeft aan hoeveel uren men per technicus nodig heeft voor de installatie.  U vult dit tabblad in op basis van 1 ruimte. In het tabblad " Verzamelblad" wordt het netto totaalbedrag voor deze ruimte vermenigvuldigd met het aantal ruimtes.  Het netto bedrag inclusief installatiekosten telt mee voor de beoordeling op prijs. </t>
  </si>
  <si>
    <t xml:space="preserve">Dit tabblad moet inzicht geven in de prijs die de inschrijver rekent voor levering en installatie van de kabelmanagementsystemen. Het eindbedrag telt mee bij de beoordeling op prijs. De inschrijver vult de bruto lijstprijzen en de korting in voor de betreffende onderdelen en geeft aan hoeveel uren men per technicus nodig heeft voor de installatie.  Het netto bedrag inclusief installatiekosten telt mee voor de beoordeling op prijs. </t>
  </si>
  <si>
    <t>Let op!!! Let op prijs voor materialen specificeren per regel en bij aantallen het betreffende aantal ruimtes invullen. Dit geldt ook voor de installatiekosten. Prijs voor installatiekosten specificeren op basis van de uurtarieven in tabblad "Staat van Eenheidsprijzen".</t>
  </si>
  <si>
    <r>
      <t>Invul instructie:</t>
    </r>
    <r>
      <rPr>
        <sz val="12"/>
        <rFont val="Verdana"/>
        <family val="2"/>
      </rPr>
      <t xml:space="preserve"> U vult onder de productgroep in alle zandkleurige velden de diverse onderdelen in op basis van bruto lijstprijs en korting per ruimte. U vult tevens het aantal uren in per ruimte.  Bij de aantallen vult u vervolgens het aantal ruimtes is die uitgevraagd zijn. De totaalprijs voor deze zaal zal onderdeel uitmaken van de totale beoordeling op prijs. De uurtarieven moeten gebaseerd zijn op de tarieven die u ingevuld heeft in het tabblad "Staat van eenheidsprijzen". </t>
    </r>
  </si>
  <si>
    <t xml:space="preserve">Dit tabblad moet inzicht geven in de prijs die de inschrijver rekent voor levering, installatie en implementatie van het reserveringssysteem. Het eindbedrag telt mee bij de beoordeling op prijs. De inschrijver vult de bruto lijstprijzen en de korting in voor de betreffende onderdelen en geeft aan hoeveel uren men per technicus nodig heeft voor de installatie en implementatie.  Het netto bedrag inclusief installatiekosten en implementatiekosten telt mee voor de beoordeling op prijs. </t>
  </si>
  <si>
    <t>Let op!!! Let op prijs voor licenties specificeren per regel en bij aantallen het betreffende aantal  invullen. Dit geldt ook voor de implementatiekosten. Prijs voor implementatiekosten specificeren op basis van de uurtarieven in tabblad "Staat van Eenheidsprijzen". NB. Dit is een optioneel uitgevraagde prijs. Hier kunnen geen rechten aan ontleend worden. De prijs telt wel mee bij de beoordeling op prijs.</t>
  </si>
  <si>
    <t>Let op!!! Let op prijs voor licenties specificeren per regel en bij aantallen het betreffende aantal  invullen. Dit geldt ook voor de realisatiekosten en de implementatiekosten. Prijs voor implementatiekosten specificeren op basis van de uurtarieven in tabblad "Staat van Eenheidsprijzen".</t>
  </si>
  <si>
    <t>Let op!!! Let op prijs voor licenties specificeren per regel en bij aantallen het betreffende aantal  invullen. Dit geldt ook voor de implementatiekosten. Prijs voor implementatiekosten specificeren op basis van de uurtarieven in tabblad "Staat van Eenheidsprijzen".</t>
  </si>
  <si>
    <r>
      <t>Invul instructie:</t>
    </r>
    <r>
      <rPr>
        <sz val="12"/>
        <rFont val="Verdana"/>
        <family val="2"/>
      </rPr>
      <t xml:space="preserve"> U vult onder de productgroep in alle zandkleurige velden de licentiekosten in op basis van bruto lijstprijs en korting per type product. U vult tevens het aantal uren in voor implementatie en configuratie.  De totaalprijs voor deze uitvraag zal onderdeel uitmaken van de totale beoordeling op prijs. De uurtarieven moeten gebaseerd zijn op de tarieven die u ingevuld heeft in het tabblad "Staat van eenheidsprijzen". </t>
    </r>
  </si>
  <si>
    <t xml:space="preserve">Dit tabblad moet inzicht geven in de prijs die de inschrijver rekent voor levering, installatie en implementatie van het narrowcastingsysteem. Het eindbedrag telt mee bij de beoordeling op prijs. De inschrijver vult de bruto lijstprijzen en de korting in voor de betreffende onderdelen en geeft aan hoeveel uren men per technicus nodig heeft voor de installatie en implementatie.  Het netto bedrag inclusief installatiekosten en implementatiekosten telt mee voor de beoordeling op prijs. </t>
  </si>
  <si>
    <t>Doel tabblad:  Dit tabblad dient ervoor om de inruilprijs van de inschrijver m.b.t. de apparatuur in de betreffende inventarislijst vast te leggen. Dit betreft de totaalprijs voor de eventueel in te ruilen apparatuur (het betreft de prijs die u voor die apparatuur wilt betalen). De inruilprijs telt mee bij de beoordeling op prijs. U vult de inruil prijs in als positief bedrag. In het tabblad "verzamelblad" wordt uw inruilprijs afgetrokken van de totaalprijs exclusief de inruilprijs. De gemeente is niet verplicht de betreffende apparatuur in te ruilen.</t>
  </si>
  <si>
    <t>Inruilprijs voor apparatuur op basis van gepubliceerde inventarislijst.</t>
  </si>
  <si>
    <r>
      <t>Audiovisuele apparatuur medium hybride vergaderruimte</t>
    </r>
    <r>
      <rPr>
        <sz val="12"/>
        <color rgb="FFFF0000"/>
        <rFont val="Verdana"/>
        <family val="2"/>
      </rPr>
      <t xml:space="preserve"> </t>
    </r>
    <r>
      <rPr>
        <sz val="12"/>
        <rFont val="Verdana"/>
        <family val="2"/>
      </rPr>
      <t>(nettoprijs incl. korting)</t>
    </r>
  </si>
  <si>
    <r>
      <t>Audiovisuele apparatuur grote hybride vergaderruimte</t>
    </r>
    <r>
      <rPr>
        <sz val="12"/>
        <color rgb="FFFF0000"/>
        <rFont val="Verdana"/>
        <family val="2"/>
      </rPr>
      <t xml:space="preserve"> </t>
    </r>
    <r>
      <rPr>
        <sz val="12"/>
        <rFont val="Verdana"/>
        <family val="2"/>
      </rPr>
      <t>(nettoprijs incl. korting)</t>
    </r>
  </si>
  <si>
    <r>
      <t>Audiovisuele apparatuur medium presentatie ruimte</t>
    </r>
    <r>
      <rPr>
        <sz val="12"/>
        <color rgb="FFFF0000"/>
        <rFont val="Verdana"/>
        <family val="2"/>
      </rPr>
      <t xml:space="preserve"> </t>
    </r>
    <r>
      <rPr>
        <sz val="12"/>
        <rFont val="Verdana"/>
        <family val="2"/>
      </rPr>
      <t>(nettoprijs incl. korting)</t>
    </r>
  </si>
  <si>
    <r>
      <t>Audiovisuele apparatuur grote presentatie ruimte</t>
    </r>
    <r>
      <rPr>
        <sz val="12"/>
        <color rgb="FFFF0000"/>
        <rFont val="Verdana"/>
        <family val="2"/>
      </rPr>
      <t xml:space="preserve"> </t>
    </r>
    <r>
      <rPr>
        <sz val="12"/>
        <rFont val="Verdana"/>
        <family val="2"/>
      </rPr>
      <t>(nettoprijs incl. korting)</t>
    </r>
  </si>
  <si>
    <r>
      <t>Totaal aanbieding reserveringssysteem exclusief optie deskbooking</t>
    </r>
    <r>
      <rPr>
        <sz val="12"/>
        <color rgb="FFFF0000"/>
        <rFont val="Verdana"/>
        <family val="2"/>
      </rPr>
      <t xml:space="preserve"> </t>
    </r>
    <r>
      <rPr>
        <sz val="12"/>
        <rFont val="Verdana"/>
        <family val="2"/>
      </rPr>
      <t>(nettoprijs incl korting)</t>
    </r>
  </si>
  <si>
    <r>
      <t>Narrowcasting monitoren en randapparatuur</t>
    </r>
    <r>
      <rPr>
        <sz val="12"/>
        <color rgb="FFFF0000"/>
        <rFont val="Verdana"/>
        <family val="2"/>
      </rPr>
      <t xml:space="preserve"> </t>
    </r>
    <r>
      <rPr>
        <sz val="12"/>
        <rFont val="Verdana"/>
        <family val="2"/>
      </rPr>
      <t>(nettoprijs incl. korting)</t>
    </r>
  </si>
  <si>
    <t>Bruto adviesprijs per stuk excl. 21%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</si>
</sst>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4" formatCode="_ &quot;€&quot;\ * #,##0.00_ ;_ &quot;€&quot;\ * \-#,##0.00_ ;_ &quot;€&quot;\ * &quot;-&quot;??_ ;_ @_ "/>
    <numFmt numFmtId="164" formatCode="&quot;€&quot;\ #,##0.00_-;&quot;€&quot;\ #,##0.00\-"/>
    <numFmt numFmtId="165" formatCode="_-&quot;€&quot;\ * #,##0.00_-;_-&quot;€&quot;\ * #,##0.00\-;_-&quot;€&quot;\ * &quot;-&quot;??_-;_-@_-"/>
    <numFmt numFmtId="166" formatCode="&quot;€&quot;\ #,##0.00_-"/>
    <numFmt numFmtId="167" formatCode="&quot;€&quot;\ #,##0"/>
  </numFmts>
  <fonts count="33"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sz val="18"/>
      <name val="Verdana"/>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u/>
      <sz val="10"/>
      <color rgb="FF000000"/>
      <name val="Verdana"/>
      <family val="2"/>
    </font>
    <font>
      <b/>
      <sz val="10"/>
      <color rgb="FF000000"/>
      <name val="Verdana"/>
      <family val="2"/>
    </font>
  </fonts>
  <fills count="15">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0" tint="-0.34998626667073579"/>
        <bgColor indexed="64"/>
      </patternFill>
    </fill>
    <fill>
      <patternFill patternType="solid">
        <fgColor theme="0"/>
        <bgColor rgb="FF000000"/>
      </patternFill>
    </fill>
    <fill>
      <patternFill patternType="solid">
        <fgColor theme="5" tint="0.39994506668294322"/>
        <bgColor indexed="64"/>
      </patternFill>
    </fill>
  </fills>
  <borders count="47">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style="medium">
        <color auto="1"/>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right style="thin">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315">
    <xf numFmtId="0" fontId="0" fillId="0" borderId="0" xfId="0"/>
    <xf numFmtId="0" fontId="2" fillId="0" borderId="0" xfId="0" applyFont="1"/>
    <xf numFmtId="164" fontId="6" fillId="0" borderId="0" xfId="0" applyNumberFormat="1" applyFont="1" applyAlignment="1">
      <alignment horizontal="right"/>
    </xf>
    <xf numFmtId="166"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6"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6"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6"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6"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6" fontId="10" fillId="9" borderId="2" xfId="0" applyNumberFormat="1" applyFont="1" applyFill="1" applyBorder="1" applyAlignment="1">
      <alignment horizontal="center" vertical="top"/>
    </xf>
    <xf numFmtId="0" fontId="10" fillId="0" borderId="0" xfId="0" applyFont="1" applyAlignment="1">
      <alignment vertical="top" wrapText="1"/>
    </xf>
    <xf numFmtId="166" fontId="10" fillId="0" borderId="0" xfId="0" applyNumberFormat="1" applyFont="1" applyAlignment="1">
      <alignment horizontal="center" vertical="top"/>
    </xf>
    <xf numFmtId="4" fontId="10" fillId="0" borderId="0" xfId="0" applyNumberFormat="1" applyFont="1" applyAlignment="1">
      <alignment horizontal="center" vertical="top"/>
    </xf>
    <xf numFmtId="0" fontId="9" fillId="0" borderId="0" xfId="0" applyFont="1" applyAlignment="1">
      <alignment vertical="top"/>
    </xf>
    <xf numFmtId="166"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1" fillId="0" borderId="0" xfId="0" applyFont="1"/>
    <xf numFmtId="165" fontId="10" fillId="9" borderId="2" xfId="0" applyNumberFormat="1" applyFont="1" applyFill="1" applyBorder="1" applyAlignment="1">
      <alignment wrapText="1"/>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166"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2" xfId="0" applyFont="1" applyFill="1" applyBorder="1" applyAlignment="1" applyProtection="1">
      <alignment wrapText="1"/>
      <protection locked="0"/>
    </xf>
    <xf numFmtId="0" fontId="0" fillId="7" borderId="0" xfId="0" applyFill="1"/>
    <xf numFmtId="0" fontId="6" fillId="7" borderId="0" xfId="0" applyFont="1" applyFill="1" applyAlignment="1">
      <alignment horizontal="left" vertical="top"/>
    </xf>
    <xf numFmtId="0" fontId="10" fillId="7" borderId="0" xfId="0" applyFont="1" applyFill="1" applyAlignment="1">
      <alignment vertical="top" wrapText="1"/>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8" xfId="0" applyFont="1" applyFill="1" applyBorder="1"/>
    <xf numFmtId="0" fontId="14" fillId="7" borderId="19" xfId="0" applyFont="1" applyFill="1" applyBorder="1"/>
    <xf numFmtId="0" fontId="6" fillId="7" borderId="16" xfId="0" applyFont="1" applyFill="1" applyBorder="1" applyAlignment="1">
      <alignment vertical="center"/>
    </xf>
    <xf numFmtId="0" fontId="14" fillId="7" borderId="17" xfId="0" applyFont="1" applyFill="1" applyBorder="1" applyAlignment="1">
      <alignment vertical="center"/>
    </xf>
    <xf numFmtId="0" fontId="14" fillId="7" borderId="2" xfId="0" applyFont="1" applyFill="1" applyBorder="1"/>
    <xf numFmtId="0" fontId="25" fillId="7" borderId="2" xfId="0" applyFont="1" applyFill="1" applyBorder="1"/>
    <xf numFmtId="0" fontId="15" fillId="7" borderId="16" xfId="0" applyFont="1" applyFill="1" applyBorder="1" applyAlignment="1">
      <alignment horizontal="left" vertical="center"/>
    </xf>
    <xf numFmtId="0" fontId="26" fillId="7" borderId="0" xfId="0" applyFont="1" applyFill="1" applyAlignment="1">
      <alignment vertical="top"/>
    </xf>
    <xf numFmtId="0" fontId="23" fillId="0" borderId="0" xfId="0" applyFont="1"/>
    <xf numFmtId="164" fontId="6" fillId="0" borderId="3" xfId="0" applyNumberFormat="1" applyFont="1" applyBorder="1" applyAlignment="1">
      <alignment horizontal="right"/>
    </xf>
    <xf numFmtId="164" fontId="6" fillId="7" borderId="3" xfId="0" applyNumberFormat="1" applyFont="1" applyFill="1" applyBorder="1" applyAlignment="1">
      <alignment horizontal="right"/>
    </xf>
    <xf numFmtId="164" fontId="6" fillId="0" borderId="11" xfId="0" applyNumberFormat="1" applyFont="1" applyBorder="1" applyAlignment="1">
      <alignment horizontal="right"/>
    </xf>
    <xf numFmtId="0" fontId="6" fillId="5" borderId="22" xfId="0" applyFont="1" applyFill="1" applyBorder="1"/>
    <xf numFmtId="166" fontId="6" fillId="5" borderId="23" xfId="0" applyNumberFormat="1" applyFont="1" applyFill="1" applyBorder="1" applyAlignment="1">
      <alignment horizontal="right"/>
    </xf>
    <xf numFmtId="164" fontId="6" fillId="5" borderId="24" xfId="0" applyNumberFormat="1" applyFont="1" applyFill="1" applyBorder="1" applyAlignment="1">
      <alignment horizontal="right"/>
    </xf>
    <xf numFmtId="164" fontId="6" fillId="0" borderId="26" xfId="0" applyNumberFormat="1" applyFont="1" applyBorder="1" applyAlignment="1">
      <alignment horizontal="right"/>
    </xf>
    <xf numFmtId="0" fontId="10" fillId="0" borderId="25" xfId="0" applyFont="1" applyBorder="1"/>
    <xf numFmtId="164" fontId="6" fillId="7" borderId="26" xfId="0" applyNumberFormat="1" applyFont="1" applyFill="1" applyBorder="1" applyAlignment="1">
      <alignment horizontal="right"/>
    </xf>
    <xf numFmtId="0" fontId="6" fillId="0" borderId="27" xfId="0" applyFont="1" applyBorder="1"/>
    <xf numFmtId="166" fontId="0" fillId="0" borderId="28" xfId="0" applyNumberFormat="1" applyBorder="1" applyAlignment="1">
      <alignment horizontal="right"/>
    </xf>
    <xf numFmtId="0" fontId="10" fillId="0" borderId="22" xfId="0" applyFont="1" applyBorder="1"/>
    <xf numFmtId="166" fontId="0" fillId="5" borderId="23" xfId="0" applyNumberFormat="1" applyFill="1" applyBorder="1" applyAlignment="1">
      <alignment horizontal="right"/>
    </xf>
    <xf numFmtId="164" fontId="6" fillId="0" borderId="24" xfId="0" applyNumberFormat="1" applyFont="1" applyBorder="1" applyAlignment="1">
      <alignment horizontal="right"/>
    </xf>
    <xf numFmtId="164" fontId="6" fillId="9" borderId="29" xfId="0" applyNumberFormat="1" applyFont="1" applyFill="1" applyBorder="1" applyAlignment="1">
      <alignment horizontal="right"/>
    </xf>
    <xf numFmtId="0" fontId="6" fillId="0" borderId="22" xfId="0" applyFont="1" applyBorder="1"/>
    <xf numFmtId="166" fontId="0" fillId="0" borderId="23" xfId="0" applyNumberFormat="1" applyBorder="1" applyAlignment="1">
      <alignment horizontal="right"/>
    </xf>
    <xf numFmtId="166" fontId="6" fillId="9" borderId="29" xfId="0" applyNumberFormat="1" applyFont="1" applyFill="1" applyBorder="1" applyAlignment="1">
      <alignment horizontal="right"/>
    </xf>
    <xf numFmtId="0" fontId="12" fillId="7" borderId="17" xfId="0" applyFont="1" applyFill="1" applyBorder="1" applyAlignment="1">
      <alignment vertical="center" wrapText="1"/>
    </xf>
    <xf numFmtId="0" fontId="6" fillId="7" borderId="17" xfId="0" applyFont="1" applyFill="1" applyBorder="1" applyAlignment="1">
      <alignment wrapText="1"/>
    </xf>
    <xf numFmtId="164" fontId="26" fillId="3" borderId="2" xfId="148" applyNumberFormat="1" applyFont="1" applyFill="1" applyBorder="1" applyProtection="1"/>
    <xf numFmtId="0" fontId="10" fillId="7" borderId="0" xfId="0" applyFont="1" applyFill="1"/>
    <xf numFmtId="0" fontId="14" fillId="0" borderId="0" xfId="0" applyFont="1"/>
    <xf numFmtId="0" fontId="23" fillId="7" borderId="0" xfId="0" applyFont="1" applyFill="1"/>
    <xf numFmtId="0" fontId="29" fillId="7" borderId="0" xfId="0" applyFont="1" applyFill="1"/>
    <xf numFmtId="0" fontId="29"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2" fillId="12" borderId="10" xfId="0" applyFont="1" applyFill="1" applyBorder="1"/>
    <xf numFmtId="0" fontId="14" fillId="7" borderId="13"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5" fontId="10" fillId="6" borderId="2" xfId="148" applyNumberFormat="1" applyFont="1" applyFill="1" applyBorder="1" applyProtection="1">
      <protection locked="0"/>
    </xf>
    <xf numFmtId="0" fontId="14" fillId="7" borderId="14" xfId="0" applyFont="1" applyFill="1" applyBorder="1"/>
    <xf numFmtId="0" fontId="10" fillId="7" borderId="0" xfId="0" applyFont="1" applyFill="1" applyAlignment="1">
      <alignment horizontal="left" indent="1"/>
    </xf>
    <xf numFmtId="0" fontId="14" fillId="7" borderId="20" xfId="0" applyFont="1" applyFill="1" applyBorder="1"/>
    <xf numFmtId="0" fontId="14" fillId="7" borderId="21" xfId="0" applyFont="1" applyFill="1" applyBorder="1"/>
    <xf numFmtId="0" fontId="14" fillId="7" borderId="17" xfId="0" applyFont="1" applyFill="1" applyBorder="1"/>
    <xf numFmtId="0" fontId="14" fillId="7" borderId="13" xfId="0" applyFont="1" applyFill="1" applyBorder="1"/>
    <xf numFmtId="165" fontId="10" fillId="0" borderId="2" xfId="148" applyNumberFormat="1" applyFont="1" applyFill="1" applyBorder="1" applyProtection="1"/>
    <xf numFmtId="0" fontId="10" fillId="0" borderId="0" xfId="0" applyFont="1"/>
    <xf numFmtId="0" fontId="26" fillId="0" borderId="27" xfId="0" applyFont="1" applyBorder="1"/>
    <xf numFmtId="166" fontId="23" fillId="0" borderId="28" xfId="0" applyNumberFormat="1" applyFont="1" applyBorder="1" applyAlignment="1">
      <alignment horizontal="right"/>
    </xf>
    <xf numFmtId="164" fontId="26" fillId="3" borderId="29" xfId="0" applyNumberFormat="1" applyFont="1" applyFill="1" applyBorder="1" applyAlignment="1">
      <alignment horizontal="right"/>
    </xf>
    <xf numFmtId="0" fontId="0" fillId="0" borderId="21" xfId="0" applyBorder="1"/>
    <xf numFmtId="0" fontId="19" fillId="7" borderId="0" xfId="0" applyFont="1" applyFill="1"/>
    <xf numFmtId="166" fontId="6" fillId="7" borderId="0" xfId="0" applyNumberFormat="1" applyFont="1" applyFill="1" applyAlignment="1">
      <alignment horizontal="right"/>
    </xf>
    <xf numFmtId="164" fontId="6" fillId="7" borderId="0" xfId="0" applyNumberFormat="1" applyFont="1" applyFill="1" applyAlignment="1">
      <alignment horizontal="right"/>
    </xf>
    <xf numFmtId="0" fontId="2" fillId="7" borderId="0" xfId="0" applyFont="1" applyFill="1"/>
    <xf numFmtId="0" fontId="6" fillId="7" borderId="30" xfId="0" applyFont="1" applyFill="1" applyBorder="1"/>
    <xf numFmtId="166" fontId="0" fillId="7" borderId="15" xfId="0" applyNumberFormat="1" applyFill="1" applyBorder="1" applyAlignment="1">
      <alignment horizontal="right"/>
    </xf>
    <xf numFmtId="164" fontId="6" fillId="7" borderId="31" xfId="0" applyNumberFormat="1" applyFont="1" applyFill="1" applyBorder="1" applyAlignment="1">
      <alignment horizontal="right"/>
    </xf>
    <xf numFmtId="0" fontId="0" fillId="7" borderId="25" xfId="0" applyFill="1" applyBorder="1"/>
    <xf numFmtId="166" fontId="0" fillId="7" borderId="2" xfId="0" applyNumberFormat="1" applyFill="1" applyBorder="1" applyAlignment="1">
      <alignment horizontal="right"/>
    </xf>
    <xf numFmtId="0" fontId="24" fillId="7" borderId="0" xfId="0" applyFont="1" applyFill="1"/>
    <xf numFmtId="0" fontId="10" fillId="7" borderId="0" xfId="0" applyFont="1" applyFill="1" applyAlignment="1">
      <alignment horizontal="left" vertical="top" wrapText="1"/>
    </xf>
    <xf numFmtId="166" fontId="10" fillId="7" borderId="0" xfId="0" applyNumberFormat="1" applyFont="1" applyFill="1" applyAlignment="1">
      <alignment horizontal="left" vertical="top"/>
    </xf>
    <xf numFmtId="0" fontId="0" fillId="7" borderId="0" xfId="0" applyFill="1" applyAlignment="1">
      <alignment wrapText="1"/>
    </xf>
    <xf numFmtId="166" fontId="0" fillId="7" borderId="0" xfId="0" applyNumberFormat="1" applyFill="1" applyAlignment="1">
      <alignment horizontal="center"/>
    </xf>
    <xf numFmtId="4" fontId="0" fillId="7" borderId="0" xfId="0" applyNumberFormat="1" applyFill="1" applyAlignment="1">
      <alignment horizontal="center"/>
    </xf>
    <xf numFmtId="166"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6"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0" fontId="21" fillId="7" borderId="0" xfId="0" applyFont="1" applyFill="1"/>
    <xf numFmtId="0" fontId="19"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6" fillId="5" borderId="22" xfId="0" applyFont="1" applyFill="1" applyBorder="1" applyAlignment="1">
      <alignment horizontal="center" vertical="top"/>
    </xf>
    <xf numFmtId="0" fontId="6" fillId="5" borderId="32" xfId="0" applyFont="1" applyFill="1" applyBorder="1" applyAlignment="1">
      <alignment horizontal="center" vertical="top"/>
    </xf>
    <xf numFmtId="0" fontId="6" fillId="5" borderId="23" xfId="0" applyFont="1" applyFill="1" applyBorder="1" applyAlignment="1">
      <alignment horizontal="center" vertical="top"/>
    </xf>
    <xf numFmtId="0" fontId="6" fillId="5" borderId="23" xfId="0" applyFont="1" applyFill="1" applyBorder="1" applyAlignment="1">
      <alignment horizontal="center" vertical="top" wrapText="1"/>
    </xf>
    <xf numFmtId="166" fontId="6" fillId="5" borderId="23" xfId="0" applyNumberFormat="1" applyFont="1" applyFill="1" applyBorder="1" applyAlignment="1">
      <alignment horizontal="center" vertical="top" wrapText="1"/>
    </xf>
    <xf numFmtId="4" fontId="6" fillId="5" borderId="23" xfId="0" applyNumberFormat="1" applyFont="1" applyFill="1" applyBorder="1" applyAlignment="1">
      <alignment horizontal="center" vertical="top" wrapText="1"/>
    </xf>
    <xf numFmtId="166" fontId="6" fillId="5" borderId="24" xfId="0" applyNumberFormat="1" applyFont="1" applyFill="1" applyBorder="1" applyAlignment="1">
      <alignment horizontal="center" vertical="top" wrapText="1"/>
    </xf>
    <xf numFmtId="0" fontId="10" fillId="0" borderId="22" xfId="0" applyFont="1" applyBorder="1" applyAlignment="1">
      <alignment vertical="top"/>
    </xf>
    <xf numFmtId="0" fontId="10" fillId="0" borderId="23" xfId="0" applyFont="1" applyBorder="1" applyAlignment="1">
      <alignment vertical="top" wrapText="1"/>
    </xf>
    <xf numFmtId="166" fontId="10" fillId="0" borderId="23" xfId="0" applyNumberFormat="1" applyFont="1" applyBorder="1" applyAlignment="1">
      <alignment horizontal="center" vertical="top"/>
    </xf>
    <xf numFmtId="4" fontId="10" fillId="0" borderId="23" xfId="0" applyNumberFormat="1" applyFont="1" applyBorder="1" applyAlignment="1">
      <alignment horizontal="center" vertical="top"/>
    </xf>
    <xf numFmtId="0" fontId="6" fillId="0" borderId="32" xfId="0" applyFont="1" applyBorder="1" applyAlignment="1">
      <alignment vertical="top" wrapText="1"/>
    </xf>
    <xf numFmtId="0" fontId="6" fillId="0" borderId="23" xfId="0" applyFont="1" applyBorder="1" applyAlignment="1">
      <alignment vertical="top"/>
    </xf>
    <xf numFmtId="0" fontId="0" fillId="11" borderId="37" xfId="0" applyFill="1" applyBorder="1" applyAlignment="1">
      <alignment vertical="top"/>
    </xf>
    <xf numFmtId="0" fontId="6" fillId="11" borderId="38" xfId="0" applyFont="1" applyFill="1" applyBorder="1" applyAlignment="1">
      <alignment vertical="top" wrapText="1"/>
    </xf>
    <xf numFmtId="0" fontId="9" fillId="11" borderId="39" xfId="0" applyFont="1" applyFill="1" applyBorder="1" applyAlignment="1">
      <alignment vertical="top"/>
    </xf>
    <xf numFmtId="0" fontId="9" fillId="11" borderId="39" xfId="0" applyFont="1" applyFill="1" applyBorder="1" applyAlignment="1">
      <alignment vertical="top" wrapText="1"/>
    </xf>
    <xf numFmtId="166" fontId="10" fillId="11" borderId="39" xfId="0" applyNumberFormat="1" applyFont="1" applyFill="1" applyBorder="1" applyAlignment="1">
      <alignment horizontal="center" vertical="top"/>
    </xf>
    <xf numFmtId="4" fontId="9" fillId="11" borderId="39" xfId="0" applyNumberFormat="1" applyFont="1" applyFill="1" applyBorder="1" applyAlignment="1">
      <alignment horizontal="center" vertical="top"/>
    </xf>
    <xf numFmtId="0" fontId="10" fillId="7" borderId="0" xfId="0" applyFont="1" applyFill="1" applyAlignment="1">
      <alignment horizontal="center" vertical="top"/>
    </xf>
    <xf numFmtId="0" fontId="9" fillId="7" borderId="0" xfId="0" applyFont="1" applyFill="1" applyAlignment="1">
      <alignment vertical="top"/>
    </xf>
    <xf numFmtId="0" fontId="10" fillId="0" borderId="32" xfId="0" applyFont="1" applyBorder="1" applyAlignment="1">
      <alignment vertical="top"/>
    </xf>
    <xf numFmtId="0" fontId="10" fillId="0" borderId="25" xfId="0" applyFont="1" applyBorder="1" applyAlignment="1">
      <alignment vertical="top"/>
    </xf>
    <xf numFmtId="0" fontId="6" fillId="0" borderId="25" xfId="0" applyFont="1" applyBorder="1" applyAlignment="1">
      <alignment vertical="top"/>
    </xf>
    <xf numFmtId="0" fontId="10" fillId="0" borderId="27" xfId="0" applyFont="1" applyBorder="1" applyAlignment="1">
      <alignment vertical="top"/>
    </xf>
    <xf numFmtId="0" fontId="10" fillId="0" borderId="34" xfId="0" applyFont="1" applyBorder="1" applyAlignment="1">
      <alignment vertical="top"/>
    </xf>
    <xf numFmtId="0" fontId="10" fillId="0" borderId="28" xfId="0" applyFont="1" applyBorder="1" applyAlignment="1">
      <alignment vertical="top"/>
    </xf>
    <xf numFmtId="0" fontId="10" fillId="0" borderId="28" xfId="0" applyFont="1" applyBorder="1" applyAlignment="1">
      <alignment vertical="top" wrapText="1"/>
    </xf>
    <xf numFmtId="166" fontId="10" fillId="0" borderId="28" xfId="0" applyNumberFormat="1" applyFont="1" applyBorder="1" applyAlignment="1">
      <alignment horizontal="center" vertical="top"/>
    </xf>
    <xf numFmtId="4" fontId="10" fillId="0" borderId="28" xfId="0" applyNumberFormat="1" applyFont="1" applyBorder="1" applyAlignment="1">
      <alignment horizontal="center" vertical="top"/>
    </xf>
    <xf numFmtId="0" fontId="0" fillId="7" borderId="0" xfId="0" applyFill="1" applyAlignment="1">
      <alignment horizontal="center"/>
    </xf>
    <xf numFmtId="166" fontId="6" fillId="5" borderId="24" xfId="0" applyNumberFormat="1" applyFont="1" applyFill="1" applyBorder="1" applyAlignment="1">
      <alignment horizontal="center" wrapText="1"/>
    </xf>
    <xf numFmtId="0" fontId="6" fillId="7" borderId="0" xfId="0" applyFont="1" applyFill="1" applyAlignment="1">
      <alignment horizontal="left" vertical="top" wrapText="1"/>
    </xf>
    <xf numFmtId="0" fontId="10" fillId="7" borderId="0" xfId="1" applyFont="1" applyFill="1"/>
    <xf numFmtId="0" fontId="1" fillId="7" borderId="0" xfId="1" applyFill="1"/>
    <xf numFmtId="0" fontId="6" fillId="5" borderId="22" xfId="0" applyFont="1" applyFill="1" applyBorder="1" applyAlignment="1">
      <alignment horizontal="left"/>
    </xf>
    <xf numFmtId="0" fontId="6" fillId="5" borderId="23" xfId="0" applyFont="1" applyFill="1" applyBorder="1" applyAlignment="1">
      <alignment horizontal="left"/>
    </xf>
    <xf numFmtId="0" fontId="6" fillId="5" borderId="23" xfId="0" applyFont="1" applyFill="1" applyBorder="1" applyAlignment="1">
      <alignment horizontal="left" wrapText="1"/>
    </xf>
    <xf numFmtId="0" fontId="6" fillId="0" borderId="25" xfId="0" applyFont="1" applyBorder="1" applyAlignment="1">
      <alignment horizontal="left" vertical="top"/>
    </xf>
    <xf numFmtId="166" fontId="6" fillId="0" borderId="26" xfId="0" applyNumberFormat="1" applyFont="1" applyBorder="1" applyAlignment="1">
      <alignment horizontal="center" wrapText="1"/>
    </xf>
    <xf numFmtId="0" fontId="6" fillId="0" borderId="25" xfId="0" applyFont="1" applyBorder="1" applyAlignment="1">
      <alignment vertical="top" wrapText="1"/>
    </xf>
    <xf numFmtId="166" fontId="10" fillId="9" borderId="26" xfId="0" applyNumberFormat="1" applyFont="1" applyFill="1" applyBorder="1" applyAlignment="1">
      <alignment horizontal="center"/>
    </xf>
    <xf numFmtId="0" fontId="10" fillId="0" borderId="25" xfId="0" applyFont="1" applyBorder="1" applyAlignment="1">
      <alignment horizontal="left" vertical="top"/>
    </xf>
    <xf numFmtId="166" fontId="10" fillId="7" borderId="26" xfId="0" applyNumberFormat="1" applyFont="1" applyFill="1" applyBorder="1" applyAlignment="1">
      <alignment horizontal="center"/>
    </xf>
    <xf numFmtId="0" fontId="6" fillId="0" borderId="27" xfId="0" applyFont="1" applyBorder="1" applyAlignment="1">
      <alignment vertical="top" wrapText="1"/>
    </xf>
    <xf numFmtId="0" fontId="6" fillId="0" borderId="28" xfId="0" applyFont="1" applyBorder="1" applyAlignment="1">
      <alignment vertical="top" wrapText="1"/>
    </xf>
    <xf numFmtId="0" fontId="10" fillId="7" borderId="0" xfId="1" applyFont="1" applyFill="1" applyAlignment="1">
      <alignment horizontal="left" vertical="top"/>
    </xf>
    <xf numFmtId="166" fontId="6" fillId="7" borderId="0" xfId="0" applyNumberFormat="1" applyFont="1" applyFill="1" applyAlignment="1">
      <alignment horizontal="center" wrapText="1"/>
    </xf>
    <xf numFmtId="166" fontId="10" fillId="7" borderId="0" xfId="0" applyNumberFormat="1" applyFont="1" applyFill="1" applyAlignment="1">
      <alignment horizontal="center"/>
    </xf>
    <xf numFmtId="166" fontId="6" fillId="7" borderId="0" xfId="0" applyNumberFormat="1" applyFont="1" applyFill="1" applyAlignment="1">
      <alignment horizontal="center"/>
    </xf>
    <xf numFmtId="0" fontId="10" fillId="7" borderId="0" xfId="1" applyFont="1" applyFill="1" applyAlignment="1">
      <alignment horizontal="left" vertical="top" wrapText="1"/>
    </xf>
    <xf numFmtId="0" fontId="6" fillId="7" borderId="12" xfId="0" applyFont="1" applyFill="1" applyBorder="1" applyAlignment="1">
      <alignment horizontal="left" vertical="top" wrapText="1"/>
    </xf>
    <xf numFmtId="0" fontId="3" fillId="7" borderId="12" xfId="1" applyFont="1" applyFill="1" applyBorder="1"/>
    <xf numFmtId="0" fontId="10" fillId="0" borderId="25" xfId="0" applyFont="1" applyBorder="1" applyAlignment="1">
      <alignment vertical="top" wrapText="1"/>
    </xf>
    <xf numFmtId="166" fontId="10" fillId="6" borderId="26" xfId="0" applyNumberFormat="1" applyFont="1" applyFill="1" applyBorder="1" applyAlignment="1" applyProtection="1">
      <alignment horizontal="center"/>
      <protection locked="0"/>
    </xf>
    <xf numFmtId="0" fontId="3" fillId="0" borderId="25" xfId="0" applyFont="1" applyBorder="1" applyAlignment="1">
      <alignment horizontal="left" vertical="top"/>
    </xf>
    <xf numFmtId="0" fontId="1" fillId="7" borderId="0" xfId="1" applyFill="1" applyAlignment="1">
      <alignment horizontal="left" vertical="top"/>
    </xf>
    <xf numFmtId="0" fontId="18" fillId="7" borderId="0" xfId="1" applyFont="1" applyFill="1" applyAlignment="1">
      <alignment vertical="center" wrapText="1"/>
    </xf>
    <xf numFmtId="44" fontId="14" fillId="7" borderId="0" xfId="0" applyNumberFormat="1" applyFont="1" applyFill="1"/>
    <xf numFmtId="2" fontId="14" fillId="7" borderId="0" xfId="0" applyNumberFormat="1" applyFont="1" applyFill="1"/>
    <xf numFmtId="0" fontId="18" fillId="7" borderId="0" xfId="0" applyFont="1" applyFill="1"/>
    <xf numFmtId="0" fontId="10" fillId="7" borderId="0" xfId="0" applyFont="1" applyFill="1" applyAlignment="1">
      <alignment wrapText="1"/>
    </xf>
    <xf numFmtId="0" fontId="0" fillId="0" borderId="42" xfId="0" applyBorder="1" applyAlignment="1">
      <alignment vertical="top"/>
    </xf>
    <xf numFmtId="0" fontId="6" fillId="0" borderId="44" xfId="0" applyFont="1" applyBorder="1" applyAlignment="1">
      <alignment vertical="top" wrapText="1"/>
    </xf>
    <xf numFmtId="0" fontId="9" fillId="0" borderId="43" xfId="0" applyFont="1" applyBorder="1" applyAlignment="1">
      <alignment vertical="top"/>
    </xf>
    <xf numFmtId="0" fontId="9" fillId="0" borderId="43" xfId="0" applyFont="1" applyBorder="1" applyAlignment="1">
      <alignment vertical="top" wrapText="1"/>
    </xf>
    <xf numFmtId="166" fontId="10" fillId="0" borderId="43" xfId="0" applyNumberFormat="1" applyFont="1" applyBorder="1" applyAlignment="1">
      <alignment horizontal="center" vertical="top"/>
    </xf>
    <xf numFmtId="4" fontId="9" fillId="0" borderId="43" xfId="0" applyNumberFormat="1" applyFont="1" applyBorder="1" applyAlignment="1">
      <alignment horizontal="center" vertical="top"/>
    </xf>
    <xf numFmtId="0" fontId="0" fillId="5" borderId="42" xfId="0" applyFill="1" applyBorder="1" applyAlignment="1">
      <alignment vertical="top"/>
    </xf>
    <xf numFmtId="0" fontId="6" fillId="5" borderId="44" xfId="0" applyFont="1" applyFill="1" applyBorder="1" applyAlignment="1">
      <alignment vertical="top" wrapText="1"/>
    </xf>
    <xf numFmtId="0" fontId="9" fillId="5" borderId="43" xfId="0" applyFont="1" applyFill="1" applyBorder="1" applyAlignment="1">
      <alignment vertical="top"/>
    </xf>
    <xf numFmtId="0" fontId="9" fillId="5" borderId="43" xfId="0" applyFont="1" applyFill="1" applyBorder="1" applyAlignment="1">
      <alignment vertical="top" wrapText="1"/>
    </xf>
    <xf numFmtId="166" fontId="10" fillId="5" borderId="43" xfId="0" applyNumberFormat="1" applyFont="1" applyFill="1" applyBorder="1" applyAlignment="1">
      <alignment horizontal="center" vertical="top"/>
    </xf>
    <xf numFmtId="4" fontId="9" fillId="5" borderId="43" xfId="0" applyNumberFormat="1" applyFont="1" applyFill="1" applyBorder="1" applyAlignment="1">
      <alignment horizontal="center" vertical="top"/>
    </xf>
    <xf numFmtId="0" fontId="10" fillId="7" borderId="6" xfId="0" applyFont="1" applyFill="1" applyBorder="1" applyAlignment="1" applyProtection="1">
      <alignment horizontal="center" vertical="top"/>
      <protection locked="0"/>
    </xf>
    <xf numFmtId="0" fontId="10" fillId="6" borderId="2" xfId="0" applyFont="1" applyFill="1" applyBorder="1" applyAlignment="1" applyProtection="1">
      <alignment horizontal="left" vertical="top" wrapText="1"/>
      <protection locked="0"/>
    </xf>
    <xf numFmtId="0" fontId="17" fillId="6" borderId="2" xfId="0" applyFont="1" applyFill="1" applyBorder="1" applyAlignment="1" applyProtection="1">
      <alignment horizontal="left" vertical="top" wrapText="1"/>
      <protection locked="0"/>
    </xf>
    <xf numFmtId="0" fontId="10" fillId="6" borderId="3" xfId="0" applyFont="1" applyFill="1" applyBorder="1" applyAlignment="1" applyProtection="1">
      <alignment horizontal="left" vertical="top" wrapText="1"/>
      <protection locked="0"/>
    </xf>
    <xf numFmtId="0" fontId="10" fillId="6" borderId="25" xfId="0" applyFont="1" applyFill="1" applyBorder="1" applyAlignment="1" applyProtection="1">
      <alignment horizontal="left" vertical="top" wrapText="1"/>
      <protection locked="0"/>
    </xf>
    <xf numFmtId="0" fontId="6" fillId="6" borderId="2" xfId="0" applyFont="1" applyFill="1" applyBorder="1" applyAlignment="1" applyProtection="1">
      <alignment horizontal="left" vertical="top" wrapText="1"/>
      <protection locked="0"/>
    </xf>
    <xf numFmtId="166" fontId="10" fillId="6" borderId="2" xfId="0" applyNumberFormat="1" applyFont="1" applyFill="1" applyBorder="1" applyAlignment="1" applyProtection="1">
      <alignment horizontal="left" vertical="top" wrapText="1"/>
      <protection locked="0"/>
    </xf>
    <xf numFmtId="0" fontId="10" fillId="0" borderId="0" xfId="0" applyFont="1" applyAlignment="1">
      <alignment horizontal="left" vertical="top" wrapText="1"/>
    </xf>
    <xf numFmtId="0" fontId="0" fillId="6" borderId="25" xfId="0" applyFill="1" applyBorder="1" applyAlignment="1" applyProtection="1">
      <alignment horizontal="left" vertical="top" wrapText="1"/>
      <protection locked="0"/>
    </xf>
    <xf numFmtId="166" fontId="0" fillId="6" borderId="2" xfId="0" applyNumberFormat="1" applyFill="1" applyBorder="1" applyAlignment="1" applyProtection="1">
      <alignment horizontal="left" vertical="top" wrapText="1"/>
      <protection locked="0"/>
    </xf>
    <xf numFmtId="0" fontId="0" fillId="7" borderId="0" xfId="0" applyFill="1" applyAlignment="1">
      <alignment horizontal="left" vertical="top" wrapText="1"/>
    </xf>
    <xf numFmtId="0" fontId="0" fillId="0" borderId="0" xfId="0" applyAlignment="1">
      <alignment horizontal="left" vertical="top" wrapText="1"/>
    </xf>
    <xf numFmtId="166" fontId="17" fillId="6" borderId="2" xfId="0" applyNumberFormat="1" applyFont="1" applyFill="1" applyBorder="1" applyAlignment="1" applyProtection="1">
      <alignment horizontal="left" vertical="top" wrapText="1"/>
      <protection locked="0"/>
    </xf>
    <xf numFmtId="0" fontId="0" fillId="6" borderId="3" xfId="0" applyFill="1" applyBorder="1" applyAlignment="1" applyProtection="1">
      <alignment horizontal="left" vertical="top" wrapText="1"/>
      <protection locked="0"/>
    </xf>
    <xf numFmtId="0" fontId="0" fillId="10" borderId="25" xfId="0" applyFill="1" applyBorder="1" applyAlignment="1" applyProtection="1">
      <alignment horizontal="left" vertical="top" wrapText="1"/>
      <protection locked="0"/>
    </xf>
    <xf numFmtId="0" fontId="10" fillId="10" borderId="3" xfId="0" applyFont="1" applyFill="1" applyBorder="1" applyAlignment="1" applyProtection="1">
      <alignment horizontal="left" vertical="top" wrapText="1"/>
      <protection locked="0"/>
    </xf>
    <xf numFmtId="0" fontId="6" fillId="10" borderId="3" xfId="0" applyFont="1" applyFill="1" applyBorder="1" applyAlignment="1" applyProtection="1">
      <alignment horizontal="left" vertical="top" wrapText="1"/>
      <protection locked="0"/>
    </xf>
    <xf numFmtId="0" fontId="0" fillId="10" borderId="3" xfId="0" applyFill="1" applyBorder="1" applyAlignment="1" applyProtection="1">
      <alignment horizontal="left" vertical="top" wrapText="1"/>
      <protection locked="0"/>
    </xf>
    <xf numFmtId="166" fontId="0" fillId="10" borderId="3" xfId="0" applyNumberFormat="1" applyFill="1" applyBorder="1" applyAlignment="1" applyProtection="1">
      <alignment horizontal="left" vertical="top" wrapText="1"/>
      <protection locked="0"/>
    </xf>
    <xf numFmtId="0" fontId="0" fillId="10" borderId="27" xfId="0" applyFill="1" applyBorder="1" applyAlignment="1" applyProtection="1">
      <alignment horizontal="left" vertical="top" wrapText="1"/>
      <protection locked="0"/>
    </xf>
    <xf numFmtId="0" fontId="0" fillId="10" borderId="34" xfId="0" applyFill="1" applyBorder="1" applyAlignment="1" applyProtection="1">
      <alignment horizontal="left" vertical="top" wrapText="1"/>
      <protection locked="0"/>
    </xf>
    <xf numFmtId="0" fontId="6" fillId="10" borderId="34" xfId="0" applyFont="1" applyFill="1" applyBorder="1" applyAlignment="1" applyProtection="1">
      <alignment horizontal="left" vertical="top" wrapText="1"/>
      <protection locked="0"/>
    </xf>
    <xf numFmtId="166" fontId="0" fillId="10" borderId="34" xfId="0" applyNumberFormat="1" applyFill="1" applyBorder="1" applyAlignment="1" applyProtection="1">
      <alignment horizontal="left" vertical="top" wrapText="1"/>
      <protection locked="0"/>
    </xf>
    <xf numFmtId="0" fontId="18" fillId="6" borderId="3" xfId="0" applyFont="1" applyFill="1" applyBorder="1" applyAlignment="1" applyProtection="1">
      <alignment horizontal="left" vertical="top" wrapText="1"/>
      <protection locked="0"/>
    </xf>
    <xf numFmtId="0" fontId="10" fillId="6" borderId="27" xfId="0" applyFont="1" applyFill="1" applyBorder="1" applyAlignment="1" applyProtection="1">
      <alignment horizontal="left" vertical="top" wrapText="1"/>
      <protection locked="0"/>
    </xf>
    <xf numFmtId="0" fontId="6" fillId="6" borderId="28" xfId="0" applyFont="1" applyFill="1" applyBorder="1" applyAlignment="1" applyProtection="1">
      <alignment horizontal="left" vertical="top" wrapText="1"/>
      <protection locked="0"/>
    </xf>
    <xf numFmtId="0" fontId="10" fillId="6" borderId="28" xfId="0" applyFont="1" applyFill="1" applyBorder="1" applyAlignment="1" applyProtection="1">
      <alignment horizontal="left" vertical="top" wrapText="1"/>
      <protection locked="0"/>
    </xf>
    <xf numFmtId="166" fontId="10" fillId="6" borderId="28" xfId="0" applyNumberFormat="1" applyFont="1" applyFill="1" applyBorder="1" applyAlignment="1" applyProtection="1">
      <alignment horizontal="left" vertical="top" wrapText="1"/>
      <protection locked="0"/>
    </xf>
    <xf numFmtId="0" fontId="10" fillId="6" borderId="34" xfId="0" applyFont="1" applyFill="1" applyBorder="1" applyAlignment="1" applyProtection="1">
      <alignment horizontal="left" vertical="top" wrapText="1"/>
      <protection locked="0"/>
    </xf>
    <xf numFmtId="0" fontId="13" fillId="7" borderId="0" xfId="0" applyFont="1" applyFill="1" applyAlignment="1">
      <alignment horizontal="center"/>
    </xf>
    <xf numFmtId="4" fontId="10" fillId="6" borderId="2" xfId="0" applyNumberFormat="1" applyFont="1" applyFill="1" applyBorder="1" applyAlignment="1" applyProtection="1">
      <alignment horizontal="center" vertical="top" wrapText="1"/>
      <protection locked="0"/>
    </xf>
    <xf numFmtId="4" fontId="0" fillId="6" borderId="2" xfId="0" applyNumberFormat="1" applyFill="1" applyBorder="1" applyAlignment="1" applyProtection="1">
      <alignment horizontal="center" vertical="top" wrapText="1"/>
      <protection locked="0"/>
    </xf>
    <xf numFmtId="4" fontId="0" fillId="10" borderId="3" xfId="0" applyNumberFormat="1" applyFill="1" applyBorder="1" applyAlignment="1" applyProtection="1">
      <alignment horizontal="center" vertical="top" wrapText="1"/>
      <protection locked="0"/>
    </xf>
    <xf numFmtId="4" fontId="0" fillId="10" borderId="34" xfId="0" applyNumberFormat="1" applyFill="1" applyBorder="1" applyAlignment="1" applyProtection="1">
      <alignment horizontal="center" vertical="top" wrapText="1"/>
      <protection locked="0"/>
    </xf>
    <xf numFmtId="4" fontId="10" fillId="6" borderId="28" xfId="0" applyNumberFormat="1" applyFont="1" applyFill="1" applyBorder="1" applyAlignment="1" applyProtection="1">
      <alignment horizontal="center" vertical="top" wrapText="1"/>
      <protection locked="0"/>
    </xf>
    <xf numFmtId="166" fontId="10" fillId="9" borderId="2" xfId="0" applyNumberFormat="1" applyFont="1" applyFill="1" applyBorder="1" applyAlignment="1">
      <alignment horizontal="center" vertical="top" wrapText="1"/>
    </xf>
    <xf numFmtId="166" fontId="0" fillId="9" borderId="2" xfId="0" applyNumberFormat="1" applyFill="1" applyBorder="1" applyAlignment="1">
      <alignment horizontal="center" vertical="top" wrapText="1"/>
    </xf>
    <xf numFmtId="166" fontId="10" fillId="9" borderId="28" xfId="0" applyNumberFormat="1" applyFont="1" applyFill="1" applyBorder="1" applyAlignment="1">
      <alignment horizontal="center" vertical="top" wrapText="1"/>
    </xf>
    <xf numFmtId="166" fontId="10" fillId="8" borderId="2" xfId="0" applyNumberFormat="1" applyFont="1" applyFill="1" applyBorder="1" applyAlignment="1">
      <alignment horizontal="center" vertical="top"/>
    </xf>
    <xf numFmtId="166" fontId="6" fillId="3" borderId="2" xfId="0" applyNumberFormat="1" applyFont="1" applyFill="1" applyBorder="1" applyAlignment="1">
      <alignment horizontal="center" vertical="top"/>
    </xf>
    <xf numFmtId="0" fontId="0" fillId="0" borderId="33" xfId="0" applyBorder="1" applyAlignment="1">
      <alignment horizontal="center" vertical="top" wrapText="1"/>
    </xf>
    <xf numFmtId="0" fontId="10" fillId="0" borderId="33" xfId="0" applyFont="1" applyBorder="1" applyAlignment="1">
      <alignment horizontal="center" vertical="top" wrapText="1"/>
    </xf>
    <xf numFmtId="166" fontId="6" fillId="0" borderId="33" xfId="0" applyNumberFormat="1" applyFont="1" applyBorder="1" applyAlignment="1">
      <alignment horizontal="center" vertical="top" wrapText="1"/>
    </xf>
    <xf numFmtId="166" fontId="6" fillId="0" borderId="9" xfId="0" applyNumberFormat="1" applyFont="1" applyBorder="1" applyAlignment="1">
      <alignment horizontal="center" vertical="top" wrapText="1"/>
    </xf>
    <xf numFmtId="42" fontId="0" fillId="0" borderId="33" xfId="0" applyNumberFormat="1" applyBorder="1" applyAlignment="1">
      <alignment horizontal="center" vertical="top" wrapText="1"/>
    </xf>
    <xf numFmtId="0" fontId="10" fillId="0" borderId="7" xfId="0" applyFont="1" applyBorder="1" applyAlignment="1">
      <alignment horizontal="center" vertical="top"/>
    </xf>
    <xf numFmtId="167" fontId="12" fillId="11" borderId="40" xfId="0" applyNumberFormat="1" applyFont="1" applyFill="1" applyBorder="1" applyAlignment="1">
      <alignment horizontal="center" vertical="top"/>
    </xf>
    <xf numFmtId="167" fontId="12" fillId="0" borderId="7" xfId="0" applyNumberFormat="1" applyFont="1" applyBorder="1" applyAlignment="1">
      <alignment horizontal="center" vertical="top"/>
    </xf>
    <xf numFmtId="167" fontId="12" fillId="5" borderId="7" xfId="0" applyNumberFormat="1" applyFont="1" applyFill="1" applyBorder="1" applyAlignment="1">
      <alignment horizontal="center" vertical="top"/>
    </xf>
    <xf numFmtId="0" fontId="10" fillId="0" borderId="33" xfId="0" applyFont="1" applyBorder="1" applyAlignment="1">
      <alignment horizontal="center" vertical="top"/>
    </xf>
    <xf numFmtId="0" fontId="6" fillId="0" borderId="33" xfId="0" applyFont="1" applyBorder="1" applyAlignment="1">
      <alignment horizontal="center" vertical="top"/>
    </xf>
    <xf numFmtId="0" fontId="10" fillId="0" borderId="9" xfId="0" applyFont="1" applyBorder="1" applyAlignment="1">
      <alignment horizontal="center" vertical="top"/>
    </xf>
    <xf numFmtId="0" fontId="6" fillId="0" borderId="25" xfId="0" applyFont="1" applyBorder="1" applyAlignment="1">
      <alignment horizontal="left" wrapText="1"/>
    </xf>
    <xf numFmtId="0" fontId="0" fillId="0" borderId="6" xfId="0" applyBorder="1" applyAlignment="1">
      <alignment horizontal="center" vertical="top"/>
    </xf>
    <xf numFmtId="0" fontId="0" fillId="7" borderId="0" xfId="0" applyFill="1" applyAlignment="1">
      <alignment horizontal="left" wrapText="1"/>
    </xf>
    <xf numFmtId="0" fontId="0" fillId="0" borderId="0" xfId="0" applyAlignment="1">
      <alignment horizontal="left" wrapText="1"/>
    </xf>
    <xf numFmtId="0" fontId="10" fillId="10" borderId="34" xfId="0" applyFont="1" applyFill="1" applyBorder="1" applyAlignment="1" applyProtection="1">
      <alignment horizontal="left" vertical="top" wrapText="1"/>
      <protection locked="0"/>
    </xf>
    <xf numFmtId="0" fontId="0" fillId="0" borderId="0" xfId="0" applyAlignment="1">
      <alignment horizontal="center" vertical="top"/>
    </xf>
    <xf numFmtId="166" fontId="6" fillId="14" borderId="29" xfId="0" applyNumberFormat="1" applyFont="1" applyFill="1" applyBorder="1" applyAlignment="1">
      <alignment horizontal="center"/>
    </xf>
    <xf numFmtId="0" fontId="6" fillId="0" borderId="0" xfId="0" applyFont="1" applyAlignment="1">
      <alignment horizontal="left"/>
    </xf>
    <xf numFmtId="0" fontId="0" fillId="7" borderId="45" xfId="0" applyFill="1" applyBorder="1"/>
    <xf numFmtId="166" fontId="0" fillId="7" borderId="12" xfId="0" applyNumberFormat="1" applyFill="1" applyBorder="1" applyAlignment="1">
      <alignment horizontal="right"/>
    </xf>
    <xf numFmtId="164" fontId="6" fillId="7" borderId="46" xfId="0" applyNumberFormat="1" applyFont="1" applyFill="1" applyBorder="1" applyAlignment="1">
      <alignment horizontal="right"/>
    </xf>
    <xf numFmtId="164" fontId="6" fillId="7" borderId="11" xfId="0" applyNumberFormat="1" applyFont="1" applyFill="1" applyBorder="1" applyAlignment="1">
      <alignment horizontal="right"/>
    </xf>
    <xf numFmtId="0" fontId="6" fillId="7" borderId="45" xfId="0" applyFont="1" applyFill="1" applyBorder="1" applyAlignment="1">
      <alignment wrapText="1"/>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26" fillId="7" borderId="0" xfId="0" applyFont="1" applyFill="1" applyAlignment="1">
      <alignment horizontal="left"/>
    </xf>
    <xf numFmtId="0" fontId="6" fillId="7" borderId="0" xfId="0" applyFont="1" applyFill="1" applyAlignment="1">
      <alignment horizontal="left"/>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6" fillId="7" borderId="0" xfId="0" applyFont="1" applyFill="1" applyAlignment="1">
      <alignment horizontal="left" vertical="top" wrapText="1"/>
    </xf>
    <xf numFmtId="0" fontId="30" fillId="12" borderId="11" xfId="0" applyFont="1" applyFill="1" applyBorder="1" applyAlignment="1">
      <alignment horizontal="center"/>
    </xf>
    <xf numFmtId="0" fontId="30" fillId="12"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6" fillId="7" borderId="0" xfId="0" applyFont="1" applyFill="1" applyAlignment="1">
      <alignment horizontal="left" wrapText="1"/>
    </xf>
    <xf numFmtId="0" fontId="26" fillId="0" borderId="0" xfId="0" applyFont="1" applyAlignment="1">
      <alignment horizontal="left"/>
    </xf>
    <xf numFmtId="0" fontId="22" fillId="7" borderId="0" xfId="0" applyFont="1" applyFill="1" applyAlignment="1">
      <alignment horizontal="left" vertical="center" wrapText="1"/>
    </xf>
    <xf numFmtId="0" fontId="18" fillId="7" borderId="0" xfId="0" applyFont="1" applyFill="1" applyAlignment="1">
      <alignment horizontal="center" vertical="top" wrapText="1"/>
    </xf>
    <xf numFmtId="0" fontId="6" fillId="7" borderId="41" xfId="0" applyFont="1" applyFill="1" applyBorder="1" applyAlignment="1">
      <alignment horizontal="left" vertical="top" wrapText="1"/>
    </xf>
    <xf numFmtId="0" fontId="10" fillId="7" borderId="36" xfId="0" applyFont="1" applyFill="1" applyBorder="1" applyAlignment="1">
      <alignment horizontal="left" vertical="top" wrapText="1"/>
    </xf>
    <xf numFmtId="0" fontId="10" fillId="7" borderId="40" xfId="0" applyFont="1" applyFill="1" applyBorder="1" applyAlignment="1">
      <alignment horizontal="left" vertical="top" wrapText="1"/>
    </xf>
    <xf numFmtId="0" fontId="22" fillId="7" borderId="0" xfId="0" applyFont="1" applyFill="1" applyAlignment="1">
      <alignment horizontal="left" vertical="top" wrapText="1"/>
    </xf>
    <xf numFmtId="0" fontId="0" fillId="0" borderId="35" xfId="0" applyBorder="1" applyAlignment="1">
      <alignment horizontal="center" vertical="top"/>
    </xf>
    <xf numFmtId="0" fontId="0" fillId="0" borderId="6" xfId="0" applyBorder="1" applyAlignment="1">
      <alignment horizontal="center" vertical="top"/>
    </xf>
    <xf numFmtId="0" fontId="0" fillId="13" borderId="6" xfId="0" applyFill="1" applyBorder="1" applyAlignment="1" applyProtection="1">
      <alignment horizontal="center" vertical="top"/>
      <protection locked="0"/>
    </xf>
    <xf numFmtId="0" fontId="10" fillId="7" borderId="6" xfId="0" applyFont="1" applyFill="1" applyBorder="1" applyAlignment="1" applyProtection="1">
      <alignment horizontal="center" vertical="top"/>
      <protection locked="0"/>
    </xf>
    <xf numFmtId="0" fontId="10" fillId="7" borderId="41" xfId="0" applyFont="1" applyFill="1" applyBorder="1" applyAlignment="1">
      <alignment horizontal="left" vertical="top" wrapText="1"/>
    </xf>
    <xf numFmtId="0" fontId="6" fillId="7" borderId="18" xfId="0" applyFont="1" applyFill="1" applyBorder="1" applyAlignment="1">
      <alignment horizontal="left" vertical="top" wrapText="1"/>
    </xf>
    <xf numFmtId="0" fontId="10" fillId="0" borderId="41" xfId="1" applyFont="1" applyBorder="1" applyAlignment="1">
      <alignment horizontal="left" vertical="top" wrapText="1"/>
    </xf>
    <xf numFmtId="0" fontId="10" fillId="0" borderId="36" xfId="1" applyFont="1" applyBorder="1" applyAlignment="1">
      <alignment horizontal="left" vertical="top" wrapText="1"/>
    </xf>
    <xf numFmtId="0" fontId="10" fillId="0" borderId="40" xfId="1" applyFont="1" applyBorder="1" applyAlignment="1">
      <alignment horizontal="left" vertical="top" wrapText="1"/>
    </xf>
    <xf numFmtId="0" fontId="22" fillId="7" borderId="18" xfId="0" applyFont="1" applyFill="1" applyBorder="1" applyAlignment="1">
      <alignment horizontal="left" vertical="top" wrapText="1"/>
    </xf>
    <xf numFmtId="0" fontId="26" fillId="7" borderId="18" xfId="0" applyFont="1" applyFill="1" applyBorder="1" applyAlignment="1">
      <alignment horizontal="left" vertical="top" wrapText="1"/>
    </xf>
    <xf numFmtId="0" fontId="26" fillId="7" borderId="0" xfId="0" applyFont="1" applyFill="1" applyAlignment="1">
      <alignment horizontal="left" vertical="top" wrapText="1"/>
    </xf>
    <xf numFmtId="0" fontId="1" fillId="0" borderId="0" xfId="1" applyAlignment="1">
      <alignment horizontal="center" vertical="top"/>
    </xf>
    <xf numFmtId="0" fontId="10" fillId="0" borderId="0" xfId="1" applyFont="1" applyAlignment="1">
      <alignment horizontal="left" vertical="top" wrapText="1"/>
    </xf>
    <xf numFmtId="0" fontId="26" fillId="0" borderId="18" xfId="0" applyFont="1" applyBorder="1" applyAlignment="1">
      <alignment horizontal="left" vertical="top" wrapText="1"/>
    </xf>
    <xf numFmtId="0" fontId="26" fillId="0" borderId="0" xfId="0" applyFont="1" applyAlignment="1">
      <alignment horizontal="left" vertical="top" wrapText="1"/>
    </xf>
    <xf numFmtId="0" fontId="22" fillId="0" borderId="18" xfId="0" applyFont="1" applyBorder="1" applyAlignment="1">
      <alignment horizontal="left" vertical="top" wrapText="1"/>
    </xf>
    <xf numFmtId="0" fontId="22" fillId="0" borderId="0" xfId="0" applyFont="1" applyAlignment="1">
      <alignment horizontal="left" vertical="top" wrapText="1"/>
    </xf>
  </cellXfs>
  <cellStyles count="647">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10" builtinId="9" hidden="1"/>
    <cellStyle name="Gevolgde hyperlink" xfId="514" builtinId="9" hidden="1"/>
    <cellStyle name="Gevolgde hyperlink" xfId="518" builtinId="9" hidden="1"/>
    <cellStyle name="Gevolgde hyperlink" xfId="522" builtinId="9" hidden="1"/>
    <cellStyle name="Gevolgde hyperlink" xfId="526" builtinId="9" hidden="1"/>
    <cellStyle name="Gevolgde hyperlink" xfId="530" builtinId="9" hidden="1"/>
    <cellStyle name="Gevolgde hyperlink" xfId="534" builtinId="9" hidden="1"/>
    <cellStyle name="Gevolgde hyperlink" xfId="538" builtinId="9" hidden="1"/>
    <cellStyle name="Gevolgde hyperlink" xfId="542" builtinId="9" hidden="1"/>
    <cellStyle name="Gevolgde hyperlink" xfId="546" builtinId="9" hidden="1"/>
    <cellStyle name="Gevolgde hyperlink" xfId="550" builtinId="9" hidden="1"/>
    <cellStyle name="Gevolgde hyperlink" xfId="554" builtinId="9" hidden="1"/>
    <cellStyle name="Gevolgde hyperlink" xfId="558" builtinId="9" hidden="1"/>
    <cellStyle name="Gevolgde hyperlink" xfId="562" builtinId="9" hidden="1"/>
    <cellStyle name="Gevolgde hyperlink" xfId="566" builtinId="9" hidden="1"/>
    <cellStyle name="Gevolgde hyperlink" xfId="570" builtinId="9" hidden="1"/>
    <cellStyle name="Gevolgde hyperlink" xfId="574" builtinId="9" hidden="1"/>
    <cellStyle name="Gevolgde hyperlink" xfId="578" builtinId="9" hidden="1"/>
    <cellStyle name="Gevolgde hyperlink" xfId="582" builtinId="9" hidden="1"/>
    <cellStyle name="Gevolgde hyperlink" xfId="586" builtinId="9" hidden="1"/>
    <cellStyle name="Gevolgde hyperlink" xfId="590" builtinId="9" hidden="1"/>
    <cellStyle name="Gevolgde hyperlink" xfId="594" builtinId="9" hidden="1"/>
    <cellStyle name="Gevolgde hyperlink" xfId="598" builtinId="9" hidden="1"/>
    <cellStyle name="Gevolgde hyperlink" xfId="602" builtinId="9" hidden="1"/>
    <cellStyle name="Gevolgde hyperlink" xfId="606" builtinId="9" hidden="1"/>
    <cellStyle name="Gevolgde hyperlink" xfId="610" builtinId="9" hidden="1"/>
    <cellStyle name="Gevolgde hyperlink" xfId="614" builtinId="9" hidden="1"/>
    <cellStyle name="Gevolgde hyperlink" xfId="618" builtinId="9" hidden="1"/>
    <cellStyle name="Gevolgde hyperlink" xfId="622" builtinId="9" hidden="1"/>
    <cellStyle name="Gevolgde hyperlink" xfId="626" builtinId="9" hidden="1"/>
    <cellStyle name="Gevolgde hyperlink" xfId="630" builtinId="9" hidden="1"/>
    <cellStyle name="Gevolgde hyperlink" xfId="634" builtinId="9" hidden="1"/>
    <cellStyle name="Gevolgde hyperlink" xfId="638" builtinId="9" hidden="1"/>
    <cellStyle name="Gevolgde hyperlink" xfId="642" builtinId="9" hidden="1"/>
    <cellStyle name="Gevolgde hyperlink" xfId="646" builtinId="9" hidden="1"/>
    <cellStyle name="Gevolgde hyperlink" xfId="644" builtinId="9" hidden="1"/>
    <cellStyle name="Gevolgde hyperlink" xfId="640" builtinId="9" hidden="1"/>
    <cellStyle name="Gevolgde hyperlink" xfId="636" builtinId="9" hidden="1"/>
    <cellStyle name="Gevolgde hyperlink" xfId="632" builtinId="9" hidden="1"/>
    <cellStyle name="Gevolgde hyperlink" xfId="628" builtinId="9" hidden="1"/>
    <cellStyle name="Gevolgde hyperlink" xfId="624" builtinId="9" hidden="1"/>
    <cellStyle name="Gevolgde hyperlink" xfId="620" builtinId="9" hidden="1"/>
    <cellStyle name="Gevolgde hyperlink" xfId="616" builtinId="9" hidden="1"/>
    <cellStyle name="Gevolgde hyperlink" xfId="612" builtinId="9" hidden="1"/>
    <cellStyle name="Gevolgde hyperlink" xfId="608" builtinId="9" hidden="1"/>
    <cellStyle name="Gevolgde hyperlink" xfId="604" builtinId="9" hidden="1"/>
    <cellStyle name="Gevolgde hyperlink" xfId="600" builtinId="9" hidden="1"/>
    <cellStyle name="Gevolgde hyperlink" xfId="596" builtinId="9" hidden="1"/>
    <cellStyle name="Gevolgde hyperlink" xfId="592" builtinId="9" hidden="1"/>
    <cellStyle name="Gevolgde hyperlink" xfId="588" builtinId="9" hidden="1"/>
    <cellStyle name="Gevolgde hyperlink" xfId="584" builtinId="9" hidden="1"/>
    <cellStyle name="Gevolgde hyperlink" xfId="580" builtinId="9" hidden="1"/>
    <cellStyle name="Gevolgde hyperlink" xfId="576" builtinId="9" hidden="1"/>
    <cellStyle name="Gevolgde hyperlink" xfId="572" builtinId="9" hidden="1"/>
    <cellStyle name="Gevolgde hyperlink" xfId="568" builtinId="9" hidden="1"/>
    <cellStyle name="Gevolgde hyperlink" xfId="564" builtinId="9" hidden="1"/>
    <cellStyle name="Gevolgde hyperlink" xfId="560" builtinId="9" hidden="1"/>
    <cellStyle name="Gevolgde hyperlink" xfId="556" builtinId="9" hidden="1"/>
    <cellStyle name="Gevolgde hyperlink" xfId="552" builtinId="9" hidden="1"/>
    <cellStyle name="Gevolgde hyperlink" xfId="548" builtinId="9" hidden="1"/>
    <cellStyle name="Gevolgde hyperlink" xfId="544" builtinId="9" hidden="1"/>
    <cellStyle name="Gevolgde hyperlink" xfId="540" builtinId="9" hidden="1"/>
    <cellStyle name="Gevolgde hyperlink" xfId="536" builtinId="9" hidden="1"/>
    <cellStyle name="Gevolgde hyperlink" xfId="532" builtinId="9" hidden="1"/>
    <cellStyle name="Gevolgde hyperlink" xfId="528" builtinId="9" hidden="1"/>
    <cellStyle name="Gevolgde hyperlink" xfId="524" builtinId="9" hidden="1"/>
    <cellStyle name="Gevolgde hyperlink" xfId="520" builtinId="9" hidden="1"/>
    <cellStyle name="Gevolgde hyperlink" xfId="516" builtinId="9" hidden="1"/>
    <cellStyle name="Gevolgde hyperlink" xfId="512" builtinId="9" hidden="1"/>
    <cellStyle name="Gevolgde hyperlink" xfId="508"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19"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3" builtinId="8" hidden="1"/>
    <cellStyle name="Hyperlink" xfId="365" builtinId="8" hidden="1"/>
    <cellStyle name="Hyperlink" xfId="367"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3"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7"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47"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69"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1"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1"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49" builtinId="8" hidden="1"/>
    <cellStyle name="Hyperlink" xfId="551" builtinId="8" hidden="1"/>
    <cellStyle name="Hyperlink" xfId="555"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1" builtinId="8" hidden="1"/>
    <cellStyle name="Hyperlink" xfId="573" builtinId="8" hidden="1"/>
    <cellStyle name="Hyperlink" xfId="575" builtinId="8" hidden="1"/>
    <cellStyle name="Hyperlink" xfId="579" builtinId="8" hidden="1"/>
    <cellStyle name="Hyperlink" xfId="581" builtinId="8" hidden="1"/>
    <cellStyle name="Hyperlink" xfId="583" builtinId="8" hidden="1"/>
    <cellStyle name="Hyperlink" xfId="587" builtinId="8" hidden="1"/>
    <cellStyle name="Hyperlink" xfId="589" builtinId="8" hidden="1"/>
    <cellStyle name="Hyperlink" xfId="591" builtinId="8" hidden="1"/>
    <cellStyle name="Hyperlink" xfId="595" builtinId="8" hidden="1"/>
    <cellStyle name="Hyperlink" xfId="597" builtinId="8" hidden="1"/>
    <cellStyle name="Hyperlink" xfId="599" builtinId="8" hidden="1"/>
    <cellStyle name="Hyperlink" xfId="603" builtinId="8" hidden="1"/>
    <cellStyle name="Hyperlink" xfId="605" builtinId="8" hidden="1"/>
    <cellStyle name="Hyperlink" xfId="607" builtinId="8" hidden="1"/>
    <cellStyle name="Hyperlink" xfId="611" builtinId="8" hidden="1"/>
    <cellStyle name="Hyperlink" xfId="613" builtinId="8" hidden="1"/>
    <cellStyle name="Hyperlink" xfId="615" builtinId="8" hidden="1"/>
    <cellStyle name="Hyperlink" xfId="619"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5" builtinId="8" hidden="1"/>
    <cellStyle name="Hyperlink" xfId="637" builtinId="8" hidden="1"/>
    <cellStyle name="Hyperlink" xfId="639" builtinId="8" hidden="1"/>
    <cellStyle name="Hyperlink" xfId="643" builtinId="8" hidden="1"/>
    <cellStyle name="Hyperlink" xfId="645" builtinId="8" hidden="1"/>
    <cellStyle name="Hyperlink" xfId="641" builtinId="8" hidden="1"/>
    <cellStyle name="Hyperlink" xfId="633" builtinId="8" hidden="1"/>
    <cellStyle name="Hyperlink" xfId="625" builtinId="8" hidden="1"/>
    <cellStyle name="Hyperlink" xfId="617" builtinId="8" hidden="1"/>
    <cellStyle name="Hyperlink" xfId="609" builtinId="8" hidden="1"/>
    <cellStyle name="Hyperlink" xfId="601" builtinId="8" hidden="1"/>
    <cellStyle name="Hyperlink" xfId="593" builtinId="8" hidden="1"/>
    <cellStyle name="Hyperlink" xfId="585" builtinId="8" hidden="1"/>
    <cellStyle name="Hyperlink" xfId="577" builtinId="8" hidden="1"/>
    <cellStyle name="Hyperlink" xfId="569" builtinId="8" hidden="1"/>
    <cellStyle name="Hyperlink" xfId="561" builtinId="8" hidden="1"/>
    <cellStyle name="Hyperlink" xfId="553" builtinId="8" hidden="1"/>
    <cellStyle name="Hyperlink" xfId="545" builtinId="8" hidden="1"/>
    <cellStyle name="Hyperlink" xfId="537" builtinId="8" hidden="1"/>
    <cellStyle name="Hyperlink" xfId="529" builtinId="8" hidden="1"/>
    <cellStyle name="Hyperlink" xfId="521" builtinId="8" hidden="1"/>
    <cellStyle name="Hyperlink" xfId="513" builtinId="8" hidden="1"/>
    <cellStyle name="Hyperlink" xfId="505" builtinId="8" hidden="1"/>
    <cellStyle name="Hyperlink" xfId="497" builtinId="8" hidden="1"/>
    <cellStyle name="Hyperlink" xfId="489" builtinId="8" hidden="1"/>
    <cellStyle name="Hyperlink" xfId="481" builtinId="8" hidden="1"/>
    <cellStyle name="Hyperlink" xfId="473" builtinId="8" hidden="1"/>
    <cellStyle name="Hyperlink" xfId="465" builtinId="8" hidden="1"/>
    <cellStyle name="Hyperlink" xfId="457" builtinId="8" hidden="1"/>
    <cellStyle name="Hyperlink" xfId="449" builtinId="8" hidden="1"/>
    <cellStyle name="Hyperlink" xfId="441" builtinId="8" hidden="1"/>
    <cellStyle name="Hyperlink" xfId="433" builtinId="8" hidden="1"/>
    <cellStyle name="Hyperlink" xfId="425" builtinId="8" hidden="1"/>
    <cellStyle name="Hyperlink" xfId="417" builtinId="8" hidden="1"/>
    <cellStyle name="Hyperlink" xfId="409" builtinId="8" hidden="1"/>
    <cellStyle name="Hyperlink" xfId="401" builtinId="8" hidden="1"/>
    <cellStyle name="Hyperlink" xfId="393" builtinId="8" hidden="1"/>
    <cellStyle name="Hyperlink" xfId="385" builtinId="8" hidden="1"/>
    <cellStyle name="Hyperlink" xfId="377" builtinId="8" hidden="1"/>
    <cellStyle name="Hyperlink" xfId="369" builtinId="8" hidden="1"/>
    <cellStyle name="Hyperlink" xfId="361" builtinId="8" hidden="1"/>
    <cellStyle name="Hyperlink" xfId="353" builtinId="8" hidden="1"/>
    <cellStyle name="Hyperlink" xfId="345" builtinId="8" hidden="1"/>
    <cellStyle name="Hyperlink" xfId="337" builtinId="8" hidden="1"/>
    <cellStyle name="Hyperlink" xfId="329" builtinId="8" hidden="1"/>
    <cellStyle name="Hyperlink" xfId="321" builtinId="8" hidden="1"/>
    <cellStyle name="Hyperlink" xfId="313" builtinId="8" hidden="1"/>
    <cellStyle name="Hyperlink" xfId="305" builtinId="8" hidden="1"/>
    <cellStyle name="Hyperlink" xfId="297" builtinId="8" hidden="1"/>
    <cellStyle name="Hyperlink" xfId="289" builtinId="8" hidden="1"/>
    <cellStyle name="Hyperlink" xfId="281" builtinId="8" hidden="1"/>
    <cellStyle name="Hyperlink" xfId="273" builtinId="8" hidden="1"/>
    <cellStyle name="Hyperlink" xfId="265" builtinId="8" hidden="1"/>
    <cellStyle name="Hyperlink" xfId="257" builtinId="8" hidden="1"/>
    <cellStyle name="Hyperlink" xfId="249" builtinId="8" hidden="1"/>
    <cellStyle name="Hyperlink" xfId="241"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25" builtinId="8" hidden="1"/>
    <cellStyle name="Hyperlink" xfId="209" builtinId="8" hidden="1"/>
    <cellStyle name="Hyperlink" xfId="193" builtinId="8" hidden="1"/>
    <cellStyle name="Hyperlink" xfId="177" builtinId="8" hidden="1"/>
    <cellStyle name="Hyperlink" xfId="161" builtinId="8" hidden="1"/>
    <cellStyle name="Hyperlink" xfId="144" builtinId="8" hidden="1"/>
    <cellStyle name="Hyperlink" xfId="128" builtinId="8" hidden="1"/>
    <cellStyle name="Hyperlink" xfId="112"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96" builtinId="8" hidden="1"/>
    <cellStyle name="Hyperlink" xfId="64"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30"/>
  <sheetViews>
    <sheetView zoomScale="137" zoomScaleNormal="137" zoomScalePageLayoutView="90" workbookViewId="0">
      <selection activeCell="A28" sqref="A28:G28"/>
    </sheetView>
  </sheetViews>
  <sheetFormatPr defaultColWidth="6.765625" defaultRowHeight="16.2" x14ac:dyDescent="0.3"/>
  <cols>
    <col min="1" max="1" width="9.765625" style="81" customWidth="1"/>
    <col min="2" max="2" width="114.4609375" style="81" customWidth="1"/>
    <col min="3" max="3" width="22.765625" style="102" customWidth="1"/>
    <col min="4" max="8" width="6.765625" style="47"/>
    <col min="9" max="12" width="13.15234375" style="47" bestFit="1" customWidth="1"/>
    <col min="13" max="38" width="6.765625" style="47"/>
    <col min="39" max="16384" width="6.765625" style="81"/>
  </cols>
  <sheetData>
    <row r="1" spans="1:38" x14ac:dyDescent="0.3">
      <c r="A1" s="279" t="s">
        <v>61</v>
      </c>
      <c r="B1" s="279"/>
      <c r="C1" s="80"/>
    </row>
    <row r="2" spans="1:38" x14ac:dyDescent="0.3">
      <c r="A2" s="279"/>
      <c r="B2" s="279"/>
      <c r="C2" s="80"/>
    </row>
    <row r="3" spans="1:38" ht="31.95" customHeight="1" x14ac:dyDescent="0.3">
      <c r="A3" s="46"/>
      <c r="B3" s="46"/>
      <c r="C3" s="80"/>
    </row>
    <row r="4" spans="1:38" s="84" customFormat="1" ht="17.399999999999999" x14ac:dyDescent="0.3">
      <c r="A4" s="278" t="s">
        <v>0</v>
      </c>
      <c r="B4" s="278"/>
      <c r="C4" s="82"/>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row>
    <row r="5" spans="1:38" x14ac:dyDescent="0.3">
      <c r="A5" s="80"/>
      <c r="B5" s="47"/>
      <c r="C5" s="85"/>
      <c r="D5" s="86"/>
      <c r="E5" s="86"/>
      <c r="F5" s="86"/>
      <c r="G5" s="86"/>
      <c r="H5" s="86"/>
    </row>
    <row r="6" spans="1:38" s="89" customFormat="1" ht="55.5" customHeight="1" x14ac:dyDescent="0.3">
      <c r="A6" s="48" t="s">
        <v>1</v>
      </c>
      <c r="B6" s="283" t="s">
        <v>2</v>
      </c>
      <c r="C6" s="283"/>
      <c r="D6" s="283"/>
      <c r="E6" s="283"/>
      <c r="F6" s="283"/>
      <c r="G6" s="283"/>
      <c r="H6" s="87"/>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row>
    <row r="7" spans="1:38" x14ac:dyDescent="0.3">
      <c r="A7" s="47"/>
      <c r="B7" s="49" t="s">
        <v>128</v>
      </c>
      <c r="C7" s="85"/>
      <c r="D7" s="86"/>
      <c r="E7" s="86"/>
      <c r="F7" s="86"/>
      <c r="G7" s="86"/>
      <c r="H7" s="86"/>
    </row>
    <row r="8" spans="1:38" x14ac:dyDescent="0.3">
      <c r="A8" s="90" t="s">
        <v>3</v>
      </c>
      <c r="B8" s="284" t="s">
        <v>129</v>
      </c>
      <c r="C8" s="284"/>
      <c r="D8" s="284"/>
      <c r="E8" s="284"/>
      <c r="F8" s="284"/>
      <c r="G8" s="285"/>
      <c r="H8" s="80"/>
      <c r="I8" s="80"/>
      <c r="J8" s="80"/>
      <c r="K8" s="80"/>
    </row>
    <row r="9" spans="1:38" x14ac:dyDescent="0.3">
      <c r="A9" s="47"/>
      <c r="B9" s="47"/>
      <c r="C9" s="80"/>
    </row>
    <row r="10" spans="1:38" ht="60" customHeight="1" x14ac:dyDescent="0.3">
      <c r="A10" s="286" t="s">
        <v>56</v>
      </c>
      <c r="B10" s="287"/>
      <c r="C10" s="287"/>
      <c r="D10" s="287"/>
      <c r="E10" s="287"/>
      <c r="F10" s="287"/>
      <c r="G10" s="288"/>
    </row>
    <row r="11" spans="1:38" x14ac:dyDescent="0.3">
      <c r="A11" s="47"/>
      <c r="B11" s="47"/>
      <c r="C11" s="80"/>
    </row>
    <row r="12" spans="1:38" s="93" customFormat="1" ht="30" customHeight="1" x14ac:dyDescent="0.3">
      <c r="A12" s="52" t="s">
        <v>4</v>
      </c>
      <c r="B12" s="53"/>
      <c r="C12" s="77" t="s">
        <v>5</v>
      </c>
      <c r="D12" s="53"/>
      <c r="E12" s="53"/>
      <c r="F12" s="53"/>
      <c r="G12" s="91"/>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row>
    <row r="13" spans="1:38" x14ac:dyDescent="0.3">
      <c r="A13" s="50"/>
      <c r="B13" s="54" t="s">
        <v>6</v>
      </c>
      <c r="C13" s="94"/>
      <c r="G13" s="95"/>
      <c r="I13" s="96"/>
    </row>
    <row r="14" spans="1:38" x14ac:dyDescent="0.3">
      <c r="A14" s="50"/>
      <c r="B14" s="54" t="s">
        <v>7</v>
      </c>
      <c r="C14" s="94"/>
      <c r="G14" s="95"/>
      <c r="I14" s="96"/>
    </row>
    <row r="15" spans="1:38" x14ac:dyDescent="0.3">
      <c r="A15" s="50"/>
      <c r="B15" s="54" t="s">
        <v>8</v>
      </c>
      <c r="C15" s="94"/>
      <c r="G15" s="95"/>
      <c r="I15" s="96"/>
    </row>
    <row r="16" spans="1:38" x14ac:dyDescent="0.3">
      <c r="A16" s="50"/>
      <c r="B16" s="54" t="s">
        <v>114</v>
      </c>
      <c r="C16" s="94"/>
      <c r="G16" s="95"/>
      <c r="I16" s="96"/>
    </row>
    <row r="17" spans="1:12" x14ac:dyDescent="0.3">
      <c r="A17" s="50"/>
      <c r="B17" s="54" t="s">
        <v>9</v>
      </c>
      <c r="C17" s="94"/>
      <c r="G17" s="95"/>
      <c r="I17" s="96"/>
    </row>
    <row r="18" spans="1:12" x14ac:dyDescent="0.3">
      <c r="A18" s="50"/>
      <c r="B18" s="54" t="s">
        <v>10</v>
      </c>
      <c r="C18" s="94"/>
      <c r="G18" s="95"/>
      <c r="I18" s="96"/>
    </row>
    <row r="19" spans="1:12" x14ac:dyDescent="0.3">
      <c r="A19" s="50"/>
      <c r="B19" s="54" t="s">
        <v>11</v>
      </c>
      <c r="C19" s="94"/>
      <c r="G19" s="95"/>
      <c r="I19" s="96"/>
    </row>
    <row r="20" spans="1:12" x14ac:dyDescent="0.3">
      <c r="A20" s="50"/>
      <c r="B20" s="54" t="s">
        <v>12</v>
      </c>
      <c r="C20" s="94"/>
      <c r="G20" s="95"/>
      <c r="I20" s="96"/>
    </row>
    <row r="21" spans="1:12" x14ac:dyDescent="0.3">
      <c r="A21" s="50"/>
      <c r="B21" s="54" t="s">
        <v>13</v>
      </c>
      <c r="C21" s="94"/>
      <c r="G21" s="95"/>
      <c r="I21" s="96"/>
    </row>
    <row r="22" spans="1:12" x14ac:dyDescent="0.3">
      <c r="A22" s="51"/>
      <c r="B22" s="54" t="s">
        <v>14</v>
      </c>
      <c r="C22" s="94"/>
      <c r="D22" s="97"/>
      <c r="E22" s="97"/>
      <c r="F22" s="97"/>
      <c r="G22" s="98"/>
      <c r="I22" s="96"/>
    </row>
    <row r="23" spans="1:12" s="47" customFormat="1" x14ac:dyDescent="0.3">
      <c r="C23" s="80"/>
    </row>
    <row r="24" spans="1:12" s="47" customFormat="1" ht="32.4" x14ac:dyDescent="0.3">
      <c r="A24" s="56" t="s">
        <v>15</v>
      </c>
      <c r="B24" s="99"/>
      <c r="C24" s="78" t="s">
        <v>5</v>
      </c>
      <c r="D24" s="99"/>
      <c r="E24" s="99"/>
      <c r="F24" s="99"/>
      <c r="G24" s="100"/>
    </row>
    <row r="25" spans="1:12" x14ac:dyDescent="0.3">
      <c r="A25" s="50"/>
      <c r="B25" s="54"/>
      <c r="C25" s="101"/>
      <c r="G25" s="95"/>
      <c r="I25" s="190"/>
      <c r="J25" s="190"/>
      <c r="K25" s="190"/>
      <c r="L25" s="190"/>
    </row>
    <row r="26" spans="1:12" ht="17.399999999999999" x14ac:dyDescent="0.3">
      <c r="A26" s="51"/>
      <c r="B26" s="55" t="s">
        <v>53</v>
      </c>
      <c r="C26" s="79">
        <f>Verzamelblad!C44</f>
        <v>0</v>
      </c>
      <c r="D26" s="97"/>
      <c r="E26" s="97"/>
      <c r="F26" s="97"/>
      <c r="G26" s="98"/>
      <c r="J26" s="190"/>
      <c r="L26" s="191"/>
    </row>
    <row r="27" spans="1:12" s="47" customFormat="1" x14ac:dyDescent="0.3">
      <c r="C27" s="80"/>
    </row>
    <row r="28" spans="1:12" ht="184.5" customHeight="1" x14ac:dyDescent="0.3">
      <c r="A28" s="280" t="s">
        <v>130</v>
      </c>
      <c r="B28" s="281"/>
      <c r="C28" s="281"/>
      <c r="D28" s="281"/>
      <c r="E28" s="281"/>
      <c r="F28" s="281"/>
      <c r="G28" s="282"/>
      <c r="H28" s="192"/>
    </row>
    <row r="29" spans="1:12" s="47" customFormat="1" x14ac:dyDescent="0.3">
      <c r="C29" s="80"/>
    </row>
    <row r="30" spans="1:12" s="47" customFormat="1" ht="16.8" thickBot="1" x14ac:dyDescent="0.35">
      <c r="C30" s="80"/>
    </row>
    <row r="31" spans="1:12" x14ac:dyDescent="0.3">
      <c r="A31" s="47"/>
      <c r="B31" s="271" t="s">
        <v>16</v>
      </c>
      <c r="C31" s="274"/>
      <c r="D31" s="274"/>
      <c r="E31" s="274"/>
      <c r="F31" s="274"/>
      <c r="G31" s="275"/>
    </row>
    <row r="32" spans="1:12" ht="16.8" thickBot="1" x14ac:dyDescent="0.35">
      <c r="A32" s="47"/>
      <c r="B32" s="272"/>
      <c r="C32" s="276"/>
      <c r="D32" s="276"/>
      <c r="E32" s="276"/>
      <c r="F32" s="276"/>
      <c r="G32" s="277"/>
    </row>
    <row r="33" spans="1:7" x14ac:dyDescent="0.3">
      <c r="A33" s="47"/>
      <c r="B33" s="271" t="s">
        <v>17</v>
      </c>
      <c r="C33" s="274"/>
      <c r="D33" s="274"/>
      <c r="E33" s="274"/>
      <c r="F33" s="274"/>
      <c r="G33" s="275"/>
    </row>
    <row r="34" spans="1:7" ht="16.8" thickBot="1" x14ac:dyDescent="0.35">
      <c r="A34" s="47"/>
      <c r="B34" s="272"/>
      <c r="C34" s="276"/>
      <c r="D34" s="276"/>
      <c r="E34" s="276"/>
      <c r="F34" s="276"/>
      <c r="G34" s="277"/>
    </row>
    <row r="35" spans="1:7" x14ac:dyDescent="0.3">
      <c r="A35" s="47"/>
      <c r="B35" s="271" t="s">
        <v>18</v>
      </c>
      <c r="C35" s="274"/>
      <c r="D35" s="274"/>
      <c r="E35" s="274"/>
      <c r="F35" s="274"/>
      <c r="G35" s="275"/>
    </row>
    <row r="36" spans="1:7" ht="16.8" thickBot="1" x14ac:dyDescent="0.35">
      <c r="A36" s="47"/>
      <c r="B36" s="272"/>
      <c r="C36" s="276"/>
      <c r="D36" s="276"/>
      <c r="E36" s="276"/>
      <c r="F36" s="276"/>
      <c r="G36" s="277"/>
    </row>
    <row r="37" spans="1:7" x14ac:dyDescent="0.3">
      <c r="A37" s="47"/>
      <c r="B37" s="271" t="s">
        <v>19</v>
      </c>
      <c r="C37" s="274"/>
      <c r="D37" s="274"/>
      <c r="E37" s="274"/>
      <c r="F37" s="274"/>
      <c r="G37" s="275"/>
    </row>
    <row r="38" spans="1:7" ht="16.8" thickBot="1" x14ac:dyDescent="0.35">
      <c r="A38" s="47"/>
      <c r="B38" s="272"/>
      <c r="C38" s="276"/>
      <c r="D38" s="276"/>
      <c r="E38" s="276"/>
      <c r="F38" s="276"/>
      <c r="G38" s="277"/>
    </row>
    <row r="39" spans="1:7" x14ac:dyDescent="0.3">
      <c r="A39" s="47"/>
      <c r="B39" s="271" t="s">
        <v>20</v>
      </c>
      <c r="C39" s="273"/>
      <c r="D39" s="274"/>
      <c r="E39" s="274"/>
      <c r="F39" s="274"/>
      <c r="G39" s="275"/>
    </row>
    <row r="40" spans="1:7" ht="16.8" thickBot="1" x14ac:dyDescent="0.35">
      <c r="A40" s="47"/>
      <c r="B40" s="272"/>
      <c r="C40" s="276"/>
      <c r="D40" s="276"/>
      <c r="E40" s="276"/>
      <c r="F40" s="276"/>
      <c r="G40" s="277"/>
    </row>
    <row r="41" spans="1:7" s="47" customFormat="1" x14ac:dyDescent="0.3">
      <c r="C41" s="80"/>
    </row>
    <row r="42" spans="1:7" s="47" customFormat="1" x14ac:dyDescent="0.3">
      <c r="C42" s="80"/>
    </row>
    <row r="43" spans="1:7" s="47" customFormat="1" x14ac:dyDescent="0.3">
      <c r="C43" s="80"/>
    </row>
    <row r="44" spans="1:7" ht="48.6" x14ac:dyDescent="0.3">
      <c r="A44" s="47"/>
      <c r="B44" s="193" t="s">
        <v>54</v>
      </c>
      <c r="C44" s="80"/>
    </row>
    <row r="45" spans="1:7" s="47" customFormat="1" x14ac:dyDescent="0.3">
      <c r="C45" s="80"/>
    </row>
    <row r="46" spans="1:7" s="47" customFormat="1" x14ac:dyDescent="0.3">
      <c r="C46" s="80"/>
    </row>
    <row r="47" spans="1:7" s="47" customFormat="1" x14ac:dyDescent="0.3">
      <c r="C47" s="80"/>
    </row>
    <row r="48" spans="1:7" s="47" customFormat="1" x14ac:dyDescent="0.3">
      <c r="C48" s="80"/>
    </row>
    <row r="49" spans="3:3" s="47" customFormat="1" x14ac:dyDescent="0.3">
      <c r="C49" s="80"/>
    </row>
    <row r="50" spans="3:3" s="47" customFormat="1" x14ac:dyDescent="0.3">
      <c r="C50" s="80"/>
    </row>
    <row r="51" spans="3:3" s="47" customFormat="1" x14ac:dyDescent="0.3">
      <c r="C51" s="80"/>
    </row>
    <row r="52" spans="3:3" s="47" customFormat="1" x14ac:dyDescent="0.3">
      <c r="C52" s="80"/>
    </row>
    <row r="53" spans="3:3" s="47" customFormat="1" x14ac:dyDescent="0.3">
      <c r="C53" s="80"/>
    </row>
    <row r="54" spans="3:3" s="47" customFormat="1" x14ac:dyDescent="0.3">
      <c r="C54" s="80"/>
    </row>
    <row r="55" spans="3:3" s="47" customFormat="1" x14ac:dyDescent="0.3">
      <c r="C55" s="80"/>
    </row>
    <row r="56" spans="3:3" s="47" customFormat="1" x14ac:dyDescent="0.3">
      <c r="C56" s="80"/>
    </row>
    <row r="57" spans="3:3" s="47" customFormat="1" x14ac:dyDescent="0.3">
      <c r="C57" s="80"/>
    </row>
    <row r="58" spans="3:3" s="47" customFormat="1" x14ac:dyDescent="0.3">
      <c r="C58" s="80"/>
    </row>
    <row r="59" spans="3:3" s="47" customFormat="1" x14ac:dyDescent="0.3">
      <c r="C59" s="80"/>
    </row>
    <row r="60" spans="3:3" s="47" customFormat="1" x14ac:dyDescent="0.3">
      <c r="C60" s="80"/>
    </row>
    <row r="61" spans="3:3" s="47" customFormat="1" x14ac:dyDescent="0.3">
      <c r="C61" s="80"/>
    </row>
    <row r="62" spans="3:3" s="47" customFormat="1" x14ac:dyDescent="0.3">
      <c r="C62" s="80"/>
    </row>
    <row r="63" spans="3:3" s="47" customFormat="1" x14ac:dyDescent="0.3">
      <c r="C63" s="80"/>
    </row>
    <row r="64" spans="3:3" s="47" customFormat="1" x14ac:dyDescent="0.3">
      <c r="C64" s="80"/>
    </row>
    <row r="65" spans="3:3" s="47" customFormat="1" x14ac:dyDescent="0.3">
      <c r="C65" s="80"/>
    </row>
    <row r="66" spans="3:3" s="47" customFormat="1" x14ac:dyDescent="0.3">
      <c r="C66" s="80"/>
    </row>
    <row r="67" spans="3:3" s="47" customFormat="1" x14ac:dyDescent="0.3">
      <c r="C67" s="80"/>
    </row>
    <row r="68" spans="3:3" s="47" customFormat="1" x14ac:dyDescent="0.3">
      <c r="C68" s="80"/>
    </row>
    <row r="69" spans="3:3" s="47" customFormat="1" x14ac:dyDescent="0.3">
      <c r="C69" s="80"/>
    </row>
    <row r="70" spans="3:3" s="47" customFormat="1" x14ac:dyDescent="0.3">
      <c r="C70" s="80"/>
    </row>
    <row r="71" spans="3:3" s="47" customFormat="1" x14ac:dyDescent="0.3">
      <c r="C71" s="80"/>
    </row>
    <row r="72" spans="3:3" s="47" customFormat="1" x14ac:dyDescent="0.3">
      <c r="C72" s="80"/>
    </row>
    <row r="73" spans="3:3" s="47" customFormat="1" x14ac:dyDescent="0.3">
      <c r="C73" s="80"/>
    </row>
    <row r="74" spans="3:3" s="47" customFormat="1" x14ac:dyDescent="0.3">
      <c r="C74" s="80"/>
    </row>
    <row r="75" spans="3:3" s="47" customFormat="1" x14ac:dyDescent="0.3">
      <c r="C75" s="80"/>
    </row>
    <row r="76" spans="3:3" s="47" customFormat="1" x14ac:dyDescent="0.3">
      <c r="C76" s="80"/>
    </row>
    <row r="77" spans="3:3" s="47" customFormat="1" x14ac:dyDescent="0.3">
      <c r="C77" s="80"/>
    </row>
    <row r="78" spans="3:3" s="47" customFormat="1" x14ac:dyDescent="0.3">
      <c r="C78" s="80"/>
    </row>
    <row r="79" spans="3:3" s="47" customFormat="1" x14ac:dyDescent="0.3">
      <c r="C79" s="80"/>
    </row>
    <row r="80" spans="3:3" s="47" customFormat="1" x14ac:dyDescent="0.3">
      <c r="C80" s="80"/>
    </row>
    <row r="81" spans="3:3" s="47" customFormat="1" x14ac:dyDescent="0.3">
      <c r="C81" s="80"/>
    </row>
    <row r="82" spans="3:3" s="47" customFormat="1" x14ac:dyDescent="0.3">
      <c r="C82" s="80"/>
    </row>
    <row r="83" spans="3:3" s="47" customFormat="1" x14ac:dyDescent="0.3">
      <c r="C83" s="80"/>
    </row>
    <row r="84" spans="3:3" s="47" customFormat="1" x14ac:dyDescent="0.3">
      <c r="C84" s="80"/>
    </row>
    <row r="85" spans="3:3" s="47" customFormat="1" x14ac:dyDescent="0.3">
      <c r="C85" s="80"/>
    </row>
    <row r="86" spans="3:3" s="47" customFormat="1" x14ac:dyDescent="0.3">
      <c r="C86" s="80"/>
    </row>
    <row r="87" spans="3:3" s="47" customFormat="1" x14ac:dyDescent="0.3">
      <c r="C87" s="80"/>
    </row>
    <row r="88" spans="3:3" s="47" customFormat="1" x14ac:dyDescent="0.3">
      <c r="C88" s="80"/>
    </row>
    <row r="89" spans="3:3" s="47" customFormat="1" x14ac:dyDescent="0.3">
      <c r="C89" s="80"/>
    </row>
    <row r="90" spans="3:3" s="47" customFormat="1" x14ac:dyDescent="0.3">
      <c r="C90" s="80"/>
    </row>
    <row r="91" spans="3:3" s="47" customFormat="1" x14ac:dyDescent="0.3">
      <c r="C91" s="80"/>
    </row>
    <row r="92" spans="3:3" s="47" customFormat="1" x14ac:dyDescent="0.3">
      <c r="C92" s="80"/>
    </row>
    <row r="93" spans="3:3" s="47" customFormat="1" x14ac:dyDescent="0.3">
      <c r="C93" s="80"/>
    </row>
    <row r="94" spans="3:3" s="47" customFormat="1" x14ac:dyDescent="0.3">
      <c r="C94" s="80"/>
    </row>
    <row r="95" spans="3:3" s="47" customFormat="1" x14ac:dyDescent="0.3">
      <c r="C95" s="80"/>
    </row>
    <row r="96" spans="3:3" s="47" customFormat="1" x14ac:dyDescent="0.3">
      <c r="C96" s="80"/>
    </row>
    <row r="97" spans="3:3" s="47" customFormat="1" x14ac:dyDescent="0.3">
      <c r="C97" s="80"/>
    </row>
    <row r="98" spans="3:3" s="47" customFormat="1" x14ac:dyDescent="0.3">
      <c r="C98" s="80"/>
    </row>
    <row r="99" spans="3:3" s="47" customFormat="1" x14ac:dyDescent="0.3">
      <c r="C99" s="80"/>
    </row>
    <row r="100" spans="3:3" s="47" customFormat="1" x14ac:dyDescent="0.3">
      <c r="C100" s="80"/>
    </row>
    <row r="101" spans="3:3" s="47" customFormat="1" x14ac:dyDescent="0.3">
      <c r="C101" s="80"/>
    </row>
    <row r="102" spans="3:3" s="47" customFormat="1" x14ac:dyDescent="0.3">
      <c r="C102" s="80"/>
    </row>
    <row r="103" spans="3:3" s="47" customFormat="1" x14ac:dyDescent="0.3">
      <c r="C103" s="80"/>
    </row>
    <row r="104" spans="3:3" s="47" customFormat="1" x14ac:dyDescent="0.3">
      <c r="C104" s="80"/>
    </row>
    <row r="105" spans="3:3" s="47" customFormat="1" x14ac:dyDescent="0.3">
      <c r="C105" s="80"/>
    </row>
    <row r="106" spans="3:3" s="47" customFormat="1" x14ac:dyDescent="0.3">
      <c r="C106" s="80"/>
    </row>
    <row r="107" spans="3:3" s="47" customFormat="1" x14ac:dyDescent="0.3">
      <c r="C107" s="80"/>
    </row>
    <row r="108" spans="3:3" s="47" customFormat="1" x14ac:dyDescent="0.3">
      <c r="C108" s="80"/>
    </row>
    <row r="109" spans="3:3" s="47" customFormat="1" x14ac:dyDescent="0.3">
      <c r="C109" s="80"/>
    </row>
    <row r="110" spans="3:3" s="47" customFormat="1" x14ac:dyDescent="0.3">
      <c r="C110" s="80"/>
    </row>
    <row r="111" spans="3:3" s="47" customFormat="1" x14ac:dyDescent="0.3">
      <c r="C111" s="80"/>
    </row>
    <row r="112" spans="3:3" s="47" customFormat="1" x14ac:dyDescent="0.3">
      <c r="C112" s="80"/>
    </row>
    <row r="113" spans="3:3" s="47" customFormat="1" x14ac:dyDescent="0.3">
      <c r="C113" s="80"/>
    </row>
    <row r="114" spans="3:3" s="47" customFormat="1" x14ac:dyDescent="0.3">
      <c r="C114" s="80"/>
    </row>
    <row r="115" spans="3:3" s="47" customFormat="1" x14ac:dyDescent="0.3">
      <c r="C115" s="80"/>
    </row>
    <row r="116" spans="3:3" s="47" customFormat="1" x14ac:dyDescent="0.3">
      <c r="C116" s="80"/>
    </row>
    <row r="117" spans="3:3" s="47" customFormat="1" x14ac:dyDescent="0.3">
      <c r="C117" s="80"/>
    </row>
    <row r="118" spans="3:3" s="47" customFormat="1" x14ac:dyDescent="0.3">
      <c r="C118" s="80"/>
    </row>
    <row r="119" spans="3:3" s="47" customFormat="1" x14ac:dyDescent="0.3">
      <c r="C119" s="80"/>
    </row>
    <row r="120" spans="3:3" s="47" customFormat="1" x14ac:dyDescent="0.3">
      <c r="C120" s="80"/>
    </row>
    <row r="121" spans="3:3" s="47" customFormat="1" x14ac:dyDescent="0.3">
      <c r="C121" s="80"/>
    </row>
    <row r="122" spans="3:3" s="47" customFormat="1" x14ac:dyDescent="0.3">
      <c r="C122" s="80"/>
    </row>
    <row r="123" spans="3:3" s="47" customFormat="1" x14ac:dyDescent="0.3">
      <c r="C123" s="80"/>
    </row>
    <row r="124" spans="3:3" s="47" customFormat="1" x14ac:dyDescent="0.3">
      <c r="C124" s="80"/>
    </row>
    <row r="125" spans="3:3" s="47" customFormat="1" x14ac:dyDescent="0.3">
      <c r="C125" s="80"/>
    </row>
    <row r="126" spans="3:3" s="47" customFormat="1" x14ac:dyDescent="0.3">
      <c r="C126" s="80"/>
    </row>
    <row r="127" spans="3:3" s="47" customFormat="1" x14ac:dyDescent="0.3">
      <c r="C127" s="80"/>
    </row>
    <row r="128" spans="3:3" s="47" customFormat="1" x14ac:dyDescent="0.3">
      <c r="C128" s="80"/>
    </row>
    <row r="129" spans="3:3" s="47" customFormat="1" x14ac:dyDescent="0.3">
      <c r="C129" s="80"/>
    </row>
    <row r="130" spans="3:3" s="47" customFormat="1" x14ac:dyDescent="0.3">
      <c r="C130" s="80"/>
    </row>
    <row r="131" spans="3:3" s="47" customFormat="1" x14ac:dyDescent="0.3">
      <c r="C131" s="80"/>
    </row>
    <row r="132" spans="3:3" s="47" customFormat="1" x14ac:dyDescent="0.3">
      <c r="C132" s="80"/>
    </row>
    <row r="133" spans="3:3" s="47" customFormat="1" x14ac:dyDescent="0.3">
      <c r="C133" s="80"/>
    </row>
    <row r="134" spans="3:3" s="47" customFormat="1" x14ac:dyDescent="0.3">
      <c r="C134" s="80"/>
    </row>
    <row r="135" spans="3:3" s="47" customFormat="1" x14ac:dyDescent="0.3">
      <c r="C135" s="80"/>
    </row>
    <row r="136" spans="3:3" s="47" customFormat="1" x14ac:dyDescent="0.3">
      <c r="C136" s="80"/>
    </row>
    <row r="137" spans="3:3" s="47" customFormat="1" x14ac:dyDescent="0.3">
      <c r="C137" s="80"/>
    </row>
    <row r="138" spans="3:3" s="47" customFormat="1" x14ac:dyDescent="0.3">
      <c r="C138" s="80"/>
    </row>
    <row r="139" spans="3:3" s="47" customFormat="1" x14ac:dyDescent="0.3">
      <c r="C139" s="80"/>
    </row>
    <row r="140" spans="3:3" s="47" customFormat="1" x14ac:dyDescent="0.3">
      <c r="C140" s="80"/>
    </row>
    <row r="141" spans="3:3" s="47" customFormat="1" x14ac:dyDescent="0.3">
      <c r="C141" s="80"/>
    </row>
    <row r="142" spans="3:3" s="47" customFormat="1" x14ac:dyDescent="0.3">
      <c r="C142" s="80"/>
    </row>
    <row r="143" spans="3:3" s="47" customFormat="1" x14ac:dyDescent="0.3">
      <c r="C143" s="80"/>
    </row>
    <row r="144" spans="3:3" s="47" customFormat="1" x14ac:dyDescent="0.3">
      <c r="C144" s="80"/>
    </row>
    <row r="145" spans="3:3" s="47" customFormat="1" x14ac:dyDescent="0.3">
      <c r="C145" s="80"/>
    </row>
    <row r="146" spans="3:3" s="47" customFormat="1" x14ac:dyDescent="0.3">
      <c r="C146" s="80"/>
    </row>
    <row r="147" spans="3:3" s="47" customFormat="1" x14ac:dyDescent="0.3">
      <c r="C147" s="80"/>
    </row>
    <row r="148" spans="3:3" s="47" customFormat="1" x14ac:dyDescent="0.3">
      <c r="C148" s="80"/>
    </row>
    <row r="149" spans="3:3" s="47" customFormat="1" x14ac:dyDescent="0.3">
      <c r="C149" s="80"/>
    </row>
    <row r="150" spans="3:3" s="47" customFormat="1" x14ac:dyDescent="0.3">
      <c r="C150" s="80"/>
    </row>
    <row r="151" spans="3:3" s="47" customFormat="1" x14ac:dyDescent="0.3">
      <c r="C151" s="80"/>
    </row>
    <row r="152" spans="3:3" s="47" customFormat="1" x14ac:dyDescent="0.3">
      <c r="C152" s="80"/>
    </row>
    <row r="153" spans="3:3" s="47" customFormat="1" x14ac:dyDescent="0.3">
      <c r="C153" s="80"/>
    </row>
    <row r="154" spans="3:3" s="47" customFormat="1" x14ac:dyDescent="0.3">
      <c r="C154" s="80"/>
    </row>
    <row r="155" spans="3:3" s="47" customFormat="1" x14ac:dyDescent="0.3">
      <c r="C155" s="80"/>
    </row>
    <row r="156" spans="3:3" s="47" customFormat="1" x14ac:dyDescent="0.3">
      <c r="C156" s="80"/>
    </row>
    <row r="157" spans="3:3" s="47" customFormat="1" x14ac:dyDescent="0.3">
      <c r="C157" s="80"/>
    </row>
    <row r="158" spans="3:3" s="47" customFormat="1" x14ac:dyDescent="0.3">
      <c r="C158" s="80"/>
    </row>
    <row r="159" spans="3:3" s="47" customFormat="1" x14ac:dyDescent="0.3">
      <c r="C159" s="80"/>
    </row>
    <row r="160" spans="3:3" s="47" customFormat="1" x14ac:dyDescent="0.3">
      <c r="C160" s="80"/>
    </row>
    <row r="161" spans="3:3" s="47" customFormat="1" x14ac:dyDescent="0.3">
      <c r="C161" s="80"/>
    </row>
    <row r="162" spans="3:3" s="47" customFormat="1" x14ac:dyDescent="0.3">
      <c r="C162" s="80"/>
    </row>
    <row r="163" spans="3:3" s="47" customFormat="1" x14ac:dyDescent="0.3">
      <c r="C163" s="80"/>
    </row>
    <row r="164" spans="3:3" s="47" customFormat="1" x14ac:dyDescent="0.3">
      <c r="C164" s="80"/>
    </row>
    <row r="165" spans="3:3" s="47" customFormat="1" x14ac:dyDescent="0.3">
      <c r="C165" s="80"/>
    </row>
    <row r="166" spans="3:3" s="47" customFormat="1" x14ac:dyDescent="0.3">
      <c r="C166" s="80"/>
    </row>
    <row r="167" spans="3:3" s="47" customFormat="1" x14ac:dyDescent="0.3">
      <c r="C167" s="80"/>
    </row>
    <row r="168" spans="3:3" s="47" customFormat="1" x14ac:dyDescent="0.3">
      <c r="C168" s="80"/>
    </row>
    <row r="169" spans="3:3" s="47" customFormat="1" x14ac:dyDescent="0.3">
      <c r="C169" s="80"/>
    </row>
    <row r="170" spans="3:3" s="47" customFormat="1" x14ac:dyDescent="0.3">
      <c r="C170" s="80"/>
    </row>
    <row r="171" spans="3:3" s="47" customFormat="1" x14ac:dyDescent="0.3">
      <c r="C171" s="80"/>
    </row>
    <row r="172" spans="3:3" s="47" customFormat="1" x14ac:dyDescent="0.3">
      <c r="C172" s="80"/>
    </row>
    <row r="173" spans="3:3" s="47" customFormat="1" x14ac:dyDescent="0.3">
      <c r="C173" s="80"/>
    </row>
    <row r="174" spans="3:3" s="47" customFormat="1" x14ac:dyDescent="0.3">
      <c r="C174" s="80"/>
    </row>
    <row r="175" spans="3:3" s="47" customFormat="1" x14ac:dyDescent="0.3">
      <c r="C175" s="80"/>
    </row>
    <row r="176" spans="3:3" s="47" customFormat="1" x14ac:dyDescent="0.3">
      <c r="C176" s="80"/>
    </row>
    <row r="177" spans="3:3" s="47" customFormat="1" x14ac:dyDescent="0.3">
      <c r="C177" s="80"/>
    </row>
    <row r="178" spans="3:3" s="47" customFormat="1" x14ac:dyDescent="0.3">
      <c r="C178" s="80"/>
    </row>
    <row r="179" spans="3:3" s="47" customFormat="1" x14ac:dyDescent="0.3">
      <c r="C179" s="80"/>
    </row>
    <row r="180" spans="3:3" s="47" customFormat="1" x14ac:dyDescent="0.3">
      <c r="C180" s="80"/>
    </row>
    <row r="181" spans="3:3" s="47" customFormat="1" x14ac:dyDescent="0.3">
      <c r="C181" s="80"/>
    </row>
    <row r="182" spans="3:3" s="47" customFormat="1" x14ac:dyDescent="0.3">
      <c r="C182" s="80"/>
    </row>
    <row r="183" spans="3:3" s="47" customFormat="1" x14ac:dyDescent="0.3">
      <c r="C183" s="80"/>
    </row>
    <row r="184" spans="3:3" s="47" customFormat="1" x14ac:dyDescent="0.3">
      <c r="C184" s="80"/>
    </row>
    <row r="185" spans="3:3" s="47" customFormat="1" x14ac:dyDescent="0.3">
      <c r="C185" s="80"/>
    </row>
    <row r="186" spans="3:3" s="47" customFormat="1" x14ac:dyDescent="0.3">
      <c r="C186" s="80"/>
    </row>
    <row r="187" spans="3:3" s="47" customFormat="1" x14ac:dyDescent="0.3">
      <c r="C187" s="80"/>
    </row>
    <row r="188" spans="3:3" s="47" customFormat="1" x14ac:dyDescent="0.3">
      <c r="C188" s="80"/>
    </row>
    <row r="189" spans="3:3" s="47" customFormat="1" x14ac:dyDescent="0.3">
      <c r="C189" s="80"/>
    </row>
    <row r="190" spans="3:3" s="47" customFormat="1" x14ac:dyDescent="0.3">
      <c r="C190" s="80"/>
    </row>
    <row r="191" spans="3:3" s="47" customFormat="1" x14ac:dyDescent="0.3">
      <c r="C191" s="80"/>
    </row>
    <row r="192" spans="3:3" s="47" customFormat="1" x14ac:dyDescent="0.3">
      <c r="C192" s="80"/>
    </row>
    <row r="193" spans="3:3" s="47" customFormat="1" x14ac:dyDescent="0.3">
      <c r="C193" s="80"/>
    </row>
    <row r="194" spans="3:3" s="47" customFormat="1" x14ac:dyDescent="0.3">
      <c r="C194" s="80"/>
    </row>
    <row r="195" spans="3:3" s="47" customFormat="1" x14ac:dyDescent="0.3">
      <c r="C195" s="80"/>
    </row>
    <row r="196" spans="3:3" s="47" customFormat="1" x14ac:dyDescent="0.3">
      <c r="C196" s="80"/>
    </row>
    <row r="197" spans="3:3" s="47" customFormat="1" x14ac:dyDescent="0.3">
      <c r="C197" s="80"/>
    </row>
    <row r="198" spans="3:3" s="47" customFormat="1" x14ac:dyDescent="0.3">
      <c r="C198" s="80"/>
    </row>
    <row r="199" spans="3:3" s="47" customFormat="1" x14ac:dyDescent="0.3">
      <c r="C199" s="80"/>
    </row>
    <row r="200" spans="3:3" s="47" customFormat="1" x14ac:dyDescent="0.3">
      <c r="C200" s="80"/>
    </row>
    <row r="201" spans="3:3" s="47" customFormat="1" x14ac:dyDescent="0.3">
      <c r="C201" s="80"/>
    </row>
    <row r="202" spans="3:3" s="47" customFormat="1" x14ac:dyDescent="0.3">
      <c r="C202" s="80"/>
    </row>
    <row r="203" spans="3:3" s="47" customFormat="1" x14ac:dyDescent="0.3">
      <c r="C203" s="80"/>
    </row>
    <row r="204" spans="3:3" s="47" customFormat="1" x14ac:dyDescent="0.3">
      <c r="C204" s="80"/>
    </row>
    <row r="205" spans="3:3" s="47" customFormat="1" x14ac:dyDescent="0.3">
      <c r="C205" s="80"/>
    </row>
    <row r="206" spans="3:3" s="47" customFormat="1" x14ac:dyDescent="0.3">
      <c r="C206" s="80"/>
    </row>
    <row r="207" spans="3:3" s="47" customFormat="1" x14ac:dyDescent="0.3">
      <c r="C207" s="80"/>
    </row>
    <row r="208" spans="3:3" s="47" customFormat="1" x14ac:dyDescent="0.3">
      <c r="C208" s="80"/>
    </row>
    <row r="209" spans="3:3" s="47" customFormat="1" x14ac:dyDescent="0.3">
      <c r="C209" s="80"/>
    </row>
    <row r="210" spans="3:3" s="47" customFormat="1" x14ac:dyDescent="0.3">
      <c r="C210" s="80"/>
    </row>
    <row r="211" spans="3:3" s="47" customFormat="1" x14ac:dyDescent="0.3">
      <c r="C211" s="80"/>
    </row>
    <row r="212" spans="3:3" s="47" customFormat="1" x14ac:dyDescent="0.3">
      <c r="C212" s="80"/>
    </row>
    <row r="213" spans="3:3" s="47" customFormat="1" x14ac:dyDescent="0.3">
      <c r="C213" s="80"/>
    </row>
    <row r="214" spans="3:3" s="47" customFormat="1" x14ac:dyDescent="0.3">
      <c r="C214" s="80"/>
    </row>
    <row r="215" spans="3:3" s="47" customFormat="1" x14ac:dyDescent="0.3">
      <c r="C215" s="80"/>
    </row>
    <row r="216" spans="3:3" s="47" customFormat="1" x14ac:dyDescent="0.3">
      <c r="C216" s="80"/>
    </row>
    <row r="217" spans="3:3" s="47" customFormat="1" x14ac:dyDescent="0.3">
      <c r="C217" s="80"/>
    </row>
    <row r="218" spans="3:3" s="47" customFormat="1" x14ac:dyDescent="0.3">
      <c r="C218" s="80"/>
    </row>
    <row r="219" spans="3:3" s="47" customFormat="1" x14ac:dyDescent="0.3">
      <c r="C219" s="80"/>
    </row>
    <row r="220" spans="3:3" s="47" customFormat="1" x14ac:dyDescent="0.3">
      <c r="C220" s="80"/>
    </row>
    <row r="221" spans="3:3" s="47" customFormat="1" x14ac:dyDescent="0.3">
      <c r="C221" s="80"/>
    </row>
    <row r="222" spans="3:3" s="47" customFormat="1" x14ac:dyDescent="0.3">
      <c r="C222" s="80"/>
    </row>
    <row r="223" spans="3:3" s="47" customFormat="1" x14ac:dyDescent="0.3">
      <c r="C223" s="80"/>
    </row>
    <row r="224" spans="3:3" s="47" customFormat="1" x14ac:dyDescent="0.3">
      <c r="C224" s="80"/>
    </row>
    <row r="225" spans="1:3" s="47" customFormat="1" x14ac:dyDescent="0.3">
      <c r="C225" s="80"/>
    </row>
    <row r="226" spans="1:3" s="47" customFormat="1" x14ac:dyDescent="0.3">
      <c r="C226" s="80"/>
    </row>
    <row r="227" spans="1:3" x14ac:dyDescent="0.3">
      <c r="A227" s="47"/>
    </row>
    <row r="228" spans="1:3" x14ac:dyDescent="0.3">
      <c r="A228" s="47"/>
    </row>
    <row r="229" spans="1:3" x14ac:dyDescent="0.3">
      <c r="A229" s="47"/>
    </row>
    <row r="230" spans="1:3" x14ac:dyDescent="0.3">
      <c r="A230" s="47"/>
    </row>
  </sheetData>
  <sheetProtection algorithmName="SHA-512" hashValue="sbhrHRxkSjttEyR0CKSraCUAKxtn3RNZ30WqFhyf6tzZO8UzfsUF6r8r420bd+z+oMhSBs8uDBQem2fdZLzK9A==" saltValue="cBq1u1Q+MLYsUdESCSg+3A==" spinCount="100000" sheet="1" objects="1" scenarios="1"/>
  <mergeCells count="17">
    <mergeCell ref="A4:B4"/>
    <mergeCell ref="A1:B1"/>
    <mergeCell ref="A2:B2"/>
    <mergeCell ref="B37:B38"/>
    <mergeCell ref="C37:G38"/>
    <mergeCell ref="A28:G28"/>
    <mergeCell ref="B6:G6"/>
    <mergeCell ref="B8:G8"/>
    <mergeCell ref="A10:G10"/>
    <mergeCell ref="B39:B40"/>
    <mergeCell ref="C39:G40"/>
    <mergeCell ref="B31:B32"/>
    <mergeCell ref="C31:G32"/>
    <mergeCell ref="B33:B34"/>
    <mergeCell ref="C33:G34"/>
    <mergeCell ref="B35:B36"/>
    <mergeCell ref="C35:G36"/>
  </mergeCells>
  <pageMargins left="0.75" right="0.75" top="1" bottom="1" header="0.5" footer="0.5"/>
  <pageSetup paperSize="9" orientation="portrait" horizontalDpi="4294967292" verticalDpi="4294967292"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7"/>
  <sheetViews>
    <sheetView zoomScale="120" zoomScaleNormal="120" workbookViewId="0">
      <selection activeCell="B10" sqref="B10:B12"/>
    </sheetView>
  </sheetViews>
  <sheetFormatPr defaultColWidth="8.61328125" defaultRowHeight="16.2" x14ac:dyDescent="0.3"/>
  <cols>
    <col min="1" max="1" width="54.3828125" style="37" customWidth="1"/>
    <col min="2" max="2" width="20.3828125" style="37" customWidth="1"/>
    <col min="3" max="3" width="23.23046875" style="37" customWidth="1"/>
    <col min="4" max="4" width="22" style="33" customWidth="1"/>
    <col min="5" max="5" width="33.23046875" style="165" customWidth="1"/>
    <col min="6" max="6" width="16.4609375" style="165" customWidth="1"/>
    <col min="7" max="28" width="8.61328125" style="165"/>
    <col min="29" max="253" width="8.61328125" style="33"/>
    <col min="254" max="254" width="6.84375" style="33" customWidth="1"/>
    <col min="255" max="255" width="19.3828125" style="33" customWidth="1"/>
    <col min="256" max="256" width="39.23046875" style="33" bestFit="1" customWidth="1"/>
    <col min="257" max="257" width="5.15234375" style="33" customWidth="1"/>
    <col min="258" max="258" width="9.15234375" style="33" customWidth="1"/>
    <col min="259" max="259" width="8.84375" style="33" bestFit="1" customWidth="1"/>
    <col min="260" max="260" width="6.84375" style="33" customWidth="1"/>
    <col min="261" max="509" width="8.61328125" style="33"/>
    <col min="510" max="510" width="6.84375" style="33" customWidth="1"/>
    <col min="511" max="511" width="19.3828125" style="33" customWidth="1"/>
    <col min="512" max="512" width="39.23046875" style="33" bestFit="1" customWidth="1"/>
    <col min="513" max="513" width="5.15234375" style="33" customWidth="1"/>
    <col min="514" max="514" width="9.15234375" style="33" customWidth="1"/>
    <col min="515" max="515" width="8.84375" style="33" bestFit="1" customWidth="1"/>
    <col min="516" max="516" width="6.84375" style="33" customWidth="1"/>
    <col min="517" max="765" width="8.61328125" style="33"/>
    <col min="766" max="766" width="6.84375" style="33" customWidth="1"/>
    <col min="767" max="767" width="19.3828125" style="33" customWidth="1"/>
    <col min="768" max="768" width="39.23046875" style="33" bestFit="1" customWidth="1"/>
    <col min="769" max="769" width="5.15234375" style="33" customWidth="1"/>
    <col min="770" max="770" width="9.15234375" style="33" customWidth="1"/>
    <col min="771" max="771" width="8.84375" style="33" bestFit="1" customWidth="1"/>
    <col min="772" max="772" width="6.84375" style="33" customWidth="1"/>
    <col min="773" max="1021" width="8.61328125" style="33"/>
    <col min="1022" max="1022" width="6.84375" style="33" customWidth="1"/>
    <col min="1023" max="1023" width="19.3828125" style="33" customWidth="1"/>
    <col min="1024" max="1024" width="39.23046875" style="33" bestFit="1" customWidth="1"/>
    <col min="1025" max="1025" width="5.15234375" style="33" customWidth="1"/>
    <col min="1026" max="1026" width="9.15234375" style="33" customWidth="1"/>
    <col min="1027" max="1027" width="8.84375" style="33" bestFit="1" customWidth="1"/>
    <col min="1028" max="1028" width="6.84375" style="33" customWidth="1"/>
    <col min="1029" max="1277" width="8.61328125" style="33"/>
    <col min="1278" max="1278" width="6.84375" style="33" customWidth="1"/>
    <col min="1279" max="1279" width="19.3828125" style="33" customWidth="1"/>
    <col min="1280" max="1280" width="39.23046875" style="33" bestFit="1" customWidth="1"/>
    <col min="1281" max="1281" width="5.15234375" style="33" customWidth="1"/>
    <col min="1282" max="1282" width="9.15234375" style="33" customWidth="1"/>
    <col min="1283" max="1283" width="8.84375" style="33" bestFit="1" customWidth="1"/>
    <col min="1284" max="1284" width="6.84375" style="33" customWidth="1"/>
    <col min="1285" max="1533" width="8.61328125" style="33"/>
    <col min="1534" max="1534" width="6.84375" style="33" customWidth="1"/>
    <col min="1535" max="1535" width="19.3828125" style="33" customWidth="1"/>
    <col min="1536" max="1536" width="39.23046875" style="33" bestFit="1" customWidth="1"/>
    <col min="1537" max="1537" width="5.15234375" style="33" customWidth="1"/>
    <col min="1538" max="1538" width="9.15234375" style="33" customWidth="1"/>
    <col min="1539" max="1539" width="8.84375" style="33" bestFit="1" customWidth="1"/>
    <col min="1540" max="1540" width="6.84375" style="33" customWidth="1"/>
    <col min="1541" max="1789" width="8.61328125" style="33"/>
    <col min="1790" max="1790" width="6.84375" style="33" customWidth="1"/>
    <col min="1791" max="1791" width="19.3828125" style="33" customWidth="1"/>
    <col min="1792" max="1792" width="39.23046875" style="33" bestFit="1" customWidth="1"/>
    <col min="1793" max="1793" width="5.15234375" style="33" customWidth="1"/>
    <col min="1794" max="1794" width="9.15234375" style="33" customWidth="1"/>
    <col min="1795" max="1795" width="8.84375" style="33" bestFit="1" customWidth="1"/>
    <col min="1796" max="1796" width="6.84375" style="33" customWidth="1"/>
    <col min="1797" max="2045" width="8.61328125" style="33"/>
    <col min="2046" max="2046" width="6.84375" style="33" customWidth="1"/>
    <col min="2047" max="2047" width="19.3828125" style="33" customWidth="1"/>
    <col min="2048" max="2048" width="39.23046875" style="33" bestFit="1" customWidth="1"/>
    <col min="2049" max="2049" width="5.15234375" style="33" customWidth="1"/>
    <col min="2050" max="2050" width="9.15234375" style="33" customWidth="1"/>
    <col min="2051" max="2051" width="8.84375" style="33" bestFit="1" customWidth="1"/>
    <col min="2052" max="2052" width="6.84375" style="33" customWidth="1"/>
    <col min="2053" max="2301" width="8.61328125" style="33"/>
    <col min="2302" max="2302" width="6.84375" style="33" customWidth="1"/>
    <col min="2303" max="2303" width="19.3828125" style="33" customWidth="1"/>
    <col min="2304" max="2304" width="39.23046875" style="33" bestFit="1" customWidth="1"/>
    <col min="2305" max="2305" width="5.15234375" style="33" customWidth="1"/>
    <col min="2306" max="2306" width="9.15234375" style="33" customWidth="1"/>
    <col min="2307" max="2307" width="8.84375" style="33" bestFit="1" customWidth="1"/>
    <col min="2308" max="2308" width="6.84375" style="33" customWidth="1"/>
    <col min="2309" max="2557" width="8.61328125" style="33"/>
    <col min="2558" max="2558" width="6.84375" style="33" customWidth="1"/>
    <col min="2559" max="2559" width="19.3828125" style="33" customWidth="1"/>
    <col min="2560" max="2560" width="39.23046875" style="33" bestFit="1" customWidth="1"/>
    <col min="2561" max="2561" width="5.15234375" style="33" customWidth="1"/>
    <col min="2562" max="2562" width="9.15234375" style="33" customWidth="1"/>
    <col min="2563" max="2563" width="8.84375" style="33" bestFit="1" customWidth="1"/>
    <col min="2564" max="2564" width="6.84375" style="33" customWidth="1"/>
    <col min="2565" max="2813" width="8.61328125" style="33"/>
    <col min="2814" max="2814" width="6.84375" style="33" customWidth="1"/>
    <col min="2815" max="2815" width="19.3828125" style="33" customWidth="1"/>
    <col min="2816" max="2816" width="39.23046875" style="33" bestFit="1" customWidth="1"/>
    <col min="2817" max="2817" width="5.15234375" style="33" customWidth="1"/>
    <col min="2818" max="2818" width="9.15234375" style="33" customWidth="1"/>
    <col min="2819" max="2819" width="8.84375" style="33" bestFit="1" customWidth="1"/>
    <col min="2820" max="2820" width="6.84375" style="33" customWidth="1"/>
    <col min="2821" max="3069" width="8.61328125" style="33"/>
    <col min="3070" max="3070" width="6.84375" style="33" customWidth="1"/>
    <col min="3071" max="3071" width="19.3828125" style="33" customWidth="1"/>
    <col min="3072" max="3072" width="39.23046875" style="33" bestFit="1" customWidth="1"/>
    <col min="3073" max="3073" width="5.15234375" style="33" customWidth="1"/>
    <col min="3074" max="3074" width="9.15234375" style="33" customWidth="1"/>
    <col min="3075" max="3075" width="8.84375" style="33" bestFit="1" customWidth="1"/>
    <col min="3076" max="3076" width="6.84375" style="33" customWidth="1"/>
    <col min="3077" max="3325" width="8.61328125" style="33"/>
    <col min="3326" max="3326" width="6.84375" style="33" customWidth="1"/>
    <col min="3327" max="3327" width="19.3828125" style="33" customWidth="1"/>
    <col min="3328" max="3328" width="39.23046875" style="33" bestFit="1" customWidth="1"/>
    <col min="3329" max="3329" width="5.15234375" style="33" customWidth="1"/>
    <col min="3330" max="3330" width="9.15234375" style="33" customWidth="1"/>
    <col min="3331" max="3331" width="8.84375" style="33" bestFit="1" customWidth="1"/>
    <col min="3332" max="3332" width="6.84375" style="33" customWidth="1"/>
    <col min="3333" max="3581" width="8.61328125" style="33"/>
    <col min="3582" max="3582" width="6.84375" style="33" customWidth="1"/>
    <col min="3583" max="3583" width="19.3828125" style="33" customWidth="1"/>
    <col min="3584" max="3584" width="39.23046875" style="33" bestFit="1" customWidth="1"/>
    <col min="3585" max="3585" width="5.15234375" style="33" customWidth="1"/>
    <col min="3586" max="3586" width="9.15234375" style="33" customWidth="1"/>
    <col min="3587" max="3587" width="8.84375" style="33" bestFit="1" customWidth="1"/>
    <col min="3588" max="3588" width="6.84375" style="33" customWidth="1"/>
    <col min="3589" max="3837" width="8.61328125" style="33"/>
    <col min="3838" max="3838" width="6.84375" style="33" customWidth="1"/>
    <col min="3839" max="3839" width="19.3828125" style="33" customWidth="1"/>
    <col min="3840" max="3840" width="39.23046875" style="33" bestFit="1" customWidth="1"/>
    <col min="3841" max="3841" width="5.15234375" style="33" customWidth="1"/>
    <col min="3842" max="3842" width="9.15234375" style="33" customWidth="1"/>
    <col min="3843" max="3843" width="8.84375" style="33" bestFit="1" customWidth="1"/>
    <col min="3844" max="3844" width="6.84375" style="33" customWidth="1"/>
    <col min="3845" max="4093" width="8.61328125" style="33"/>
    <col min="4094" max="4094" width="6.84375" style="33" customWidth="1"/>
    <col min="4095" max="4095" width="19.3828125" style="33" customWidth="1"/>
    <col min="4096" max="4096" width="39.23046875" style="33" bestFit="1" customWidth="1"/>
    <col min="4097" max="4097" width="5.15234375" style="33" customWidth="1"/>
    <col min="4098" max="4098" width="9.15234375" style="33" customWidth="1"/>
    <col min="4099" max="4099" width="8.84375" style="33" bestFit="1" customWidth="1"/>
    <col min="4100" max="4100" width="6.84375" style="33" customWidth="1"/>
    <col min="4101" max="4349" width="8.61328125" style="33"/>
    <col min="4350" max="4350" width="6.84375" style="33" customWidth="1"/>
    <col min="4351" max="4351" width="19.3828125" style="33" customWidth="1"/>
    <col min="4352" max="4352" width="39.23046875" style="33" bestFit="1" customWidth="1"/>
    <col min="4353" max="4353" width="5.15234375" style="33" customWidth="1"/>
    <col min="4354" max="4354" width="9.15234375" style="33" customWidth="1"/>
    <col min="4355" max="4355" width="8.84375" style="33" bestFit="1" customWidth="1"/>
    <col min="4356" max="4356" width="6.84375" style="33" customWidth="1"/>
    <col min="4357" max="4605" width="8.61328125" style="33"/>
    <col min="4606" max="4606" width="6.84375" style="33" customWidth="1"/>
    <col min="4607" max="4607" width="19.3828125" style="33" customWidth="1"/>
    <col min="4608" max="4608" width="39.23046875" style="33" bestFit="1" customWidth="1"/>
    <col min="4609" max="4609" width="5.15234375" style="33" customWidth="1"/>
    <col min="4610" max="4610" width="9.15234375" style="33" customWidth="1"/>
    <col min="4611" max="4611" width="8.84375" style="33" bestFit="1" customWidth="1"/>
    <col min="4612" max="4612" width="6.84375" style="33" customWidth="1"/>
    <col min="4613" max="4861" width="8.61328125" style="33"/>
    <col min="4862" max="4862" width="6.84375" style="33" customWidth="1"/>
    <col min="4863" max="4863" width="19.3828125" style="33" customWidth="1"/>
    <col min="4864" max="4864" width="39.23046875" style="33" bestFit="1" customWidth="1"/>
    <col min="4865" max="4865" width="5.15234375" style="33" customWidth="1"/>
    <col min="4866" max="4866" width="9.15234375" style="33" customWidth="1"/>
    <col min="4867" max="4867" width="8.84375" style="33" bestFit="1" customWidth="1"/>
    <col min="4868" max="4868" width="6.84375" style="33" customWidth="1"/>
    <col min="4869" max="5117" width="8.61328125" style="33"/>
    <col min="5118" max="5118" width="6.84375" style="33" customWidth="1"/>
    <col min="5119" max="5119" width="19.3828125" style="33" customWidth="1"/>
    <col min="5120" max="5120" width="39.23046875" style="33" bestFit="1" customWidth="1"/>
    <col min="5121" max="5121" width="5.15234375" style="33" customWidth="1"/>
    <col min="5122" max="5122" width="9.15234375" style="33" customWidth="1"/>
    <col min="5123" max="5123" width="8.84375" style="33" bestFit="1" customWidth="1"/>
    <col min="5124" max="5124" width="6.84375" style="33" customWidth="1"/>
    <col min="5125" max="5373" width="8.61328125" style="33"/>
    <col min="5374" max="5374" width="6.84375" style="33" customWidth="1"/>
    <col min="5375" max="5375" width="19.3828125" style="33" customWidth="1"/>
    <col min="5376" max="5376" width="39.23046875" style="33" bestFit="1" customWidth="1"/>
    <col min="5377" max="5377" width="5.15234375" style="33" customWidth="1"/>
    <col min="5378" max="5378" width="9.15234375" style="33" customWidth="1"/>
    <col min="5379" max="5379" width="8.84375" style="33" bestFit="1" customWidth="1"/>
    <col min="5380" max="5380" width="6.84375" style="33" customWidth="1"/>
    <col min="5381" max="5629" width="8.61328125" style="33"/>
    <col min="5630" max="5630" width="6.84375" style="33" customWidth="1"/>
    <col min="5631" max="5631" width="19.3828125" style="33" customWidth="1"/>
    <col min="5632" max="5632" width="39.23046875" style="33" bestFit="1" customWidth="1"/>
    <col min="5633" max="5633" width="5.15234375" style="33" customWidth="1"/>
    <col min="5634" max="5634" width="9.15234375" style="33" customWidth="1"/>
    <col min="5635" max="5635" width="8.84375" style="33" bestFit="1" customWidth="1"/>
    <col min="5636" max="5636" width="6.84375" style="33" customWidth="1"/>
    <col min="5637" max="5885" width="8.61328125" style="33"/>
    <col min="5886" max="5886" width="6.84375" style="33" customWidth="1"/>
    <col min="5887" max="5887" width="19.3828125" style="33" customWidth="1"/>
    <col min="5888" max="5888" width="39.23046875" style="33" bestFit="1" customWidth="1"/>
    <col min="5889" max="5889" width="5.15234375" style="33" customWidth="1"/>
    <col min="5890" max="5890" width="9.15234375" style="33" customWidth="1"/>
    <col min="5891" max="5891" width="8.84375" style="33" bestFit="1" customWidth="1"/>
    <col min="5892" max="5892" width="6.84375" style="33" customWidth="1"/>
    <col min="5893" max="6141" width="8.61328125" style="33"/>
    <col min="6142" max="6142" width="6.84375" style="33" customWidth="1"/>
    <col min="6143" max="6143" width="19.3828125" style="33" customWidth="1"/>
    <col min="6144" max="6144" width="39.23046875" style="33" bestFit="1" customWidth="1"/>
    <col min="6145" max="6145" width="5.15234375" style="33" customWidth="1"/>
    <col min="6146" max="6146" width="9.15234375" style="33" customWidth="1"/>
    <col min="6147" max="6147" width="8.84375" style="33" bestFit="1" customWidth="1"/>
    <col min="6148" max="6148" width="6.84375" style="33" customWidth="1"/>
    <col min="6149" max="6397" width="8.61328125" style="33"/>
    <col min="6398" max="6398" width="6.84375" style="33" customWidth="1"/>
    <col min="6399" max="6399" width="19.3828125" style="33" customWidth="1"/>
    <col min="6400" max="6400" width="39.23046875" style="33" bestFit="1" customWidth="1"/>
    <col min="6401" max="6401" width="5.15234375" style="33" customWidth="1"/>
    <col min="6402" max="6402" width="9.15234375" style="33" customWidth="1"/>
    <col min="6403" max="6403" width="8.84375" style="33" bestFit="1" customWidth="1"/>
    <col min="6404" max="6404" width="6.84375" style="33" customWidth="1"/>
    <col min="6405" max="6653" width="8.61328125" style="33"/>
    <col min="6654" max="6654" width="6.84375" style="33" customWidth="1"/>
    <col min="6655" max="6655" width="19.3828125" style="33" customWidth="1"/>
    <col min="6656" max="6656" width="39.23046875" style="33" bestFit="1" customWidth="1"/>
    <col min="6657" max="6657" width="5.15234375" style="33" customWidth="1"/>
    <col min="6658" max="6658" width="9.15234375" style="33" customWidth="1"/>
    <col min="6659" max="6659" width="8.84375" style="33" bestFit="1" customWidth="1"/>
    <col min="6660" max="6660" width="6.84375" style="33" customWidth="1"/>
    <col min="6661" max="6909" width="8.61328125" style="33"/>
    <col min="6910" max="6910" width="6.84375" style="33" customWidth="1"/>
    <col min="6911" max="6911" width="19.3828125" style="33" customWidth="1"/>
    <col min="6912" max="6912" width="39.23046875" style="33" bestFit="1" customWidth="1"/>
    <col min="6913" max="6913" width="5.15234375" style="33" customWidth="1"/>
    <col min="6914" max="6914" width="9.15234375" style="33" customWidth="1"/>
    <col min="6915" max="6915" width="8.84375" style="33" bestFit="1" customWidth="1"/>
    <col min="6916" max="6916" width="6.84375" style="33" customWidth="1"/>
    <col min="6917" max="7165" width="8.61328125" style="33"/>
    <col min="7166" max="7166" width="6.84375" style="33" customWidth="1"/>
    <col min="7167" max="7167" width="19.3828125" style="33" customWidth="1"/>
    <col min="7168" max="7168" width="39.23046875" style="33" bestFit="1" customWidth="1"/>
    <col min="7169" max="7169" width="5.15234375" style="33" customWidth="1"/>
    <col min="7170" max="7170" width="9.15234375" style="33" customWidth="1"/>
    <col min="7171" max="7171" width="8.84375" style="33" bestFit="1" customWidth="1"/>
    <col min="7172" max="7172" width="6.84375" style="33" customWidth="1"/>
    <col min="7173" max="7421" width="8.61328125" style="33"/>
    <col min="7422" max="7422" width="6.84375" style="33" customWidth="1"/>
    <col min="7423" max="7423" width="19.3828125" style="33" customWidth="1"/>
    <col min="7424" max="7424" width="39.23046875" style="33" bestFit="1" customWidth="1"/>
    <col min="7425" max="7425" width="5.15234375" style="33" customWidth="1"/>
    <col min="7426" max="7426" width="9.15234375" style="33" customWidth="1"/>
    <col min="7427" max="7427" width="8.84375" style="33" bestFit="1" customWidth="1"/>
    <col min="7428" max="7428" width="6.84375" style="33" customWidth="1"/>
    <col min="7429" max="7677" width="8.61328125" style="33"/>
    <col min="7678" max="7678" width="6.84375" style="33" customWidth="1"/>
    <col min="7679" max="7679" width="19.3828125" style="33" customWidth="1"/>
    <col min="7680" max="7680" width="39.23046875" style="33" bestFit="1" customWidth="1"/>
    <col min="7681" max="7681" width="5.15234375" style="33" customWidth="1"/>
    <col min="7682" max="7682" width="9.15234375" style="33" customWidth="1"/>
    <col min="7683" max="7683" width="8.84375" style="33" bestFit="1" customWidth="1"/>
    <col min="7684" max="7684" width="6.84375" style="33" customWidth="1"/>
    <col min="7685" max="7933" width="8.61328125" style="33"/>
    <col min="7934" max="7934" width="6.84375" style="33" customWidth="1"/>
    <col min="7935" max="7935" width="19.3828125" style="33" customWidth="1"/>
    <col min="7936" max="7936" width="39.23046875" style="33" bestFit="1" customWidth="1"/>
    <col min="7937" max="7937" width="5.15234375" style="33" customWidth="1"/>
    <col min="7938" max="7938" width="9.15234375" style="33" customWidth="1"/>
    <col min="7939" max="7939" width="8.84375" style="33" bestFit="1" customWidth="1"/>
    <col min="7940" max="7940" width="6.84375" style="33" customWidth="1"/>
    <col min="7941" max="8189" width="8.61328125" style="33"/>
    <col min="8190" max="8190" width="6.84375" style="33" customWidth="1"/>
    <col min="8191" max="8191" width="19.3828125" style="33" customWidth="1"/>
    <col min="8192" max="8192" width="39.23046875" style="33" bestFit="1" customWidth="1"/>
    <col min="8193" max="8193" width="5.15234375" style="33" customWidth="1"/>
    <col min="8194" max="8194" width="9.15234375" style="33" customWidth="1"/>
    <col min="8195" max="8195" width="8.84375" style="33" bestFit="1" customWidth="1"/>
    <col min="8196" max="8196" width="6.84375" style="33" customWidth="1"/>
    <col min="8197" max="8445" width="8.61328125" style="33"/>
    <col min="8446" max="8446" width="6.84375" style="33" customWidth="1"/>
    <col min="8447" max="8447" width="19.3828125" style="33" customWidth="1"/>
    <col min="8448" max="8448" width="39.23046875" style="33" bestFit="1" customWidth="1"/>
    <col min="8449" max="8449" width="5.15234375" style="33" customWidth="1"/>
    <col min="8450" max="8450" width="9.15234375" style="33" customWidth="1"/>
    <col min="8451" max="8451" width="8.84375" style="33" bestFit="1" customWidth="1"/>
    <col min="8452" max="8452" width="6.84375" style="33" customWidth="1"/>
    <col min="8453" max="8701" width="8.61328125" style="33"/>
    <col min="8702" max="8702" width="6.84375" style="33" customWidth="1"/>
    <col min="8703" max="8703" width="19.3828125" style="33" customWidth="1"/>
    <col min="8704" max="8704" width="39.23046875" style="33" bestFit="1" customWidth="1"/>
    <col min="8705" max="8705" width="5.15234375" style="33" customWidth="1"/>
    <col min="8706" max="8706" width="9.15234375" style="33" customWidth="1"/>
    <col min="8707" max="8707" width="8.84375" style="33" bestFit="1" customWidth="1"/>
    <col min="8708" max="8708" width="6.84375" style="33" customWidth="1"/>
    <col min="8709" max="8957" width="8.61328125" style="33"/>
    <col min="8958" max="8958" width="6.84375" style="33" customWidth="1"/>
    <col min="8959" max="8959" width="19.3828125" style="33" customWidth="1"/>
    <col min="8960" max="8960" width="39.23046875" style="33" bestFit="1" customWidth="1"/>
    <col min="8961" max="8961" width="5.15234375" style="33" customWidth="1"/>
    <col min="8962" max="8962" width="9.15234375" style="33" customWidth="1"/>
    <col min="8963" max="8963" width="8.84375" style="33" bestFit="1" customWidth="1"/>
    <col min="8964" max="8964" width="6.84375" style="33" customWidth="1"/>
    <col min="8965" max="9213" width="8.61328125" style="33"/>
    <col min="9214" max="9214" width="6.84375" style="33" customWidth="1"/>
    <col min="9215" max="9215" width="19.3828125" style="33" customWidth="1"/>
    <col min="9216" max="9216" width="39.23046875" style="33" bestFit="1" customWidth="1"/>
    <col min="9217" max="9217" width="5.15234375" style="33" customWidth="1"/>
    <col min="9218" max="9218" width="9.15234375" style="33" customWidth="1"/>
    <col min="9219" max="9219" width="8.84375" style="33" bestFit="1" customWidth="1"/>
    <col min="9220" max="9220" width="6.84375" style="33" customWidth="1"/>
    <col min="9221" max="9469" width="8.61328125" style="33"/>
    <col min="9470" max="9470" width="6.84375" style="33" customWidth="1"/>
    <col min="9471" max="9471" width="19.3828125" style="33" customWidth="1"/>
    <col min="9472" max="9472" width="39.23046875" style="33" bestFit="1" customWidth="1"/>
    <col min="9473" max="9473" width="5.15234375" style="33" customWidth="1"/>
    <col min="9474" max="9474" width="9.15234375" style="33" customWidth="1"/>
    <col min="9475" max="9475" width="8.84375" style="33" bestFit="1" customWidth="1"/>
    <col min="9476" max="9476" width="6.84375" style="33" customWidth="1"/>
    <col min="9477" max="9725" width="8.61328125" style="33"/>
    <col min="9726" max="9726" width="6.84375" style="33" customWidth="1"/>
    <col min="9727" max="9727" width="19.3828125" style="33" customWidth="1"/>
    <col min="9728" max="9728" width="39.23046875" style="33" bestFit="1" customWidth="1"/>
    <col min="9729" max="9729" width="5.15234375" style="33" customWidth="1"/>
    <col min="9730" max="9730" width="9.15234375" style="33" customWidth="1"/>
    <col min="9731" max="9731" width="8.84375" style="33" bestFit="1" customWidth="1"/>
    <col min="9732" max="9732" width="6.84375" style="33" customWidth="1"/>
    <col min="9733" max="9981" width="8.61328125" style="33"/>
    <col min="9982" max="9982" width="6.84375" style="33" customWidth="1"/>
    <col min="9983" max="9983" width="19.3828125" style="33" customWidth="1"/>
    <col min="9984" max="9984" width="39.23046875" style="33" bestFit="1" customWidth="1"/>
    <col min="9985" max="9985" width="5.15234375" style="33" customWidth="1"/>
    <col min="9986" max="9986" width="9.15234375" style="33" customWidth="1"/>
    <col min="9987" max="9987" width="8.84375" style="33" bestFit="1" customWidth="1"/>
    <col min="9988" max="9988" width="6.84375" style="33" customWidth="1"/>
    <col min="9989" max="10237" width="8.61328125" style="33"/>
    <col min="10238" max="10238" width="6.84375" style="33" customWidth="1"/>
    <col min="10239" max="10239" width="19.3828125" style="33" customWidth="1"/>
    <col min="10240" max="10240" width="39.23046875" style="33" bestFit="1" customWidth="1"/>
    <col min="10241" max="10241" width="5.15234375" style="33" customWidth="1"/>
    <col min="10242" max="10242" width="9.15234375" style="33" customWidth="1"/>
    <col min="10243" max="10243" width="8.84375" style="33" bestFit="1" customWidth="1"/>
    <col min="10244" max="10244" width="6.84375" style="33" customWidth="1"/>
    <col min="10245" max="10493" width="8.61328125" style="33"/>
    <col min="10494" max="10494" width="6.84375" style="33" customWidth="1"/>
    <col min="10495" max="10495" width="19.3828125" style="33" customWidth="1"/>
    <col min="10496" max="10496" width="39.23046875" style="33" bestFit="1" customWidth="1"/>
    <col min="10497" max="10497" width="5.15234375" style="33" customWidth="1"/>
    <col min="10498" max="10498" width="9.15234375" style="33" customWidth="1"/>
    <col min="10499" max="10499" width="8.84375" style="33" bestFit="1" customWidth="1"/>
    <col min="10500" max="10500" width="6.84375" style="33" customWidth="1"/>
    <col min="10501" max="10749" width="8.61328125" style="33"/>
    <col min="10750" max="10750" width="6.84375" style="33" customWidth="1"/>
    <col min="10751" max="10751" width="19.3828125" style="33" customWidth="1"/>
    <col min="10752" max="10752" width="39.23046875" style="33" bestFit="1" customWidth="1"/>
    <col min="10753" max="10753" width="5.15234375" style="33" customWidth="1"/>
    <col min="10754" max="10754" width="9.15234375" style="33" customWidth="1"/>
    <col min="10755" max="10755" width="8.84375" style="33" bestFit="1" customWidth="1"/>
    <col min="10756" max="10756" width="6.84375" style="33" customWidth="1"/>
    <col min="10757" max="11005" width="8.61328125" style="33"/>
    <col min="11006" max="11006" width="6.84375" style="33" customWidth="1"/>
    <col min="11007" max="11007" width="19.3828125" style="33" customWidth="1"/>
    <col min="11008" max="11008" width="39.23046875" style="33" bestFit="1" customWidth="1"/>
    <col min="11009" max="11009" width="5.15234375" style="33" customWidth="1"/>
    <col min="11010" max="11010" width="9.15234375" style="33" customWidth="1"/>
    <col min="11011" max="11011" width="8.84375" style="33" bestFit="1" customWidth="1"/>
    <col min="11012" max="11012" width="6.84375" style="33" customWidth="1"/>
    <col min="11013" max="11261" width="8.61328125" style="33"/>
    <col min="11262" max="11262" width="6.84375" style="33" customWidth="1"/>
    <col min="11263" max="11263" width="19.3828125" style="33" customWidth="1"/>
    <col min="11264" max="11264" width="39.23046875" style="33" bestFit="1" customWidth="1"/>
    <col min="11265" max="11265" width="5.15234375" style="33" customWidth="1"/>
    <col min="11266" max="11266" width="9.15234375" style="33" customWidth="1"/>
    <col min="11267" max="11267" width="8.84375" style="33" bestFit="1" customWidth="1"/>
    <col min="11268" max="11268" width="6.84375" style="33" customWidth="1"/>
    <col min="11269" max="11517" width="8.61328125" style="33"/>
    <col min="11518" max="11518" width="6.84375" style="33" customWidth="1"/>
    <col min="11519" max="11519" width="19.3828125" style="33" customWidth="1"/>
    <col min="11520" max="11520" width="39.23046875" style="33" bestFit="1" customWidth="1"/>
    <col min="11521" max="11521" width="5.15234375" style="33" customWidth="1"/>
    <col min="11522" max="11522" width="9.15234375" style="33" customWidth="1"/>
    <col min="11523" max="11523" width="8.84375" style="33" bestFit="1" customWidth="1"/>
    <col min="11524" max="11524" width="6.84375" style="33" customWidth="1"/>
    <col min="11525" max="11773" width="8.61328125" style="33"/>
    <col min="11774" max="11774" width="6.84375" style="33" customWidth="1"/>
    <col min="11775" max="11775" width="19.3828125" style="33" customWidth="1"/>
    <col min="11776" max="11776" width="39.23046875" style="33" bestFit="1" customWidth="1"/>
    <col min="11777" max="11777" width="5.15234375" style="33" customWidth="1"/>
    <col min="11778" max="11778" width="9.15234375" style="33" customWidth="1"/>
    <col min="11779" max="11779" width="8.84375" style="33" bestFit="1" customWidth="1"/>
    <col min="11780" max="11780" width="6.84375" style="33" customWidth="1"/>
    <col min="11781" max="12029" width="8.61328125" style="33"/>
    <col min="12030" max="12030" width="6.84375" style="33" customWidth="1"/>
    <col min="12031" max="12031" width="19.3828125" style="33" customWidth="1"/>
    <col min="12032" max="12032" width="39.23046875" style="33" bestFit="1" customWidth="1"/>
    <col min="12033" max="12033" width="5.15234375" style="33" customWidth="1"/>
    <col min="12034" max="12034" width="9.15234375" style="33" customWidth="1"/>
    <col min="12035" max="12035" width="8.84375" style="33" bestFit="1" customWidth="1"/>
    <col min="12036" max="12036" width="6.84375" style="33" customWidth="1"/>
    <col min="12037" max="12285" width="8.61328125" style="33"/>
    <col min="12286" max="12286" width="6.84375" style="33" customWidth="1"/>
    <col min="12287" max="12287" width="19.3828125" style="33" customWidth="1"/>
    <col min="12288" max="12288" width="39.23046875" style="33" bestFit="1" customWidth="1"/>
    <col min="12289" max="12289" width="5.15234375" style="33" customWidth="1"/>
    <col min="12290" max="12290" width="9.15234375" style="33" customWidth="1"/>
    <col min="12291" max="12291" width="8.84375" style="33" bestFit="1" customWidth="1"/>
    <col min="12292" max="12292" width="6.84375" style="33" customWidth="1"/>
    <col min="12293" max="12541" width="8.61328125" style="33"/>
    <col min="12542" max="12542" width="6.84375" style="33" customWidth="1"/>
    <col min="12543" max="12543" width="19.3828125" style="33" customWidth="1"/>
    <col min="12544" max="12544" width="39.23046875" style="33" bestFit="1" customWidth="1"/>
    <col min="12545" max="12545" width="5.15234375" style="33" customWidth="1"/>
    <col min="12546" max="12546" width="9.15234375" style="33" customWidth="1"/>
    <col min="12547" max="12547" width="8.84375" style="33" bestFit="1" customWidth="1"/>
    <col min="12548" max="12548" width="6.84375" style="33" customWidth="1"/>
    <col min="12549" max="12797" width="8.61328125" style="33"/>
    <col min="12798" max="12798" width="6.84375" style="33" customWidth="1"/>
    <col min="12799" max="12799" width="19.3828125" style="33" customWidth="1"/>
    <col min="12800" max="12800" width="39.23046875" style="33" bestFit="1" customWidth="1"/>
    <col min="12801" max="12801" width="5.15234375" style="33" customWidth="1"/>
    <col min="12802" max="12802" width="9.15234375" style="33" customWidth="1"/>
    <col min="12803" max="12803" width="8.84375" style="33" bestFit="1" customWidth="1"/>
    <col min="12804" max="12804" width="6.84375" style="33" customWidth="1"/>
    <col min="12805" max="13053" width="8.61328125" style="33"/>
    <col min="13054" max="13054" width="6.84375" style="33" customWidth="1"/>
    <col min="13055" max="13055" width="19.3828125" style="33" customWidth="1"/>
    <col min="13056" max="13056" width="39.23046875" style="33" bestFit="1" customWidth="1"/>
    <col min="13057" max="13057" width="5.15234375" style="33" customWidth="1"/>
    <col min="13058" max="13058" width="9.15234375" style="33" customWidth="1"/>
    <col min="13059" max="13059" width="8.84375" style="33" bestFit="1" customWidth="1"/>
    <col min="13060" max="13060" width="6.84375" style="33" customWidth="1"/>
    <col min="13061" max="13309" width="8.61328125" style="33"/>
    <col min="13310" max="13310" width="6.84375" style="33" customWidth="1"/>
    <col min="13311" max="13311" width="19.3828125" style="33" customWidth="1"/>
    <col min="13312" max="13312" width="39.23046875" style="33" bestFit="1" customWidth="1"/>
    <col min="13313" max="13313" width="5.15234375" style="33" customWidth="1"/>
    <col min="13314" max="13314" width="9.15234375" style="33" customWidth="1"/>
    <col min="13315" max="13315" width="8.84375" style="33" bestFit="1" customWidth="1"/>
    <col min="13316" max="13316" width="6.84375" style="33" customWidth="1"/>
    <col min="13317" max="13565" width="8.61328125" style="33"/>
    <col min="13566" max="13566" width="6.84375" style="33" customWidth="1"/>
    <col min="13567" max="13567" width="19.3828125" style="33" customWidth="1"/>
    <col min="13568" max="13568" width="39.23046875" style="33" bestFit="1" customWidth="1"/>
    <col min="13569" max="13569" width="5.15234375" style="33" customWidth="1"/>
    <col min="13570" max="13570" width="9.15234375" style="33" customWidth="1"/>
    <col min="13571" max="13571" width="8.84375" style="33" bestFit="1" customWidth="1"/>
    <col min="13572" max="13572" width="6.84375" style="33" customWidth="1"/>
    <col min="13573" max="13821" width="8.61328125" style="33"/>
    <col min="13822" max="13822" width="6.84375" style="33" customWidth="1"/>
    <col min="13823" max="13823" width="19.3828125" style="33" customWidth="1"/>
    <col min="13824" max="13824" width="39.23046875" style="33" bestFit="1" customWidth="1"/>
    <col min="13825" max="13825" width="5.15234375" style="33" customWidth="1"/>
    <col min="13826" max="13826" width="9.15234375" style="33" customWidth="1"/>
    <col min="13827" max="13827" width="8.84375" style="33" bestFit="1" customWidth="1"/>
    <col min="13828" max="13828" width="6.84375" style="33" customWidth="1"/>
    <col min="13829" max="14077" width="8.61328125" style="33"/>
    <col min="14078" max="14078" width="6.84375" style="33" customWidth="1"/>
    <col min="14079" max="14079" width="19.3828125" style="33" customWidth="1"/>
    <col min="14080" max="14080" width="39.23046875" style="33" bestFit="1" customWidth="1"/>
    <col min="14081" max="14081" width="5.15234375" style="33" customWidth="1"/>
    <col min="14082" max="14082" width="9.15234375" style="33" customWidth="1"/>
    <col min="14083" max="14083" width="8.84375" style="33" bestFit="1" customWidth="1"/>
    <col min="14084" max="14084" width="6.84375" style="33" customWidth="1"/>
    <col min="14085" max="14333" width="8.61328125" style="33"/>
    <col min="14334" max="14334" width="6.84375" style="33" customWidth="1"/>
    <col min="14335" max="14335" width="19.3828125" style="33" customWidth="1"/>
    <col min="14336" max="14336" width="39.23046875" style="33" bestFit="1" customWidth="1"/>
    <col min="14337" max="14337" width="5.15234375" style="33" customWidth="1"/>
    <col min="14338" max="14338" width="9.15234375" style="33" customWidth="1"/>
    <col min="14339" max="14339" width="8.84375" style="33" bestFit="1" customWidth="1"/>
    <col min="14340" max="14340" width="6.84375" style="33" customWidth="1"/>
    <col min="14341" max="14589" width="8.61328125" style="33"/>
    <col min="14590" max="14590" width="6.84375" style="33" customWidth="1"/>
    <col min="14591" max="14591" width="19.3828125" style="33" customWidth="1"/>
    <col min="14592" max="14592" width="39.23046875" style="33" bestFit="1" customWidth="1"/>
    <col min="14593" max="14593" width="5.15234375" style="33" customWidth="1"/>
    <col min="14594" max="14594" width="9.15234375" style="33" customWidth="1"/>
    <col min="14595" max="14595" width="8.84375" style="33" bestFit="1" customWidth="1"/>
    <col min="14596" max="14596" width="6.84375" style="33" customWidth="1"/>
    <col min="14597" max="14845" width="8.61328125" style="33"/>
    <col min="14846" max="14846" width="6.84375" style="33" customWidth="1"/>
    <col min="14847" max="14847" width="19.3828125" style="33" customWidth="1"/>
    <col min="14848" max="14848" width="39.23046875" style="33" bestFit="1" customWidth="1"/>
    <col min="14849" max="14849" width="5.15234375" style="33" customWidth="1"/>
    <col min="14850" max="14850" width="9.15234375" style="33" customWidth="1"/>
    <col min="14851" max="14851" width="8.84375" style="33" bestFit="1" customWidth="1"/>
    <col min="14852" max="14852" width="6.84375" style="33" customWidth="1"/>
    <col min="14853" max="15101" width="8.61328125" style="33"/>
    <col min="15102" max="15102" width="6.84375" style="33" customWidth="1"/>
    <col min="15103" max="15103" width="19.3828125" style="33" customWidth="1"/>
    <col min="15104" max="15104" width="39.23046875" style="33" bestFit="1" customWidth="1"/>
    <col min="15105" max="15105" width="5.15234375" style="33" customWidth="1"/>
    <col min="15106" max="15106" width="9.15234375" style="33" customWidth="1"/>
    <col min="15107" max="15107" width="8.84375" style="33" bestFit="1" customWidth="1"/>
    <col min="15108" max="15108" width="6.84375" style="33" customWidth="1"/>
    <col min="15109" max="15357" width="8.61328125" style="33"/>
    <col min="15358" max="15358" width="6.84375" style="33" customWidth="1"/>
    <col min="15359" max="15359" width="19.3828125" style="33" customWidth="1"/>
    <col min="15360" max="15360" width="39.23046875" style="33" bestFit="1" customWidth="1"/>
    <col min="15361" max="15361" width="5.15234375" style="33" customWidth="1"/>
    <col min="15362" max="15362" width="9.15234375" style="33" customWidth="1"/>
    <col min="15363" max="15363" width="8.84375" style="33" bestFit="1" customWidth="1"/>
    <col min="15364" max="15364" width="6.84375" style="33" customWidth="1"/>
    <col min="15365" max="15613" width="8.61328125" style="33"/>
    <col min="15614" max="15614" width="6.84375" style="33" customWidth="1"/>
    <col min="15615" max="15615" width="19.3828125" style="33" customWidth="1"/>
    <col min="15616" max="15616" width="39.23046875" style="33" bestFit="1" customWidth="1"/>
    <col min="15617" max="15617" width="5.15234375" style="33" customWidth="1"/>
    <col min="15618" max="15618" width="9.15234375" style="33" customWidth="1"/>
    <col min="15619" max="15619" width="8.84375" style="33" bestFit="1" customWidth="1"/>
    <col min="15620" max="15620" width="6.84375" style="33" customWidth="1"/>
    <col min="15621" max="15869" width="8.61328125" style="33"/>
    <col min="15870" max="15870" width="6.84375" style="33" customWidth="1"/>
    <col min="15871" max="15871" width="19.3828125" style="33" customWidth="1"/>
    <col min="15872" max="15872" width="39.23046875" style="33" bestFit="1" customWidth="1"/>
    <col min="15873" max="15873" width="5.15234375" style="33" customWidth="1"/>
    <col min="15874" max="15874" width="9.15234375" style="33" customWidth="1"/>
    <col min="15875" max="15875" width="8.84375" style="33" bestFit="1" customWidth="1"/>
    <col min="15876" max="15876" width="6.84375" style="33" customWidth="1"/>
    <col min="15877" max="16125" width="8.61328125" style="33"/>
    <col min="16126" max="16126" width="6.84375" style="33" customWidth="1"/>
    <col min="16127" max="16127" width="19.3828125" style="33" customWidth="1"/>
    <col min="16128" max="16128" width="39.23046875" style="33" bestFit="1" customWidth="1"/>
    <col min="16129" max="16129" width="5.15234375" style="33" customWidth="1"/>
    <col min="16130" max="16130" width="9.15234375" style="33" customWidth="1"/>
    <col min="16131" max="16131" width="8.84375" style="33" bestFit="1" customWidth="1"/>
    <col min="16132" max="16132" width="6.84375" style="33" customWidth="1"/>
    <col min="16133" max="16384" width="8.61328125" style="33"/>
  </cols>
  <sheetData>
    <row r="1" spans="1:28" s="45" customFormat="1" ht="26.25" customHeight="1" x14ac:dyDescent="0.3">
      <c r="A1" s="49" t="s">
        <v>61</v>
      </c>
      <c r="B1" s="49"/>
    </row>
    <row r="2" spans="1:28" s="45" customFormat="1" x14ac:dyDescent="0.3">
      <c r="A2" s="279"/>
      <c r="B2" s="279"/>
    </row>
    <row r="3" spans="1:28" s="45" customFormat="1" x14ac:dyDescent="0.3">
      <c r="A3" s="46"/>
      <c r="B3" s="46"/>
    </row>
    <row r="4" spans="1:28" s="165" customFormat="1" x14ac:dyDescent="0.3">
      <c r="A4" s="302" t="s">
        <v>90</v>
      </c>
      <c r="B4" s="283"/>
      <c r="C4" s="283"/>
      <c r="D4" s="283"/>
      <c r="E4" s="283"/>
      <c r="F4" s="283"/>
    </row>
    <row r="5" spans="1:28" s="128" customFormat="1" x14ac:dyDescent="0.3">
      <c r="A5" s="107"/>
      <c r="C5" s="49"/>
      <c r="D5" s="119"/>
      <c r="E5" s="120"/>
      <c r="F5" s="121"/>
      <c r="G5" s="122"/>
      <c r="H5" s="42"/>
    </row>
    <row r="6" spans="1:28" s="4" customFormat="1" ht="35.25" customHeight="1" x14ac:dyDescent="0.25">
      <c r="A6" s="296" t="s">
        <v>59</v>
      </c>
      <c r="B6" s="296"/>
      <c r="C6" s="296"/>
      <c r="D6" s="296"/>
      <c r="E6" s="166"/>
      <c r="F6" s="166"/>
      <c r="G6" s="166"/>
      <c r="H6" s="166"/>
      <c r="I6" s="166"/>
      <c r="J6" s="166"/>
      <c r="K6" s="166"/>
      <c r="L6" s="166"/>
      <c r="M6" s="166"/>
      <c r="N6" s="166"/>
      <c r="O6" s="166"/>
      <c r="P6" s="166"/>
      <c r="Q6" s="166"/>
      <c r="R6" s="166"/>
      <c r="S6" s="166"/>
      <c r="T6" s="166"/>
      <c r="U6" s="166"/>
      <c r="V6" s="166"/>
      <c r="W6" s="166"/>
      <c r="X6" s="166"/>
      <c r="Y6" s="166"/>
      <c r="Z6" s="166"/>
      <c r="AA6" s="166"/>
      <c r="AB6" s="166"/>
    </row>
    <row r="7" spans="1:28" ht="16.8" thickBot="1" x14ac:dyDescent="0.35">
      <c r="A7" s="123"/>
      <c r="B7" s="123"/>
      <c r="C7" s="123"/>
      <c r="D7" s="165"/>
    </row>
    <row r="8" spans="1:28" x14ac:dyDescent="0.3">
      <c r="A8" s="167" t="s">
        <v>31</v>
      </c>
      <c r="B8" s="168" t="s">
        <v>49</v>
      </c>
      <c r="C8" s="169" t="s">
        <v>50</v>
      </c>
      <c r="D8" s="163" t="s">
        <v>51</v>
      </c>
    </row>
    <row r="9" spans="1:28" x14ac:dyDescent="0.3">
      <c r="A9" s="170"/>
      <c r="B9" s="32"/>
      <c r="C9" s="32"/>
      <c r="D9" s="171"/>
    </row>
    <row r="10" spans="1:28" ht="32.4" x14ac:dyDescent="0.3">
      <c r="A10" s="172" t="s">
        <v>91</v>
      </c>
      <c r="B10" s="41"/>
      <c r="C10" s="36">
        <f>'Staat van eenheidsprijzen'!C17</f>
        <v>0</v>
      </c>
      <c r="D10" s="173">
        <f>B10*C10</f>
        <v>0</v>
      </c>
      <c r="E10" s="189"/>
    </row>
    <row r="11" spans="1:28" ht="32.4" x14ac:dyDescent="0.3">
      <c r="A11" s="172" t="s">
        <v>92</v>
      </c>
      <c r="B11" s="41"/>
      <c r="C11" s="36">
        <f>'Staat van eenheidsprijzen'!C18</f>
        <v>0</v>
      </c>
      <c r="D11" s="173">
        <f>B11*C11</f>
        <v>0</v>
      </c>
      <c r="E11" s="189"/>
    </row>
    <row r="12" spans="1:28" ht="48.6" x14ac:dyDescent="0.3">
      <c r="A12" s="172" t="s">
        <v>94</v>
      </c>
      <c r="B12" s="41"/>
      <c r="C12" s="36">
        <f>'Staat van eenheidsprijzen'!C19</f>
        <v>0</v>
      </c>
      <c r="D12" s="173">
        <f>B12*C12</f>
        <v>0</v>
      </c>
      <c r="E12" s="189"/>
    </row>
    <row r="13" spans="1:28" x14ac:dyDescent="0.3">
      <c r="A13" s="174"/>
      <c r="B13" s="7"/>
      <c r="C13" s="7"/>
      <c r="D13" s="175"/>
    </row>
    <row r="14" spans="1:28" x14ac:dyDescent="0.3">
      <c r="A14" s="174"/>
      <c r="B14" s="7"/>
      <c r="C14" s="7"/>
      <c r="D14" s="175"/>
    </row>
    <row r="15" spans="1:28" ht="16.8" thickBot="1" x14ac:dyDescent="0.35">
      <c r="A15" s="176" t="s">
        <v>60</v>
      </c>
      <c r="B15" s="177"/>
      <c r="C15" s="177"/>
      <c r="D15" s="264">
        <f>SUM(D10:D12)</f>
        <v>0</v>
      </c>
    </row>
    <row r="16" spans="1:28" s="165" customFormat="1" x14ac:dyDescent="0.3">
      <c r="A16" s="178"/>
      <c r="B16" s="178"/>
      <c r="C16" s="178"/>
    </row>
    <row r="17" spans="1:4" s="165" customFormat="1" x14ac:dyDescent="0.3">
      <c r="A17" s="178"/>
      <c r="B17" s="178"/>
      <c r="C17" s="178"/>
    </row>
    <row r="18" spans="1:4" s="165" customFormat="1" ht="16.8" thickBot="1" x14ac:dyDescent="0.35">
      <c r="A18" s="178"/>
      <c r="B18" s="178"/>
      <c r="C18" s="178"/>
    </row>
    <row r="19" spans="1:4" ht="72.75" customHeight="1" thickBot="1" x14ac:dyDescent="0.35">
      <c r="A19" s="303" t="s">
        <v>93</v>
      </c>
      <c r="B19" s="304"/>
      <c r="C19" s="304"/>
      <c r="D19" s="305"/>
    </row>
    <row r="20" spans="1:4" s="165" customFormat="1" x14ac:dyDescent="0.3">
      <c r="A20" s="178"/>
      <c r="B20" s="178"/>
      <c r="C20" s="178"/>
    </row>
    <row r="21" spans="1:4" s="165" customFormat="1" x14ac:dyDescent="0.3">
      <c r="A21" s="178"/>
      <c r="B21" s="178"/>
      <c r="C21" s="178"/>
    </row>
    <row r="22" spans="1:4" s="165" customFormat="1" x14ac:dyDescent="0.3">
      <c r="A22" s="178"/>
      <c r="B22" s="178"/>
      <c r="C22" s="178"/>
    </row>
    <row r="23" spans="1:4" s="165" customFormat="1" x14ac:dyDescent="0.3">
      <c r="A23" s="178"/>
      <c r="B23" s="178"/>
      <c r="C23" s="178"/>
    </row>
    <row r="24" spans="1:4" s="165" customFormat="1" x14ac:dyDescent="0.3"/>
    <row r="25" spans="1:4" s="165" customFormat="1" x14ac:dyDescent="0.3"/>
    <row r="26" spans="1:4" s="165" customFormat="1" x14ac:dyDescent="0.3"/>
    <row r="27" spans="1:4" s="165" customFormat="1" x14ac:dyDescent="0.3"/>
    <row r="28" spans="1:4" s="165" customFormat="1" x14ac:dyDescent="0.3"/>
    <row r="29" spans="1:4" s="165" customFormat="1" x14ac:dyDescent="0.3"/>
    <row r="30" spans="1:4" s="165" customFormat="1" x14ac:dyDescent="0.3"/>
    <row r="31" spans="1:4" s="165" customFormat="1" x14ac:dyDescent="0.3"/>
    <row r="32" spans="1:4" s="165" customFormat="1" x14ac:dyDescent="0.3"/>
    <row r="33" s="165" customFormat="1" x14ac:dyDescent="0.3"/>
    <row r="34" s="165" customFormat="1" x14ac:dyDescent="0.3"/>
    <row r="35" s="165" customFormat="1" x14ac:dyDescent="0.3"/>
    <row r="36" s="165" customFormat="1" x14ac:dyDescent="0.3"/>
    <row r="37" s="165" customFormat="1" x14ac:dyDescent="0.3"/>
    <row r="38" s="165" customFormat="1" x14ac:dyDescent="0.3"/>
    <row r="39" s="165" customFormat="1" x14ac:dyDescent="0.3"/>
    <row r="40" s="165" customFormat="1" x14ac:dyDescent="0.3"/>
    <row r="41" s="165" customFormat="1" x14ac:dyDescent="0.3"/>
    <row r="42" s="165" customFormat="1" x14ac:dyDescent="0.3"/>
    <row r="43" s="165" customFormat="1" x14ac:dyDescent="0.3"/>
    <row r="44" s="165" customFormat="1" x14ac:dyDescent="0.3"/>
    <row r="45" s="165" customFormat="1" x14ac:dyDescent="0.3"/>
    <row r="46" s="165" customFormat="1" x14ac:dyDescent="0.3"/>
    <row r="47" s="165" customFormat="1" x14ac:dyDescent="0.3"/>
    <row r="48" s="165" customFormat="1" x14ac:dyDescent="0.3"/>
    <row r="49" spans="1:3" s="165" customFormat="1" x14ac:dyDescent="0.3"/>
    <row r="50" spans="1:3" s="165" customFormat="1" x14ac:dyDescent="0.3"/>
    <row r="51" spans="1:3" s="165" customFormat="1" x14ac:dyDescent="0.3"/>
    <row r="52" spans="1:3" s="165" customFormat="1" x14ac:dyDescent="0.3"/>
    <row r="53" spans="1:3" s="165" customFormat="1" x14ac:dyDescent="0.3"/>
    <row r="54" spans="1:3" s="165" customFormat="1" x14ac:dyDescent="0.3"/>
    <row r="55" spans="1:3" s="165" customFormat="1" x14ac:dyDescent="0.3"/>
    <row r="56" spans="1:3" s="165" customFormat="1" x14ac:dyDescent="0.3">
      <c r="A56" s="178"/>
      <c r="B56" s="178"/>
      <c r="C56" s="178"/>
    </row>
    <row r="57" spans="1:3" s="165" customFormat="1" x14ac:dyDescent="0.3">
      <c r="A57" s="178"/>
      <c r="B57" s="178"/>
      <c r="C57" s="178"/>
    </row>
    <row r="58" spans="1:3" s="165" customFormat="1" x14ac:dyDescent="0.3">
      <c r="A58" s="178"/>
      <c r="B58" s="178"/>
      <c r="C58" s="178"/>
    </row>
    <row r="59" spans="1:3" s="165" customFormat="1" x14ac:dyDescent="0.3">
      <c r="A59" s="178"/>
      <c r="B59" s="178"/>
      <c r="C59" s="178"/>
    </row>
    <row r="60" spans="1:3" s="165" customFormat="1" x14ac:dyDescent="0.3">
      <c r="A60" s="178"/>
      <c r="B60" s="178"/>
      <c r="C60" s="178"/>
    </row>
    <row r="61" spans="1:3" s="165" customFormat="1" x14ac:dyDescent="0.3">
      <c r="A61" s="178"/>
      <c r="B61" s="178"/>
      <c r="C61" s="178"/>
    </row>
    <row r="62" spans="1:3" s="165" customFormat="1" x14ac:dyDescent="0.3">
      <c r="A62" s="178"/>
      <c r="B62" s="178"/>
      <c r="C62" s="178"/>
    </row>
    <row r="63" spans="1:3" s="165" customFormat="1" x14ac:dyDescent="0.3">
      <c r="A63" s="178"/>
      <c r="B63" s="178"/>
      <c r="C63" s="178"/>
    </row>
    <row r="64" spans="1:3" s="165" customFormat="1" x14ac:dyDescent="0.3">
      <c r="A64" s="178"/>
      <c r="B64" s="178"/>
      <c r="C64" s="178"/>
    </row>
    <row r="65" spans="1:3" s="165" customFormat="1" x14ac:dyDescent="0.3">
      <c r="A65" s="178"/>
      <c r="B65" s="178"/>
      <c r="C65" s="178"/>
    </row>
    <row r="66" spans="1:3" s="165" customFormat="1" x14ac:dyDescent="0.3">
      <c r="A66" s="178"/>
      <c r="B66" s="178"/>
      <c r="C66" s="178"/>
    </row>
    <row r="67" spans="1:3" s="165" customFormat="1" x14ac:dyDescent="0.3"/>
    <row r="68" spans="1:3" s="165" customFormat="1" x14ac:dyDescent="0.3"/>
    <row r="69" spans="1:3" s="165" customFormat="1" x14ac:dyDescent="0.3"/>
    <row r="70" spans="1:3" s="165" customFormat="1" x14ac:dyDescent="0.3"/>
    <row r="71" spans="1:3" s="165" customFormat="1" x14ac:dyDescent="0.3">
      <c r="A71" s="178"/>
      <c r="B71" s="178"/>
      <c r="C71" s="178"/>
    </row>
    <row r="72" spans="1:3" s="165" customFormat="1" x14ac:dyDescent="0.3">
      <c r="A72" s="178"/>
      <c r="B72" s="178"/>
      <c r="C72" s="178"/>
    </row>
    <row r="73" spans="1:3" s="165" customFormat="1" x14ac:dyDescent="0.3">
      <c r="A73" s="178"/>
      <c r="B73" s="178"/>
      <c r="C73" s="178"/>
    </row>
    <row r="74" spans="1:3" x14ac:dyDescent="0.3">
      <c r="A74" s="33"/>
      <c r="B74" s="33"/>
      <c r="C74" s="33"/>
    </row>
    <row r="77" spans="1:3" x14ac:dyDescent="0.3">
      <c r="A77" s="33"/>
      <c r="B77" s="33"/>
      <c r="C77" s="33"/>
    </row>
  </sheetData>
  <sheetProtection algorithmName="SHA-512" hashValue="FSJXW1HF2d3Q9Pph3cPgaxUWEvEfIDvfesqFyEO4qZuMeFt5sL1P2B8cuyhVfujCX7H3dN8PK/UIz7aVUmlR5A==" saltValue="2OEXfRbkRqr11WPiHZXFUw==" spinCount="100000" sheet="1" objects="1" scenarios="1"/>
  <mergeCells count="4">
    <mergeCell ref="A2:B2"/>
    <mergeCell ref="A4:F4"/>
    <mergeCell ref="A6:D6"/>
    <mergeCell ref="A19:D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72"/>
  <sheetViews>
    <sheetView zoomScale="98" zoomScaleNormal="98" workbookViewId="0">
      <pane ySplit="5" topLeftCell="A6" activePane="bottomLeft" state="frozen"/>
      <selection pane="bottomLeft" activeCell="H42" sqref="H42"/>
    </sheetView>
  </sheetViews>
  <sheetFormatPr defaultColWidth="8.61328125" defaultRowHeight="13.2" x14ac:dyDescent="0.25"/>
  <cols>
    <col min="1" max="1" width="67.4609375" style="5" customWidth="1"/>
    <col min="2" max="2" width="21.23046875" style="4" customWidth="1"/>
    <col min="3" max="3" width="21.3828125" style="166" customWidth="1"/>
    <col min="4" max="4" width="37" style="166" customWidth="1"/>
    <col min="5" max="33" width="8.61328125" style="166"/>
    <col min="34" max="251" width="8.61328125" style="4"/>
    <col min="252" max="252" width="6.84375" style="4" customWidth="1"/>
    <col min="253" max="253" width="19.3828125" style="4" customWidth="1"/>
    <col min="254" max="254" width="39.23046875" style="4" bestFit="1" customWidth="1"/>
    <col min="255" max="255" width="5.15234375" style="4" customWidth="1"/>
    <col min="256" max="256" width="9.15234375" style="4" customWidth="1"/>
    <col min="257" max="257" width="8.84375" style="4" bestFit="1" customWidth="1"/>
    <col min="258" max="258" width="6.84375" style="4" customWidth="1"/>
    <col min="259" max="507" width="8.61328125" style="4"/>
    <col min="508" max="508" width="6.84375" style="4" customWidth="1"/>
    <col min="509" max="509" width="19.3828125" style="4" customWidth="1"/>
    <col min="510" max="510" width="39.23046875" style="4" bestFit="1" customWidth="1"/>
    <col min="511" max="511" width="5.15234375" style="4" customWidth="1"/>
    <col min="512" max="512" width="9.15234375" style="4" customWidth="1"/>
    <col min="513" max="513" width="8.84375" style="4" bestFit="1" customWidth="1"/>
    <col min="514" max="514" width="6.84375" style="4" customWidth="1"/>
    <col min="515" max="763" width="8.61328125" style="4"/>
    <col min="764" max="764" width="6.84375" style="4" customWidth="1"/>
    <col min="765" max="765" width="19.3828125" style="4" customWidth="1"/>
    <col min="766" max="766" width="39.23046875" style="4" bestFit="1" customWidth="1"/>
    <col min="767" max="767" width="5.15234375" style="4" customWidth="1"/>
    <col min="768" max="768" width="9.15234375" style="4" customWidth="1"/>
    <col min="769" max="769" width="8.84375" style="4" bestFit="1" customWidth="1"/>
    <col min="770" max="770" width="6.84375" style="4" customWidth="1"/>
    <col min="771" max="1019" width="8.61328125" style="4"/>
    <col min="1020" max="1020" width="6.84375" style="4" customWidth="1"/>
    <col min="1021" max="1021" width="19.3828125" style="4" customWidth="1"/>
    <col min="1022" max="1022" width="39.23046875" style="4" bestFit="1" customWidth="1"/>
    <col min="1023" max="1023" width="5.15234375" style="4" customWidth="1"/>
    <col min="1024" max="1024" width="9.15234375" style="4" customWidth="1"/>
    <col min="1025" max="1025" width="8.84375" style="4" bestFit="1" customWidth="1"/>
    <col min="1026" max="1026" width="6.84375" style="4" customWidth="1"/>
    <col min="1027" max="1275" width="8.61328125" style="4"/>
    <col min="1276" max="1276" width="6.84375" style="4" customWidth="1"/>
    <col min="1277" max="1277" width="19.3828125" style="4" customWidth="1"/>
    <col min="1278" max="1278" width="39.23046875" style="4" bestFit="1" customWidth="1"/>
    <col min="1279" max="1279" width="5.15234375" style="4" customWidth="1"/>
    <col min="1280" max="1280" width="9.15234375" style="4" customWidth="1"/>
    <col min="1281" max="1281" width="8.84375" style="4" bestFit="1" customWidth="1"/>
    <col min="1282" max="1282" width="6.84375" style="4" customWidth="1"/>
    <col min="1283" max="1531" width="8.61328125" style="4"/>
    <col min="1532" max="1532" width="6.84375" style="4" customWidth="1"/>
    <col min="1533" max="1533" width="19.3828125" style="4" customWidth="1"/>
    <col min="1534" max="1534" width="39.23046875" style="4" bestFit="1" customWidth="1"/>
    <col min="1535" max="1535" width="5.15234375" style="4" customWidth="1"/>
    <col min="1536" max="1536" width="9.15234375" style="4" customWidth="1"/>
    <col min="1537" max="1537" width="8.84375" style="4" bestFit="1" customWidth="1"/>
    <col min="1538" max="1538" width="6.84375" style="4" customWidth="1"/>
    <col min="1539" max="1787" width="8.61328125" style="4"/>
    <col min="1788" max="1788" width="6.84375" style="4" customWidth="1"/>
    <col min="1789" max="1789" width="19.3828125" style="4" customWidth="1"/>
    <col min="1790" max="1790" width="39.23046875" style="4" bestFit="1" customWidth="1"/>
    <col min="1791" max="1791" width="5.15234375" style="4" customWidth="1"/>
    <col min="1792" max="1792" width="9.15234375" style="4" customWidth="1"/>
    <col min="1793" max="1793" width="8.84375" style="4" bestFit="1" customWidth="1"/>
    <col min="1794" max="1794" width="6.84375" style="4" customWidth="1"/>
    <col min="1795" max="2043" width="8.61328125" style="4"/>
    <col min="2044" max="2044" width="6.84375" style="4" customWidth="1"/>
    <col min="2045" max="2045" width="19.3828125" style="4" customWidth="1"/>
    <col min="2046" max="2046" width="39.23046875" style="4" bestFit="1" customWidth="1"/>
    <col min="2047" max="2047" width="5.15234375" style="4" customWidth="1"/>
    <col min="2048" max="2048" width="9.15234375" style="4" customWidth="1"/>
    <col min="2049" max="2049" width="8.84375" style="4" bestFit="1" customWidth="1"/>
    <col min="2050" max="2050" width="6.84375" style="4" customWidth="1"/>
    <col min="2051" max="2299" width="8.61328125" style="4"/>
    <col min="2300" max="2300" width="6.84375" style="4" customWidth="1"/>
    <col min="2301" max="2301" width="19.3828125" style="4" customWidth="1"/>
    <col min="2302" max="2302" width="39.23046875" style="4" bestFit="1" customWidth="1"/>
    <col min="2303" max="2303" width="5.15234375" style="4" customWidth="1"/>
    <col min="2304" max="2304" width="9.15234375" style="4" customWidth="1"/>
    <col min="2305" max="2305" width="8.84375" style="4" bestFit="1" customWidth="1"/>
    <col min="2306" max="2306" width="6.84375" style="4" customWidth="1"/>
    <col min="2307" max="2555" width="8.61328125" style="4"/>
    <col min="2556" max="2556" width="6.84375" style="4" customWidth="1"/>
    <col min="2557" max="2557" width="19.3828125" style="4" customWidth="1"/>
    <col min="2558" max="2558" width="39.23046875" style="4" bestFit="1" customWidth="1"/>
    <col min="2559" max="2559" width="5.15234375" style="4" customWidth="1"/>
    <col min="2560" max="2560" width="9.15234375" style="4" customWidth="1"/>
    <col min="2561" max="2561" width="8.84375" style="4" bestFit="1" customWidth="1"/>
    <col min="2562" max="2562" width="6.84375" style="4" customWidth="1"/>
    <col min="2563" max="2811" width="8.61328125" style="4"/>
    <col min="2812" max="2812" width="6.84375" style="4" customWidth="1"/>
    <col min="2813" max="2813" width="19.3828125" style="4" customWidth="1"/>
    <col min="2814" max="2814" width="39.23046875" style="4" bestFit="1" customWidth="1"/>
    <col min="2815" max="2815" width="5.15234375" style="4" customWidth="1"/>
    <col min="2816" max="2816" width="9.15234375" style="4" customWidth="1"/>
    <col min="2817" max="2817" width="8.84375" style="4" bestFit="1" customWidth="1"/>
    <col min="2818" max="2818" width="6.84375" style="4" customWidth="1"/>
    <col min="2819" max="3067" width="8.61328125" style="4"/>
    <col min="3068" max="3068" width="6.84375" style="4" customWidth="1"/>
    <col min="3069" max="3069" width="19.3828125" style="4" customWidth="1"/>
    <col min="3070" max="3070" width="39.23046875" style="4" bestFit="1" customWidth="1"/>
    <col min="3071" max="3071" width="5.15234375" style="4" customWidth="1"/>
    <col min="3072" max="3072" width="9.15234375" style="4" customWidth="1"/>
    <col min="3073" max="3073" width="8.84375" style="4" bestFit="1" customWidth="1"/>
    <col min="3074" max="3074" width="6.84375" style="4" customWidth="1"/>
    <col min="3075" max="3323" width="8.61328125" style="4"/>
    <col min="3324" max="3324" width="6.84375" style="4" customWidth="1"/>
    <col min="3325" max="3325" width="19.3828125" style="4" customWidth="1"/>
    <col min="3326" max="3326" width="39.23046875" style="4" bestFit="1" customWidth="1"/>
    <col min="3327" max="3327" width="5.15234375" style="4" customWidth="1"/>
    <col min="3328" max="3328" width="9.15234375" style="4" customWidth="1"/>
    <col min="3329" max="3329" width="8.84375" style="4" bestFit="1" customWidth="1"/>
    <col min="3330" max="3330" width="6.84375" style="4" customWidth="1"/>
    <col min="3331" max="3579" width="8.61328125" style="4"/>
    <col min="3580" max="3580" width="6.84375" style="4" customWidth="1"/>
    <col min="3581" max="3581" width="19.3828125" style="4" customWidth="1"/>
    <col min="3582" max="3582" width="39.23046875" style="4" bestFit="1" customWidth="1"/>
    <col min="3583" max="3583" width="5.15234375" style="4" customWidth="1"/>
    <col min="3584" max="3584" width="9.15234375" style="4" customWidth="1"/>
    <col min="3585" max="3585" width="8.84375" style="4" bestFit="1" customWidth="1"/>
    <col min="3586" max="3586" width="6.84375" style="4" customWidth="1"/>
    <col min="3587" max="3835" width="8.61328125" style="4"/>
    <col min="3836" max="3836" width="6.84375" style="4" customWidth="1"/>
    <col min="3837" max="3837" width="19.3828125" style="4" customWidth="1"/>
    <col min="3838" max="3838" width="39.23046875" style="4" bestFit="1" customWidth="1"/>
    <col min="3839" max="3839" width="5.15234375" style="4" customWidth="1"/>
    <col min="3840" max="3840" width="9.15234375" style="4" customWidth="1"/>
    <col min="3841" max="3841" width="8.84375" style="4" bestFit="1" customWidth="1"/>
    <col min="3842" max="3842" width="6.84375" style="4" customWidth="1"/>
    <col min="3843" max="4091" width="8.61328125" style="4"/>
    <col min="4092" max="4092" width="6.84375" style="4" customWidth="1"/>
    <col min="4093" max="4093" width="19.3828125" style="4" customWidth="1"/>
    <col min="4094" max="4094" width="39.23046875" style="4" bestFit="1" customWidth="1"/>
    <col min="4095" max="4095" width="5.15234375" style="4" customWidth="1"/>
    <col min="4096" max="4096" width="9.15234375" style="4" customWidth="1"/>
    <col min="4097" max="4097" width="8.84375" style="4" bestFit="1" customWidth="1"/>
    <col min="4098" max="4098" width="6.84375" style="4" customWidth="1"/>
    <col min="4099" max="4347" width="8.61328125" style="4"/>
    <col min="4348" max="4348" width="6.84375" style="4" customWidth="1"/>
    <col min="4349" max="4349" width="19.3828125" style="4" customWidth="1"/>
    <col min="4350" max="4350" width="39.23046875" style="4" bestFit="1" customWidth="1"/>
    <col min="4351" max="4351" width="5.15234375" style="4" customWidth="1"/>
    <col min="4352" max="4352" width="9.15234375" style="4" customWidth="1"/>
    <col min="4353" max="4353" width="8.84375" style="4" bestFit="1" customWidth="1"/>
    <col min="4354" max="4354" width="6.84375" style="4" customWidth="1"/>
    <col min="4355" max="4603" width="8.61328125" style="4"/>
    <col min="4604" max="4604" width="6.84375" style="4" customWidth="1"/>
    <col min="4605" max="4605" width="19.3828125" style="4" customWidth="1"/>
    <col min="4606" max="4606" width="39.23046875" style="4" bestFit="1" customWidth="1"/>
    <col min="4607" max="4607" width="5.15234375" style="4" customWidth="1"/>
    <col min="4608" max="4608" width="9.15234375" style="4" customWidth="1"/>
    <col min="4609" max="4609" width="8.84375" style="4" bestFit="1" customWidth="1"/>
    <col min="4610" max="4610" width="6.84375" style="4" customWidth="1"/>
    <col min="4611" max="4859" width="8.61328125" style="4"/>
    <col min="4860" max="4860" width="6.84375" style="4" customWidth="1"/>
    <col min="4861" max="4861" width="19.3828125" style="4" customWidth="1"/>
    <col min="4862" max="4862" width="39.23046875" style="4" bestFit="1" customWidth="1"/>
    <col min="4863" max="4863" width="5.15234375" style="4" customWidth="1"/>
    <col min="4864" max="4864" width="9.15234375" style="4" customWidth="1"/>
    <col min="4865" max="4865" width="8.84375" style="4" bestFit="1" customWidth="1"/>
    <col min="4866" max="4866" width="6.84375" style="4" customWidth="1"/>
    <col min="4867" max="5115" width="8.61328125" style="4"/>
    <col min="5116" max="5116" width="6.84375" style="4" customWidth="1"/>
    <col min="5117" max="5117" width="19.3828125" style="4" customWidth="1"/>
    <col min="5118" max="5118" width="39.23046875" style="4" bestFit="1" customWidth="1"/>
    <col min="5119" max="5119" width="5.15234375" style="4" customWidth="1"/>
    <col min="5120" max="5120" width="9.15234375" style="4" customWidth="1"/>
    <col min="5121" max="5121" width="8.84375" style="4" bestFit="1" customWidth="1"/>
    <col min="5122" max="5122" width="6.84375" style="4" customWidth="1"/>
    <col min="5123" max="5371" width="8.61328125" style="4"/>
    <col min="5372" max="5372" width="6.84375" style="4" customWidth="1"/>
    <col min="5373" max="5373" width="19.3828125" style="4" customWidth="1"/>
    <col min="5374" max="5374" width="39.23046875" style="4" bestFit="1" customWidth="1"/>
    <col min="5375" max="5375" width="5.15234375" style="4" customWidth="1"/>
    <col min="5376" max="5376" width="9.15234375" style="4" customWidth="1"/>
    <col min="5377" max="5377" width="8.84375" style="4" bestFit="1" customWidth="1"/>
    <col min="5378" max="5378" width="6.84375" style="4" customWidth="1"/>
    <col min="5379" max="5627" width="8.61328125" style="4"/>
    <col min="5628" max="5628" width="6.84375" style="4" customWidth="1"/>
    <col min="5629" max="5629" width="19.3828125" style="4" customWidth="1"/>
    <col min="5630" max="5630" width="39.23046875" style="4" bestFit="1" customWidth="1"/>
    <col min="5631" max="5631" width="5.15234375" style="4" customWidth="1"/>
    <col min="5632" max="5632" width="9.15234375" style="4" customWidth="1"/>
    <col min="5633" max="5633" width="8.84375" style="4" bestFit="1" customWidth="1"/>
    <col min="5634" max="5634" width="6.84375" style="4" customWidth="1"/>
    <col min="5635" max="5883" width="8.61328125" style="4"/>
    <col min="5884" max="5884" width="6.84375" style="4" customWidth="1"/>
    <col min="5885" max="5885" width="19.3828125" style="4" customWidth="1"/>
    <col min="5886" max="5886" width="39.23046875" style="4" bestFit="1" customWidth="1"/>
    <col min="5887" max="5887" width="5.15234375" style="4" customWidth="1"/>
    <col min="5888" max="5888" width="9.15234375" style="4" customWidth="1"/>
    <col min="5889" max="5889" width="8.84375" style="4" bestFit="1" customWidth="1"/>
    <col min="5890" max="5890" width="6.84375" style="4" customWidth="1"/>
    <col min="5891" max="6139" width="8.61328125" style="4"/>
    <col min="6140" max="6140" width="6.84375" style="4" customWidth="1"/>
    <col min="6141" max="6141" width="19.3828125" style="4" customWidth="1"/>
    <col min="6142" max="6142" width="39.23046875" style="4" bestFit="1" customWidth="1"/>
    <col min="6143" max="6143" width="5.15234375" style="4" customWidth="1"/>
    <col min="6144" max="6144" width="9.15234375" style="4" customWidth="1"/>
    <col min="6145" max="6145" width="8.84375" style="4" bestFit="1" customWidth="1"/>
    <col min="6146" max="6146" width="6.84375" style="4" customWidth="1"/>
    <col min="6147" max="6395" width="8.61328125" style="4"/>
    <col min="6396" max="6396" width="6.84375" style="4" customWidth="1"/>
    <col min="6397" max="6397" width="19.3828125" style="4" customWidth="1"/>
    <col min="6398" max="6398" width="39.23046875" style="4" bestFit="1" customWidth="1"/>
    <col min="6399" max="6399" width="5.15234375" style="4" customWidth="1"/>
    <col min="6400" max="6400" width="9.15234375" style="4" customWidth="1"/>
    <col min="6401" max="6401" width="8.84375" style="4" bestFit="1" customWidth="1"/>
    <col min="6402" max="6402" width="6.84375" style="4" customWidth="1"/>
    <col min="6403" max="6651" width="8.61328125" style="4"/>
    <col min="6652" max="6652" width="6.84375" style="4" customWidth="1"/>
    <col min="6653" max="6653" width="19.3828125" style="4" customWidth="1"/>
    <col min="6654" max="6654" width="39.23046875" style="4" bestFit="1" customWidth="1"/>
    <col min="6655" max="6655" width="5.15234375" style="4" customWidth="1"/>
    <col min="6656" max="6656" width="9.15234375" style="4" customWidth="1"/>
    <col min="6657" max="6657" width="8.84375" style="4" bestFit="1" customWidth="1"/>
    <col min="6658" max="6658" width="6.84375" style="4" customWidth="1"/>
    <col min="6659" max="6907" width="8.61328125" style="4"/>
    <col min="6908" max="6908" width="6.84375" style="4" customWidth="1"/>
    <col min="6909" max="6909" width="19.3828125" style="4" customWidth="1"/>
    <col min="6910" max="6910" width="39.23046875" style="4" bestFit="1" customWidth="1"/>
    <col min="6911" max="6911" width="5.15234375" style="4" customWidth="1"/>
    <col min="6912" max="6912" width="9.15234375" style="4" customWidth="1"/>
    <col min="6913" max="6913" width="8.84375" style="4" bestFit="1" customWidth="1"/>
    <col min="6914" max="6914" width="6.84375" style="4" customWidth="1"/>
    <col min="6915" max="7163" width="8.61328125" style="4"/>
    <col min="7164" max="7164" width="6.84375" style="4" customWidth="1"/>
    <col min="7165" max="7165" width="19.3828125" style="4" customWidth="1"/>
    <col min="7166" max="7166" width="39.23046875" style="4" bestFit="1" customWidth="1"/>
    <col min="7167" max="7167" width="5.15234375" style="4" customWidth="1"/>
    <col min="7168" max="7168" width="9.15234375" style="4" customWidth="1"/>
    <col min="7169" max="7169" width="8.84375" style="4" bestFit="1" customWidth="1"/>
    <col min="7170" max="7170" width="6.84375" style="4" customWidth="1"/>
    <col min="7171" max="7419" width="8.61328125" style="4"/>
    <col min="7420" max="7420" width="6.84375" style="4" customWidth="1"/>
    <col min="7421" max="7421" width="19.3828125" style="4" customWidth="1"/>
    <col min="7422" max="7422" width="39.23046875" style="4" bestFit="1" customWidth="1"/>
    <col min="7423" max="7423" width="5.15234375" style="4" customWidth="1"/>
    <col min="7424" max="7424" width="9.15234375" style="4" customWidth="1"/>
    <col min="7425" max="7425" width="8.84375" style="4" bestFit="1" customWidth="1"/>
    <col min="7426" max="7426" width="6.84375" style="4" customWidth="1"/>
    <col min="7427" max="7675" width="8.61328125" style="4"/>
    <col min="7676" max="7676" width="6.84375" style="4" customWidth="1"/>
    <col min="7677" max="7677" width="19.3828125" style="4" customWidth="1"/>
    <col min="7678" max="7678" width="39.23046875" style="4" bestFit="1" customWidth="1"/>
    <col min="7679" max="7679" width="5.15234375" style="4" customWidth="1"/>
    <col min="7680" max="7680" width="9.15234375" style="4" customWidth="1"/>
    <col min="7681" max="7681" width="8.84375" style="4" bestFit="1" customWidth="1"/>
    <col min="7682" max="7682" width="6.84375" style="4" customWidth="1"/>
    <col min="7683" max="7931" width="8.61328125" style="4"/>
    <col min="7932" max="7932" width="6.84375" style="4" customWidth="1"/>
    <col min="7933" max="7933" width="19.3828125" style="4" customWidth="1"/>
    <col min="7934" max="7934" width="39.23046875" style="4" bestFit="1" customWidth="1"/>
    <col min="7935" max="7935" width="5.15234375" style="4" customWidth="1"/>
    <col min="7936" max="7936" width="9.15234375" style="4" customWidth="1"/>
    <col min="7937" max="7937" width="8.84375" style="4" bestFit="1" customWidth="1"/>
    <col min="7938" max="7938" width="6.84375" style="4" customWidth="1"/>
    <col min="7939" max="8187" width="8.61328125" style="4"/>
    <col min="8188" max="8188" width="6.84375" style="4" customWidth="1"/>
    <col min="8189" max="8189" width="19.3828125" style="4" customWidth="1"/>
    <col min="8190" max="8190" width="39.23046875" style="4" bestFit="1" customWidth="1"/>
    <col min="8191" max="8191" width="5.15234375" style="4" customWidth="1"/>
    <col min="8192" max="8192" width="9.15234375" style="4" customWidth="1"/>
    <col min="8193" max="8193" width="8.84375" style="4" bestFit="1" customWidth="1"/>
    <col min="8194" max="8194" width="6.84375" style="4" customWidth="1"/>
    <col min="8195" max="8443" width="8.61328125" style="4"/>
    <col min="8444" max="8444" width="6.84375" style="4" customWidth="1"/>
    <col min="8445" max="8445" width="19.3828125" style="4" customWidth="1"/>
    <col min="8446" max="8446" width="39.23046875" style="4" bestFit="1" customWidth="1"/>
    <col min="8447" max="8447" width="5.15234375" style="4" customWidth="1"/>
    <col min="8448" max="8448" width="9.15234375" style="4" customWidth="1"/>
    <col min="8449" max="8449" width="8.84375" style="4" bestFit="1" customWidth="1"/>
    <col min="8450" max="8450" width="6.84375" style="4" customWidth="1"/>
    <col min="8451" max="8699" width="8.61328125" style="4"/>
    <col min="8700" max="8700" width="6.84375" style="4" customWidth="1"/>
    <col min="8701" max="8701" width="19.3828125" style="4" customWidth="1"/>
    <col min="8702" max="8702" width="39.23046875" style="4" bestFit="1" customWidth="1"/>
    <col min="8703" max="8703" width="5.15234375" style="4" customWidth="1"/>
    <col min="8704" max="8704" width="9.15234375" style="4" customWidth="1"/>
    <col min="8705" max="8705" width="8.84375" style="4" bestFit="1" customWidth="1"/>
    <col min="8706" max="8706" width="6.84375" style="4" customWidth="1"/>
    <col min="8707" max="8955" width="8.61328125" style="4"/>
    <col min="8956" max="8956" width="6.84375" style="4" customWidth="1"/>
    <col min="8957" max="8957" width="19.3828125" style="4" customWidth="1"/>
    <col min="8958" max="8958" width="39.23046875" style="4" bestFit="1" customWidth="1"/>
    <col min="8959" max="8959" width="5.15234375" style="4" customWidth="1"/>
    <col min="8960" max="8960" width="9.15234375" style="4" customWidth="1"/>
    <col min="8961" max="8961" width="8.84375" style="4" bestFit="1" customWidth="1"/>
    <col min="8962" max="8962" width="6.84375" style="4" customWidth="1"/>
    <col min="8963" max="9211" width="8.61328125" style="4"/>
    <col min="9212" max="9212" width="6.84375" style="4" customWidth="1"/>
    <col min="9213" max="9213" width="19.3828125" style="4" customWidth="1"/>
    <col min="9214" max="9214" width="39.23046875" style="4" bestFit="1" customWidth="1"/>
    <col min="9215" max="9215" width="5.15234375" style="4" customWidth="1"/>
    <col min="9216" max="9216" width="9.15234375" style="4" customWidth="1"/>
    <col min="9217" max="9217" width="8.84375" style="4" bestFit="1" customWidth="1"/>
    <col min="9218" max="9218" width="6.84375" style="4" customWidth="1"/>
    <col min="9219" max="9467" width="8.61328125" style="4"/>
    <col min="9468" max="9468" width="6.84375" style="4" customWidth="1"/>
    <col min="9469" max="9469" width="19.3828125" style="4" customWidth="1"/>
    <col min="9470" max="9470" width="39.23046875" style="4" bestFit="1" customWidth="1"/>
    <col min="9471" max="9471" width="5.15234375" style="4" customWidth="1"/>
    <col min="9472" max="9472" width="9.15234375" style="4" customWidth="1"/>
    <col min="9473" max="9473" width="8.84375" style="4" bestFit="1" customWidth="1"/>
    <col min="9474" max="9474" width="6.84375" style="4" customWidth="1"/>
    <col min="9475" max="9723" width="8.61328125" style="4"/>
    <col min="9724" max="9724" width="6.84375" style="4" customWidth="1"/>
    <col min="9725" max="9725" width="19.3828125" style="4" customWidth="1"/>
    <col min="9726" max="9726" width="39.23046875" style="4" bestFit="1" customWidth="1"/>
    <col min="9727" max="9727" width="5.15234375" style="4" customWidth="1"/>
    <col min="9728" max="9728" width="9.15234375" style="4" customWidth="1"/>
    <col min="9729" max="9729" width="8.84375" style="4" bestFit="1" customWidth="1"/>
    <col min="9730" max="9730" width="6.84375" style="4" customWidth="1"/>
    <col min="9731" max="9979" width="8.61328125" style="4"/>
    <col min="9980" max="9980" width="6.84375" style="4" customWidth="1"/>
    <col min="9981" max="9981" width="19.3828125" style="4" customWidth="1"/>
    <col min="9982" max="9982" width="39.23046875" style="4" bestFit="1" customWidth="1"/>
    <col min="9983" max="9983" width="5.15234375" style="4" customWidth="1"/>
    <col min="9984" max="9984" width="9.15234375" style="4" customWidth="1"/>
    <col min="9985" max="9985" width="8.84375" style="4" bestFit="1" customWidth="1"/>
    <col min="9986" max="9986" width="6.84375" style="4" customWidth="1"/>
    <col min="9987" max="10235" width="8.61328125" style="4"/>
    <col min="10236" max="10236" width="6.84375" style="4" customWidth="1"/>
    <col min="10237" max="10237" width="19.3828125" style="4" customWidth="1"/>
    <col min="10238" max="10238" width="39.23046875" style="4" bestFit="1" customWidth="1"/>
    <col min="10239" max="10239" width="5.15234375" style="4" customWidth="1"/>
    <col min="10240" max="10240" width="9.15234375" style="4" customWidth="1"/>
    <col min="10241" max="10241" width="8.84375" style="4" bestFit="1" customWidth="1"/>
    <col min="10242" max="10242" width="6.84375" style="4" customWidth="1"/>
    <col min="10243" max="10491" width="8.61328125" style="4"/>
    <col min="10492" max="10492" width="6.84375" style="4" customWidth="1"/>
    <col min="10493" max="10493" width="19.3828125" style="4" customWidth="1"/>
    <col min="10494" max="10494" width="39.23046875" style="4" bestFit="1" customWidth="1"/>
    <col min="10495" max="10495" width="5.15234375" style="4" customWidth="1"/>
    <col min="10496" max="10496" width="9.15234375" style="4" customWidth="1"/>
    <col min="10497" max="10497" width="8.84375" style="4" bestFit="1" customWidth="1"/>
    <col min="10498" max="10498" width="6.84375" style="4" customWidth="1"/>
    <col min="10499" max="10747" width="8.61328125" style="4"/>
    <col min="10748" max="10748" width="6.84375" style="4" customWidth="1"/>
    <col min="10749" max="10749" width="19.3828125" style="4" customWidth="1"/>
    <col min="10750" max="10750" width="39.23046875" style="4" bestFit="1" customWidth="1"/>
    <col min="10751" max="10751" width="5.15234375" style="4" customWidth="1"/>
    <col min="10752" max="10752" width="9.15234375" style="4" customWidth="1"/>
    <col min="10753" max="10753" width="8.84375" style="4" bestFit="1" customWidth="1"/>
    <col min="10754" max="10754" width="6.84375" style="4" customWidth="1"/>
    <col min="10755" max="11003" width="8.61328125" style="4"/>
    <col min="11004" max="11004" width="6.84375" style="4" customWidth="1"/>
    <col min="11005" max="11005" width="19.3828125" style="4" customWidth="1"/>
    <col min="11006" max="11006" width="39.23046875" style="4" bestFit="1" customWidth="1"/>
    <col min="11007" max="11007" width="5.15234375" style="4" customWidth="1"/>
    <col min="11008" max="11008" width="9.15234375" style="4" customWidth="1"/>
    <col min="11009" max="11009" width="8.84375" style="4" bestFit="1" customWidth="1"/>
    <col min="11010" max="11010" width="6.84375" style="4" customWidth="1"/>
    <col min="11011" max="11259" width="8.61328125" style="4"/>
    <col min="11260" max="11260" width="6.84375" style="4" customWidth="1"/>
    <col min="11261" max="11261" width="19.3828125" style="4" customWidth="1"/>
    <col min="11262" max="11262" width="39.23046875" style="4" bestFit="1" customWidth="1"/>
    <col min="11263" max="11263" width="5.15234375" style="4" customWidth="1"/>
    <col min="11264" max="11264" width="9.15234375" style="4" customWidth="1"/>
    <col min="11265" max="11265" width="8.84375" style="4" bestFit="1" customWidth="1"/>
    <col min="11266" max="11266" width="6.84375" style="4" customWidth="1"/>
    <col min="11267" max="11515" width="8.61328125" style="4"/>
    <col min="11516" max="11516" width="6.84375" style="4" customWidth="1"/>
    <col min="11517" max="11517" width="19.3828125" style="4" customWidth="1"/>
    <col min="11518" max="11518" width="39.23046875" style="4" bestFit="1" customWidth="1"/>
    <col min="11519" max="11519" width="5.15234375" style="4" customWidth="1"/>
    <col min="11520" max="11520" width="9.15234375" style="4" customWidth="1"/>
    <col min="11521" max="11521" width="8.84375" style="4" bestFit="1" customWidth="1"/>
    <col min="11522" max="11522" width="6.84375" style="4" customWidth="1"/>
    <col min="11523" max="11771" width="8.61328125" style="4"/>
    <col min="11772" max="11772" width="6.84375" style="4" customWidth="1"/>
    <col min="11773" max="11773" width="19.3828125" style="4" customWidth="1"/>
    <col min="11774" max="11774" width="39.23046875" style="4" bestFit="1" customWidth="1"/>
    <col min="11775" max="11775" width="5.15234375" style="4" customWidth="1"/>
    <col min="11776" max="11776" width="9.15234375" style="4" customWidth="1"/>
    <col min="11777" max="11777" width="8.84375" style="4" bestFit="1" customWidth="1"/>
    <col min="11778" max="11778" width="6.84375" style="4" customWidth="1"/>
    <col min="11779" max="12027" width="8.61328125" style="4"/>
    <col min="12028" max="12028" width="6.84375" style="4" customWidth="1"/>
    <col min="12029" max="12029" width="19.3828125" style="4" customWidth="1"/>
    <col min="12030" max="12030" width="39.23046875" style="4" bestFit="1" customWidth="1"/>
    <col min="12031" max="12031" width="5.15234375" style="4" customWidth="1"/>
    <col min="12032" max="12032" width="9.15234375" style="4" customWidth="1"/>
    <col min="12033" max="12033" width="8.84375" style="4" bestFit="1" customWidth="1"/>
    <col min="12034" max="12034" width="6.84375" style="4" customWidth="1"/>
    <col min="12035" max="12283" width="8.61328125" style="4"/>
    <col min="12284" max="12284" width="6.84375" style="4" customWidth="1"/>
    <col min="12285" max="12285" width="19.3828125" style="4" customWidth="1"/>
    <col min="12286" max="12286" width="39.23046875" style="4" bestFit="1" customWidth="1"/>
    <col min="12287" max="12287" width="5.15234375" style="4" customWidth="1"/>
    <col min="12288" max="12288" width="9.15234375" style="4" customWidth="1"/>
    <col min="12289" max="12289" width="8.84375" style="4" bestFit="1" customWidth="1"/>
    <col min="12290" max="12290" width="6.84375" style="4" customWidth="1"/>
    <col min="12291" max="12539" width="8.61328125" style="4"/>
    <col min="12540" max="12540" width="6.84375" style="4" customWidth="1"/>
    <col min="12541" max="12541" width="19.3828125" style="4" customWidth="1"/>
    <col min="12542" max="12542" width="39.23046875" style="4" bestFit="1" customWidth="1"/>
    <col min="12543" max="12543" width="5.15234375" style="4" customWidth="1"/>
    <col min="12544" max="12544" width="9.15234375" style="4" customWidth="1"/>
    <col min="12545" max="12545" width="8.84375" style="4" bestFit="1" customWidth="1"/>
    <col min="12546" max="12546" width="6.84375" style="4" customWidth="1"/>
    <col min="12547" max="12795" width="8.61328125" style="4"/>
    <col min="12796" max="12796" width="6.84375" style="4" customWidth="1"/>
    <col min="12797" max="12797" width="19.3828125" style="4" customWidth="1"/>
    <col min="12798" max="12798" width="39.23046875" style="4" bestFit="1" customWidth="1"/>
    <col min="12799" max="12799" width="5.15234375" style="4" customWidth="1"/>
    <col min="12800" max="12800" width="9.15234375" style="4" customWidth="1"/>
    <col min="12801" max="12801" width="8.84375" style="4" bestFit="1" customWidth="1"/>
    <col min="12802" max="12802" width="6.84375" style="4" customWidth="1"/>
    <col min="12803" max="13051" width="8.61328125" style="4"/>
    <col min="13052" max="13052" width="6.84375" style="4" customWidth="1"/>
    <col min="13053" max="13053" width="19.3828125" style="4" customWidth="1"/>
    <col min="13054" max="13054" width="39.23046875" style="4" bestFit="1" customWidth="1"/>
    <col min="13055" max="13055" width="5.15234375" style="4" customWidth="1"/>
    <col min="13056" max="13056" width="9.15234375" style="4" customWidth="1"/>
    <col min="13057" max="13057" width="8.84375" style="4" bestFit="1" customWidth="1"/>
    <col min="13058" max="13058" width="6.84375" style="4" customWidth="1"/>
    <col min="13059" max="13307" width="8.61328125" style="4"/>
    <col min="13308" max="13308" width="6.84375" style="4" customWidth="1"/>
    <col min="13309" max="13309" width="19.3828125" style="4" customWidth="1"/>
    <col min="13310" max="13310" width="39.23046875" style="4" bestFit="1" customWidth="1"/>
    <col min="13311" max="13311" width="5.15234375" style="4" customWidth="1"/>
    <col min="13312" max="13312" width="9.15234375" style="4" customWidth="1"/>
    <col min="13313" max="13313" width="8.84375" style="4" bestFit="1" customWidth="1"/>
    <col min="13314" max="13314" width="6.84375" style="4" customWidth="1"/>
    <col min="13315" max="13563" width="8.61328125" style="4"/>
    <col min="13564" max="13564" width="6.84375" style="4" customWidth="1"/>
    <col min="13565" max="13565" width="19.3828125" style="4" customWidth="1"/>
    <col min="13566" max="13566" width="39.23046875" style="4" bestFit="1" customWidth="1"/>
    <col min="13567" max="13567" width="5.15234375" style="4" customWidth="1"/>
    <col min="13568" max="13568" width="9.15234375" style="4" customWidth="1"/>
    <col min="13569" max="13569" width="8.84375" style="4" bestFit="1" customWidth="1"/>
    <col min="13570" max="13570" width="6.84375" style="4" customWidth="1"/>
    <col min="13571" max="13819" width="8.61328125" style="4"/>
    <col min="13820" max="13820" width="6.84375" style="4" customWidth="1"/>
    <col min="13821" max="13821" width="19.3828125" style="4" customWidth="1"/>
    <col min="13822" max="13822" width="39.23046875" style="4" bestFit="1" customWidth="1"/>
    <col min="13823" max="13823" width="5.15234375" style="4" customWidth="1"/>
    <col min="13824" max="13824" width="9.15234375" style="4" customWidth="1"/>
    <col min="13825" max="13825" width="8.84375" style="4" bestFit="1" customWidth="1"/>
    <col min="13826" max="13826" width="6.84375" style="4" customWidth="1"/>
    <col min="13827" max="14075" width="8.61328125" style="4"/>
    <col min="14076" max="14076" width="6.84375" style="4" customWidth="1"/>
    <col min="14077" max="14077" width="19.3828125" style="4" customWidth="1"/>
    <col min="14078" max="14078" width="39.23046875" style="4" bestFit="1" customWidth="1"/>
    <col min="14079" max="14079" width="5.15234375" style="4" customWidth="1"/>
    <col min="14080" max="14080" width="9.15234375" style="4" customWidth="1"/>
    <col min="14081" max="14081" width="8.84375" style="4" bestFit="1" customWidth="1"/>
    <col min="14082" max="14082" width="6.84375" style="4" customWidth="1"/>
    <col min="14083" max="14331" width="8.61328125" style="4"/>
    <col min="14332" max="14332" width="6.84375" style="4" customWidth="1"/>
    <col min="14333" max="14333" width="19.3828125" style="4" customWidth="1"/>
    <col min="14334" max="14334" width="39.23046875" style="4" bestFit="1" customWidth="1"/>
    <col min="14335" max="14335" width="5.15234375" style="4" customWidth="1"/>
    <col min="14336" max="14336" width="9.15234375" style="4" customWidth="1"/>
    <col min="14337" max="14337" width="8.84375" style="4" bestFit="1" customWidth="1"/>
    <col min="14338" max="14338" width="6.84375" style="4" customWidth="1"/>
    <col min="14339" max="14587" width="8.61328125" style="4"/>
    <col min="14588" max="14588" width="6.84375" style="4" customWidth="1"/>
    <col min="14589" max="14589" width="19.3828125" style="4" customWidth="1"/>
    <col min="14590" max="14590" width="39.23046875" style="4" bestFit="1" customWidth="1"/>
    <col min="14591" max="14591" width="5.15234375" style="4" customWidth="1"/>
    <col min="14592" max="14592" width="9.15234375" style="4" customWidth="1"/>
    <col min="14593" max="14593" width="8.84375" style="4" bestFit="1" customWidth="1"/>
    <col min="14594" max="14594" width="6.84375" style="4" customWidth="1"/>
    <col min="14595" max="14843" width="8.61328125" style="4"/>
    <col min="14844" max="14844" width="6.84375" style="4" customWidth="1"/>
    <col min="14845" max="14845" width="19.3828125" style="4" customWidth="1"/>
    <col min="14846" max="14846" width="39.23046875" style="4" bestFit="1" customWidth="1"/>
    <col min="14847" max="14847" width="5.15234375" style="4" customWidth="1"/>
    <col min="14848" max="14848" width="9.15234375" style="4" customWidth="1"/>
    <col min="14849" max="14849" width="8.84375" style="4" bestFit="1" customWidth="1"/>
    <col min="14850" max="14850" width="6.84375" style="4" customWidth="1"/>
    <col min="14851" max="15099" width="8.61328125" style="4"/>
    <col min="15100" max="15100" width="6.84375" style="4" customWidth="1"/>
    <col min="15101" max="15101" width="19.3828125" style="4" customWidth="1"/>
    <col min="15102" max="15102" width="39.23046875" style="4" bestFit="1" customWidth="1"/>
    <col min="15103" max="15103" width="5.15234375" style="4" customWidth="1"/>
    <col min="15104" max="15104" width="9.15234375" style="4" customWidth="1"/>
    <col min="15105" max="15105" width="8.84375" style="4" bestFit="1" customWidth="1"/>
    <col min="15106" max="15106" width="6.84375" style="4" customWidth="1"/>
    <col min="15107" max="15355" width="8.61328125" style="4"/>
    <col min="15356" max="15356" width="6.84375" style="4" customWidth="1"/>
    <col min="15357" max="15357" width="19.3828125" style="4" customWidth="1"/>
    <col min="15358" max="15358" width="39.23046875" style="4" bestFit="1" customWidth="1"/>
    <col min="15359" max="15359" width="5.15234375" style="4" customWidth="1"/>
    <col min="15360" max="15360" width="9.15234375" style="4" customWidth="1"/>
    <col min="15361" max="15361" width="8.84375" style="4" bestFit="1" customWidth="1"/>
    <col min="15362" max="15362" width="6.84375" style="4" customWidth="1"/>
    <col min="15363" max="15611" width="8.61328125" style="4"/>
    <col min="15612" max="15612" width="6.84375" style="4" customWidth="1"/>
    <col min="15613" max="15613" width="19.3828125" style="4" customWidth="1"/>
    <col min="15614" max="15614" width="39.23046875" style="4" bestFit="1" customWidth="1"/>
    <col min="15615" max="15615" width="5.15234375" style="4" customWidth="1"/>
    <col min="15616" max="15616" width="9.15234375" style="4" customWidth="1"/>
    <col min="15617" max="15617" width="8.84375" style="4" bestFit="1" customWidth="1"/>
    <col min="15618" max="15618" width="6.84375" style="4" customWidth="1"/>
    <col min="15619" max="15867" width="8.61328125" style="4"/>
    <col min="15868" max="15868" width="6.84375" style="4" customWidth="1"/>
    <col min="15869" max="15869" width="19.3828125" style="4" customWidth="1"/>
    <col min="15870" max="15870" width="39.23046875" style="4" bestFit="1" customWidth="1"/>
    <col min="15871" max="15871" width="5.15234375" style="4" customWidth="1"/>
    <col min="15872" max="15872" width="9.15234375" style="4" customWidth="1"/>
    <col min="15873" max="15873" width="8.84375" style="4" bestFit="1" customWidth="1"/>
    <col min="15874" max="15874" width="6.84375" style="4" customWidth="1"/>
    <col min="15875" max="16123" width="8.61328125" style="4"/>
    <col min="16124" max="16124" width="6.84375" style="4" customWidth="1"/>
    <col min="16125" max="16125" width="19.3828125" style="4" customWidth="1"/>
    <col min="16126" max="16126" width="39.23046875" style="4" bestFit="1" customWidth="1"/>
    <col min="16127" max="16127" width="5.15234375" style="4" customWidth="1"/>
    <col min="16128" max="16128" width="9.15234375" style="4" customWidth="1"/>
    <col min="16129" max="16129" width="8.84375" style="4" bestFit="1" customWidth="1"/>
    <col min="16130" max="16130" width="6.84375" style="4" customWidth="1"/>
    <col min="16131" max="16384" width="8.61328125" style="4"/>
  </cols>
  <sheetData>
    <row r="1" spans="1:4" s="45" customFormat="1" ht="27" customHeight="1" x14ac:dyDescent="0.3">
      <c r="A1" s="49" t="s">
        <v>61</v>
      </c>
      <c r="B1" s="49"/>
    </row>
    <row r="2" spans="1:4" s="45" customFormat="1" ht="18.75" customHeight="1" x14ac:dyDescent="0.3">
      <c r="A2" s="279"/>
      <c r="B2" s="279"/>
    </row>
    <row r="3" spans="1:4" s="45" customFormat="1" ht="18" customHeight="1" x14ac:dyDescent="0.3">
      <c r="A3" s="46"/>
      <c r="B3" s="46"/>
    </row>
    <row r="4" spans="1:4" s="166" customFormat="1" ht="18" customHeight="1" x14ac:dyDescent="0.25">
      <c r="A4" s="307" t="s">
        <v>88</v>
      </c>
      <c r="B4" s="308"/>
      <c r="C4" s="308"/>
      <c r="D4" s="308"/>
    </row>
    <row r="5" spans="1:4" ht="114" customHeight="1" x14ac:dyDescent="0.25">
      <c r="A5" s="306" t="s">
        <v>89</v>
      </c>
      <c r="B5" s="296"/>
      <c r="C5" s="296"/>
    </row>
    <row r="6" spans="1:4" s="166" customFormat="1" ht="16.8" thickBot="1" x14ac:dyDescent="0.3">
      <c r="A6" s="183"/>
      <c r="B6" s="184"/>
    </row>
    <row r="7" spans="1:4" ht="32.4" x14ac:dyDescent="0.3">
      <c r="A7" s="167" t="s">
        <v>31</v>
      </c>
      <c r="B7" s="163" t="s">
        <v>58</v>
      </c>
      <c r="C7" s="179"/>
    </row>
    <row r="8" spans="1:4" ht="32.4" x14ac:dyDescent="0.3">
      <c r="A8" s="258" t="s">
        <v>95</v>
      </c>
      <c r="B8" s="171"/>
      <c r="C8" s="179"/>
    </row>
    <row r="9" spans="1:4" ht="32.4" x14ac:dyDescent="0.3">
      <c r="A9" s="185" t="s">
        <v>96</v>
      </c>
      <c r="B9" s="186"/>
      <c r="C9" s="180"/>
    </row>
    <row r="10" spans="1:4" ht="16.2" x14ac:dyDescent="0.3">
      <c r="A10" s="185" t="s">
        <v>97</v>
      </c>
      <c r="B10" s="186"/>
      <c r="C10" s="180"/>
    </row>
    <row r="11" spans="1:4" ht="16.2" x14ac:dyDescent="0.3">
      <c r="A11" s="185" t="s">
        <v>98</v>
      </c>
      <c r="B11" s="186"/>
      <c r="C11" s="180"/>
    </row>
    <row r="12" spans="1:4" ht="27" customHeight="1" x14ac:dyDescent="0.3">
      <c r="A12" s="174" t="s">
        <v>99</v>
      </c>
      <c r="B12" s="186"/>
      <c r="C12" s="180"/>
    </row>
    <row r="13" spans="1:4" ht="27" customHeight="1" x14ac:dyDescent="0.3">
      <c r="A13" s="174" t="s">
        <v>100</v>
      </c>
      <c r="B13" s="186"/>
      <c r="C13" s="180"/>
    </row>
    <row r="14" spans="1:4" ht="18" customHeight="1" x14ac:dyDescent="0.3">
      <c r="A14" s="187"/>
      <c r="B14" s="175"/>
      <c r="C14" s="180"/>
    </row>
    <row r="15" spans="1:4" ht="16.8" thickBot="1" x14ac:dyDescent="0.35">
      <c r="A15" s="176" t="s">
        <v>101</v>
      </c>
      <c r="B15" s="264">
        <f>SUM(B9:B13)</f>
        <v>0</v>
      </c>
      <c r="C15" s="181"/>
    </row>
    <row r="16" spans="1:4" ht="18" customHeight="1" x14ac:dyDescent="0.25">
      <c r="A16" s="309"/>
      <c r="B16" s="309"/>
    </row>
    <row r="17" spans="1:2" ht="50.25" customHeight="1" x14ac:dyDescent="0.25">
      <c r="A17" s="310" t="s">
        <v>102</v>
      </c>
      <c r="B17" s="310"/>
    </row>
    <row r="18" spans="1:2" ht="16.2" x14ac:dyDescent="0.25">
      <c r="A18" s="34"/>
    </row>
    <row r="19" spans="1:2" s="166" customFormat="1" ht="1.95" customHeight="1" x14ac:dyDescent="0.25">
      <c r="A19" s="182"/>
    </row>
    <row r="20" spans="1:2" s="166" customFormat="1" x14ac:dyDescent="0.25"/>
    <row r="21" spans="1:2" s="166" customFormat="1" x14ac:dyDescent="0.25"/>
    <row r="22" spans="1:2" s="166" customFormat="1" x14ac:dyDescent="0.25"/>
    <row r="23" spans="1:2" s="166" customFormat="1" x14ac:dyDescent="0.25"/>
    <row r="24" spans="1:2" s="166" customFormat="1" x14ac:dyDescent="0.25"/>
    <row r="25" spans="1:2" s="166" customFormat="1" ht="18" customHeight="1" x14ac:dyDescent="0.25"/>
    <row r="26" spans="1:2" s="166" customFormat="1" ht="18" customHeight="1" x14ac:dyDescent="0.25"/>
    <row r="27" spans="1:2" s="166" customFormat="1" ht="18" customHeight="1" x14ac:dyDescent="0.25"/>
    <row r="28" spans="1:2" s="166" customFormat="1" ht="18" customHeight="1" x14ac:dyDescent="0.25"/>
    <row r="29" spans="1:2" s="166" customFormat="1" x14ac:dyDescent="0.25"/>
    <row r="30" spans="1:2" s="166" customFormat="1" x14ac:dyDescent="0.25"/>
    <row r="31" spans="1:2" s="166" customFormat="1" x14ac:dyDescent="0.25"/>
    <row r="32" spans="1:2" s="166" customFormat="1" x14ac:dyDescent="0.25"/>
    <row r="33" spans="1:1" s="166" customFormat="1" x14ac:dyDescent="0.25"/>
    <row r="34" spans="1:1" s="166" customFormat="1" x14ac:dyDescent="0.25"/>
    <row r="35" spans="1:1" s="166" customFormat="1" x14ac:dyDescent="0.25"/>
    <row r="36" spans="1:1" s="166" customFormat="1" x14ac:dyDescent="0.25"/>
    <row r="37" spans="1:1" s="166" customFormat="1" ht="18" customHeight="1" x14ac:dyDescent="0.25"/>
    <row r="38" spans="1:1" s="166" customFormat="1" ht="18" customHeight="1" x14ac:dyDescent="0.25"/>
    <row r="39" spans="1:1" s="166" customFormat="1" ht="18" customHeight="1" x14ac:dyDescent="0.25"/>
    <row r="40" spans="1:1" s="166" customFormat="1" ht="19.05" customHeight="1" x14ac:dyDescent="0.25"/>
    <row r="41" spans="1:1" s="166" customFormat="1" x14ac:dyDescent="0.25">
      <c r="A41" s="188"/>
    </row>
    <row r="42" spans="1:1" s="166" customFormat="1" x14ac:dyDescent="0.25">
      <c r="A42" s="188"/>
    </row>
    <row r="43" spans="1:1" s="166" customFormat="1" x14ac:dyDescent="0.25">
      <c r="A43" s="188"/>
    </row>
    <row r="44" spans="1:1" s="166" customFormat="1" x14ac:dyDescent="0.25">
      <c r="A44" s="188"/>
    </row>
    <row r="45" spans="1:1" s="166" customFormat="1" x14ac:dyDescent="0.25">
      <c r="A45" s="188"/>
    </row>
    <row r="46" spans="1:1" s="166" customFormat="1" x14ac:dyDescent="0.25">
      <c r="A46" s="188"/>
    </row>
    <row r="47" spans="1:1" s="166" customFormat="1" x14ac:dyDescent="0.25">
      <c r="A47" s="188"/>
    </row>
    <row r="48" spans="1:1" s="166" customFormat="1" x14ac:dyDescent="0.25">
      <c r="A48" s="188"/>
    </row>
    <row r="49" spans="1:1" s="166" customFormat="1" x14ac:dyDescent="0.25">
      <c r="A49" s="188"/>
    </row>
    <row r="50" spans="1:1" s="166" customFormat="1" x14ac:dyDescent="0.25">
      <c r="A50" s="188"/>
    </row>
    <row r="51" spans="1:1" s="166" customFormat="1" x14ac:dyDescent="0.25">
      <c r="A51" s="188"/>
    </row>
    <row r="52" spans="1:1" s="166" customFormat="1" x14ac:dyDescent="0.25"/>
    <row r="53" spans="1:1" s="166" customFormat="1" x14ac:dyDescent="0.25"/>
    <row r="54" spans="1:1" s="166" customFormat="1" x14ac:dyDescent="0.25"/>
    <row r="55" spans="1:1" s="166" customFormat="1" x14ac:dyDescent="0.25"/>
    <row r="56" spans="1:1" s="166" customFormat="1" x14ac:dyDescent="0.25">
      <c r="A56" s="188"/>
    </row>
    <row r="57" spans="1:1" s="166" customFormat="1" x14ac:dyDescent="0.25">
      <c r="A57" s="188"/>
    </row>
    <row r="58" spans="1:1" s="166" customFormat="1" x14ac:dyDescent="0.25">
      <c r="A58" s="188"/>
    </row>
    <row r="59" spans="1:1" s="166" customFormat="1" x14ac:dyDescent="0.25"/>
    <row r="60" spans="1:1" s="166" customFormat="1" x14ac:dyDescent="0.25">
      <c r="A60" s="188"/>
    </row>
    <row r="61" spans="1:1" s="166" customFormat="1" x14ac:dyDescent="0.25">
      <c r="A61" s="188"/>
    </row>
    <row r="62" spans="1:1" s="166" customFormat="1" x14ac:dyDescent="0.25"/>
    <row r="63" spans="1:1" s="166" customFormat="1" x14ac:dyDescent="0.25">
      <c r="A63" s="188"/>
    </row>
    <row r="64" spans="1:1" s="166" customFormat="1" x14ac:dyDescent="0.25">
      <c r="A64" s="188"/>
    </row>
    <row r="65" spans="1:1" s="166" customFormat="1" x14ac:dyDescent="0.25">
      <c r="A65" s="188"/>
    </row>
    <row r="66" spans="1:1" s="166" customFormat="1" x14ac:dyDescent="0.25">
      <c r="A66" s="188"/>
    </row>
    <row r="67" spans="1:1" s="166" customFormat="1" x14ac:dyDescent="0.25">
      <c r="A67" s="188"/>
    </row>
    <row r="68" spans="1:1" s="166" customFormat="1" x14ac:dyDescent="0.25">
      <c r="A68" s="188"/>
    </row>
    <row r="69" spans="1:1" s="166" customFormat="1" x14ac:dyDescent="0.25">
      <c r="A69" s="188"/>
    </row>
    <row r="70" spans="1:1" s="166" customFormat="1" x14ac:dyDescent="0.25">
      <c r="A70" s="188"/>
    </row>
    <row r="71" spans="1:1" s="166" customFormat="1" x14ac:dyDescent="0.25">
      <c r="A71" s="188"/>
    </row>
    <row r="72" spans="1:1" s="166" customFormat="1" x14ac:dyDescent="0.25">
      <c r="A72" s="188"/>
    </row>
  </sheetData>
  <sheetProtection algorithmName="SHA-512" hashValue="aknanIEaMlqXJuAEfl/JEjWl0D/969HcZYExAPIqh+vDM74BoqbBAfW0RgArXNsnvz+0TQ2q3oQvck+/mGzQbQ==" saltValue="AbunjIBt4TODOsrg7/pjIQ==" spinCount="100000" sheet="1" objects="1" scenarios="1"/>
  <mergeCells count="5">
    <mergeCell ref="A5:C5"/>
    <mergeCell ref="A2:B2"/>
    <mergeCell ref="A4:D4"/>
    <mergeCell ref="A16:B16"/>
    <mergeCell ref="A17:B17"/>
  </mergeCells>
  <phoneticPr fontId="20" type="noConversion"/>
  <pageMargins left="0.75" right="0.75" top="1" bottom="1" header="0.5" footer="0.5"/>
  <pageSetup paperSize="9" orientation="portrait" horizontalDpi="4294967292"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EC202-04AE-9240-833D-4DCF8CA5A71B}">
  <dimension ref="A1:AG68"/>
  <sheetViews>
    <sheetView tabSelected="1" workbookViewId="0">
      <selection activeCell="A8" sqref="A8"/>
    </sheetView>
  </sheetViews>
  <sheetFormatPr defaultColWidth="8.61328125" defaultRowHeight="13.2" x14ac:dyDescent="0.25"/>
  <cols>
    <col min="1" max="1" width="67.4609375" style="5" customWidth="1"/>
    <col min="2" max="2" width="21.23046875" style="4" customWidth="1"/>
    <col min="3" max="3" width="21.3828125" style="166" customWidth="1"/>
    <col min="4" max="4" width="37" style="166" customWidth="1"/>
    <col min="5" max="33" width="8.61328125" style="166"/>
    <col min="34" max="251" width="8.61328125" style="4"/>
    <col min="252" max="252" width="6.84375" style="4" customWidth="1"/>
    <col min="253" max="253" width="19.3828125" style="4" customWidth="1"/>
    <col min="254" max="254" width="39.23046875" style="4" bestFit="1" customWidth="1"/>
    <col min="255" max="255" width="5.15234375" style="4" customWidth="1"/>
    <col min="256" max="256" width="9.15234375" style="4" customWidth="1"/>
    <col min="257" max="257" width="8.84375" style="4" bestFit="1" customWidth="1"/>
    <col min="258" max="258" width="6.84375" style="4" customWidth="1"/>
    <col min="259" max="507" width="8.61328125" style="4"/>
    <col min="508" max="508" width="6.84375" style="4" customWidth="1"/>
    <col min="509" max="509" width="19.3828125" style="4" customWidth="1"/>
    <col min="510" max="510" width="39.23046875" style="4" bestFit="1" customWidth="1"/>
    <col min="511" max="511" width="5.15234375" style="4" customWidth="1"/>
    <col min="512" max="512" width="9.15234375" style="4" customWidth="1"/>
    <col min="513" max="513" width="8.84375" style="4" bestFit="1" customWidth="1"/>
    <col min="514" max="514" width="6.84375" style="4" customWidth="1"/>
    <col min="515" max="763" width="8.61328125" style="4"/>
    <col min="764" max="764" width="6.84375" style="4" customWidth="1"/>
    <col min="765" max="765" width="19.3828125" style="4" customWidth="1"/>
    <col min="766" max="766" width="39.23046875" style="4" bestFit="1" customWidth="1"/>
    <col min="767" max="767" width="5.15234375" style="4" customWidth="1"/>
    <col min="768" max="768" width="9.15234375" style="4" customWidth="1"/>
    <col min="769" max="769" width="8.84375" style="4" bestFit="1" customWidth="1"/>
    <col min="770" max="770" width="6.84375" style="4" customWidth="1"/>
    <col min="771" max="1019" width="8.61328125" style="4"/>
    <col min="1020" max="1020" width="6.84375" style="4" customWidth="1"/>
    <col min="1021" max="1021" width="19.3828125" style="4" customWidth="1"/>
    <col min="1022" max="1022" width="39.23046875" style="4" bestFit="1" customWidth="1"/>
    <col min="1023" max="1023" width="5.15234375" style="4" customWidth="1"/>
    <col min="1024" max="1024" width="9.15234375" style="4" customWidth="1"/>
    <col min="1025" max="1025" width="8.84375" style="4" bestFit="1" customWidth="1"/>
    <col min="1026" max="1026" width="6.84375" style="4" customWidth="1"/>
    <col min="1027" max="1275" width="8.61328125" style="4"/>
    <col min="1276" max="1276" width="6.84375" style="4" customWidth="1"/>
    <col min="1277" max="1277" width="19.3828125" style="4" customWidth="1"/>
    <col min="1278" max="1278" width="39.23046875" style="4" bestFit="1" customWidth="1"/>
    <col min="1279" max="1279" width="5.15234375" style="4" customWidth="1"/>
    <col min="1280" max="1280" width="9.15234375" style="4" customWidth="1"/>
    <col min="1281" max="1281" width="8.84375" style="4" bestFit="1" customWidth="1"/>
    <col min="1282" max="1282" width="6.84375" style="4" customWidth="1"/>
    <col min="1283" max="1531" width="8.61328125" style="4"/>
    <col min="1532" max="1532" width="6.84375" style="4" customWidth="1"/>
    <col min="1533" max="1533" width="19.3828125" style="4" customWidth="1"/>
    <col min="1534" max="1534" width="39.23046875" style="4" bestFit="1" customWidth="1"/>
    <col min="1535" max="1535" width="5.15234375" style="4" customWidth="1"/>
    <col min="1536" max="1536" width="9.15234375" style="4" customWidth="1"/>
    <col min="1537" max="1537" width="8.84375" style="4" bestFit="1" customWidth="1"/>
    <col min="1538" max="1538" width="6.84375" style="4" customWidth="1"/>
    <col min="1539" max="1787" width="8.61328125" style="4"/>
    <col min="1788" max="1788" width="6.84375" style="4" customWidth="1"/>
    <col min="1789" max="1789" width="19.3828125" style="4" customWidth="1"/>
    <col min="1790" max="1790" width="39.23046875" style="4" bestFit="1" customWidth="1"/>
    <col min="1791" max="1791" width="5.15234375" style="4" customWidth="1"/>
    <col min="1792" max="1792" width="9.15234375" style="4" customWidth="1"/>
    <col min="1793" max="1793" width="8.84375" style="4" bestFit="1" customWidth="1"/>
    <col min="1794" max="1794" width="6.84375" style="4" customWidth="1"/>
    <col min="1795" max="2043" width="8.61328125" style="4"/>
    <col min="2044" max="2044" width="6.84375" style="4" customWidth="1"/>
    <col min="2045" max="2045" width="19.3828125" style="4" customWidth="1"/>
    <col min="2046" max="2046" width="39.23046875" style="4" bestFit="1" customWidth="1"/>
    <col min="2047" max="2047" width="5.15234375" style="4" customWidth="1"/>
    <col min="2048" max="2048" width="9.15234375" style="4" customWidth="1"/>
    <col min="2049" max="2049" width="8.84375" style="4" bestFit="1" customWidth="1"/>
    <col min="2050" max="2050" width="6.84375" style="4" customWidth="1"/>
    <col min="2051" max="2299" width="8.61328125" style="4"/>
    <col min="2300" max="2300" width="6.84375" style="4" customWidth="1"/>
    <col min="2301" max="2301" width="19.3828125" style="4" customWidth="1"/>
    <col min="2302" max="2302" width="39.23046875" style="4" bestFit="1" customWidth="1"/>
    <col min="2303" max="2303" width="5.15234375" style="4" customWidth="1"/>
    <col min="2304" max="2304" width="9.15234375" style="4" customWidth="1"/>
    <col min="2305" max="2305" width="8.84375" style="4" bestFit="1" customWidth="1"/>
    <col min="2306" max="2306" width="6.84375" style="4" customWidth="1"/>
    <col min="2307" max="2555" width="8.61328125" style="4"/>
    <col min="2556" max="2556" width="6.84375" style="4" customWidth="1"/>
    <col min="2557" max="2557" width="19.3828125" style="4" customWidth="1"/>
    <col min="2558" max="2558" width="39.23046875" style="4" bestFit="1" customWidth="1"/>
    <col min="2559" max="2559" width="5.15234375" style="4" customWidth="1"/>
    <col min="2560" max="2560" width="9.15234375" style="4" customWidth="1"/>
    <col min="2561" max="2561" width="8.84375" style="4" bestFit="1" customWidth="1"/>
    <col min="2562" max="2562" width="6.84375" style="4" customWidth="1"/>
    <col min="2563" max="2811" width="8.61328125" style="4"/>
    <col min="2812" max="2812" width="6.84375" style="4" customWidth="1"/>
    <col min="2813" max="2813" width="19.3828125" style="4" customWidth="1"/>
    <col min="2814" max="2814" width="39.23046875" style="4" bestFit="1" customWidth="1"/>
    <col min="2815" max="2815" width="5.15234375" style="4" customWidth="1"/>
    <col min="2816" max="2816" width="9.15234375" style="4" customWidth="1"/>
    <col min="2817" max="2817" width="8.84375" style="4" bestFit="1" customWidth="1"/>
    <col min="2818" max="2818" width="6.84375" style="4" customWidth="1"/>
    <col min="2819" max="3067" width="8.61328125" style="4"/>
    <col min="3068" max="3068" width="6.84375" style="4" customWidth="1"/>
    <col min="3069" max="3069" width="19.3828125" style="4" customWidth="1"/>
    <col min="3070" max="3070" width="39.23046875" style="4" bestFit="1" customWidth="1"/>
    <col min="3071" max="3071" width="5.15234375" style="4" customWidth="1"/>
    <col min="3072" max="3072" width="9.15234375" style="4" customWidth="1"/>
    <col min="3073" max="3073" width="8.84375" style="4" bestFit="1" customWidth="1"/>
    <col min="3074" max="3074" width="6.84375" style="4" customWidth="1"/>
    <col min="3075" max="3323" width="8.61328125" style="4"/>
    <col min="3324" max="3324" width="6.84375" style="4" customWidth="1"/>
    <col min="3325" max="3325" width="19.3828125" style="4" customWidth="1"/>
    <col min="3326" max="3326" width="39.23046875" style="4" bestFit="1" customWidth="1"/>
    <col min="3327" max="3327" width="5.15234375" style="4" customWidth="1"/>
    <col min="3328" max="3328" width="9.15234375" style="4" customWidth="1"/>
    <col min="3329" max="3329" width="8.84375" style="4" bestFit="1" customWidth="1"/>
    <col min="3330" max="3330" width="6.84375" style="4" customWidth="1"/>
    <col min="3331" max="3579" width="8.61328125" style="4"/>
    <col min="3580" max="3580" width="6.84375" style="4" customWidth="1"/>
    <col min="3581" max="3581" width="19.3828125" style="4" customWidth="1"/>
    <col min="3582" max="3582" width="39.23046875" style="4" bestFit="1" customWidth="1"/>
    <col min="3583" max="3583" width="5.15234375" style="4" customWidth="1"/>
    <col min="3584" max="3584" width="9.15234375" style="4" customWidth="1"/>
    <col min="3585" max="3585" width="8.84375" style="4" bestFit="1" customWidth="1"/>
    <col min="3586" max="3586" width="6.84375" style="4" customWidth="1"/>
    <col min="3587" max="3835" width="8.61328125" style="4"/>
    <col min="3836" max="3836" width="6.84375" style="4" customWidth="1"/>
    <col min="3837" max="3837" width="19.3828125" style="4" customWidth="1"/>
    <col min="3838" max="3838" width="39.23046875" style="4" bestFit="1" customWidth="1"/>
    <col min="3839" max="3839" width="5.15234375" style="4" customWidth="1"/>
    <col min="3840" max="3840" width="9.15234375" style="4" customWidth="1"/>
    <col min="3841" max="3841" width="8.84375" style="4" bestFit="1" customWidth="1"/>
    <col min="3842" max="3842" width="6.84375" style="4" customWidth="1"/>
    <col min="3843" max="4091" width="8.61328125" style="4"/>
    <col min="4092" max="4092" width="6.84375" style="4" customWidth="1"/>
    <col min="4093" max="4093" width="19.3828125" style="4" customWidth="1"/>
    <col min="4094" max="4094" width="39.23046875" style="4" bestFit="1" customWidth="1"/>
    <col min="4095" max="4095" width="5.15234375" style="4" customWidth="1"/>
    <col min="4096" max="4096" width="9.15234375" style="4" customWidth="1"/>
    <col min="4097" max="4097" width="8.84375" style="4" bestFit="1" customWidth="1"/>
    <col min="4098" max="4098" width="6.84375" style="4" customWidth="1"/>
    <col min="4099" max="4347" width="8.61328125" style="4"/>
    <col min="4348" max="4348" width="6.84375" style="4" customWidth="1"/>
    <col min="4349" max="4349" width="19.3828125" style="4" customWidth="1"/>
    <col min="4350" max="4350" width="39.23046875" style="4" bestFit="1" customWidth="1"/>
    <col min="4351" max="4351" width="5.15234375" style="4" customWidth="1"/>
    <col min="4352" max="4352" width="9.15234375" style="4" customWidth="1"/>
    <col min="4353" max="4353" width="8.84375" style="4" bestFit="1" customWidth="1"/>
    <col min="4354" max="4354" width="6.84375" style="4" customWidth="1"/>
    <col min="4355" max="4603" width="8.61328125" style="4"/>
    <col min="4604" max="4604" width="6.84375" style="4" customWidth="1"/>
    <col min="4605" max="4605" width="19.3828125" style="4" customWidth="1"/>
    <col min="4606" max="4606" width="39.23046875" style="4" bestFit="1" customWidth="1"/>
    <col min="4607" max="4607" width="5.15234375" style="4" customWidth="1"/>
    <col min="4608" max="4608" width="9.15234375" style="4" customWidth="1"/>
    <col min="4609" max="4609" width="8.84375" style="4" bestFit="1" customWidth="1"/>
    <col min="4610" max="4610" width="6.84375" style="4" customWidth="1"/>
    <col min="4611" max="4859" width="8.61328125" style="4"/>
    <col min="4860" max="4860" width="6.84375" style="4" customWidth="1"/>
    <col min="4861" max="4861" width="19.3828125" style="4" customWidth="1"/>
    <col min="4862" max="4862" width="39.23046875" style="4" bestFit="1" customWidth="1"/>
    <col min="4863" max="4863" width="5.15234375" style="4" customWidth="1"/>
    <col min="4864" max="4864" width="9.15234375" style="4" customWidth="1"/>
    <col min="4865" max="4865" width="8.84375" style="4" bestFit="1" customWidth="1"/>
    <col min="4866" max="4866" width="6.84375" style="4" customWidth="1"/>
    <col min="4867" max="5115" width="8.61328125" style="4"/>
    <col min="5116" max="5116" width="6.84375" style="4" customWidth="1"/>
    <col min="5117" max="5117" width="19.3828125" style="4" customWidth="1"/>
    <col min="5118" max="5118" width="39.23046875" style="4" bestFit="1" customWidth="1"/>
    <col min="5119" max="5119" width="5.15234375" style="4" customWidth="1"/>
    <col min="5120" max="5120" width="9.15234375" style="4" customWidth="1"/>
    <col min="5121" max="5121" width="8.84375" style="4" bestFit="1" customWidth="1"/>
    <col min="5122" max="5122" width="6.84375" style="4" customWidth="1"/>
    <col min="5123" max="5371" width="8.61328125" style="4"/>
    <col min="5372" max="5372" width="6.84375" style="4" customWidth="1"/>
    <col min="5373" max="5373" width="19.3828125" style="4" customWidth="1"/>
    <col min="5374" max="5374" width="39.23046875" style="4" bestFit="1" customWidth="1"/>
    <col min="5375" max="5375" width="5.15234375" style="4" customWidth="1"/>
    <col min="5376" max="5376" width="9.15234375" style="4" customWidth="1"/>
    <col min="5377" max="5377" width="8.84375" style="4" bestFit="1" customWidth="1"/>
    <col min="5378" max="5378" width="6.84375" style="4" customWidth="1"/>
    <col min="5379" max="5627" width="8.61328125" style="4"/>
    <col min="5628" max="5628" width="6.84375" style="4" customWidth="1"/>
    <col min="5629" max="5629" width="19.3828125" style="4" customWidth="1"/>
    <col min="5630" max="5630" width="39.23046875" style="4" bestFit="1" customWidth="1"/>
    <col min="5631" max="5631" width="5.15234375" style="4" customWidth="1"/>
    <col min="5632" max="5632" width="9.15234375" style="4" customWidth="1"/>
    <col min="5633" max="5633" width="8.84375" style="4" bestFit="1" customWidth="1"/>
    <col min="5634" max="5634" width="6.84375" style="4" customWidth="1"/>
    <col min="5635" max="5883" width="8.61328125" style="4"/>
    <col min="5884" max="5884" width="6.84375" style="4" customWidth="1"/>
    <col min="5885" max="5885" width="19.3828125" style="4" customWidth="1"/>
    <col min="5886" max="5886" width="39.23046875" style="4" bestFit="1" customWidth="1"/>
    <col min="5887" max="5887" width="5.15234375" style="4" customWidth="1"/>
    <col min="5888" max="5888" width="9.15234375" style="4" customWidth="1"/>
    <col min="5889" max="5889" width="8.84375" style="4" bestFit="1" customWidth="1"/>
    <col min="5890" max="5890" width="6.84375" style="4" customWidth="1"/>
    <col min="5891" max="6139" width="8.61328125" style="4"/>
    <col min="6140" max="6140" width="6.84375" style="4" customWidth="1"/>
    <col min="6141" max="6141" width="19.3828125" style="4" customWidth="1"/>
    <col min="6142" max="6142" width="39.23046875" style="4" bestFit="1" customWidth="1"/>
    <col min="6143" max="6143" width="5.15234375" style="4" customWidth="1"/>
    <col min="6144" max="6144" width="9.15234375" style="4" customWidth="1"/>
    <col min="6145" max="6145" width="8.84375" style="4" bestFit="1" customWidth="1"/>
    <col min="6146" max="6146" width="6.84375" style="4" customWidth="1"/>
    <col min="6147" max="6395" width="8.61328125" style="4"/>
    <col min="6396" max="6396" width="6.84375" style="4" customWidth="1"/>
    <col min="6397" max="6397" width="19.3828125" style="4" customWidth="1"/>
    <col min="6398" max="6398" width="39.23046875" style="4" bestFit="1" customWidth="1"/>
    <col min="6399" max="6399" width="5.15234375" style="4" customWidth="1"/>
    <col min="6400" max="6400" width="9.15234375" style="4" customWidth="1"/>
    <col min="6401" max="6401" width="8.84375" style="4" bestFit="1" customWidth="1"/>
    <col min="6402" max="6402" width="6.84375" style="4" customWidth="1"/>
    <col min="6403" max="6651" width="8.61328125" style="4"/>
    <col min="6652" max="6652" width="6.84375" style="4" customWidth="1"/>
    <col min="6653" max="6653" width="19.3828125" style="4" customWidth="1"/>
    <col min="6654" max="6654" width="39.23046875" style="4" bestFit="1" customWidth="1"/>
    <col min="6655" max="6655" width="5.15234375" style="4" customWidth="1"/>
    <col min="6656" max="6656" width="9.15234375" style="4" customWidth="1"/>
    <col min="6657" max="6657" width="8.84375" style="4" bestFit="1" customWidth="1"/>
    <col min="6658" max="6658" width="6.84375" style="4" customWidth="1"/>
    <col min="6659" max="6907" width="8.61328125" style="4"/>
    <col min="6908" max="6908" width="6.84375" style="4" customWidth="1"/>
    <col min="6909" max="6909" width="19.3828125" style="4" customWidth="1"/>
    <col min="6910" max="6910" width="39.23046875" style="4" bestFit="1" customWidth="1"/>
    <col min="6911" max="6911" width="5.15234375" style="4" customWidth="1"/>
    <col min="6912" max="6912" width="9.15234375" style="4" customWidth="1"/>
    <col min="6913" max="6913" width="8.84375" style="4" bestFit="1" customWidth="1"/>
    <col min="6914" max="6914" width="6.84375" style="4" customWidth="1"/>
    <col min="6915" max="7163" width="8.61328125" style="4"/>
    <col min="7164" max="7164" width="6.84375" style="4" customWidth="1"/>
    <col min="7165" max="7165" width="19.3828125" style="4" customWidth="1"/>
    <col min="7166" max="7166" width="39.23046875" style="4" bestFit="1" customWidth="1"/>
    <col min="7167" max="7167" width="5.15234375" style="4" customWidth="1"/>
    <col min="7168" max="7168" width="9.15234375" style="4" customWidth="1"/>
    <col min="7169" max="7169" width="8.84375" style="4" bestFit="1" customWidth="1"/>
    <col min="7170" max="7170" width="6.84375" style="4" customWidth="1"/>
    <col min="7171" max="7419" width="8.61328125" style="4"/>
    <col min="7420" max="7420" width="6.84375" style="4" customWidth="1"/>
    <col min="7421" max="7421" width="19.3828125" style="4" customWidth="1"/>
    <col min="7422" max="7422" width="39.23046875" style="4" bestFit="1" customWidth="1"/>
    <col min="7423" max="7423" width="5.15234375" style="4" customWidth="1"/>
    <col min="7424" max="7424" width="9.15234375" style="4" customWidth="1"/>
    <col min="7425" max="7425" width="8.84375" style="4" bestFit="1" customWidth="1"/>
    <col min="7426" max="7426" width="6.84375" style="4" customWidth="1"/>
    <col min="7427" max="7675" width="8.61328125" style="4"/>
    <col min="7676" max="7676" width="6.84375" style="4" customWidth="1"/>
    <col min="7677" max="7677" width="19.3828125" style="4" customWidth="1"/>
    <col min="7678" max="7678" width="39.23046875" style="4" bestFit="1" customWidth="1"/>
    <col min="7679" max="7679" width="5.15234375" style="4" customWidth="1"/>
    <col min="7680" max="7680" width="9.15234375" style="4" customWidth="1"/>
    <col min="7681" max="7681" width="8.84375" style="4" bestFit="1" customWidth="1"/>
    <col min="7682" max="7682" width="6.84375" style="4" customWidth="1"/>
    <col min="7683" max="7931" width="8.61328125" style="4"/>
    <col min="7932" max="7932" width="6.84375" style="4" customWidth="1"/>
    <col min="7933" max="7933" width="19.3828125" style="4" customWidth="1"/>
    <col min="7934" max="7934" width="39.23046875" style="4" bestFit="1" customWidth="1"/>
    <col min="7935" max="7935" width="5.15234375" style="4" customWidth="1"/>
    <col min="7936" max="7936" width="9.15234375" style="4" customWidth="1"/>
    <col min="7937" max="7937" width="8.84375" style="4" bestFit="1" customWidth="1"/>
    <col min="7938" max="7938" width="6.84375" style="4" customWidth="1"/>
    <col min="7939" max="8187" width="8.61328125" style="4"/>
    <col min="8188" max="8188" width="6.84375" style="4" customWidth="1"/>
    <col min="8189" max="8189" width="19.3828125" style="4" customWidth="1"/>
    <col min="8190" max="8190" width="39.23046875" style="4" bestFit="1" customWidth="1"/>
    <col min="8191" max="8191" width="5.15234375" style="4" customWidth="1"/>
    <col min="8192" max="8192" width="9.15234375" style="4" customWidth="1"/>
    <col min="8193" max="8193" width="8.84375" style="4" bestFit="1" customWidth="1"/>
    <col min="8194" max="8194" width="6.84375" style="4" customWidth="1"/>
    <col min="8195" max="8443" width="8.61328125" style="4"/>
    <col min="8444" max="8444" width="6.84375" style="4" customWidth="1"/>
    <col min="8445" max="8445" width="19.3828125" style="4" customWidth="1"/>
    <col min="8446" max="8446" width="39.23046875" style="4" bestFit="1" customWidth="1"/>
    <col min="8447" max="8447" width="5.15234375" style="4" customWidth="1"/>
    <col min="8448" max="8448" width="9.15234375" style="4" customWidth="1"/>
    <col min="8449" max="8449" width="8.84375" style="4" bestFit="1" customWidth="1"/>
    <col min="8450" max="8450" width="6.84375" style="4" customWidth="1"/>
    <col min="8451" max="8699" width="8.61328125" style="4"/>
    <col min="8700" max="8700" width="6.84375" style="4" customWidth="1"/>
    <col min="8701" max="8701" width="19.3828125" style="4" customWidth="1"/>
    <col min="8702" max="8702" width="39.23046875" style="4" bestFit="1" customWidth="1"/>
    <col min="8703" max="8703" width="5.15234375" style="4" customWidth="1"/>
    <col min="8704" max="8704" width="9.15234375" style="4" customWidth="1"/>
    <col min="8705" max="8705" width="8.84375" style="4" bestFit="1" customWidth="1"/>
    <col min="8706" max="8706" width="6.84375" style="4" customWidth="1"/>
    <col min="8707" max="8955" width="8.61328125" style="4"/>
    <col min="8956" max="8956" width="6.84375" style="4" customWidth="1"/>
    <col min="8957" max="8957" width="19.3828125" style="4" customWidth="1"/>
    <col min="8958" max="8958" width="39.23046875" style="4" bestFit="1" customWidth="1"/>
    <col min="8959" max="8959" width="5.15234375" style="4" customWidth="1"/>
    <col min="8960" max="8960" width="9.15234375" style="4" customWidth="1"/>
    <col min="8961" max="8961" width="8.84375" style="4" bestFit="1" customWidth="1"/>
    <col min="8962" max="8962" width="6.84375" style="4" customWidth="1"/>
    <col min="8963" max="9211" width="8.61328125" style="4"/>
    <col min="9212" max="9212" width="6.84375" style="4" customWidth="1"/>
    <col min="9213" max="9213" width="19.3828125" style="4" customWidth="1"/>
    <col min="9214" max="9214" width="39.23046875" style="4" bestFit="1" customWidth="1"/>
    <col min="9215" max="9215" width="5.15234375" style="4" customWidth="1"/>
    <col min="9216" max="9216" width="9.15234375" style="4" customWidth="1"/>
    <col min="9217" max="9217" width="8.84375" style="4" bestFit="1" customWidth="1"/>
    <col min="9218" max="9218" width="6.84375" style="4" customWidth="1"/>
    <col min="9219" max="9467" width="8.61328125" style="4"/>
    <col min="9468" max="9468" width="6.84375" style="4" customWidth="1"/>
    <col min="9469" max="9469" width="19.3828125" style="4" customWidth="1"/>
    <col min="9470" max="9470" width="39.23046875" style="4" bestFit="1" customWidth="1"/>
    <col min="9471" max="9471" width="5.15234375" style="4" customWidth="1"/>
    <col min="9472" max="9472" width="9.15234375" style="4" customWidth="1"/>
    <col min="9473" max="9473" width="8.84375" style="4" bestFit="1" customWidth="1"/>
    <col min="9474" max="9474" width="6.84375" style="4" customWidth="1"/>
    <col min="9475" max="9723" width="8.61328125" style="4"/>
    <col min="9724" max="9724" width="6.84375" style="4" customWidth="1"/>
    <col min="9725" max="9725" width="19.3828125" style="4" customWidth="1"/>
    <col min="9726" max="9726" width="39.23046875" style="4" bestFit="1" customWidth="1"/>
    <col min="9727" max="9727" width="5.15234375" style="4" customWidth="1"/>
    <col min="9728" max="9728" width="9.15234375" style="4" customWidth="1"/>
    <col min="9729" max="9729" width="8.84375" style="4" bestFit="1" customWidth="1"/>
    <col min="9730" max="9730" width="6.84375" style="4" customWidth="1"/>
    <col min="9731" max="9979" width="8.61328125" style="4"/>
    <col min="9980" max="9980" width="6.84375" style="4" customWidth="1"/>
    <col min="9981" max="9981" width="19.3828125" style="4" customWidth="1"/>
    <col min="9982" max="9982" width="39.23046875" style="4" bestFit="1" customWidth="1"/>
    <col min="9983" max="9983" width="5.15234375" style="4" customWidth="1"/>
    <col min="9984" max="9984" width="9.15234375" style="4" customWidth="1"/>
    <col min="9985" max="9985" width="8.84375" style="4" bestFit="1" customWidth="1"/>
    <col min="9986" max="9986" width="6.84375" style="4" customWidth="1"/>
    <col min="9987" max="10235" width="8.61328125" style="4"/>
    <col min="10236" max="10236" width="6.84375" style="4" customWidth="1"/>
    <col min="10237" max="10237" width="19.3828125" style="4" customWidth="1"/>
    <col min="10238" max="10238" width="39.23046875" style="4" bestFit="1" customWidth="1"/>
    <col min="10239" max="10239" width="5.15234375" style="4" customWidth="1"/>
    <col min="10240" max="10240" width="9.15234375" style="4" customWidth="1"/>
    <col min="10241" max="10241" width="8.84375" style="4" bestFit="1" customWidth="1"/>
    <col min="10242" max="10242" width="6.84375" style="4" customWidth="1"/>
    <col min="10243" max="10491" width="8.61328125" style="4"/>
    <col min="10492" max="10492" width="6.84375" style="4" customWidth="1"/>
    <col min="10493" max="10493" width="19.3828125" style="4" customWidth="1"/>
    <col min="10494" max="10494" width="39.23046875" style="4" bestFit="1" customWidth="1"/>
    <col min="10495" max="10495" width="5.15234375" style="4" customWidth="1"/>
    <col min="10496" max="10496" width="9.15234375" style="4" customWidth="1"/>
    <col min="10497" max="10497" width="8.84375" style="4" bestFit="1" customWidth="1"/>
    <col min="10498" max="10498" width="6.84375" style="4" customWidth="1"/>
    <col min="10499" max="10747" width="8.61328125" style="4"/>
    <col min="10748" max="10748" width="6.84375" style="4" customWidth="1"/>
    <col min="10749" max="10749" width="19.3828125" style="4" customWidth="1"/>
    <col min="10750" max="10750" width="39.23046875" style="4" bestFit="1" customWidth="1"/>
    <col min="10751" max="10751" width="5.15234375" style="4" customWidth="1"/>
    <col min="10752" max="10752" width="9.15234375" style="4" customWidth="1"/>
    <col min="10753" max="10753" width="8.84375" style="4" bestFit="1" customWidth="1"/>
    <col min="10754" max="10754" width="6.84375" style="4" customWidth="1"/>
    <col min="10755" max="11003" width="8.61328125" style="4"/>
    <col min="11004" max="11004" width="6.84375" style="4" customWidth="1"/>
    <col min="11005" max="11005" width="19.3828125" style="4" customWidth="1"/>
    <col min="11006" max="11006" width="39.23046875" style="4" bestFit="1" customWidth="1"/>
    <col min="11007" max="11007" width="5.15234375" style="4" customWidth="1"/>
    <col min="11008" max="11008" width="9.15234375" style="4" customWidth="1"/>
    <col min="11009" max="11009" width="8.84375" style="4" bestFit="1" customWidth="1"/>
    <col min="11010" max="11010" width="6.84375" style="4" customWidth="1"/>
    <col min="11011" max="11259" width="8.61328125" style="4"/>
    <col min="11260" max="11260" width="6.84375" style="4" customWidth="1"/>
    <col min="11261" max="11261" width="19.3828125" style="4" customWidth="1"/>
    <col min="11262" max="11262" width="39.23046875" style="4" bestFit="1" customWidth="1"/>
    <col min="11263" max="11263" width="5.15234375" style="4" customWidth="1"/>
    <col min="11264" max="11264" width="9.15234375" style="4" customWidth="1"/>
    <col min="11265" max="11265" width="8.84375" style="4" bestFit="1" customWidth="1"/>
    <col min="11266" max="11266" width="6.84375" style="4" customWidth="1"/>
    <col min="11267" max="11515" width="8.61328125" style="4"/>
    <col min="11516" max="11516" width="6.84375" style="4" customWidth="1"/>
    <col min="11517" max="11517" width="19.3828125" style="4" customWidth="1"/>
    <col min="11518" max="11518" width="39.23046875" style="4" bestFit="1" customWidth="1"/>
    <col min="11519" max="11519" width="5.15234375" style="4" customWidth="1"/>
    <col min="11520" max="11520" width="9.15234375" style="4" customWidth="1"/>
    <col min="11521" max="11521" width="8.84375" style="4" bestFit="1" customWidth="1"/>
    <col min="11522" max="11522" width="6.84375" style="4" customWidth="1"/>
    <col min="11523" max="11771" width="8.61328125" style="4"/>
    <col min="11772" max="11772" width="6.84375" style="4" customWidth="1"/>
    <col min="11773" max="11773" width="19.3828125" style="4" customWidth="1"/>
    <col min="11774" max="11774" width="39.23046875" style="4" bestFit="1" customWidth="1"/>
    <col min="11775" max="11775" width="5.15234375" style="4" customWidth="1"/>
    <col min="11776" max="11776" width="9.15234375" style="4" customWidth="1"/>
    <col min="11777" max="11777" width="8.84375" style="4" bestFit="1" customWidth="1"/>
    <col min="11778" max="11778" width="6.84375" style="4" customWidth="1"/>
    <col min="11779" max="12027" width="8.61328125" style="4"/>
    <col min="12028" max="12028" width="6.84375" style="4" customWidth="1"/>
    <col min="12029" max="12029" width="19.3828125" style="4" customWidth="1"/>
    <col min="12030" max="12030" width="39.23046875" style="4" bestFit="1" customWidth="1"/>
    <col min="12031" max="12031" width="5.15234375" style="4" customWidth="1"/>
    <col min="12032" max="12032" width="9.15234375" style="4" customWidth="1"/>
    <col min="12033" max="12033" width="8.84375" style="4" bestFit="1" customWidth="1"/>
    <col min="12034" max="12034" width="6.84375" style="4" customWidth="1"/>
    <col min="12035" max="12283" width="8.61328125" style="4"/>
    <col min="12284" max="12284" width="6.84375" style="4" customWidth="1"/>
    <col min="12285" max="12285" width="19.3828125" style="4" customWidth="1"/>
    <col min="12286" max="12286" width="39.23046875" style="4" bestFit="1" customWidth="1"/>
    <col min="12287" max="12287" width="5.15234375" style="4" customWidth="1"/>
    <col min="12288" max="12288" width="9.15234375" style="4" customWidth="1"/>
    <col min="12289" max="12289" width="8.84375" style="4" bestFit="1" customWidth="1"/>
    <col min="12290" max="12290" width="6.84375" style="4" customWidth="1"/>
    <col min="12291" max="12539" width="8.61328125" style="4"/>
    <col min="12540" max="12540" width="6.84375" style="4" customWidth="1"/>
    <col min="12541" max="12541" width="19.3828125" style="4" customWidth="1"/>
    <col min="12542" max="12542" width="39.23046875" style="4" bestFit="1" customWidth="1"/>
    <col min="12543" max="12543" width="5.15234375" style="4" customWidth="1"/>
    <col min="12544" max="12544" width="9.15234375" style="4" customWidth="1"/>
    <col min="12545" max="12545" width="8.84375" style="4" bestFit="1" customWidth="1"/>
    <col min="12546" max="12546" width="6.84375" style="4" customWidth="1"/>
    <col min="12547" max="12795" width="8.61328125" style="4"/>
    <col min="12796" max="12796" width="6.84375" style="4" customWidth="1"/>
    <col min="12797" max="12797" width="19.3828125" style="4" customWidth="1"/>
    <col min="12798" max="12798" width="39.23046875" style="4" bestFit="1" customWidth="1"/>
    <col min="12799" max="12799" width="5.15234375" style="4" customWidth="1"/>
    <col min="12800" max="12800" width="9.15234375" style="4" customWidth="1"/>
    <col min="12801" max="12801" width="8.84375" style="4" bestFit="1" customWidth="1"/>
    <col min="12802" max="12802" width="6.84375" style="4" customWidth="1"/>
    <col min="12803" max="13051" width="8.61328125" style="4"/>
    <col min="13052" max="13052" width="6.84375" style="4" customWidth="1"/>
    <col min="13053" max="13053" width="19.3828125" style="4" customWidth="1"/>
    <col min="13054" max="13054" width="39.23046875" style="4" bestFit="1" customWidth="1"/>
    <col min="13055" max="13055" width="5.15234375" style="4" customWidth="1"/>
    <col min="13056" max="13056" width="9.15234375" style="4" customWidth="1"/>
    <col min="13057" max="13057" width="8.84375" style="4" bestFit="1" customWidth="1"/>
    <col min="13058" max="13058" width="6.84375" style="4" customWidth="1"/>
    <col min="13059" max="13307" width="8.61328125" style="4"/>
    <col min="13308" max="13308" width="6.84375" style="4" customWidth="1"/>
    <col min="13309" max="13309" width="19.3828125" style="4" customWidth="1"/>
    <col min="13310" max="13310" width="39.23046875" style="4" bestFit="1" customWidth="1"/>
    <col min="13311" max="13311" width="5.15234375" style="4" customWidth="1"/>
    <col min="13312" max="13312" width="9.15234375" style="4" customWidth="1"/>
    <col min="13313" max="13313" width="8.84375" style="4" bestFit="1" customWidth="1"/>
    <col min="13314" max="13314" width="6.84375" style="4" customWidth="1"/>
    <col min="13315" max="13563" width="8.61328125" style="4"/>
    <col min="13564" max="13564" width="6.84375" style="4" customWidth="1"/>
    <col min="13565" max="13565" width="19.3828125" style="4" customWidth="1"/>
    <col min="13566" max="13566" width="39.23046875" style="4" bestFit="1" customWidth="1"/>
    <col min="13567" max="13567" width="5.15234375" style="4" customWidth="1"/>
    <col min="13568" max="13568" width="9.15234375" style="4" customWidth="1"/>
    <col min="13569" max="13569" width="8.84375" style="4" bestFit="1" customWidth="1"/>
    <col min="13570" max="13570" width="6.84375" style="4" customWidth="1"/>
    <col min="13571" max="13819" width="8.61328125" style="4"/>
    <col min="13820" max="13820" width="6.84375" style="4" customWidth="1"/>
    <col min="13821" max="13821" width="19.3828125" style="4" customWidth="1"/>
    <col min="13822" max="13822" width="39.23046875" style="4" bestFit="1" customWidth="1"/>
    <col min="13823" max="13823" width="5.15234375" style="4" customWidth="1"/>
    <col min="13824" max="13824" width="9.15234375" style="4" customWidth="1"/>
    <col min="13825" max="13825" width="8.84375" style="4" bestFit="1" customWidth="1"/>
    <col min="13826" max="13826" width="6.84375" style="4" customWidth="1"/>
    <col min="13827" max="14075" width="8.61328125" style="4"/>
    <col min="14076" max="14076" width="6.84375" style="4" customWidth="1"/>
    <col min="14077" max="14077" width="19.3828125" style="4" customWidth="1"/>
    <col min="14078" max="14078" width="39.23046875" style="4" bestFit="1" customWidth="1"/>
    <col min="14079" max="14079" width="5.15234375" style="4" customWidth="1"/>
    <col min="14080" max="14080" width="9.15234375" style="4" customWidth="1"/>
    <col min="14081" max="14081" width="8.84375" style="4" bestFit="1" customWidth="1"/>
    <col min="14082" max="14082" width="6.84375" style="4" customWidth="1"/>
    <col min="14083" max="14331" width="8.61328125" style="4"/>
    <col min="14332" max="14332" width="6.84375" style="4" customWidth="1"/>
    <col min="14333" max="14333" width="19.3828125" style="4" customWidth="1"/>
    <col min="14334" max="14334" width="39.23046875" style="4" bestFit="1" customWidth="1"/>
    <col min="14335" max="14335" width="5.15234375" style="4" customWidth="1"/>
    <col min="14336" max="14336" width="9.15234375" style="4" customWidth="1"/>
    <col min="14337" max="14337" width="8.84375" style="4" bestFit="1" customWidth="1"/>
    <col min="14338" max="14338" width="6.84375" style="4" customWidth="1"/>
    <col min="14339" max="14587" width="8.61328125" style="4"/>
    <col min="14588" max="14588" width="6.84375" style="4" customWidth="1"/>
    <col min="14589" max="14589" width="19.3828125" style="4" customWidth="1"/>
    <col min="14590" max="14590" width="39.23046875" style="4" bestFit="1" customWidth="1"/>
    <col min="14591" max="14591" width="5.15234375" style="4" customWidth="1"/>
    <col min="14592" max="14592" width="9.15234375" style="4" customWidth="1"/>
    <col min="14593" max="14593" width="8.84375" style="4" bestFit="1" customWidth="1"/>
    <col min="14594" max="14594" width="6.84375" style="4" customWidth="1"/>
    <col min="14595" max="14843" width="8.61328125" style="4"/>
    <col min="14844" max="14844" width="6.84375" style="4" customWidth="1"/>
    <col min="14845" max="14845" width="19.3828125" style="4" customWidth="1"/>
    <col min="14846" max="14846" width="39.23046875" style="4" bestFit="1" customWidth="1"/>
    <col min="14847" max="14847" width="5.15234375" style="4" customWidth="1"/>
    <col min="14848" max="14848" width="9.15234375" style="4" customWidth="1"/>
    <col min="14849" max="14849" width="8.84375" style="4" bestFit="1" customWidth="1"/>
    <col min="14850" max="14850" width="6.84375" style="4" customWidth="1"/>
    <col min="14851" max="15099" width="8.61328125" style="4"/>
    <col min="15100" max="15100" width="6.84375" style="4" customWidth="1"/>
    <col min="15101" max="15101" width="19.3828125" style="4" customWidth="1"/>
    <col min="15102" max="15102" width="39.23046875" style="4" bestFit="1" customWidth="1"/>
    <col min="15103" max="15103" width="5.15234375" style="4" customWidth="1"/>
    <col min="15104" max="15104" width="9.15234375" style="4" customWidth="1"/>
    <col min="15105" max="15105" width="8.84375" style="4" bestFit="1" customWidth="1"/>
    <col min="15106" max="15106" width="6.84375" style="4" customWidth="1"/>
    <col min="15107" max="15355" width="8.61328125" style="4"/>
    <col min="15356" max="15356" width="6.84375" style="4" customWidth="1"/>
    <col min="15357" max="15357" width="19.3828125" style="4" customWidth="1"/>
    <col min="15358" max="15358" width="39.23046875" style="4" bestFit="1" customWidth="1"/>
    <col min="15359" max="15359" width="5.15234375" style="4" customWidth="1"/>
    <col min="15360" max="15360" width="9.15234375" style="4" customWidth="1"/>
    <col min="15361" max="15361" width="8.84375" style="4" bestFit="1" customWidth="1"/>
    <col min="15362" max="15362" width="6.84375" style="4" customWidth="1"/>
    <col min="15363" max="15611" width="8.61328125" style="4"/>
    <col min="15612" max="15612" width="6.84375" style="4" customWidth="1"/>
    <col min="15613" max="15613" width="19.3828125" style="4" customWidth="1"/>
    <col min="15614" max="15614" width="39.23046875" style="4" bestFit="1" customWidth="1"/>
    <col min="15615" max="15615" width="5.15234375" style="4" customWidth="1"/>
    <col min="15616" max="15616" width="9.15234375" style="4" customWidth="1"/>
    <col min="15617" max="15617" width="8.84375" style="4" bestFit="1" customWidth="1"/>
    <col min="15618" max="15618" width="6.84375" style="4" customWidth="1"/>
    <col min="15619" max="15867" width="8.61328125" style="4"/>
    <col min="15868" max="15868" width="6.84375" style="4" customWidth="1"/>
    <col min="15869" max="15869" width="19.3828125" style="4" customWidth="1"/>
    <col min="15870" max="15870" width="39.23046875" style="4" bestFit="1" customWidth="1"/>
    <col min="15871" max="15871" width="5.15234375" style="4" customWidth="1"/>
    <col min="15872" max="15872" width="9.15234375" style="4" customWidth="1"/>
    <col min="15873" max="15873" width="8.84375" style="4" bestFit="1" customWidth="1"/>
    <col min="15874" max="15874" width="6.84375" style="4" customWidth="1"/>
    <col min="15875" max="16123" width="8.61328125" style="4"/>
    <col min="16124" max="16124" width="6.84375" style="4" customWidth="1"/>
    <col min="16125" max="16125" width="19.3828125" style="4" customWidth="1"/>
    <col min="16126" max="16126" width="39.23046875" style="4" bestFit="1" customWidth="1"/>
    <col min="16127" max="16127" width="5.15234375" style="4" customWidth="1"/>
    <col min="16128" max="16128" width="9.15234375" style="4" customWidth="1"/>
    <col min="16129" max="16129" width="8.84375" style="4" bestFit="1" customWidth="1"/>
    <col min="16130" max="16130" width="6.84375" style="4" customWidth="1"/>
    <col min="16131" max="16384" width="8.61328125" style="4"/>
  </cols>
  <sheetData>
    <row r="1" spans="1:4" s="45" customFormat="1" ht="27" customHeight="1" x14ac:dyDescent="0.3">
      <c r="A1" s="49" t="s">
        <v>61</v>
      </c>
      <c r="B1" s="49"/>
    </row>
    <row r="2" spans="1:4" s="45" customFormat="1" ht="18.75" customHeight="1" x14ac:dyDescent="0.3">
      <c r="A2" s="279"/>
      <c r="B2" s="279"/>
    </row>
    <row r="3" spans="1:4" s="45" customFormat="1" ht="18" customHeight="1" x14ac:dyDescent="0.3">
      <c r="A3" s="265"/>
      <c r="B3" s="265"/>
      <c r="C3" s="6"/>
      <c r="D3" s="6"/>
    </row>
    <row r="4" spans="1:4" s="166" customFormat="1" ht="18" customHeight="1" x14ac:dyDescent="0.25">
      <c r="A4" s="311" t="s">
        <v>122</v>
      </c>
      <c r="B4" s="312"/>
      <c r="C4" s="312"/>
      <c r="D4" s="312"/>
    </row>
    <row r="5" spans="1:4" ht="114" customHeight="1" x14ac:dyDescent="0.25">
      <c r="A5" s="313" t="s">
        <v>146</v>
      </c>
      <c r="B5" s="314"/>
      <c r="C5" s="314"/>
      <c r="D5" s="4"/>
    </row>
    <row r="6" spans="1:4" s="166" customFormat="1" ht="16.8" thickBot="1" x14ac:dyDescent="0.3">
      <c r="A6" s="183"/>
      <c r="B6" s="184"/>
    </row>
    <row r="7" spans="1:4" ht="32.4" x14ac:dyDescent="0.3">
      <c r="A7" s="167" t="s">
        <v>31</v>
      </c>
      <c r="B7" s="163" t="s">
        <v>58</v>
      </c>
      <c r="C7" s="179"/>
    </row>
    <row r="8" spans="1:4" ht="16.2" x14ac:dyDescent="0.3">
      <c r="A8" s="258" t="s">
        <v>147</v>
      </c>
      <c r="B8" s="171"/>
      <c r="C8" s="179"/>
    </row>
    <row r="9" spans="1:4" ht="16.2" x14ac:dyDescent="0.3">
      <c r="A9" s="185" t="s">
        <v>125</v>
      </c>
      <c r="B9" s="186"/>
      <c r="C9" s="180"/>
    </row>
    <row r="10" spans="1:4" ht="18" customHeight="1" x14ac:dyDescent="0.3">
      <c r="A10" s="187"/>
      <c r="B10" s="175"/>
      <c r="C10" s="180"/>
    </row>
    <row r="11" spans="1:4" ht="16.8" thickBot="1" x14ac:dyDescent="0.35">
      <c r="A11" s="176" t="s">
        <v>124</v>
      </c>
      <c r="B11" s="264">
        <f>B9</f>
        <v>0</v>
      </c>
      <c r="C11" s="181"/>
    </row>
    <row r="12" spans="1:4" ht="18" customHeight="1" x14ac:dyDescent="0.25">
      <c r="A12" s="309"/>
      <c r="B12" s="309"/>
    </row>
    <row r="13" spans="1:4" ht="50.25" customHeight="1" x14ac:dyDescent="0.25">
      <c r="A13" s="310" t="s">
        <v>123</v>
      </c>
      <c r="B13" s="310"/>
    </row>
    <row r="14" spans="1:4" ht="16.2" x14ac:dyDescent="0.25">
      <c r="A14" s="34"/>
    </row>
    <row r="15" spans="1:4" s="166" customFormat="1" ht="1.95" customHeight="1" x14ac:dyDescent="0.25">
      <c r="A15" s="182"/>
    </row>
    <row r="16" spans="1:4" s="166" customFormat="1" x14ac:dyDescent="0.25"/>
    <row r="17" s="166" customFormat="1" x14ac:dyDescent="0.25"/>
    <row r="18" s="166" customFormat="1" x14ac:dyDescent="0.25"/>
    <row r="19" s="166" customFormat="1" x14ac:dyDescent="0.25"/>
    <row r="20" s="166" customFormat="1" x14ac:dyDescent="0.25"/>
    <row r="21" s="166" customFormat="1" ht="18" customHeight="1" x14ac:dyDescent="0.25"/>
    <row r="22" s="166" customFormat="1" ht="18" customHeight="1" x14ac:dyDescent="0.25"/>
    <row r="23" s="166" customFormat="1" ht="18" customHeight="1" x14ac:dyDescent="0.25"/>
    <row r="24" s="166" customFormat="1" ht="18" customHeight="1" x14ac:dyDescent="0.25"/>
    <row r="25" s="166" customFormat="1" x14ac:dyDescent="0.25"/>
    <row r="26" s="166" customFormat="1" x14ac:dyDescent="0.25"/>
    <row r="27" s="166" customFormat="1" x14ac:dyDescent="0.25"/>
    <row r="28" s="166" customFormat="1" x14ac:dyDescent="0.25"/>
    <row r="29" s="166" customFormat="1" x14ac:dyDescent="0.25"/>
    <row r="30" s="166" customFormat="1" x14ac:dyDescent="0.25"/>
    <row r="31" s="166" customFormat="1" x14ac:dyDescent="0.25"/>
    <row r="32" s="166" customFormat="1" x14ac:dyDescent="0.25"/>
    <row r="33" spans="1:1" s="166" customFormat="1" ht="18" customHeight="1" x14ac:dyDescent="0.25"/>
    <row r="34" spans="1:1" s="166" customFormat="1" ht="18" customHeight="1" x14ac:dyDescent="0.25"/>
    <row r="35" spans="1:1" s="166" customFormat="1" ht="18" customHeight="1" x14ac:dyDescent="0.25"/>
    <row r="36" spans="1:1" s="166" customFormat="1" ht="19.05" customHeight="1" x14ac:dyDescent="0.25"/>
    <row r="37" spans="1:1" s="166" customFormat="1" x14ac:dyDescent="0.25">
      <c r="A37" s="188"/>
    </row>
    <row r="38" spans="1:1" s="166" customFormat="1" x14ac:dyDescent="0.25">
      <c r="A38" s="188"/>
    </row>
    <row r="39" spans="1:1" s="166" customFormat="1" x14ac:dyDescent="0.25">
      <c r="A39" s="188"/>
    </row>
    <row r="40" spans="1:1" s="166" customFormat="1" x14ac:dyDescent="0.25">
      <c r="A40" s="188"/>
    </row>
    <row r="41" spans="1:1" s="166" customFormat="1" x14ac:dyDescent="0.25">
      <c r="A41" s="188"/>
    </row>
    <row r="42" spans="1:1" s="166" customFormat="1" x14ac:dyDescent="0.25">
      <c r="A42" s="188"/>
    </row>
    <row r="43" spans="1:1" s="166" customFormat="1" x14ac:dyDescent="0.25">
      <c r="A43" s="188"/>
    </row>
    <row r="44" spans="1:1" s="166" customFormat="1" x14ac:dyDescent="0.25">
      <c r="A44" s="188"/>
    </row>
    <row r="45" spans="1:1" s="166" customFormat="1" x14ac:dyDescent="0.25">
      <c r="A45" s="188"/>
    </row>
    <row r="46" spans="1:1" s="166" customFormat="1" x14ac:dyDescent="0.25">
      <c r="A46" s="188"/>
    </row>
    <row r="47" spans="1:1" s="166" customFormat="1" x14ac:dyDescent="0.25">
      <c r="A47" s="188"/>
    </row>
    <row r="48" spans="1:1" s="166" customFormat="1" x14ac:dyDescent="0.25"/>
    <row r="49" spans="1:1" s="166" customFormat="1" x14ac:dyDescent="0.25"/>
    <row r="50" spans="1:1" s="166" customFormat="1" x14ac:dyDescent="0.25"/>
    <row r="51" spans="1:1" s="166" customFormat="1" x14ac:dyDescent="0.25"/>
    <row r="52" spans="1:1" s="166" customFormat="1" x14ac:dyDescent="0.25">
      <c r="A52" s="188"/>
    </row>
    <row r="53" spans="1:1" s="166" customFormat="1" x14ac:dyDescent="0.25">
      <c r="A53" s="188"/>
    </row>
    <row r="54" spans="1:1" s="166" customFormat="1" x14ac:dyDescent="0.25">
      <c r="A54" s="188"/>
    </row>
    <row r="55" spans="1:1" s="166" customFormat="1" x14ac:dyDescent="0.25"/>
    <row r="56" spans="1:1" s="166" customFormat="1" x14ac:dyDescent="0.25">
      <c r="A56" s="188"/>
    </row>
    <row r="57" spans="1:1" s="166" customFormat="1" x14ac:dyDescent="0.25">
      <c r="A57" s="188"/>
    </row>
    <row r="58" spans="1:1" s="166" customFormat="1" x14ac:dyDescent="0.25"/>
    <row r="59" spans="1:1" s="166" customFormat="1" x14ac:dyDescent="0.25">
      <c r="A59" s="188"/>
    </row>
    <row r="60" spans="1:1" s="166" customFormat="1" x14ac:dyDescent="0.25">
      <c r="A60" s="188"/>
    </row>
    <row r="61" spans="1:1" s="166" customFormat="1" x14ac:dyDescent="0.25">
      <c r="A61" s="188"/>
    </row>
    <row r="62" spans="1:1" s="166" customFormat="1" x14ac:dyDescent="0.25">
      <c r="A62" s="188"/>
    </row>
    <row r="63" spans="1:1" s="166" customFormat="1" x14ac:dyDescent="0.25">
      <c r="A63" s="188"/>
    </row>
    <row r="64" spans="1:1" s="166" customFormat="1" x14ac:dyDescent="0.25">
      <c r="A64" s="188"/>
    </row>
    <row r="65" spans="1:1" s="166" customFormat="1" x14ac:dyDescent="0.25">
      <c r="A65" s="188"/>
    </row>
    <row r="66" spans="1:1" s="166" customFormat="1" x14ac:dyDescent="0.25">
      <c r="A66" s="188"/>
    </row>
    <row r="67" spans="1:1" s="166" customFormat="1" x14ac:dyDescent="0.25">
      <c r="A67" s="188"/>
    </row>
    <row r="68" spans="1:1" s="166" customFormat="1" x14ac:dyDescent="0.25">
      <c r="A68" s="188"/>
    </row>
  </sheetData>
  <sheetProtection algorithmName="SHA-512" hashValue="Lm0k5nZ62zSII116zlTnUbpQSXsIV/FDM9RbViVsxUA4926iEURBXrf9RJMZp5pnXYm42TmgznvtnlJNrU4NKA==" saltValue="Rs0FElgdCld9GLOTUuEUWg==" spinCount="100000" sheet="1" objects="1" scenarios="1"/>
  <mergeCells count="5">
    <mergeCell ref="A2:B2"/>
    <mergeCell ref="A4:D4"/>
    <mergeCell ref="A5:C5"/>
    <mergeCell ref="A12:B12"/>
    <mergeCell ref="A13:B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88"/>
  <sheetViews>
    <sheetView zoomScale="115" zoomScaleNormal="115" workbookViewId="0">
      <selection activeCell="A36" sqref="A36"/>
    </sheetView>
  </sheetViews>
  <sheetFormatPr defaultColWidth="8.61328125" defaultRowHeight="16.2" x14ac:dyDescent="0.3"/>
  <cols>
    <col min="1" max="1" width="73.84375" bestFit="1" customWidth="1"/>
    <col min="2" max="2" width="37.61328125" style="3" customWidth="1"/>
    <col min="3" max="3" width="21.3828125" style="2" customWidth="1"/>
    <col min="4" max="4" width="20.4609375" style="2" hidden="1" customWidth="1"/>
    <col min="5" max="34" width="8.61328125" style="42"/>
  </cols>
  <sheetData>
    <row r="1" spans="1:38" s="6" customFormat="1" x14ac:dyDescent="0.3">
      <c r="A1" s="289" t="s">
        <v>61</v>
      </c>
      <c r="B1" s="289"/>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x14ac:dyDescent="0.3">
      <c r="A2" s="279"/>
      <c r="B2" s="279"/>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x14ac:dyDescent="0.3">
      <c r="A3" s="46"/>
      <c r="B3" s="46"/>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s="58" customFormat="1" ht="18" customHeight="1" x14ac:dyDescent="0.3">
      <c r="A4" s="290" t="s">
        <v>21</v>
      </c>
      <c r="B4" s="290"/>
      <c r="C4" s="290"/>
      <c r="D4" s="290"/>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row>
    <row r="5" spans="1:38" ht="18" customHeight="1" x14ac:dyDescent="0.3">
      <c r="A5" s="107"/>
      <c r="B5" s="108"/>
      <c r="C5" s="109"/>
      <c r="D5"/>
    </row>
    <row r="6" spans="1:38" ht="36.75" customHeight="1" x14ac:dyDescent="0.3">
      <c r="A6" s="291" t="s">
        <v>22</v>
      </c>
      <c r="B6" s="291"/>
      <c r="C6" s="291"/>
      <c r="D6" s="106"/>
    </row>
    <row r="7" spans="1:38" ht="18" customHeight="1" thickBot="1" x14ac:dyDescent="0.35">
      <c r="A7" s="42"/>
      <c r="B7" s="108"/>
      <c r="C7" s="109"/>
      <c r="D7" s="59"/>
    </row>
    <row r="8" spans="1:38" ht="18" customHeight="1" x14ac:dyDescent="0.3">
      <c r="A8" s="62" t="s">
        <v>23</v>
      </c>
      <c r="B8" s="63" t="s">
        <v>24</v>
      </c>
      <c r="C8" s="64" t="s">
        <v>25</v>
      </c>
      <c r="D8" s="59"/>
    </row>
    <row r="9" spans="1:38" s="42" customFormat="1" ht="19.95" customHeight="1" thickBot="1" x14ac:dyDescent="0.35">
      <c r="A9" s="111"/>
      <c r="B9" s="112"/>
      <c r="C9" s="113"/>
      <c r="D9" s="60"/>
    </row>
    <row r="10" spans="1:38" ht="16.95" customHeight="1" x14ac:dyDescent="0.3">
      <c r="A10" s="70" t="s">
        <v>148</v>
      </c>
      <c r="B10" s="71">
        <f>'Medium hybride vergaderruimte'!G77</f>
        <v>0</v>
      </c>
      <c r="C10" s="72"/>
      <c r="D10" s="59"/>
    </row>
    <row r="11" spans="1:38" ht="18" customHeight="1" x14ac:dyDescent="0.3">
      <c r="A11" s="66" t="s">
        <v>103</v>
      </c>
      <c r="B11" s="31">
        <f>'Medium hybride vergaderruimte'!G78</f>
        <v>0</v>
      </c>
      <c r="C11" s="65"/>
      <c r="D11" s="59"/>
    </row>
    <row r="12" spans="1:38" ht="18" customHeight="1" thickBot="1" x14ac:dyDescent="0.35">
      <c r="A12" s="68" t="s">
        <v>117</v>
      </c>
      <c r="B12" s="69"/>
      <c r="C12" s="73">
        <f>(B10+B11)*34</f>
        <v>0</v>
      </c>
      <c r="D12" s="59"/>
    </row>
    <row r="13" spans="1:38" s="42" customFormat="1" ht="19.95" customHeight="1" thickBot="1" x14ac:dyDescent="0.35">
      <c r="A13" s="111"/>
      <c r="B13" s="112"/>
      <c r="C13" s="113"/>
      <c r="D13" s="60"/>
    </row>
    <row r="14" spans="1:38" ht="16.95" customHeight="1" x14ac:dyDescent="0.3">
      <c r="A14" s="70" t="s">
        <v>149</v>
      </c>
      <c r="B14" s="71">
        <f>'Grote hybride vergaderruimte'!G93</f>
        <v>0</v>
      </c>
      <c r="C14" s="72"/>
      <c r="D14" s="59"/>
    </row>
    <row r="15" spans="1:38" ht="18" customHeight="1" x14ac:dyDescent="0.3">
      <c r="A15" s="66" t="s">
        <v>104</v>
      </c>
      <c r="B15" s="31">
        <f>'Grote hybride vergaderruimte'!G94</f>
        <v>0</v>
      </c>
      <c r="C15" s="65"/>
      <c r="D15" s="59"/>
    </row>
    <row r="16" spans="1:38" ht="18" customHeight="1" thickBot="1" x14ac:dyDescent="0.35">
      <c r="A16" s="68" t="s">
        <v>105</v>
      </c>
      <c r="B16" s="69"/>
      <c r="C16" s="73">
        <f>(B14+B15)*4</f>
        <v>0</v>
      </c>
      <c r="D16" s="59"/>
    </row>
    <row r="17" spans="1:4" s="42" customFormat="1" ht="19.95" customHeight="1" thickBot="1" x14ac:dyDescent="0.35">
      <c r="A17" s="111"/>
      <c r="B17" s="112"/>
      <c r="C17" s="113"/>
      <c r="D17" s="60"/>
    </row>
    <row r="18" spans="1:4" ht="16.95" customHeight="1" x14ac:dyDescent="0.3">
      <c r="A18" s="70" t="s">
        <v>150</v>
      </c>
      <c r="B18" s="71">
        <f>'Medium presentatie ruimte'!G56</f>
        <v>0</v>
      </c>
      <c r="C18" s="72"/>
      <c r="D18" s="59"/>
    </row>
    <row r="19" spans="1:4" ht="18" customHeight="1" x14ac:dyDescent="0.3">
      <c r="A19" s="66" t="s">
        <v>106</v>
      </c>
      <c r="B19" s="31">
        <f>'Medium presentatie ruimte'!G57</f>
        <v>0</v>
      </c>
      <c r="C19" s="65"/>
      <c r="D19" s="59"/>
    </row>
    <row r="20" spans="1:4" ht="18" customHeight="1" thickBot="1" x14ac:dyDescent="0.35">
      <c r="A20" s="68" t="s">
        <v>121</v>
      </c>
      <c r="B20" s="69"/>
      <c r="C20" s="73">
        <f>(B18+B19)*10</f>
        <v>0</v>
      </c>
      <c r="D20" s="59"/>
    </row>
    <row r="21" spans="1:4" s="42" customFormat="1" ht="19.95" customHeight="1" thickBot="1" x14ac:dyDescent="0.35">
      <c r="A21" s="111"/>
      <c r="B21" s="112"/>
      <c r="C21" s="113"/>
      <c r="D21" s="60"/>
    </row>
    <row r="22" spans="1:4" ht="16.95" customHeight="1" x14ac:dyDescent="0.3">
      <c r="A22" s="70" t="s">
        <v>151</v>
      </c>
      <c r="B22" s="71">
        <f>'Grote presentatie ruimte'!G56</f>
        <v>0</v>
      </c>
      <c r="C22" s="72"/>
      <c r="D22" s="59"/>
    </row>
    <row r="23" spans="1:4" ht="18" customHeight="1" x14ac:dyDescent="0.3">
      <c r="A23" s="66" t="s">
        <v>107</v>
      </c>
      <c r="B23" s="31">
        <f>'Grote presentatie ruimte'!G57</f>
        <v>0</v>
      </c>
      <c r="C23" s="65"/>
      <c r="D23" s="59"/>
    </row>
    <row r="24" spans="1:4" ht="18" customHeight="1" thickBot="1" x14ac:dyDescent="0.35">
      <c r="A24" s="68" t="s">
        <v>108</v>
      </c>
      <c r="B24" s="69"/>
      <c r="C24" s="73">
        <f>(B22+B23)*1</f>
        <v>0</v>
      </c>
      <c r="D24" s="59"/>
    </row>
    <row r="25" spans="1:4" s="42" customFormat="1" ht="19.95" customHeight="1" x14ac:dyDescent="0.3">
      <c r="A25" s="111"/>
      <c r="B25" s="112"/>
      <c r="C25" s="113"/>
      <c r="D25" s="60"/>
    </row>
    <row r="26" spans="1:4" ht="18" customHeight="1" thickBot="1" x14ac:dyDescent="0.35">
      <c r="A26" s="68" t="s">
        <v>109</v>
      </c>
      <c r="B26" s="69"/>
      <c r="C26" s="73">
        <f>Kabelmanagement!G70</f>
        <v>0</v>
      </c>
      <c r="D26" s="59"/>
    </row>
    <row r="27" spans="1:4" s="42" customFormat="1" ht="19.95" customHeight="1" thickBot="1" x14ac:dyDescent="0.35">
      <c r="A27" s="111"/>
      <c r="B27" s="112"/>
      <c r="C27" s="113"/>
      <c r="D27" s="60"/>
    </row>
    <row r="28" spans="1:4" ht="16.95" customHeight="1" x14ac:dyDescent="0.3">
      <c r="A28" s="70" t="s">
        <v>152</v>
      </c>
      <c r="B28" s="71">
        <f>Reserveringssysteem!G64-Reserveringssysteem!H61</f>
        <v>0</v>
      </c>
      <c r="C28" s="72"/>
      <c r="D28" s="59"/>
    </row>
    <row r="29" spans="1:4" ht="18" customHeight="1" x14ac:dyDescent="0.3">
      <c r="A29" s="66" t="s">
        <v>110</v>
      </c>
      <c r="B29" s="31">
        <f>Reserveringssysteem!H61</f>
        <v>0</v>
      </c>
      <c r="C29" s="65"/>
      <c r="D29" s="59"/>
    </row>
    <row r="30" spans="1:4" ht="18" customHeight="1" thickBot="1" x14ac:dyDescent="0.35">
      <c r="A30" s="68" t="s">
        <v>111</v>
      </c>
      <c r="B30" s="69"/>
      <c r="C30" s="73">
        <f>(B28+B29)</f>
        <v>0</v>
      </c>
      <c r="D30" s="59"/>
    </row>
    <row r="31" spans="1:4" s="42" customFormat="1" ht="19.95" customHeight="1" thickBot="1" x14ac:dyDescent="0.35">
      <c r="A31" s="111"/>
      <c r="B31" s="112"/>
      <c r="C31" s="113"/>
      <c r="D31" s="60"/>
    </row>
    <row r="32" spans="1:4" ht="16.95" customHeight="1" x14ac:dyDescent="0.3">
      <c r="A32" s="70" t="s">
        <v>153</v>
      </c>
      <c r="B32" s="71">
        <f>Narrowcastingmonitoren!G43</f>
        <v>0</v>
      </c>
      <c r="C32" s="72"/>
      <c r="D32" s="59"/>
    </row>
    <row r="33" spans="1:34" ht="18" customHeight="1" x14ac:dyDescent="0.3">
      <c r="A33" s="66" t="s">
        <v>119</v>
      </c>
      <c r="B33" s="31">
        <f>Narrowcastingmonitoren!G44</f>
        <v>0</v>
      </c>
      <c r="C33" s="65"/>
      <c r="D33" s="59"/>
    </row>
    <row r="34" spans="1:34" ht="18" customHeight="1" thickBot="1" x14ac:dyDescent="0.35">
      <c r="A34" s="68" t="s">
        <v>120</v>
      </c>
      <c r="B34" s="69"/>
      <c r="C34" s="73">
        <f>B32+B33</f>
        <v>0</v>
      </c>
      <c r="D34" s="59"/>
    </row>
    <row r="35" spans="1:34" s="42" customFormat="1" ht="18" customHeight="1" x14ac:dyDescent="0.3">
      <c r="A35" s="111"/>
      <c r="B35" s="112"/>
      <c r="C35" s="113"/>
      <c r="D35" s="60"/>
    </row>
    <row r="36" spans="1:34" ht="18" customHeight="1" thickBot="1" x14ac:dyDescent="0.35">
      <c r="A36" s="68" t="s">
        <v>26</v>
      </c>
      <c r="B36" s="69"/>
      <c r="C36" s="73">
        <f>Training!D15</f>
        <v>0</v>
      </c>
      <c r="D36" s="59"/>
    </row>
    <row r="37" spans="1:34" s="42" customFormat="1" ht="18" customHeight="1" thickBot="1" x14ac:dyDescent="0.35">
      <c r="A37" s="111"/>
      <c r="B37" s="112"/>
      <c r="C37" s="113"/>
      <c r="D37" s="60"/>
    </row>
    <row r="38" spans="1:34" ht="18" customHeight="1" x14ac:dyDescent="0.3">
      <c r="A38" s="74" t="s">
        <v>112</v>
      </c>
      <c r="B38" s="75"/>
      <c r="C38" s="72"/>
      <c r="D38" s="59"/>
    </row>
    <row r="39" spans="1:34" ht="18" customHeight="1" x14ac:dyDescent="0.3">
      <c r="A39" s="66" t="s">
        <v>113</v>
      </c>
      <c r="B39" s="31">
        <f>Exploitatiekosten!B15</f>
        <v>0</v>
      </c>
      <c r="C39" s="67"/>
      <c r="D39" s="59"/>
    </row>
    <row r="40" spans="1:34" ht="18" customHeight="1" thickBot="1" x14ac:dyDescent="0.35">
      <c r="A40" s="68" t="s">
        <v>57</v>
      </c>
      <c r="B40" s="69"/>
      <c r="C40" s="76">
        <f>B39</f>
        <v>0</v>
      </c>
      <c r="D40" s="59"/>
    </row>
    <row r="41" spans="1:34" s="42" customFormat="1" ht="18" customHeight="1" x14ac:dyDescent="0.3">
      <c r="A41" s="114"/>
      <c r="B41" s="115"/>
      <c r="C41" s="67"/>
      <c r="D41" s="60"/>
    </row>
    <row r="42" spans="1:34" s="42" customFormat="1" ht="49.2" thickBot="1" x14ac:dyDescent="0.35">
      <c r="A42" s="270" t="s">
        <v>127</v>
      </c>
      <c r="B42" s="267"/>
      <c r="C42" s="73">
        <f>Inruilprijs!B11</f>
        <v>0</v>
      </c>
      <c r="D42" s="269"/>
    </row>
    <row r="43" spans="1:34" s="42" customFormat="1" ht="18" customHeight="1" x14ac:dyDescent="0.3">
      <c r="A43" s="266"/>
      <c r="B43" s="267"/>
      <c r="C43" s="268"/>
      <c r="D43" s="269"/>
    </row>
    <row r="44" spans="1:34" s="1" customFormat="1" ht="18" customHeight="1" thickBot="1" x14ac:dyDescent="0.35">
      <c r="A44" s="103" t="s">
        <v>126</v>
      </c>
      <c r="B44" s="104"/>
      <c r="C44" s="105">
        <f>SUM(C10:C40)-C42</f>
        <v>0</v>
      </c>
      <c r="D44" s="61"/>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row>
    <row r="45" spans="1:34" s="42" customFormat="1" x14ac:dyDescent="0.3">
      <c r="B45" s="108"/>
      <c r="C45" s="109"/>
      <c r="D45" s="109"/>
    </row>
    <row r="46" spans="1:34" s="42" customFormat="1" x14ac:dyDescent="0.3">
      <c r="B46" s="108"/>
      <c r="C46" s="109"/>
      <c r="D46" s="109"/>
    </row>
    <row r="47" spans="1:34" s="42" customFormat="1" x14ac:dyDescent="0.3">
      <c r="B47" s="108"/>
      <c r="C47" s="109"/>
      <c r="D47" s="109"/>
    </row>
    <row r="48" spans="1:34" s="42" customFormat="1" x14ac:dyDescent="0.3">
      <c r="B48" s="108"/>
      <c r="C48" s="109"/>
      <c r="D48" s="109"/>
    </row>
    <row r="49" spans="1:4" s="42" customFormat="1" x14ac:dyDescent="0.3">
      <c r="B49" s="108"/>
      <c r="C49" s="109"/>
      <c r="D49" s="109"/>
    </row>
    <row r="50" spans="1:4" s="42" customFormat="1" ht="22.2" x14ac:dyDescent="0.35">
      <c r="A50" s="116"/>
      <c r="B50" s="108"/>
      <c r="C50" s="109"/>
      <c r="D50" s="109"/>
    </row>
    <row r="51" spans="1:4" s="42" customFormat="1" x14ac:dyDescent="0.3">
      <c r="B51" s="108"/>
      <c r="C51" s="109"/>
      <c r="D51" s="109"/>
    </row>
    <row r="52" spans="1:4" s="42" customFormat="1" x14ac:dyDescent="0.3">
      <c r="B52" s="108"/>
      <c r="C52" s="109"/>
      <c r="D52" s="109"/>
    </row>
    <row r="53" spans="1:4" s="42" customFormat="1" x14ac:dyDescent="0.3">
      <c r="B53" s="108"/>
      <c r="C53" s="109"/>
      <c r="D53" s="109"/>
    </row>
    <row r="54" spans="1:4" s="42" customFormat="1" x14ac:dyDescent="0.3">
      <c r="B54" s="108"/>
      <c r="C54" s="109"/>
      <c r="D54" s="109"/>
    </row>
    <row r="55" spans="1:4" s="42" customFormat="1" x14ac:dyDescent="0.3">
      <c r="B55" s="108"/>
      <c r="C55" s="109"/>
      <c r="D55" s="109"/>
    </row>
    <row r="56" spans="1:4" s="42" customFormat="1" x14ac:dyDescent="0.3">
      <c r="B56" s="108"/>
      <c r="C56" s="109"/>
      <c r="D56" s="109"/>
    </row>
    <row r="57" spans="1:4" s="42" customFormat="1" x14ac:dyDescent="0.3">
      <c r="B57" s="108"/>
      <c r="C57" s="109"/>
      <c r="D57" s="109"/>
    </row>
    <row r="58" spans="1:4" s="42" customFormat="1" x14ac:dyDescent="0.3">
      <c r="B58" s="108"/>
      <c r="C58" s="109"/>
      <c r="D58" s="109"/>
    </row>
    <row r="59" spans="1:4" s="42" customFormat="1" x14ac:dyDescent="0.3">
      <c r="B59" s="108"/>
      <c r="C59" s="109"/>
      <c r="D59" s="109"/>
    </row>
    <row r="60" spans="1:4" s="42" customFormat="1" x14ac:dyDescent="0.3">
      <c r="B60" s="108"/>
      <c r="C60" s="109"/>
      <c r="D60" s="109"/>
    </row>
    <row r="61" spans="1:4" s="42" customFormat="1" x14ac:dyDescent="0.3">
      <c r="B61" s="108"/>
      <c r="C61" s="109"/>
      <c r="D61" s="109"/>
    </row>
    <row r="62" spans="1:4" s="42" customFormat="1" x14ac:dyDescent="0.3">
      <c r="B62" s="108"/>
      <c r="C62" s="109"/>
      <c r="D62" s="109"/>
    </row>
    <row r="63" spans="1:4" s="42" customFormat="1" x14ac:dyDescent="0.3">
      <c r="B63" s="108"/>
      <c r="C63" s="109"/>
      <c r="D63" s="109"/>
    </row>
    <row r="64" spans="1:4" s="42" customFormat="1" x14ac:dyDescent="0.3">
      <c r="B64" s="108"/>
      <c r="C64" s="109"/>
      <c r="D64" s="109"/>
    </row>
    <row r="65" spans="2:4" s="42" customFormat="1" x14ac:dyDescent="0.3">
      <c r="B65" s="108"/>
      <c r="C65" s="109"/>
      <c r="D65" s="109"/>
    </row>
    <row r="66" spans="2:4" s="42" customFormat="1" x14ac:dyDescent="0.3">
      <c r="B66" s="108"/>
      <c r="C66" s="109"/>
      <c r="D66" s="109"/>
    </row>
    <row r="67" spans="2:4" s="42" customFormat="1" x14ac:dyDescent="0.3">
      <c r="B67" s="108"/>
      <c r="C67" s="109"/>
      <c r="D67" s="109"/>
    </row>
    <row r="68" spans="2:4" s="42" customFormat="1" x14ac:dyDescent="0.3">
      <c r="B68" s="108"/>
      <c r="C68" s="109"/>
      <c r="D68" s="109"/>
    </row>
    <row r="69" spans="2:4" s="42" customFormat="1" x14ac:dyDescent="0.3">
      <c r="B69" s="108"/>
      <c r="C69" s="109"/>
      <c r="D69" s="109"/>
    </row>
    <row r="70" spans="2:4" s="42" customFormat="1" x14ac:dyDescent="0.3">
      <c r="B70" s="108"/>
      <c r="C70" s="109"/>
      <c r="D70" s="109"/>
    </row>
    <row r="71" spans="2:4" s="42" customFormat="1" x14ac:dyDescent="0.3">
      <c r="B71" s="108"/>
      <c r="C71" s="109"/>
      <c r="D71" s="109"/>
    </row>
    <row r="72" spans="2:4" s="42" customFormat="1" x14ac:dyDescent="0.3">
      <c r="B72" s="108"/>
      <c r="C72" s="109"/>
      <c r="D72" s="109"/>
    </row>
    <row r="73" spans="2:4" s="42" customFormat="1" x14ac:dyDescent="0.3">
      <c r="B73" s="108"/>
      <c r="C73" s="109"/>
      <c r="D73" s="109"/>
    </row>
    <row r="74" spans="2:4" s="42" customFormat="1" x14ac:dyDescent="0.3">
      <c r="B74" s="108"/>
      <c r="C74" s="109"/>
      <c r="D74" s="109"/>
    </row>
    <row r="75" spans="2:4" s="42" customFormat="1" x14ac:dyDescent="0.3">
      <c r="B75" s="108"/>
      <c r="C75" s="109"/>
      <c r="D75" s="109"/>
    </row>
    <row r="76" spans="2:4" s="42" customFormat="1" x14ac:dyDescent="0.3">
      <c r="B76" s="108"/>
      <c r="C76" s="109"/>
      <c r="D76" s="109"/>
    </row>
    <row r="77" spans="2:4" s="42" customFormat="1" x14ac:dyDescent="0.3">
      <c r="B77" s="108"/>
      <c r="C77" s="109"/>
      <c r="D77" s="109"/>
    </row>
    <row r="78" spans="2:4" s="42" customFormat="1" x14ac:dyDescent="0.3">
      <c r="B78" s="108"/>
      <c r="C78" s="109"/>
      <c r="D78" s="109"/>
    </row>
    <row r="79" spans="2:4" s="42" customFormat="1" x14ac:dyDescent="0.3">
      <c r="B79" s="108"/>
      <c r="C79" s="109"/>
      <c r="D79" s="109"/>
    </row>
    <row r="80" spans="2:4" s="42" customFormat="1" x14ac:dyDescent="0.3">
      <c r="B80" s="108"/>
      <c r="C80" s="109"/>
      <c r="D80" s="109"/>
    </row>
    <row r="81" spans="2:4" s="42" customFormat="1" x14ac:dyDescent="0.3">
      <c r="B81" s="108"/>
      <c r="C81" s="109"/>
      <c r="D81" s="109"/>
    </row>
    <row r="82" spans="2:4" s="42" customFormat="1" x14ac:dyDescent="0.3">
      <c r="B82" s="108"/>
      <c r="C82" s="109"/>
      <c r="D82" s="109"/>
    </row>
    <row r="83" spans="2:4" s="42" customFormat="1" x14ac:dyDescent="0.3">
      <c r="B83" s="108"/>
      <c r="C83" s="109"/>
      <c r="D83" s="109"/>
    </row>
    <row r="84" spans="2:4" s="42" customFormat="1" x14ac:dyDescent="0.3">
      <c r="B84" s="108"/>
      <c r="C84" s="109"/>
      <c r="D84" s="109"/>
    </row>
    <row r="85" spans="2:4" s="42" customFormat="1" x14ac:dyDescent="0.3">
      <c r="B85" s="108"/>
      <c r="C85" s="109"/>
      <c r="D85" s="109"/>
    </row>
    <row r="86" spans="2:4" s="42" customFormat="1" x14ac:dyDescent="0.3">
      <c r="B86" s="108"/>
      <c r="C86" s="109"/>
      <c r="D86" s="109"/>
    </row>
    <row r="87" spans="2:4" s="42" customFormat="1" x14ac:dyDescent="0.3">
      <c r="B87" s="108"/>
      <c r="C87" s="109"/>
      <c r="D87" s="109"/>
    </row>
    <row r="88" spans="2:4" s="42" customFormat="1" x14ac:dyDescent="0.3">
      <c r="B88" s="108"/>
      <c r="C88" s="109"/>
      <c r="D88" s="109"/>
    </row>
    <row r="89" spans="2:4" s="42" customFormat="1" x14ac:dyDescent="0.3">
      <c r="B89" s="108"/>
      <c r="C89" s="109"/>
      <c r="D89" s="109"/>
    </row>
    <row r="90" spans="2:4" s="42" customFormat="1" x14ac:dyDescent="0.3">
      <c r="B90" s="108"/>
      <c r="C90" s="109"/>
      <c r="D90" s="109"/>
    </row>
    <row r="91" spans="2:4" s="42" customFormat="1" x14ac:dyDescent="0.3">
      <c r="B91" s="108"/>
      <c r="C91" s="109"/>
      <c r="D91" s="109"/>
    </row>
    <row r="92" spans="2:4" s="42" customFormat="1" x14ac:dyDescent="0.3">
      <c r="B92" s="108"/>
      <c r="C92" s="109"/>
      <c r="D92" s="109"/>
    </row>
    <row r="93" spans="2:4" s="42" customFormat="1" x14ac:dyDescent="0.3">
      <c r="B93" s="108"/>
      <c r="C93" s="109"/>
      <c r="D93" s="109"/>
    </row>
    <row r="94" spans="2:4" s="42" customFormat="1" x14ac:dyDescent="0.3">
      <c r="B94" s="108"/>
      <c r="C94" s="109"/>
      <c r="D94" s="109"/>
    </row>
    <row r="95" spans="2:4" s="42" customFormat="1" x14ac:dyDescent="0.3">
      <c r="B95" s="108"/>
      <c r="C95" s="109"/>
      <c r="D95" s="109"/>
    </row>
    <row r="96" spans="2:4" s="42" customFormat="1" x14ac:dyDescent="0.3">
      <c r="B96" s="108"/>
      <c r="C96" s="109"/>
      <c r="D96" s="109"/>
    </row>
    <row r="97" spans="2:4" s="42" customFormat="1" x14ac:dyDescent="0.3">
      <c r="B97" s="108"/>
      <c r="C97" s="109"/>
      <c r="D97" s="109"/>
    </row>
    <row r="98" spans="2:4" s="42" customFormat="1" x14ac:dyDescent="0.3">
      <c r="B98" s="108"/>
      <c r="C98" s="109"/>
      <c r="D98" s="109"/>
    </row>
    <row r="99" spans="2:4" s="42" customFormat="1" x14ac:dyDescent="0.3">
      <c r="B99" s="108"/>
      <c r="C99" s="109"/>
      <c r="D99" s="109"/>
    </row>
    <row r="100" spans="2:4" s="42" customFormat="1" x14ac:dyDescent="0.3">
      <c r="B100" s="108"/>
      <c r="C100" s="109"/>
      <c r="D100" s="109"/>
    </row>
    <row r="101" spans="2:4" s="42" customFormat="1" x14ac:dyDescent="0.3">
      <c r="B101" s="108"/>
      <c r="C101" s="109"/>
      <c r="D101" s="109"/>
    </row>
    <row r="102" spans="2:4" s="42" customFormat="1" x14ac:dyDescent="0.3">
      <c r="B102" s="108"/>
      <c r="C102" s="109"/>
      <c r="D102" s="109"/>
    </row>
    <row r="103" spans="2:4" s="42" customFormat="1" x14ac:dyDescent="0.3">
      <c r="B103" s="108"/>
      <c r="C103" s="109"/>
      <c r="D103" s="109"/>
    </row>
    <row r="104" spans="2:4" s="42" customFormat="1" x14ac:dyDescent="0.3">
      <c r="B104" s="108"/>
      <c r="C104" s="109"/>
      <c r="D104" s="109"/>
    </row>
    <row r="105" spans="2:4" s="42" customFormat="1" x14ac:dyDescent="0.3">
      <c r="B105" s="108"/>
      <c r="C105" s="109"/>
      <c r="D105" s="109"/>
    </row>
    <row r="106" spans="2:4" s="42" customFormat="1" x14ac:dyDescent="0.3">
      <c r="B106" s="108"/>
      <c r="C106" s="109"/>
      <c r="D106" s="109"/>
    </row>
    <row r="107" spans="2:4" s="42" customFormat="1" x14ac:dyDescent="0.3">
      <c r="B107" s="108"/>
      <c r="C107" s="109"/>
      <c r="D107" s="109"/>
    </row>
    <row r="108" spans="2:4" s="42" customFormat="1" x14ac:dyDescent="0.3">
      <c r="B108" s="108"/>
      <c r="C108" s="109"/>
      <c r="D108" s="109"/>
    </row>
    <row r="109" spans="2:4" s="42" customFormat="1" x14ac:dyDescent="0.3">
      <c r="B109" s="108"/>
      <c r="C109" s="109"/>
      <c r="D109" s="109"/>
    </row>
    <row r="110" spans="2:4" s="42" customFormat="1" x14ac:dyDescent="0.3">
      <c r="B110" s="108"/>
      <c r="C110" s="109"/>
      <c r="D110" s="109"/>
    </row>
    <row r="111" spans="2:4" s="42" customFormat="1" x14ac:dyDescent="0.3">
      <c r="B111" s="108"/>
      <c r="C111" s="109"/>
      <c r="D111" s="109"/>
    </row>
    <row r="112" spans="2:4" s="42" customFormat="1" x14ac:dyDescent="0.3">
      <c r="B112" s="108"/>
      <c r="C112" s="109"/>
      <c r="D112" s="109"/>
    </row>
    <row r="113" spans="2:4" s="42" customFormat="1" x14ac:dyDescent="0.3">
      <c r="B113" s="108"/>
      <c r="C113" s="109"/>
      <c r="D113" s="109"/>
    </row>
    <row r="114" spans="2:4" s="42" customFormat="1" x14ac:dyDescent="0.3">
      <c r="B114" s="108"/>
      <c r="C114" s="109"/>
      <c r="D114" s="109"/>
    </row>
    <row r="115" spans="2:4" s="42" customFormat="1" x14ac:dyDescent="0.3">
      <c r="B115" s="108"/>
      <c r="C115" s="109"/>
      <c r="D115" s="109"/>
    </row>
    <row r="116" spans="2:4" s="42" customFormat="1" x14ac:dyDescent="0.3">
      <c r="B116" s="108"/>
      <c r="C116" s="109"/>
      <c r="D116" s="109"/>
    </row>
    <row r="117" spans="2:4" s="42" customFormat="1" x14ac:dyDescent="0.3">
      <c r="B117" s="108"/>
      <c r="C117" s="109"/>
      <c r="D117" s="109"/>
    </row>
    <row r="118" spans="2:4" s="42" customFormat="1" x14ac:dyDescent="0.3">
      <c r="B118" s="108"/>
      <c r="C118" s="109"/>
      <c r="D118" s="109"/>
    </row>
    <row r="119" spans="2:4" s="42" customFormat="1" x14ac:dyDescent="0.3">
      <c r="B119" s="108"/>
      <c r="C119" s="109"/>
      <c r="D119" s="109"/>
    </row>
    <row r="120" spans="2:4" s="42" customFormat="1" x14ac:dyDescent="0.3">
      <c r="B120" s="108"/>
      <c r="C120" s="109"/>
      <c r="D120" s="109"/>
    </row>
    <row r="121" spans="2:4" s="42" customFormat="1" x14ac:dyDescent="0.3">
      <c r="B121" s="108"/>
      <c r="C121" s="109"/>
      <c r="D121" s="109"/>
    </row>
    <row r="122" spans="2:4" s="42" customFormat="1" x14ac:dyDescent="0.3">
      <c r="B122" s="108"/>
      <c r="C122" s="109"/>
      <c r="D122" s="109"/>
    </row>
    <row r="123" spans="2:4" s="42" customFormat="1" x14ac:dyDescent="0.3">
      <c r="B123" s="108"/>
      <c r="C123" s="109"/>
      <c r="D123" s="109"/>
    </row>
    <row r="124" spans="2:4" s="42" customFormat="1" x14ac:dyDescent="0.3">
      <c r="B124" s="108"/>
      <c r="C124" s="109"/>
      <c r="D124" s="109"/>
    </row>
    <row r="125" spans="2:4" s="42" customFormat="1" x14ac:dyDescent="0.3">
      <c r="B125" s="108"/>
      <c r="C125" s="109"/>
      <c r="D125" s="109"/>
    </row>
    <row r="126" spans="2:4" s="42" customFormat="1" x14ac:dyDescent="0.3">
      <c r="B126" s="108"/>
      <c r="C126" s="109"/>
      <c r="D126" s="109"/>
    </row>
    <row r="127" spans="2:4" s="42" customFormat="1" x14ac:dyDescent="0.3">
      <c r="B127" s="108"/>
      <c r="C127" s="109"/>
      <c r="D127" s="109"/>
    </row>
    <row r="128" spans="2:4" s="42" customFormat="1" x14ac:dyDescent="0.3">
      <c r="B128" s="108"/>
      <c r="C128" s="109"/>
      <c r="D128" s="109"/>
    </row>
    <row r="129" spans="2:4" s="42" customFormat="1" x14ac:dyDescent="0.3">
      <c r="B129" s="108"/>
      <c r="C129" s="109"/>
      <c r="D129" s="109"/>
    </row>
    <row r="130" spans="2:4" s="42" customFormat="1" x14ac:dyDescent="0.3">
      <c r="B130" s="108"/>
      <c r="C130" s="109"/>
      <c r="D130" s="109"/>
    </row>
    <row r="131" spans="2:4" s="42" customFormat="1" x14ac:dyDescent="0.3">
      <c r="B131" s="108"/>
      <c r="C131" s="109"/>
      <c r="D131" s="109"/>
    </row>
    <row r="132" spans="2:4" s="42" customFormat="1" x14ac:dyDescent="0.3">
      <c r="B132" s="108"/>
      <c r="C132" s="109"/>
      <c r="D132" s="109"/>
    </row>
    <row r="133" spans="2:4" s="42" customFormat="1" x14ac:dyDescent="0.3">
      <c r="B133" s="108"/>
      <c r="C133" s="109"/>
      <c r="D133" s="109"/>
    </row>
    <row r="134" spans="2:4" s="42" customFormat="1" x14ac:dyDescent="0.3">
      <c r="B134" s="108"/>
      <c r="C134" s="109"/>
      <c r="D134" s="109"/>
    </row>
    <row r="135" spans="2:4" s="42" customFormat="1" x14ac:dyDescent="0.3">
      <c r="B135" s="108"/>
      <c r="C135" s="109"/>
      <c r="D135" s="109"/>
    </row>
    <row r="136" spans="2:4" s="42" customFormat="1" x14ac:dyDescent="0.3">
      <c r="B136" s="108"/>
      <c r="C136" s="109"/>
      <c r="D136" s="109"/>
    </row>
    <row r="137" spans="2:4" s="42" customFormat="1" x14ac:dyDescent="0.3">
      <c r="B137" s="108"/>
      <c r="C137" s="109"/>
      <c r="D137" s="109"/>
    </row>
    <row r="138" spans="2:4" s="42" customFormat="1" x14ac:dyDescent="0.3">
      <c r="B138" s="108"/>
      <c r="C138" s="109"/>
      <c r="D138" s="109"/>
    </row>
    <row r="139" spans="2:4" s="42" customFormat="1" x14ac:dyDescent="0.3">
      <c r="B139" s="108"/>
      <c r="C139" s="109"/>
      <c r="D139" s="109"/>
    </row>
    <row r="140" spans="2:4" s="42" customFormat="1" x14ac:dyDescent="0.3">
      <c r="B140" s="108"/>
      <c r="C140" s="109"/>
      <c r="D140" s="109"/>
    </row>
    <row r="141" spans="2:4" s="42" customFormat="1" x14ac:dyDescent="0.3">
      <c r="B141" s="108"/>
      <c r="C141" s="109"/>
      <c r="D141" s="109"/>
    </row>
    <row r="142" spans="2:4" s="42" customFormat="1" x14ac:dyDescent="0.3">
      <c r="B142" s="108"/>
      <c r="C142" s="109"/>
      <c r="D142" s="109"/>
    </row>
    <row r="143" spans="2:4" s="42" customFormat="1" x14ac:dyDescent="0.3">
      <c r="B143" s="108"/>
      <c r="C143" s="109"/>
      <c r="D143" s="109"/>
    </row>
    <row r="144" spans="2:4" s="42" customFormat="1" x14ac:dyDescent="0.3">
      <c r="B144" s="108"/>
      <c r="C144" s="109"/>
      <c r="D144" s="109"/>
    </row>
    <row r="145" spans="2:4" s="42" customFormat="1" x14ac:dyDescent="0.3">
      <c r="B145" s="108"/>
      <c r="C145" s="109"/>
      <c r="D145" s="109"/>
    </row>
    <row r="146" spans="2:4" s="42" customFormat="1" x14ac:dyDescent="0.3">
      <c r="B146" s="108"/>
      <c r="C146" s="109"/>
      <c r="D146" s="109"/>
    </row>
    <row r="147" spans="2:4" s="42" customFormat="1" x14ac:dyDescent="0.3">
      <c r="B147" s="108"/>
      <c r="C147" s="109"/>
      <c r="D147" s="109"/>
    </row>
    <row r="148" spans="2:4" s="42" customFormat="1" x14ac:dyDescent="0.3">
      <c r="B148" s="108"/>
      <c r="C148" s="109"/>
      <c r="D148" s="109"/>
    </row>
    <row r="149" spans="2:4" s="42" customFormat="1" x14ac:dyDescent="0.3">
      <c r="B149" s="108"/>
      <c r="C149" s="109"/>
      <c r="D149" s="109"/>
    </row>
    <row r="150" spans="2:4" s="42" customFormat="1" x14ac:dyDescent="0.3">
      <c r="B150" s="108"/>
      <c r="C150" s="109"/>
      <c r="D150" s="109"/>
    </row>
    <row r="151" spans="2:4" s="42" customFormat="1" x14ac:dyDescent="0.3">
      <c r="B151" s="108"/>
      <c r="C151" s="109"/>
      <c r="D151" s="109"/>
    </row>
    <row r="152" spans="2:4" s="42" customFormat="1" x14ac:dyDescent="0.3">
      <c r="B152" s="108"/>
      <c r="C152" s="109"/>
      <c r="D152" s="109"/>
    </row>
    <row r="153" spans="2:4" s="42" customFormat="1" x14ac:dyDescent="0.3">
      <c r="B153" s="108"/>
      <c r="C153" s="109"/>
      <c r="D153" s="109"/>
    </row>
    <row r="154" spans="2:4" s="42" customFormat="1" x14ac:dyDescent="0.3">
      <c r="B154" s="108"/>
      <c r="C154" s="109"/>
      <c r="D154" s="109"/>
    </row>
    <row r="155" spans="2:4" s="42" customFormat="1" x14ac:dyDescent="0.3">
      <c r="B155" s="108"/>
      <c r="C155" s="109"/>
      <c r="D155" s="109"/>
    </row>
    <row r="156" spans="2:4" s="42" customFormat="1" x14ac:dyDescent="0.3">
      <c r="B156" s="108"/>
      <c r="C156" s="109"/>
      <c r="D156" s="109"/>
    </row>
    <row r="157" spans="2:4" s="42" customFormat="1" x14ac:dyDescent="0.3">
      <c r="B157" s="108"/>
      <c r="C157" s="109"/>
      <c r="D157" s="109"/>
    </row>
    <row r="158" spans="2:4" s="42" customFormat="1" x14ac:dyDescent="0.3">
      <c r="B158" s="108"/>
      <c r="C158" s="109"/>
      <c r="D158" s="109"/>
    </row>
    <row r="159" spans="2:4" s="42" customFormat="1" x14ac:dyDescent="0.3">
      <c r="B159" s="108"/>
      <c r="C159" s="109"/>
      <c r="D159" s="109"/>
    </row>
    <row r="160" spans="2:4" s="42" customFormat="1" x14ac:dyDescent="0.3">
      <c r="B160" s="108"/>
      <c r="C160" s="109"/>
      <c r="D160" s="109"/>
    </row>
    <row r="161" spans="2:4" s="42" customFormat="1" x14ac:dyDescent="0.3">
      <c r="B161" s="108"/>
      <c r="C161" s="109"/>
      <c r="D161" s="109"/>
    </row>
    <row r="162" spans="2:4" s="42" customFormat="1" x14ac:dyDescent="0.3">
      <c r="B162" s="108"/>
      <c r="C162" s="109"/>
      <c r="D162" s="109"/>
    </row>
    <row r="163" spans="2:4" s="42" customFormat="1" x14ac:dyDescent="0.3">
      <c r="B163" s="108"/>
      <c r="C163" s="109"/>
      <c r="D163" s="109"/>
    </row>
    <row r="164" spans="2:4" s="42" customFormat="1" x14ac:dyDescent="0.3">
      <c r="B164" s="108"/>
      <c r="C164" s="109"/>
      <c r="D164" s="109"/>
    </row>
    <row r="165" spans="2:4" s="42" customFormat="1" x14ac:dyDescent="0.3">
      <c r="B165" s="108"/>
      <c r="C165" s="109"/>
      <c r="D165" s="109"/>
    </row>
    <row r="166" spans="2:4" s="42" customFormat="1" x14ac:dyDescent="0.3">
      <c r="B166" s="108"/>
      <c r="C166" s="109"/>
      <c r="D166" s="109"/>
    </row>
    <row r="167" spans="2:4" s="42" customFormat="1" x14ac:dyDescent="0.3">
      <c r="B167" s="108"/>
      <c r="C167" s="109"/>
      <c r="D167" s="109"/>
    </row>
    <row r="168" spans="2:4" s="42" customFormat="1" x14ac:dyDescent="0.3">
      <c r="B168" s="108"/>
      <c r="C168" s="109"/>
      <c r="D168" s="109"/>
    </row>
    <row r="169" spans="2:4" s="42" customFormat="1" x14ac:dyDescent="0.3">
      <c r="B169" s="108"/>
      <c r="C169" s="109"/>
      <c r="D169" s="109"/>
    </row>
    <row r="170" spans="2:4" s="42" customFormat="1" x14ac:dyDescent="0.3">
      <c r="B170" s="108"/>
      <c r="C170" s="109"/>
      <c r="D170" s="109"/>
    </row>
    <row r="171" spans="2:4" s="42" customFormat="1" x14ac:dyDescent="0.3">
      <c r="B171" s="108"/>
      <c r="C171" s="109"/>
      <c r="D171" s="109"/>
    </row>
    <row r="172" spans="2:4" s="42" customFormat="1" x14ac:dyDescent="0.3">
      <c r="B172" s="108"/>
      <c r="C172" s="109"/>
      <c r="D172" s="109"/>
    </row>
    <row r="173" spans="2:4" s="42" customFormat="1" x14ac:dyDescent="0.3">
      <c r="B173" s="108"/>
      <c r="C173" s="109"/>
      <c r="D173" s="109"/>
    </row>
    <row r="174" spans="2:4" s="42" customFormat="1" x14ac:dyDescent="0.3">
      <c r="B174" s="108"/>
      <c r="C174" s="109"/>
      <c r="D174" s="109"/>
    </row>
    <row r="175" spans="2:4" s="42" customFormat="1" x14ac:dyDescent="0.3">
      <c r="B175" s="108"/>
      <c r="C175" s="109"/>
      <c r="D175" s="109"/>
    </row>
    <row r="176" spans="2:4" s="42" customFormat="1" x14ac:dyDescent="0.3">
      <c r="B176" s="108"/>
      <c r="C176" s="109"/>
      <c r="D176" s="109"/>
    </row>
    <row r="177" spans="2:4" s="42" customFormat="1" x14ac:dyDescent="0.3">
      <c r="B177" s="108"/>
      <c r="C177" s="109"/>
      <c r="D177" s="109"/>
    </row>
    <row r="178" spans="2:4" s="42" customFormat="1" x14ac:dyDescent="0.3">
      <c r="B178" s="108"/>
      <c r="C178" s="109"/>
      <c r="D178" s="109"/>
    </row>
    <row r="179" spans="2:4" s="42" customFormat="1" x14ac:dyDescent="0.3">
      <c r="B179" s="108"/>
      <c r="C179" s="109"/>
      <c r="D179" s="109"/>
    </row>
    <row r="180" spans="2:4" s="42" customFormat="1" x14ac:dyDescent="0.3">
      <c r="B180" s="108"/>
      <c r="C180" s="109"/>
      <c r="D180" s="109"/>
    </row>
    <row r="181" spans="2:4" s="42" customFormat="1" x14ac:dyDescent="0.3">
      <c r="B181" s="108"/>
      <c r="C181" s="109"/>
      <c r="D181" s="109"/>
    </row>
    <row r="182" spans="2:4" s="42" customFormat="1" x14ac:dyDescent="0.3">
      <c r="B182" s="108"/>
      <c r="C182" s="109"/>
      <c r="D182" s="109"/>
    </row>
    <row r="183" spans="2:4" s="42" customFormat="1" x14ac:dyDescent="0.3">
      <c r="B183" s="108"/>
      <c r="C183" s="109"/>
      <c r="D183" s="109"/>
    </row>
    <row r="184" spans="2:4" s="42" customFormat="1" x14ac:dyDescent="0.3">
      <c r="B184" s="108"/>
      <c r="C184" s="109"/>
      <c r="D184" s="109"/>
    </row>
    <row r="185" spans="2:4" s="42" customFormat="1" x14ac:dyDescent="0.3">
      <c r="B185" s="108"/>
      <c r="C185" s="109"/>
      <c r="D185" s="109"/>
    </row>
    <row r="186" spans="2:4" s="42" customFormat="1" x14ac:dyDescent="0.3">
      <c r="B186" s="108"/>
      <c r="C186" s="109"/>
      <c r="D186" s="109"/>
    </row>
    <row r="187" spans="2:4" s="42" customFormat="1" x14ac:dyDescent="0.3">
      <c r="B187" s="108"/>
      <c r="C187" s="109"/>
      <c r="D187" s="109"/>
    </row>
    <row r="188" spans="2:4" s="42" customFormat="1" x14ac:dyDescent="0.3">
      <c r="B188" s="108"/>
      <c r="C188" s="109"/>
      <c r="D188" s="109"/>
    </row>
    <row r="189" spans="2:4" s="42" customFormat="1" x14ac:dyDescent="0.3">
      <c r="B189" s="108"/>
      <c r="C189" s="109"/>
      <c r="D189" s="109"/>
    </row>
    <row r="190" spans="2:4" s="42" customFormat="1" x14ac:dyDescent="0.3">
      <c r="B190" s="108"/>
      <c r="C190" s="109"/>
      <c r="D190" s="109"/>
    </row>
    <row r="191" spans="2:4" s="42" customFormat="1" x14ac:dyDescent="0.3">
      <c r="B191" s="108"/>
      <c r="C191" s="109"/>
      <c r="D191" s="109"/>
    </row>
    <row r="192" spans="2:4" s="42" customFormat="1" x14ac:dyDescent="0.3">
      <c r="B192" s="108"/>
      <c r="C192" s="109"/>
      <c r="D192" s="109"/>
    </row>
    <row r="193" spans="2:4" s="42" customFormat="1" x14ac:dyDescent="0.3">
      <c r="B193" s="108"/>
      <c r="C193" s="109"/>
      <c r="D193" s="109"/>
    </row>
    <row r="194" spans="2:4" s="42" customFormat="1" x14ac:dyDescent="0.3">
      <c r="B194" s="108"/>
      <c r="C194" s="109"/>
      <c r="D194" s="109"/>
    </row>
    <row r="195" spans="2:4" s="42" customFormat="1" x14ac:dyDescent="0.3">
      <c r="B195" s="108"/>
      <c r="C195" s="109"/>
      <c r="D195" s="109"/>
    </row>
    <row r="196" spans="2:4" s="42" customFormat="1" x14ac:dyDescent="0.3">
      <c r="B196" s="108"/>
      <c r="C196" s="109"/>
      <c r="D196" s="109"/>
    </row>
    <row r="197" spans="2:4" s="42" customFormat="1" x14ac:dyDescent="0.3">
      <c r="B197" s="108"/>
      <c r="C197" s="109"/>
      <c r="D197" s="109"/>
    </row>
    <row r="198" spans="2:4" s="42" customFormat="1" x14ac:dyDescent="0.3">
      <c r="B198" s="108"/>
      <c r="C198" s="109"/>
      <c r="D198" s="109"/>
    </row>
    <row r="199" spans="2:4" s="42" customFormat="1" x14ac:dyDescent="0.3">
      <c r="B199" s="108"/>
      <c r="C199" s="109"/>
      <c r="D199" s="109"/>
    </row>
    <row r="200" spans="2:4" s="42" customFormat="1" x14ac:dyDescent="0.3">
      <c r="B200" s="108"/>
      <c r="C200" s="109"/>
      <c r="D200" s="109"/>
    </row>
    <row r="201" spans="2:4" s="42" customFormat="1" x14ac:dyDescent="0.3">
      <c r="B201" s="108"/>
      <c r="C201" s="109"/>
      <c r="D201" s="109"/>
    </row>
    <row r="202" spans="2:4" s="42" customFormat="1" x14ac:dyDescent="0.3">
      <c r="B202" s="108"/>
      <c r="C202" s="109"/>
      <c r="D202" s="109"/>
    </row>
    <row r="203" spans="2:4" s="42" customFormat="1" x14ac:dyDescent="0.3">
      <c r="B203" s="108"/>
      <c r="C203" s="109"/>
      <c r="D203" s="109"/>
    </row>
    <row r="204" spans="2:4" s="42" customFormat="1" x14ac:dyDescent="0.3">
      <c r="B204" s="108"/>
      <c r="C204" s="109"/>
      <c r="D204" s="109"/>
    </row>
    <row r="205" spans="2:4" s="42" customFormat="1" x14ac:dyDescent="0.3">
      <c r="B205" s="108"/>
      <c r="C205" s="109"/>
      <c r="D205" s="109"/>
    </row>
    <row r="206" spans="2:4" s="42" customFormat="1" x14ac:dyDescent="0.3">
      <c r="B206" s="108"/>
      <c r="C206" s="109"/>
      <c r="D206" s="109"/>
    </row>
    <row r="207" spans="2:4" s="42" customFormat="1" x14ac:dyDescent="0.3">
      <c r="B207" s="108"/>
      <c r="C207" s="109"/>
      <c r="D207" s="109"/>
    </row>
    <row r="208" spans="2:4" s="42" customFormat="1" x14ac:dyDescent="0.3">
      <c r="B208" s="108"/>
      <c r="C208" s="109"/>
      <c r="D208" s="109"/>
    </row>
    <row r="209" spans="2:4" s="42" customFormat="1" x14ac:dyDescent="0.3">
      <c r="B209" s="108"/>
      <c r="C209" s="109"/>
      <c r="D209" s="109"/>
    </row>
    <row r="210" spans="2:4" s="42" customFormat="1" x14ac:dyDescent="0.3">
      <c r="B210" s="108"/>
      <c r="C210" s="109"/>
      <c r="D210" s="109"/>
    </row>
    <row r="211" spans="2:4" s="42" customFormat="1" x14ac:dyDescent="0.3">
      <c r="B211" s="108"/>
      <c r="C211" s="109"/>
      <c r="D211" s="109"/>
    </row>
    <row r="212" spans="2:4" s="42" customFormat="1" x14ac:dyDescent="0.3">
      <c r="B212" s="108"/>
      <c r="C212" s="109"/>
      <c r="D212" s="109"/>
    </row>
    <row r="213" spans="2:4" s="42" customFormat="1" x14ac:dyDescent="0.3">
      <c r="B213" s="108"/>
      <c r="C213" s="109"/>
      <c r="D213" s="109"/>
    </row>
    <row r="214" spans="2:4" s="42" customFormat="1" x14ac:dyDescent="0.3">
      <c r="B214" s="108"/>
      <c r="C214" s="109"/>
      <c r="D214" s="109"/>
    </row>
    <row r="215" spans="2:4" s="42" customFormat="1" x14ac:dyDescent="0.3">
      <c r="B215" s="108"/>
      <c r="C215" s="109"/>
      <c r="D215" s="109"/>
    </row>
    <row r="216" spans="2:4" s="42" customFormat="1" x14ac:dyDescent="0.3">
      <c r="B216" s="108"/>
      <c r="C216" s="109"/>
      <c r="D216" s="109"/>
    </row>
    <row r="217" spans="2:4" s="42" customFormat="1" x14ac:dyDescent="0.3">
      <c r="B217" s="108"/>
      <c r="C217" s="109"/>
      <c r="D217" s="109"/>
    </row>
    <row r="218" spans="2:4" s="42" customFormat="1" x14ac:dyDescent="0.3">
      <c r="B218" s="108"/>
      <c r="C218" s="109"/>
      <c r="D218" s="109"/>
    </row>
    <row r="219" spans="2:4" s="42" customFormat="1" x14ac:dyDescent="0.3">
      <c r="B219" s="108"/>
      <c r="C219" s="109"/>
      <c r="D219" s="109"/>
    </row>
    <row r="220" spans="2:4" s="42" customFormat="1" x14ac:dyDescent="0.3">
      <c r="B220" s="108"/>
      <c r="C220" s="109"/>
      <c r="D220" s="109"/>
    </row>
    <row r="221" spans="2:4" s="42" customFormat="1" x14ac:dyDescent="0.3">
      <c r="B221" s="108"/>
      <c r="C221" s="109"/>
      <c r="D221" s="109"/>
    </row>
    <row r="222" spans="2:4" s="42" customFormat="1" x14ac:dyDescent="0.3">
      <c r="B222" s="108"/>
      <c r="C222" s="109"/>
      <c r="D222" s="109"/>
    </row>
    <row r="223" spans="2:4" s="42" customFormat="1" x14ac:dyDescent="0.3">
      <c r="B223" s="108"/>
      <c r="C223" s="109"/>
      <c r="D223" s="109"/>
    </row>
    <row r="224" spans="2:4" s="42" customFormat="1" x14ac:dyDescent="0.3">
      <c r="B224" s="108"/>
      <c r="C224" s="109"/>
      <c r="D224" s="109"/>
    </row>
    <row r="225" spans="2:4" s="42" customFormat="1" x14ac:dyDescent="0.3">
      <c r="B225" s="108"/>
      <c r="C225" s="109"/>
      <c r="D225" s="109"/>
    </row>
    <row r="226" spans="2:4" s="42" customFormat="1" x14ac:dyDescent="0.3">
      <c r="B226" s="108"/>
      <c r="C226" s="109"/>
      <c r="D226" s="109"/>
    </row>
    <row r="227" spans="2:4" s="42" customFormat="1" x14ac:dyDescent="0.3">
      <c r="B227" s="108"/>
      <c r="C227" s="109"/>
      <c r="D227" s="109"/>
    </row>
    <row r="228" spans="2:4" s="42" customFormat="1" x14ac:dyDescent="0.3">
      <c r="B228" s="108"/>
      <c r="C228" s="109"/>
      <c r="D228" s="109"/>
    </row>
    <row r="229" spans="2:4" s="42" customFormat="1" x14ac:dyDescent="0.3">
      <c r="B229" s="108"/>
      <c r="C229" s="109"/>
      <c r="D229" s="109"/>
    </row>
    <row r="230" spans="2:4" s="42" customFormat="1" x14ac:dyDescent="0.3">
      <c r="B230" s="108"/>
      <c r="C230" s="109"/>
      <c r="D230" s="109"/>
    </row>
    <row r="231" spans="2:4" s="42" customFormat="1" x14ac:dyDescent="0.3">
      <c r="B231" s="108"/>
      <c r="C231" s="109"/>
      <c r="D231" s="109"/>
    </row>
    <row r="232" spans="2:4" s="42" customFormat="1" x14ac:dyDescent="0.3">
      <c r="B232" s="108"/>
      <c r="C232" s="109"/>
      <c r="D232" s="109"/>
    </row>
    <row r="233" spans="2:4" s="42" customFormat="1" x14ac:dyDescent="0.3">
      <c r="B233" s="108"/>
      <c r="C233" s="109"/>
      <c r="D233" s="109"/>
    </row>
    <row r="234" spans="2:4" s="42" customFormat="1" x14ac:dyDescent="0.3">
      <c r="B234" s="108"/>
      <c r="C234" s="109"/>
      <c r="D234" s="109"/>
    </row>
    <row r="235" spans="2:4" s="42" customFormat="1" x14ac:dyDescent="0.3">
      <c r="B235" s="108"/>
      <c r="C235" s="109"/>
      <c r="D235" s="109"/>
    </row>
    <row r="236" spans="2:4" s="42" customFormat="1" x14ac:dyDescent="0.3">
      <c r="B236" s="108"/>
      <c r="C236" s="109"/>
      <c r="D236" s="109"/>
    </row>
    <row r="237" spans="2:4" s="42" customFormat="1" x14ac:dyDescent="0.3">
      <c r="B237" s="108"/>
      <c r="C237" s="109"/>
      <c r="D237" s="109"/>
    </row>
    <row r="238" spans="2:4" s="42" customFormat="1" x14ac:dyDescent="0.3">
      <c r="B238" s="108"/>
      <c r="C238" s="109"/>
      <c r="D238" s="109"/>
    </row>
    <row r="239" spans="2:4" s="42" customFormat="1" x14ac:dyDescent="0.3">
      <c r="B239" s="108"/>
      <c r="C239" s="109"/>
      <c r="D239" s="109"/>
    </row>
    <row r="240" spans="2:4" s="42" customFormat="1" x14ac:dyDescent="0.3">
      <c r="B240" s="108"/>
      <c r="C240" s="109"/>
      <c r="D240" s="109"/>
    </row>
    <row r="241" spans="2:4" s="42" customFormat="1" x14ac:dyDescent="0.3">
      <c r="B241" s="108"/>
      <c r="C241" s="109"/>
      <c r="D241" s="109"/>
    </row>
    <row r="242" spans="2:4" s="42" customFormat="1" x14ac:dyDescent="0.3">
      <c r="B242" s="108"/>
      <c r="C242" s="109"/>
      <c r="D242" s="109"/>
    </row>
    <row r="243" spans="2:4" s="42" customFormat="1" x14ac:dyDescent="0.3">
      <c r="B243" s="108"/>
      <c r="C243" s="109"/>
      <c r="D243" s="109"/>
    </row>
    <row r="244" spans="2:4" s="42" customFormat="1" x14ac:dyDescent="0.3">
      <c r="B244" s="108"/>
      <c r="C244" s="109"/>
      <c r="D244" s="109"/>
    </row>
    <row r="245" spans="2:4" s="42" customFormat="1" x14ac:dyDescent="0.3">
      <c r="B245" s="108"/>
      <c r="C245" s="109"/>
      <c r="D245" s="109"/>
    </row>
    <row r="246" spans="2:4" s="42" customFormat="1" x14ac:dyDescent="0.3">
      <c r="B246" s="108"/>
      <c r="C246" s="109"/>
      <c r="D246" s="109"/>
    </row>
    <row r="247" spans="2:4" s="42" customFormat="1" x14ac:dyDescent="0.3">
      <c r="B247" s="108"/>
      <c r="C247" s="109"/>
      <c r="D247" s="109"/>
    </row>
    <row r="248" spans="2:4" s="42" customFormat="1" x14ac:dyDescent="0.3">
      <c r="B248" s="108"/>
      <c r="C248" s="109"/>
      <c r="D248" s="109"/>
    </row>
    <row r="249" spans="2:4" s="42" customFormat="1" x14ac:dyDescent="0.3">
      <c r="B249" s="108"/>
      <c r="C249" s="109"/>
      <c r="D249" s="109"/>
    </row>
    <row r="250" spans="2:4" s="42" customFormat="1" x14ac:dyDescent="0.3">
      <c r="B250" s="108"/>
      <c r="C250" s="109"/>
      <c r="D250" s="109"/>
    </row>
    <row r="251" spans="2:4" s="42" customFormat="1" x14ac:dyDescent="0.3">
      <c r="B251" s="108"/>
      <c r="C251" s="109"/>
      <c r="D251" s="109"/>
    </row>
    <row r="252" spans="2:4" s="42" customFormat="1" x14ac:dyDescent="0.3">
      <c r="B252" s="108"/>
      <c r="C252" s="109"/>
      <c r="D252" s="109"/>
    </row>
    <row r="253" spans="2:4" s="42" customFormat="1" x14ac:dyDescent="0.3">
      <c r="B253" s="108"/>
      <c r="C253" s="109"/>
      <c r="D253" s="109"/>
    </row>
    <row r="254" spans="2:4" s="42" customFormat="1" x14ac:dyDescent="0.3">
      <c r="B254" s="108"/>
      <c r="C254" s="109"/>
      <c r="D254" s="109"/>
    </row>
    <row r="255" spans="2:4" s="42" customFormat="1" x14ac:dyDescent="0.3">
      <c r="B255" s="108"/>
      <c r="C255" s="109"/>
      <c r="D255" s="109"/>
    </row>
    <row r="256" spans="2:4" s="42" customFormat="1" x14ac:dyDescent="0.3">
      <c r="B256" s="108"/>
      <c r="C256" s="109"/>
      <c r="D256" s="109"/>
    </row>
    <row r="257" spans="2:4" s="42" customFormat="1" x14ac:dyDescent="0.3">
      <c r="B257" s="108"/>
      <c r="C257" s="109"/>
      <c r="D257" s="109"/>
    </row>
    <row r="258" spans="2:4" s="42" customFormat="1" x14ac:dyDescent="0.3">
      <c r="B258" s="108"/>
      <c r="C258" s="109"/>
      <c r="D258" s="109"/>
    </row>
    <row r="259" spans="2:4" s="42" customFormat="1" x14ac:dyDescent="0.3">
      <c r="B259" s="108"/>
      <c r="C259" s="109"/>
      <c r="D259" s="109"/>
    </row>
    <row r="260" spans="2:4" s="42" customFormat="1" x14ac:dyDescent="0.3">
      <c r="B260" s="108"/>
      <c r="C260" s="109"/>
      <c r="D260" s="109"/>
    </row>
    <row r="261" spans="2:4" s="42" customFormat="1" x14ac:dyDescent="0.3">
      <c r="B261" s="108"/>
      <c r="C261" s="109"/>
      <c r="D261" s="109"/>
    </row>
    <row r="262" spans="2:4" s="42" customFormat="1" x14ac:dyDescent="0.3">
      <c r="B262" s="108"/>
      <c r="C262" s="109"/>
      <c r="D262" s="109"/>
    </row>
    <row r="263" spans="2:4" s="42" customFormat="1" x14ac:dyDescent="0.3">
      <c r="B263" s="108"/>
      <c r="C263" s="109"/>
      <c r="D263" s="109"/>
    </row>
    <row r="264" spans="2:4" s="42" customFormat="1" x14ac:dyDescent="0.3">
      <c r="B264" s="108"/>
      <c r="C264" s="109"/>
      <c r="D264" s="109"/>
    </row>
    <row r="265" spans="2:4" s="42" customFormat="1" x14ac:dyDescent="0.3">
      <c r="B265" s="108"/>
      <c r="C265" s="109"/>
      <c r="D265" s="109"/>
    </row>
    <row r="266" spans="2:4" s="42" customFormat="1" x14ac:dyDescent="0.3">
      <c r="B266" s="108"/>
      <c r="C266" s="109"/>
      <c r="D266" s="109"/>
    </row>
    <row r="267" spans="2:4" s="42" customFormat="1" x14ac:dyDescent="0.3">
      <c r="B267" s="108"/>
      <c r="C267" s="109"/>
      <c r="D267" s="109"/>
    </row>
    <row r="268" spans="2:4" s="42" customFormat="1" x14ac:dyDescent="0.3">
      <c r="B268" s="108"/>
      <c r="C268" s="109"/>
      <c r="D268" s="109"/>
    </row>
    <row r="269" spans="2:4" s="42" customFormat="1" x14ac:dyDescent="0.3">
      <c r="B269" s="108"/>
      <c r="C269" s="109"/>
      <c r="D269" s="109"/>
    </row>
    <row r="270" spans="2:4" s="42" customFormat="1" x14ac:dyDescent="0.3">
      <c r="B270" s="108"/>
      <c r="C270" s="109"/>
      <c r="D270" s="109"/>
    </row>
    <row r="271" spans="2:4" s="42" customFormat="1" x14ac:dyDescent="0.3">
      <c r="B271" s="108"/>
      <c r="C271" s="109"/>
      <c r="D271" s="109"/>
    </row>
    <row r="272" spans="2:4" s="42" customFormat="1" x14ac:dyDescent="0.3">
      <c r="B272" s="108"/>
      <c r="C272" s="109"/>
      <c r="D272" s="109"/>
    </row>
    <row r="273" spans="2:4" s="42" customFormat="1" x14ac:dyDescent="0.3">
      <c r="B273" s="108"/>
      <c r="C273" s="109"/>
      <c r="D273" s="109"/>
    </row>
    <row r="274" spans="2:4" s="42" customFormat="1" x14ac:dyDescent="0.3">
      <c r="B274" s="108"/>
      <c r="C274" s="109"/>
      <c r="D274" s="109"/>
    </row>
    <row r="275" spans="2:4" s="42" customFormat="1" x14ac:dyDescent="0.3">
      <c r="B275" s="108"/>
      <c r="C275" s="109"/>
      <c r="D275" s="109"/>
    </row>
    <row r="276" spans="2:4" s="42" customFormat="1" x14ac:dyDescent="0.3">
      <c r="B276" s="108"/>
      <c r="C276" s="109"/>
      <c r="D276" s="109"/>
    </row>
    <row r="277" spans="2:4" s="42" customFormat="1" x14ac:dyDescent="0.3">
      <c r="B277" s="108"/>
      <c r="C277" s="109"/>
      <c r="D277" s="109"/>
    </row>
    <row r="278" spans="2:4" s="42" customFormat="1" x14ac:dyDescent="0.3">
      <c r="B278" s="108"/>
      <c r="C278" s="109"/>
      <c r="D278" s="109"/>
    </row>
    <row r="279" spans="2:4" s="42" customFormat="1" x14ac:dyDescent="0.3">
      <c r="B279" s="108"/>
      <c r="C279" s="109"/>
      <c r="D279" s="109"/>
    </row>
    <row r="280" spans="2:4" s="42" customFormat="1" x14ac:dyDescent="0.3">
      <c r="B280" s="108"/>
      <c r="C280" s="109"/>
      <c r="D280" s="109"/>
    </row>
    <row r="281" spans="2:4" s="42" customFormat="1" x14ac:dyDescent="0.3">
      <c r="B281" s="108"/>
      <c r="C281" s="109"/>
      <c r="D281" s="109"/>
    </row>
    <row r="282" spans="2:4" s="42" customFormat="1" x14ac:dyDescent="0.3">
      <c r="B282" s="108"/>
      <c r="C282" s="109"/>
      <c r="D282" s="109"/>
    </row>
    <row r="283" spans="2:4" s="42" customFormat="1" x14ac:dyDescent="0.3">
      <c r="B283" s="108"/>
      <c r="C283" s="109"/>
      <c r="D283" s="109"/>
    </row>
    <row r="284" spans="2:4" s="42" customFormat="1" x14ac:dyDescent="0.3">
      <c r="B284" s="108"/>
      <c r="C284" s="109"/>
      <c r="D284" s="109"/>
    </row>
    <row r="285" spans="2:4" s="42" customFormat="1" x14ac:dyDescent="0.3">
      <c r="B285" s="108"/>
      <c r="C285" s="109"/>
      <c r="D285" s="109"/>
    </row>
    <row r="286" spans="2:4" s="42" customFormat="1" x14ac:dyDescent="0.3">
      <c r="B286" s="108"/>
      <c r="C286" s="109"/>
      <c r="D286" s="109"/>
    </row>
    <row r="287" spans="2:4" s="42" customFormat="1" x14ac:dyDescent="0.3">
      <c r="B287" s="108"/>
      <c r="C287" s="109"/>
      <c r="D287" s="109"/>
    </row>
    <row r="288" spans="2:4" s="42" customFormat="1" x14ac:dyDescent="0.3">
      <c r="B288" s="108"/>
      <c r="C288" s="109"/>
      <c r="D288" s="109"/>
    </row>
  </sheetData>
  <sheetProtection algorithmName="SHA-512" hashValue="QIjHkm531XfAs1qhAfJoU3fmoYns9U9KoiSOZcmA3BkysEYx1mdsSyz+oxCnLN8nvPIJFgIPDCcRdE1FtIi8Qg==" saltValue="is9Obqu7BuCBEaR1ICmnTA==" spinCount="100000" sheet="1" objects="1" scenarios="1"/>
  <mergeCells count="4">
    <mergeCell ref="A1:B1"/>
    <mergeCell ref="A2:B2"/>
    <mergeCell ref="A4:D4"/>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9D8DD-77A9-564F-969B-C16E3C13ECFF}">
  <dimension ref="A1:AL248"/>
  <sheetViews>
    <sheetView workbookViewId="0">
      <pane ySplit="8" topLeftCell="A9" activePane="bottomLeft" state="frozen"/>
      <selection pane="bottomLeft" activeCell="B12" sqref="B12"/>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31" customWidth="1"/>
    <col min="9" max="9" width="27.4609375" style="124" customWidth="1"/>
    <col min="10" max="34" width="8.61328125" style="124"/>
    <col min="35" max="16384" width="8.61328125" style="19"/>
  </cols>
  <sheetData>
    <row r="1" spans="1:38" s="6" customFormat="1" x14ac:dyDescent="0.3">
      <c r="A1" s="49" t="s">
        <v>61</v>
      </c>
      <c r="B1" s="49"/>
      <c r="C1" s="45"/>
      <c r="D1" s="45"/>
      <c r="E1" s="45"/>
      <c r="F1" s="235"/>
      <c r="G1" s="235"/>
      <c r="H1" s="23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x14ac:dyDescent="0.3">
      <c r="A2" s="279"/>
      <c r="B2" s="279"/>
      <c r="C2" s="45"/>
      <c r="D2" s="45"/>
      <c r="E2" s="45"/>
      <c r="F2" s="235"/>
      <c r="G2" s="235"/>
      <c r="H2" s="23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x14ac:dyDescent="0.3">
      <c r="A3" s="46"/>
      <c r="B3" s="46"/>
      <c r="C3" s="45"/>
      <c r="D3" s="45"/>
      <c r="E3" s="45"/>
      <c r="F3" s="235"/>
      <c r="G3" s="235"/>
      <c r="H3" s="23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3">
      <c r="A4" s="57" t="s">
        <v>68</v>
      </c>
      <c r="B4" s="57"/>
      <c r="C4" s="43"/>
      <c r="D4" s="117"/>
      <c r="E4" s="118"/>
      <c r="F4" s="127"/>
      <c r="G4" s="126"/>
      <c r="H4" s="151"/>
    </row>
    <row r="5" spans="1:38" s="35" customFormat="1" x14ac:dyDescent="0.3">
      <c r="A5" s="129"/>
      <c r="B5" s="129"/>
      <c r="C5" s="49"/>
      <c r="D5" s="119"/>
      <c r="E5" s="120"/>
      <c r="F5" s="121"/>
      <c r="G5" s="120"/>
      <c r="H5" s="162"/>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row>
    <row r="6" spans="1:38" s="261" customFormat="1" ht="69" customHeight="1" thickBot="1" x14ac:dyDescent="0.35">
      <c r="A6" s="164" t="s">
        <v>27</v>
      </c>
      <c r="B6" s="296" t="s">
        <v>132</v>
      </c>
      <c r="C6" s="296"/>
      <c r="D6" s="296"/>
      <c r="E6" s="296"/>
      <c r="F6" s="296"/>
      <c r="G6" s="296"/>
      <c r="H6" s="296"/>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row>
    <row r="7" spans="1:38" ht="16.8" hidden="1" thickBot="1" x14ac:dyDescent="0.35">
      <c r="A7" s="124"/>
      <c r="B7" s="125"/>
      <c r="C7" s="125"/>
      <c r="D7" s="44"/>
      <c r="E7" s="126"/>
      <c r="F7" s="127"/>
      <c r="G7" s="126"/>
      <c r="H7" s="151"/>
    </row>
    <row r="8" spans="1:38" s="20" customFormat="1" ht="49.95" customHeight="1" thickBot="1" x14ac:dyDescent="0.35">
      <c r="A8" s="132" t="s">
        <v>28</v>
      </c>
      <c r="B8" s="133" t="s">
        <v>29</v>
      </c>
      <c r="C8" s="134" t="s">
        <v>30</v>
      </c>
      <c r="D8" s="135" t="s">
        <v>31</v>
      </c>
      <c r="E8" s="136" t="s">
        <v>32</v>
      </c>
      <c r="F8" s="137" t="s">
        <v>33</v>
      </c>
      <c r="G8" s="136" t="s">
        <v>34</v>
      </c>
      <c r="H8" s="138" t="s">
        <v>35</v>
      </c>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31"/>
      <c r="AJ8" s="131"/>
      <c r="AK8" s="130"/>
    </row>
    <row r="9" spans="1:38" ht="32.4" x14ac:dyDescent="0.3">
      <c r="A9" s="139"/>
      <c r="B9" s="143" t="s">
        <v>66</v>
      </c>
      <c r="C9" s="144"/>
      <c r="D9" s="140"/>
      <c r="E9" s="141"/>
      <c r="F9" s="142"/>
      <c r="G9" s="141"/>
      <c r="H9" s="251"/>
    </row>
    <row r="10" spans="1:38" s="213" customFormat="1" x14ac:dyDescent="0.3">
      <c r="A10" s="210"/>
      <c r="B10" s="209"/>
      <c r="C10" s="211"/>
      <c r="D10" s="207"/>
      <c r="E10" s="212"/>
      <c r="F10" s="236"/>
      <c r="G10" s="241">
        <f t="shared" ref="G10:G27" si="0">(E10-(E10*F10/100))*A10</f>
        <v>0</v>
      </c>
      <c r="H10" s="24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row>
    <row r="11" spans="1:38" s="213" customFormat="1" x14ac:dyDescent="0.3">
      <c r="A11" s="210"/>
      <c r="B11" s="209"/>
      <c r="C11" s="211"/>
      <c r="D11" s="207"/>
      <c r="E11" s="212"/>
      <c r="F11" s="236"/>
      <c r="G11" s="241">
        <f t="shared" si="0"/>
        <v>0</v>
      </c>
      <c r="H11" s="24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row>
    <row r="12" spans="1:38" s="213" customFormat="1" x14ac:dyDescent="0.3">
      <c r="A12" s="214"/>
      <c r="B12" s="209"/>
      <c r="C12" s="211"/>
      <c r="D12" s="207"/>
      <c r="E12" s="215"/>
      <c r="F12" s="236"/>
      <c r="G12" s="241">
        <f t="shared" si="0"/>
        <v>0</v>
      </c>
      <c r="H12" s="24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row>
    <row r="13" spans="1:38" s="213" customFormat="1" x14ac:dyDescent="0.3">
      <c r="A13" s="214"/>
      <c r="B13" s="209"/>
      <c r="C13" s="211"/>
      <c r="D13" s="207"/>
      <c r="E13" s="215"/>
      <c r="F13" s="236"/>
      <c r="G13" s="241">
        <f t="shared" si="0"/>
        <v>0</v>
      </c>
      <c r="H13" s="24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row>
    <row r="14" spans="1:38" s="213" customFormat="1" x14ac:dyDescent="0.3">
      <c r="A14" s="214"/>
      <c r="B14" s="209"/>
      <c r="C14" s="211"/>
      <c r="D14" s="207"/>
      <c r="E14" s="215"/>
      <c r="F14" s="236"/>
      <c r="G14" s="241">
        <f t="shared" si="0"/>
        <v>0</v>
      </c>
      <c r="H14" s="24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row>
    <row r="15" spans="1:38" s="213" customFormat="1" x14ac:dyDescent="0.3">
      <c r="A15" s="214"/>
      <c r="B15" s="209"/>
      <c r="C15" s="211"/>
      <c r="D15" s="207"/>
      <c r="E15" s="215"/>
      <c r="F15" s="236"/>
      <c r="G15" s="241">
        <f t="shared" si="0"/>
        <v>0</v>
      </c>
      <c r="H15" s="24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row>
    <row r="16" spans="1:38" s="217" customFormat="1" x14ac:dyDescent="0.3">
      <c r="A16" s="214"/>
      <c r="B16" s="209"/>
      <c r="C16" s="211"/>
      <c r="D16" s="207"/>
      <c r="E16" s="215"/>
      <c r="F16" s="237"/>
      <c r="G16" s="241">
        <f t="shared" si="0"/>
        <v>0</v>
      </c>
      <c r="H16" s="24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row>
    <row r="17" spans="1:34" s="217" customFormat="1" x14ac:dyDescent="0.3">
      <c r="A17" s="214"/>
      <c r="B17" s="209"/>
      <c r="C17" s="211"/>
      <c r="D17" s="207"/>
      <c r="E17" s="215"/>
      <c r="F17" s="237"/>
      <c r="G17" s="241">
        <f t="shared" si="0"/>
        <v>0</v>
      </c>
      <c r="H17" s="24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row>
    <row r="18" spans="1:34" s="217" customFormat="1" x14ac:dyDescent="0.3">
      <c r="A18" s="214"/>
      <c r="B18" s="209"/>
      <c r="C18" s="211"/>
      <c r="D18" s="207"/>
      <c r="E18" s="215"/>
      <c r="F18" s="237"/>
      <c r="G18" s="241">
        <f t="shared" si="0"/>
        <v>0</v>
      </c>
      <c r="H18" s="24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row>
    <row r="19" spans="1:34" s="217" customFormat="1" x14ac:dyDescent="0.3">
      <c r="A19" s="214"/>
      <c r="B19" s="209"/>
      <c r="C19" s="211"/>
      <c r="D19" s="207"/>
      <c r="E19" s="215"/>
      <c r="F19" s="237"/>
      <c r="G19" s="241">
        <f t="shared" si="0"/>
        <v>0</v>
      </c>
      <c r="H19" s="24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row>
    <row r="20" spans="1:34" s="217" customFormat="1" x14ac:dyDescent="0.3">
      <c r="A20" s="214"/>
      <c r="B20" s="209"/>
      <c r="C20" s="211"/>
      <c r="D20" s="208"/>
      <c r="E20" s="218"/>
      <c r="F20" s="237"/>
      <c r="G20" s="241">
        <f t="shared" si="0"/>
        <v>0</v>
      </c>
      <c r="H20" s="24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row>
    <row r="21" spans="1:34" s="217" customFormat="1" x14ac:dyDescent="0.3">
      <c r="A21" s="214"/>
      <c r="B21" s="209"/>
      <c r="C21" s="211"/>
      <c r="D21" s="207"/>
      <c r="E21" s="215"/>
      <c r="F21" s="237"/>
      <c r="G21" s="241">
        <f t="shared" si="0"/>
        <v>0</v>
      </c>
      <c r="H21" s="24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row>
    <row r="22" spans="1:34" s="217" customFormat="1" x14ac:dyDescent="0.3">
      <c r="A22" s="210"/>
      <c r="B22" s="219"/>
      <c r="C22" s="211"/>
      <c r="D22" s="207"/>
      <c r="E22" s="212"/>
      <c r="F22" s="237"/>
      <c r="G22" s="241">
        <f t="shared" si="0"/>
        <v>0</v>
      </c>
      <c r="H22" s="24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row>
    <row r="23" spans="1:34" s="217" customFormat="1" x14ac:dyDescent="0.3">
      <c r="A23" s="210"/>
      <c r="B23" s="209"/>
      <c r="C23" s="211"/>
      <c r="D23" s="207"/>
      <c r="E23" s="212"/>
      <c r="F23" s="237"/>
      <c r="G23" s="241">
        <f t="shared" si="0"/>
        <v>0</v>
      </c>
      <c r="H23" s="24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row>
    <row r="24" spans="1:34" s="213" customFormat="1" x14ac:dyDescent="0.3">
      <c r="A24" s="210"/>
      <c r="B24" s="209"/>
      <c r="C24" s="211"/>
      <c r="D24" s="207"/>
      <c r="E24" s="212"/>
      <c r="F24" s="236"/>
      <c r="G24" s="241">
        <f t="shared" si="0"/>
        <v>0</v>
      </c>
      <c r="H24" s="24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row>
    <row r="25" spans="1:34" s="213" customFormat="1" x14ac:dyDescent="0.3">
      <c r="A25" s="210"/>
      <c r="B25" s="209"/>
      <c r="C25" s="211"/>
      <c r="D25" s="207"/>
      <c r="E25" s="212"/>
      <c r="F25" s="236"/>
      <c r="G25" s="242">
        <f t="shared" si="0"/>
        <v>0</v>
      </c>
      <c r="H25" s="24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row>
    <row r="26" spans="1:34" s="213" customFormat="1" x14ac:dyDescent="0.3">
      <c r="A26" s="210"/>
      <c r="B26" s="209"/>
      <c r="C26" s="211"/>
      <c r="D26" s="207"/>
      <c r="E26" s="212"/>
      <c r="F26" s="236"/>
      <c r="G26" s="242">
        <f t="shared" si="0"/>
        <v>0</v>
      </c>
      <c r="H26" s="24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row>
    <row r="27" spans="1:34" s="213" customFormat="1" x14ac:dyDescent="0.3">
      <c r="A27" s="210"/>
      <c r="B27" s="209"/>
      <c r="C27" s="211"/>
      <c r="D27" s="207"/>
      <c r="E27" s="212"/>
      <c r="F27" s="236"/>
      <c r="G27" s="242">
        <f t="shared" si="0"/>
        <v>0</v>
      </c>
      <c r="H27" s="24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row>
    <row r="28" spans="1:34" s="213" customFormat="1" ht="81.599999999999994" thickBot="1" x14ac:dyDescent="0.35">
      <c r="A28" s="210"/>
      <c r="B28" s="209" t="s">
        <v>62</v>
      </c>
      <c r="C28" s="211"/>
      <c r="D28" s="207"/>
      <c r="E28" s="212"/>
      <c r="F28" s="236"/>
      <c r="G28" s="242"/>
      <c r="H28" s="248">
        <f>SUM(G10:G28)</f>
        <v>0</v>
      </c>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row>
    <row r="29" spans="1:34" s="30" customFormat="1" ht="16.8" thickBot="1" x14ac:dyDescent="0.35">
      <c r="A29" s="297"/>
      <c r="B29" s="298"/>
      <c r="C29" s="298"/>
      <c r="D29" s="298"/>
      <c r="E29" s="298"/>
      <c r="F29" s="298"/>
      <c r="G29" s="298"/>
      <c r="H29" s="298"/>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row>
    <row r="30" spans="1:34" x14ac:dyDescent="0.3">
      <c r="A30" s="139"/>
      <c r="B30" s="143" t="s">
        <v>70</v>
      </c>
      <c r="C30" s="144"/>
      <c r="D30" s="140"/>
      <c r="E30" s="141"/>
      <c r="F30" s="142"/>
      <c r="G30" s="141"/>
      <c r="H30" s="251"/>
    </row>
    <row r="31" spans="1:34" s="213" customFormat="1" x14ac:dyDescent="0.3">
      <c r="A31" s="220"/>
      <c r="B31" s="221"/>
      <c r="C31" s="222"/>
      <c r="D31" s="223"/>
      <c r="E31" s="224"/>
      <c r="F31" s="238"/>
      <c r="G31" s="241">
        <f>(E31-(E31*F31/100))*A31</f>
        <v>0</v>
      </c>
      <c r="H31" s="248"/>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row>
    <row r="32" spans="1:34" s="213" customFormat="1" x14ac:dyDescent="0.3">
      <c r="A32" s="220"/>
      <c r="B32" s="223"/>
      <c r="C32" s="222"/>
      <c r="D32" s="223"/>
      <c r="E32" s="224"/>
      <c r="F32" s="238"/>
      <c r="G32" s="241">
        <f>(E32-(E32*F32/100))*A32</f>
        <v>0</v>
      </c>
      <c r="H32" s="248"/>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row>
    <row r="33" spans="1:34" s="213" customFormat="1" x14ac:dyDescent="0.3">
      <c r="A33" s="220"/>
      <c r="B33" s="221"/>
      <c r="C33" s="222"/>
      <c r="D33" s="223"/>
      <c r="E33" s="224"/>
      <c r="F33" s="238"/>
      <c r="G33" s="241">
        <f t="shared" ref="G33:G36" si="1">(E33-(E33*F33/100))*A33</f>
        <v>0</v>
      </c>
      <c r="H33" s="248"/>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row>
    <row r="34" spans="1:34" s="213" customFormat="1" x14ac:dyDescent="0.3">
      <c r="A34" s="220"/>
      <c r="B34" s="221"/>
      <c r="C34" s="222"/>
      <c r="D34" s="223"/>
      <c r="E34" s="224"/>
      <c r="F34" s="238"/>
      <c r="G34" s="241">
        <f t="shared" si="1"/>
        <v>0</v>
      </c>
      <c r="H34" s="248"/>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row>
    <row r="35" spans="1:34" s="213" customFormat="1" x14ac:dyDescent="0.3">
      <c r="A35" s="220"/>
      <c r="B35" s="222"/>
      <c r="C35" s="222"/>
      <c r="D35" s="223"/>
      <c r="E35" s="224"/>
      <c r="F35" s="238"/>
      <c r="G35" s="241">
        <f t="shared" si="1"/>
        <v>0</v>
      </c>
      <c r="H35" s="248"/>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row>
    <row r="36" spans="1:34" s="213" customFormat="1" ht="16.8" thickBot="1" x14ac:dyDescent="0.35">
      <c r="A36" s="225"/>
      <c r="B36" s="262" t="s">
        <v>63</v>
      </c>
      <c r="C36" s="227"/>
      <c r="D36" s="226"/>
      <c r="E36" s="228"/>
      <c r="F36" s="239"/>
      <c r="G36" s="243">
        <f t="shared" si="1"/>
        <v>0</v>
      </c>
      <c r="H36" s="249">
        <f>SUM(G31:G36)</f>
        <v>0</v>
      </c>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row>
    <row r="37" spans="1:34" ht="18" customHeight="1" thickBot="1" x14ac:dyDescent="0.35">
      <c r="A37" s="299"/>
      <c r="B37" s="299"/>
      <c r="C37" s="299"/>
      <c r="D37" s="299"/>
      <c r="E37" s="299"/>
      <c r="F37" s="299"/>
      <c r="G37" s="299"/>
      <c r="H37" s="299"/>
    </row>
    <row r="38" spans="1:34" ht="16.05" customHeight="1" x14ac:dyDescent="0.3">
      <c r="A38" s="139"/>
      <c r="B38" s="143" t="s">
        <v>64</v>
      </c>
      <c r="C38" s="144"/>
      <c r="D38" s="140"/>
      <c r="E38" s="141"/>
      <c r="F38" s="142"/>
      <c r="G38" s="141"/>
      <c r="H38" s="251"/>
    </row>
    <row r="39" spans="1:34" s="213" customFormat="1" x14ac:dyDescent="0.3">
      <c r="A39" s="210"/>
      <c r="B39" s="209"/>
      <c r="C39" s="211"/>
      <c r="D39" s="207"/>
      <c r="E39" s="212"/>
      <c r="F39" s="236"/>
      <c r="G39" s="241">
        <f t="shared" ref="G39:G49" si="2">(E39-(E39*F39/100))*A39</f>
        <v>0</v>
      </c>
      <c r="H39" s="250"/>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row>
    <row r="40" spans="1:34" s="213" customFormat="1" x14ac:dyDescent="0.3">
      <c r="A40" s="210"/>
      <c r="B40" s="209"/>
      <c r="C40" s="211"/>
      <c r="D40" s="207"/>
      <c r="E40" s="212"/>
      <c r="F40" s="236"/>
      <c r="G40" s="241">
        <f t="shared" si="2"/>
        <v>0</v>
      </c>
      <c r="H40" s="250"/>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row>
    <row r="41" spans="1:34" s="213" customFormat="1" x14ac:dyDescent="0.3">
      <c r="A41" s="210"/>
      <c r="B41" s="209"/>
      <c r="C41" s="211"/>
      <c r="D41" s="207"/>
      <c r="E41" s="212"/>
      <c r="F41" s="236"/>
      <c r="G41" s="241">
        <f t="shared" si="2"/>
        <v>0</v>
      </c>
      <c r="H41" s="250"/>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row>
    <row r="42" spans="1:34" s="213" customFormat="1" x14ac:dyDescent="0.3">
      <c r="A42" s="210"/>
      <c r="B42" s="209"/>
      <c r="C42" s="211"/>
      <c r="D42" s="207"/>
      <c r="E42" s="212"/>
      <c r="F42" s="236"/>
      <c r="G42" s="241">
        <f t="shared" si="2"/>
        <v>0</v>
      </c>
      <c r="H42" s="250"/>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row>
    <row r="43" spans="1:34" s="213" customFormat="1" x14ac:dyDescent="0.3">
      <c r="A43" s="210"/>
      <c r="B43" s="209"/>
      <c r="C43" s="211"/>
      <c r="D43" s="207"/>
      <c r="E43" s="212"/>
      <c r="F43" s="236"/>
      <c r="G43" s="241">
        <f t="shared" si="2"/>
        <v>0</v>
      </c>
      <c r="H43" s="250"/>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row>
    <row r="44" spans="1:34" s="213" customFormat="1" x14ac:dyDescent="0.3">
      <c r="A44" s="210"/>
      <c r="B44" s="209"/>
      <c r="C44" s="211"/>
      <c r="D44" s="207"/>
      <c r="E44" s="212"/>
      <c r="F44" s="236"/>
      <c r="G44" s="241">
        <f t="shared" si="2"/>
        <v>0</v>
      </c>
      <c r="H44" s="250"/>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row>
    <row r="45" spans="1:34" s="213" customFormat="1" x14ac:dyDescent="0.3">
      <c r="A45" s="210"/>
      <c r="B45" s="209"/>
      <c r="C45" s="211"/>
      <c r="D45" s="207"/>
      <c r="E45" s="212"/>
      <c r="F45" s="236"/>
      <c r="G45" s="241">
        <f t="shared" si="2"/>
        <v>0</v>
      </c>
      <c r="H45" s="250"/>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row>
    <row r="46" spans="1:34" s="213" customFormat="1" x14ac:dyDescent="0.3">
      <c r="A46" s="210"/>
      <c r="B46" s="209"/>
      <c r="C46" s="211"/>
      <c r="D46" s="207"/>
      <c r="E46" s="212"/>
      <c r="F46" s="236"/>
      <c r="G46" s="241">
        <f t="shared" si="2"/>
        <v>0</v>
      </c>
      <c r="H46" s="250"/>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row>
    <row r="47" spans="1:34" s="213" customFormat="1" x14ac:dyDescent="0.3">
      <c r="A47" s="210"/>
      <c r="B47" s="209"/>
      <c r="C47" s="211"/>
      <c r="D47" s="207"/>
      <c r="E47" s="212"/>
      <c r="F47" s="236"/>
      <c r="G47" s="241">
        <f t="shared" si="2"/>
        <v>0</v>
      </c>
      <c r="H47" s="250"/>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row>
    <row r="48" spans="1:34" s="213" customFormat="1" x14ac:dyDescent="0.3">
      <c r="A48" s="210"/>
      <c r="B48" s="229"/>
      <c r="C48" s="211"/>
      <c r="D48" s="207"/>
      <c r="E48" s="212"/>
      <c r="F48" s="236"/>
      <c r="G48" s="241">
        <f t="shared" si="2"/>
        <v>0</v>
      </c>
      <c r="H48" s="250"/>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row>
    <row r="49" spans="1:34" s="213" customFormat="1" ht="15" customHeight="1" thickBot="1" x14ac:dyDescent="0.35">
      <c r="A49" s="230"/>
      <c r="B49" s="234" t="s">
        <v>63</v>
      </c>
      <c r="C49" s="231"/>
      <c r="D49" s="232"/>
      <c r="E49" s="233"/>
      <c r="F49" s="240"/>
      <c r="G49" s="243">
        <f t="shared" si="2"/>
        <v>0</v>
      </c>
      <c r="H49" s="249">
        <f>SUM(G39:G49)</f>
        <v>0</v>
      </c>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row>
    <row r="50" spans="1:34" ht="15" customHeight="1" thickBot="1" x14ac:dyDescent="0.35">
      <c r="A50" s="300"/>
      <c r="B50" s="300"/>
      <c r="C50" s="300"/>
      <c r="D50" s="300"/>
      <c r="E50" s="300"/>
      <c r="F50" s="300"/>
      <c r="G50" s="300"/>
      <c r="H50" s="300"/>
    </row>
    <row r="51" spans="1:34" ht="16.05" customHeight="1" thickBot="1" x14ac:dyDescent="0.35">
      <c r="A51" s="206"/>
      <c r="B51" s="206"/>
      <c r="C51" s="206"/>
      <c r="D51" s="206"/>
      <c r="E51" s="206"/>
      <c r="F51" s="206"/>
      <c r="G51" s="206"/>
      <c r="H51" s="206"/>
    </row>
    <row r="52" spans="1:34" ht="32.4" x14ac:dyDescent="0.3">
      <c r="A52" s="139"/>
      <c r="B52" s="143" t="s">
        <v>65</v>
      </c>
      <c r="C52" s="144"/>
      <c r="D52" s="140"/>
      <c r="E52" s="141"/>
      <c r="F52" s="142"/>
      <c r="G52" s="141"/>
      <c r="H52" s="251"/>
    </row>
    <row r="53" spans="1:34" s="213" customFormat="1" x14ac:dyDescent="0.3">
      <c r="A53" s="210"/>
      <c r="B53" s="209"/>
      <c r="C53" s="211"/>
      <c r="D53" s="207"/>
      <c r="E53" s="212"/>
      <c r="F53" s="236"/>
      <c r="G53" s="241">
        <f t="shared" ref="G53:G60" si="3">(E53-(E53*F53/100))*A53</f>
        <v>0</v>
      </c>
      <c r="H53" s="24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row>
    <row r="54" spans="1:34" s="213" customFormat="1" x14ac:dyDescent="0.3">
      <c r="A54" s="210"/>
      <c r="B54" s="209"/>
      <c r="C54" s="211"/>
      <c r="D54" s="207"/>
      <c r="E54" s="212"/>
      <c r="F54" s="236"/>
      <c r="G54" s="241">
        <f t="shared" si="3"/>
        <v>0</v>
      </c>
      <c r="H54" s="24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row>
    <row r="55" spans="1:34" s="213" customFormat="1" x14ac:dyDescent="0.3">
      <c r="A55" s="210"/>
      <c r="B55" s="209"/>
      <c r="C55" s="211"/>
      <c r="D55" s="207"/>
      <c r="E55" s="212"/>
      <c r="F55" s="236"/>
      <c r="G55" s="241">
        <f t="shared" si="3"/>
        <v>0</v>
      </c>
      <c r="H55" s="24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row>
    <row r="56" spans="1:34" s="213" customFormat="1" x14ac:dyDescent="0.3">
      <c r="A56" s="210"/>
      <c r="B56" s="209"/>
      <c r="C56" s="211"/>
      <c r="D56" s="207"/>
      <c r="E56" s="212"/>
      <c r="F56" s="236"/>
      <c r="G56" s="241">
        <f t="shared" si="3"/>
        <v>0</v>
      </c>
      <c r="H56" s="24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row>
    <row r="57" spans="1:34" s="213" customFormat="1" x14ac:dyDescent="0.3">
      <c r="A57" s="210"/>
      <c r="B57" s="209"/>
      <c r="C57" s="211"/>
      <c r="D57" s="207"/>
      <c r="E57" s="212"/>
      <c r="F57" s="236"/>
      <c r="G57" s="241">
        <f t="shared" si="3"/>
        <v>0</v>
      </c>
      <c r="H57" s="24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row>
    <row r="58" spans="1:34" s="213" customFormat="1" x14ac:dyDescent="0.3">
      <c r="A58" s="210"/>
      <c r="B58" s="209"/>
      <c r="C58" s="211"/>
      <c r="D58" s="207"/>
      <c r="E58" s="212"/>
      <c r="F58" s="236"/>
      <c r="G58" s="241">
        <f t="shared" si="3"/>
        <v>0</v>
      </c>
      <c r="H58" s="24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row>
    <row r="59" spans="1:34" s="213" customFormat="1" x14ac:dyDescent="0.3">
      <c r="A59" s="210"/>
      <c r="B59" s="209"/>
      <c r="C59" s="211"/>
      <c r="D59" s="207"/>
      <c r="E59" s="212"/>
      <c r="F59" s="236"/>
      <c r="G59" s="241">
        <f t="shared" si="3"/>
        <v>0</v>
      </c>
      <c r="H59" s="24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row>
    <row r="60" spans="1:34" s="213" customFormat="1" ht="16.8" thickBot="1" x14ac:dyDescent="0.35">
      <c r="A60" s="230"/>
      <c r="B60" s="234"/>
      <c r="C60" s="231"/>
      <c r="D60" s="232"/>
      <c r="E60" s="233"/>
      <c r="F60" s="240"/>
      <c r="G60" s="243">
        <f t="shared" si="3"/>
        <v>0</v>
      </c>
      <c r="H60" s="249">
        <f>SUM(G53:G60)</f>
        <v>0</v>
      </c>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row>
    <row r="61" spans="1:34" ht="18" customHeight="1" thickBot="1" x14ac:dyDescent="0.35">
      <c r="A61" s="300"/>
      <c r="B61" s="300"/>
      <c r="C61" s="300"/>
      <c r="D61" s="300"/>
      <c r="E61" s="300"/>
      <c r="F61" s="300"/>
      <c r="G61" s="300"/>
      <c r="H61" s="300"/>
    </row>
    <row r="62" spans="1:34" s="30" customFormat="1" ht="33" thickBot="1" x14ac:dyDescent="0.35">
      <c r="A62" s="145"/>
      <c r="B62" s="146" t="s">
        <v>67</v>
      </c>
      <c r="C62" s="147"/>
      <c r="D62" s="148"/>
      <c r="E62" s="149"/>
      <c r="F62" s="150"/>
      <c r="G62" s="149"/>
      <c r="H62" s="252">
        <f>SUM(H10:H60)</f>
        <v>0</v>
      </c>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row>
    <row r="63" spans="1:34" s="30" customFormat="1" ht="16.8" thickBot="1" x14ac:dyDescent="0.35">
      <c r="A63" s="194"/>
      <c r="B63" s="195"/>
      <c r="C63" s="196"/>
      <c r="D63" s="197"/>
      <c r="E63" s="198"/>
      <c r="F63" s="199"/>
      <c r="G63" s="198"/>
      <c r="H63" s="253"/>
    </row>
    <row r="64" spans="1:34" s="30" customFormat="1" ht="16.8" thickBot="1" x14ac:dyDescent="0.35">
      <c r="A64" s="200"/>
      <c r="B64" s="201" t="s">
        <v>52</v>
      </c>
      <c r="C64" s="202"/>
      <c r="D64" s="203"/>
      <c r="E64" s="204"/>
      <c r="F64" s="205"/>
      <c r="G64" s="204"/>
      <c r="H64" s="254"/>
      <c r="I64" s="152"/>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52"/>
    </row>
    <row r="65" spans="1:34" ht="18" customHeight="1" x14ac:dyDescent="0.3">
      <c r="A65" s="139"/>
      <c r="B65" s="153"/>
      <c r="C65" s="134" t="s">
        <v>28</v>
      </c>
      <c r="D65" s="140"/>
      <c r="E65" s="141"/>
      <c r="F65" s="142"/>
      <c r="G65" s="141"/>
      <c r="H65" s="251"/>
    </row>
    <row r="66" spans="1:34" x14ac:dyDescent="0.3">
      <c r="A66" s="154"/>
      <c r="B66" s="21"/>
      <c r="C66" s="38"/>
      <c r="D66" s="10" t="s">
        <v>36</v>
      </c>
      <c r="E66" s="39"/>
      <c r="F66" s="40"/>
      <c r="G66" s="26">
        <f>(E66-(E66*F66/100))*C66</f>
        <v>0</v>
      </c>
      <c r="H66" s="255"/>
    </row>
    <row r="67" spans="1:34" x14ac:dyDescent="0.3">
      <c r="A67" s="154"/>
      <c r="B67" s="21"/>
      <c r="C67" s="38"/>
      <c r="D67" s="10" t="s">
        <v>37</v>
      </c>
      <c r="E67" s="39"/>
      <c r="F67" s="40"/>
      <c r="G67" s="26">
        <f>(E67-(E67*F67/100))*C67</f>
        <v>0</v>
      </c>
      <c r="H67" s="255"/>
      <c r="I67" s="292"/>
      <c r="J67" s="292"/>
      <c r="K67" s="292"/>
    </row>
    <row r="68" spans="1:34" x14ac:dyDescent="0.3">
      <c r="A68" s="154"/>
      <c r="B68" s="21"/>
      <c r="C68" s="38"/>
      <c r="D68" s="10" t="s">
        <v>38</v>
      </c>
      <c r="E68" s="39"/>
      <c r="F68" s="40"/>
      <c r="G68" s="26">
        <f>(E68-(E68*F68/100))*C68</f>
        <v>0</v>
      </c>
      <c r="H68" s="255"/>
      <c r="I68" s="292"/>
      <c r="J68" s="292"/>
      <c r="K68" s="292"/>
    </row>
    <row r="69" spans="1:34" ht="32.4" x14ac:dyDescent="0.3">
      <c r="A69" s="154"/>
      <c r="B69" s="21"/>
      <c r="C69" s="38"/>
      <c r="D69" s="8" t="s">
        <v>39</v>
      </c>
      <c r="E69" s="9" t="s">
        <v>40</v>
      </c>
      <c r="F69" s="23"/>
      <c r="G69" s="26"/>
      <c r="H69" s="255"/>
      <c r="I69" s="292"/>
      <c r="J69" s="292"/>
      <c r="K69" s="292"/>
    </row>
    <row r="70" spans="1:34" x14ac:dyDescent="0.3">
      <c r="A70" s="154"/>
      <c r="B70" s="21"/>
      <c r="C70" s="38"/>
      <c r="D70" s="10" t="s">
        <v>41</v>
      </c>
      <c r="E70" s="26">
        <f>'Staat van eenheidsprijzen'!C13</f>
        <v>0</v>
      </c>
      <c r="F70" s="23"/>
      <c r="G70" s="26">
        <f>C70*E70</f>
        <v>0</v>
      </c>
      <c r="H70" s="255"/>
      <c r="I70" s="292"/>
      <c r="J70" s="292"/>
      <c r="K70" s="292"/>
    </row>
    <row r="71" spans="1:34" x14ac:dyDescent="0.3">
      <c r="A71" s="154"/>
      <c r="B71" s="21"/>
      <c r="C71" s="38"/>
      <c r="D71" s="10" t="s">
        <v>42</v>
      </c>
      <c r="E71" s="26">
        <f>'Staat van eenheidsprijzen'!C14</f>
        <v>0</v>
      </c>
      <c r="F71" s="23"/>
      <c r="G71" s="26">
        <f t="shared" ref="G71:G75" si="4">C71*E71</f>
        <v>0</v>
      </c>
      <c r="H71" s="255"/>
      <c r="I71" s="292"/>
      <c r="J71" s="292"/>
      <c r="K71" s="292"/>
    </row>
    <row r="72" spans="1:34" x14ac:dyDescent="0.3">
      <c r="A72" s="154"/>
      <c r="B72" s="21"/>
      <c r="C72" s="38"/>
      <c r="D72" s="10" t="s">
        <v>115</v>
      </c>
      <c r="E72" s="26">
        <f>'Staat van eenheidsprijzen'!C16</f>
        <v>0</v>
      </c>
      <c r="F72" s="23"/>
      <c r="G72" s="26">
        <f t="shared" si="4"/>
        <v>0</v>
      </c>
      <c r="H72" s="255"/>
      <c r="I72" s="292"/>
      <c r="J72" s="292"/>
      <c r="K72" s="292"/>
    </row>
    <row r="73" spans="1:34" x14ac:dyDescent="0.3">
      <c r="A73" s="154"/>
      <c r="B73" s="21"/>
      <c r="C73" s="38"/>
      <c r="D73" s="10" t="s">
        <v>43</v>
      </c>
      <c r="E73" s="26">
        <f>'Staat van eenheidsprijzen'!C15</f>
        <v>0</v>
      </c>
      <c r="F73" s="23"/>
      <c r="G73" s="26">
        <f t="shared" si="4"/>
        <v>0</v>
      </c>
      <c r="H73" s="255"/>
      <c r="I73" s="292"/>
      <c r="J73" s="292"/>
      <c r="K73" s="292"/>
    </row>
    <row r="74" spans="1:34" x14ac:dyDescent="0.3">
      <c r="A74" s="154"/>
      <c r="B74" s="21"/>
      <c r="C74" s="38"/>
      <c r="D74" s="14" t="s">
        <v>44</v>
      </c>
      <c r="E74" s="26">
        <f>'Staat van eenheidsprijzen'!C17</f>
        <v>0</v>
      </c>
      <c r="F74" s="23"/>
      <c r="G74" s="26">
        <f t="shared" si="4"/>
        <v>0</v>
      </c>
      <c r="H74" s="255"/>
      <c r="I74" s="292"/>
      <c r="J74" s="292"/>
      <c r="K74" s="292"/>
    </row>
    <row r="75" spans="1:34" ht="18" customHeight="1" x14ac:dyDescent="0.3">
      <c r="A75" s="154"/>
      <c r="B75" s="21"/>
      <c r="C75" s="38"/>
      <c r="D75" s="14" t="s">
        <v>45</v>
      </c>
      <c r="E75" s="26">
        <f>'Staat van eenheidsprijzen'!C18</f>
        <v>0</v>
      </c>
      <c r="F75" s="23"/>
      <c r="G75" s="26">
        <f t="shared" si="4"/>
        <v>0</v>
      </c>
      <c r="H75" s="255"/>
      <c r="I75" s="292"/>
      <c r="J75" s="292"/>
      <c r="K75" s="292"/>
    </row>
    <row r="76" spans="1:34" ht="18" customHeight="1" x14ac:dyDescent="0.3">
      <c r="A76" s="154"/>
      <c r="B76" s="21"/>
      <c r="C76" s="18"/>
      <c r="D76" s="14"/>
      <c r="E76" s="22"/>
      <c r="F76" s="23"/>
      <c r="G76" s="22"/>
      <c r="H76" s="255"/>
      <c r="I76" s="292"/>
      <c r="J76" s="292"/>
      <c r="K76" s="292"/>
    </row>
    <row r="77" spans="1:34" ht="37.049999999999997" customHeight="1" x14ac:dyDescent="0.3">
      <c r="A77" s="154"/>
      <c r="B77" s="21"/>
      <c r="C77" s="18"/>
      <c r="D77" s="15" t="s">
        <v>55</v>
      </c>
      <c r="E77" s="24"/>
      <c r="F77" s="25"/>
      <c r="G77" s="244">
        <f>SUM(G10:G60)</f>
        <v>0</v>
      </c>
      <c r="H77" s="255"/>
      <c r="I77" s="292"/>
      <c r="J77" s="292"/>
      <c r="K77" s="292"/>
    </row>
    <row r="78" spans="1:34" ht="18" customHeight="1" x14ac:dyDescent="0.3">
      <c r="A78" s="154"/>
      <c r="B78" s="21"/>
      <c r="C78" s="18"/>
      <c r="D78" s="15" t="s">
        <v>46</v>
      </c>
      <c r="E78" s="24"/>
      <c r="F78" s="25"/>
      <c r="G78" s="244">
        <f>SUM(G66:G75)</f>
        <v>0</v>
      </c>
      <c r="H78" s="255"/>
      <c r="I78" s="292"/>
      <c r="J78" s="292"/>
      <c r="K78" s="292"/>
    </row>
    <row r="79" spans="1:34" x14ac:dyDescent="0.3">
      <c r="A79" s="154"/>
      <c r="B79" s="21"/>
      <c r="C79" s="18"/>
      <c r="D79" s="14"/>
      <c r="E79" s="24"/>
      <c r="F79" s="25"/>
      <c r="G79" s="24"/>
      <c r="H79" s="255"/>
    </row>
    <row r="80" spans="1:34" s="13" customFormat="1" ht="18" customHeight="1" x14ac:dyDescent="0.3">
      <c r="A80" s="155"/>
      <c r="B80" s="11"/>
      <c r="C80" s="12"/>
      <c r="D80" s="8" t="s">
        <v>47</v>
      </c>
      <c r="E80" s="16"/>
      <c r="F80" s="17"/>
      <c r="G80" s="245">
        <f>SUM(G77:G78)</f>
        <v>0</v>
      </c>
      <c r="H80" s="256"/>
      <c r="I80" s="125"/>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5"/>
    </row>
    <row r="81" spans="1:8" ht="19.05" customHeight="1" thickBot="1" x14ac:dyDescent="0.35">
      <c r="A81" s="156"/>
      <c r="B81" s="157"/>
      <c r="C81" s="158"/>
      <c r="D81" s="159" t="s">
        <v>48</v>
      </c>
      <c r="E81" s="160"/>
      <c r="F81" s="161"/>
      <c r="G81" s="160"/>
      <c r="H81" s="257"/>
    </row>
    <row r="82" spans="1:8" s="124" customFormat="1" x14ac:dyDescent="0.3">
      <c r="D82" s="44"/>
      <c r="E82" s="126"/>
      <c r="F82" s="127"/>
      <c r="G82" s="126"/>
      <c r="H82" s="151"/>
    </row>
    <row r="83" spans="1:8" s="124" customFormat="1" ht="16.8" thickBot="1" x14ac:dyDescent="0.35">
      <c r="D83" s="44"/>
      <c r="E83" s="126"/>
      <c r="F83" s="127"/>
      <c r="G83" s="126"/>
      <c r="H83" s="151"/>
    </row>
    <row r="84" spans="1:8" s="124" customFormat="1" ht="105" customHeight="1" thickBot="1" x14ac:dyDescent="0.35">
      <c r="A84" s="293" t="s">
        <v>131</v>
      </c>
      <c r="B84" s="294"/>
      <c r="C84" s="294"/>
      <c r="D84" s="294"/>
      <c r="E84" s="294"/>
      <c r="F84" s="294"/>
      <c r="G84" s="294"/>
      <c r="H84" s="295"/>
    </row>
    <row r="85" spans="1:8" s="124" customFormat="1" x14ac:dyDescent="0.3">
      <c r="E85" s="126"/>
      <c r="F85" s="127"/>
      <c r="G85" s="126"/>
      <c r="H85" s="151"/>
    </row>
    <row r="86" spans="1:8" s="124" customFormat="1" x14ac:dyDescent="0.3">
      <c r="D86" s="44"/>
      <c r="E86" s="126"/>
      <c r="F86" s="127"/>
      <c r="G86" s="126"/>
      <c r="H86" s="151"/>
    </row>
    <row r="87" spans="1:8" s="124" customFormat="1" x14ac:dyDescent="0.3">
      <c r="D87" s="44"/>
      <c r="E87" s="126"/>
      <c r="F87" s="127"/>
      <c r="G87" s="126"/>
      <c r="H87" s="151"/>
    </row>
    <row r="88" spans="1:8" s="124" customFormat="1" x14ac:dyDescent="0.3">
      <c r="E88" s="126"/>
      <c r="F88" s="127"/>
      <c r="G88" s="126"/>
      <c r="H88" s="151"/>
    </row>
    <row r="89" spans="1:8" s="124" customFormat="1" x14ac:dyDescent="0.3">
      <c r="D89" s="44"/>
      <c r="E89" s="126"/>
      <c r="F89" s="127"/>
      <c r="G89" s="126"/>
      <c r="H89" s="151"/>
    </row>
    <row r="90" spans="1:8" s="124" customFormat="1" x14ac:dyDescent="0.3">
      <c r="D90" s="44"/>
      <c r="E90" s="126"/>
      <c r="F90" s="127"/>
      <c r="G90" s="126"/>
      <c r="H90" s="151"/>
    </row>
    <row r="91" spans="1:8" s="124" customFormat="1" x14ac:dyDescent="0.3">
      <c r="D91" s="44"/>
      <c r="E91" s="126"/>
      <c r="F91" s="127"/>
      <c r="G91" s="126"/>
      <c r="H91" s="151"/>
    </row>
    <row r="92" spans="1:8" s="124" customFormat="1" x14ac:dyDescent="0.3">
      <c r="D92" s="44"/>
      <c r="E92" s="126"/>
      <c r="F92" s="127"/>
      <c r="G92" s="126"/>
      <c r="H92" s="151"/>
    </row>
    <row r="93" spans="1:8" s="124" customFormat="1" x14ac:dyDescent="0.3">
      <c r="D93" s="44"/>
      <c r="E93" s="126"/>
      <c r="F93" s="127"/>
      <c r="G93" s="126"/>
      <c r="H93" s="151"/>
    </row>
    <row r="94" spans="1:8" s="124" customFormat="1" x14ac:dyDescent="0.3">
      <c r="D94" s="44"/>
      <c r="E94" s="126"/>
      <c r="F94" s="127"/>
      <c r="G94" s="126"/>
      <c r="H94" s="151"/>
    </row>
    <row r="95" spans="1:8" s="124" customFormat="1" x14ac:dyDescent="0.3">
      <c r="D95" s="44"/>
      <c r="E95" s="126"/>
      <c r="F95" s="127"/>
      <c r="G95" s="126"/>
      <c r="H95" s="151"/>
    </row>
    <row r="96" spans="1:8" s="124" customFormat="1" x14ac:dyDescent="0.3">
      <c r="D96" s="44"/>
      <c r="E96" s="126"/>
      <c r="F96" s="127"/>
      <c r="G96" s="126"/>
      <c r="H96" s="151"/>
    </row>
    <row r="97" spans="4:8" s="124" customFormat="1" x14ac:dyDescent="0.3">
      <c r="D97" s="44"/>
      <c r="E97" s="126"/>
      <c r="F97" s="127"/>
      <c r="G97" s="126"/>
      <c r="H97" s="151"/>
    </row>
    <row r="98" spans="4:8" s="124" customFormat="1" x14ac:dyDescent="0.3">
      <c r="D98" s="44"/>
      <c r="E98" s="126"/>
      <c r="F98" s="127"/>
      <c r="G98" s="126"/>
      <c r="H98" s="151"/>
    </row>
    <row r="99" spans="4:8" s="124" customFormat="1" x14ac:dyDescent="0.3">
      <c r="D99" s="44"/>
      <c r="E99" s="126"/>
      <c r="F99" s="127"/>
      <c r="G99" s="126"/>
      <c r="H99" s="151"/>
    </row>
    <row r="100" spans="4:8" s="124" customFormat="1" x14ac:dyDescent="0.3">
      <c r="D100" s="44"/>
      <c r="E100" s="126"/>
      <c r="F100" s="127"/>
      <c r="G100" s="126"/>
      <c r="H100" s="151"/>
    </row>
    <row r="101" spans="4:8" s="124" customFormat="1" x14ac:dyDescent="0.3">
      <c r="D101" s="44"/>
      <c r="E101" s="126"/>
      <c r="F101" s="127"/>
      <c r="G101" s="126"/>
      <c r="H101" s="151"/>
    </row>
    <row r="102" spans="4:8" s="124" customFormat="1" x14ac:dyDescent="0.3">
      <c r="D102" s="44"/>
      <c r="E102" s="126"/>
      <c r="F102" s="127"/>
      <c r="G102" s="126"/>
      <c r="H102" s="151"/>
    </row>
    <row r="103" spans="4:8" s="124" customFormat="1" x14ac:dyDescent="0.3">
      <c r="D103" s="44"/>
      <c r="E103" s="126"/>
      <c r="F103" s="127"/>
      <c r="G103" s="126"/>
      <c r="H103" s="151"/>
    </row>
    <row r="104" spans="4:8" s="124" customFormat="1" x14ac:dyDescent="0.3">
      <c r="D104" s="44"/>
      <c r="E104" s="126"/>
      <c r="F104" s="127"/>
      <c r="G104" s="126"/>
      <c r="H104" s="151"/>
    </row>
    <row r="105" spans="4:8" s="124" customFormat="1" x14ac:dyDescent="0.3">
      <c r="D105" s="44"/>
      <c r="E105" s="126"/>
      <c r="F105" s="127"/>
      <c r="G105" s="126"/>
      <c r="H105" s="151"/>
    </row>
    <row r="106" spans="4:8" s="124" customFormat="1" x14ac:dyDescent="0.3">
      <c r="D106" s="44"/>
      <c r="E106" s="126"/>
      <c r="F106" s="127"/>
      <c r="G106" s="126"/>
      <c r="H106" s="151"/>
    </row>
    <row r="107" spans="4:8" s="124" customFormat="1" x14ac:dyDescent="0.3">
      <c r="D107" s="44"/>
      <c r="E107" s="126"/>
      <c r="F107" s="127"/>
      <c r="G107" s="126"/>
      <c r="H107" s="151"/>
    </row>
    <row r="108" spans="4:8" s="124" customFormat="1" x14ac:dyDescent="0.3">
      <c r="D108" s="44"/>
      <c r="E108" s="126"/>
      <c r="F108" s="127"/>
      <c r="G108" s="126"/>
      <c r="H108" s="151"/>
    </row>
    <row r="109" spans="4:8" s="124" customFormat="1" x14ac:dyDescent="0.3">
      <c r="D109" s="44"/>
      <c r="E109" s="126"/>
      <c r="F109" s="127"/>
      <c r="G109" s="126"/>
      <c r="H109" s="151"/>
    </row>
    <row r="110" spans="4:8" s="124" customFormat="1" x14ac:dyDescent="0.3">
      <c r="D110" s="44"/>
      <c r="E110" s="126"/>
      <c r="F110" s="127"/>
      <c r="G110" s="126"/>
      <c r="H110" s="151"/>
    </row>
    <row r="111" spans="4:8" s="124" customFormat="1" x14ac:dyDescent="0.3">
      <c r="D111" s="44"/>
      <c r="E111" s="126"/>
      <c r="F111" s="127"/>
      <c r="G111" s="126"/>
      <c r="H111" s="151"/>
    </row>
    <row r="112" spans="4:8" s="124" customFormat="1" x14ac:dyDescent="0.3">
      <c r="D112" s="44"/>
      <c r="E112" s="126"/>
      <c r="F112" s="127"/>
      <c r="G112" s="126"/>
      <c r="H112" s="151"/>
    </row>
    <row r="113" spans="4:8" s="124" customFormat="1" x14ac:dyDescent="0.3">
      <c r="D113" s="44"/>
      <c r="E113" s="126"/>
      <c r="F113" s="127"/>
      <c r="G113" s="126"/>
      <c r="H113" s="151"/>
    </row>
    <row r="114" spans="4:8" s="124" customFormat="1" x14ac:dyDescent="0.3">
      <c r="D114" s="44"/>
      <c r="E114" s="126"/>
      <c r="F114" s="127"/>
      <c r="G114" s="126"/>
      <c r="H114" s="151"/>
    </row>
    <row r="115" spans="4:8" s="124" customFormat="1" x14ac:dyDescent="0.3">
      <c r="D115" s="44"/>
      <c r="E115" s="126"/>
      <c r="F115" s="127"/>
      <c r="G115" s="126"/>
      <c r="H115" s="151"/>
    </row>
    <row r="116" spans="4:8" s="124" customFormat="1" x14ac:dyDescent="0.3">
      <c r="D116" s="44"/>
      <c r="E116" s="126"/>
      <c r="F116" s="127"/>
      <c r="G116" s="126"/>
      <c r="H116" s="151"/>
    </row>
    <row r="117" spans="4:8" s="124" customFormat="1" x14ac:dyDescent="0.3">
      <c r="D117" s="44"/>
      <c r="E117" s="126"/>
      <c r="F117" s="127"/>
      <c r="G117" s="126"/>
      <c r="H117" s="151"/>
    </row>
    <row r="118" spans="4:8" s="124" customFormat="1" x14ac:dyDescent="0.3">
      <c r="D118" s="44"/>
      <c r="E118" s="126"/>
      <c r="F118" s="127"/>
      <c r="G118" s="126"/>
      <c r="H118" s="151"/>
    </row>
    <row r="119" spans="4:8" s="124" customFormat="1" x14ac:dyDescent="0.3">
      <c r="D119" s="44"/>
      <c r="E119" s="126"/>
      <c r="F119" s="127"/>
      <c r="G119" s="126"/>
      <c r="H119" s="151"/>
    </row>
    <row r="120" spans="4:8" s="124" customFormat="1" x14ac:dyDescent="0.3">
      <c r="D120" s="44"/>
      <c r="E120" s="126"/>
      <c r="F120" s="127"/>
      <c r="G120" s="126"/>
      <c r="H120" s="151"/>
    </row>
    <row r="121" spans="4:8" s="124" customFormat="1" x14ac:dyDescent="0.3">
      <c r="D121" s="44"/>
      <c r="E121" s="126"/>
      <c r="F121" s="127"/>
      <c r="G121" s="126"/>
      <c r="H121" s="151"/>
    </row>
    <row r="122" spans="4:8" s="124" customFormat="1" x14ac:dyDescent="0.3">
      <c r="D122" s="44"/>
      <c r="E122" s="126"/>
      <c r="F122" s="127"/>
      <c r="G122" s="126"/>
      <c r="H122" s="151"/>
    </row>
    <row r="123" spans="4:8" s="124" customFormat="1" x14ac:dyDescent="0.3">
      <c r="D123" s="44"/>
      <c r="E123" s="126"/>
      <c r="F123" s="127"/>
      <c r="G123" s="126"/>
      <c r="H123" s="151"/>
    </row>
    <row r="124" spans="4:8" s="124" customFormat="1" x14ac:dyDescent="0.3">
      <c r="D124" s="44"/>
      <c r="E124" s="126"/>
      <c r="F124" s="127"/>
      <c r="G124" s="126"/>
      <c r="H124" s="151"/>
    </row>
    <row r="125" spans="4:8" s="124" customFormat="1" x14ac:dyDescent="0.3">
      <c r="D125" s="44"/>
      <c r="E125" s="126"/>
      <c r="F125" s="127"/>
      <c r="G125" s="126"/>
      <c r="H125" s="151"/>
    </row>
    <row r="126" spans="4:8" s="124" customFormat="1" x14ac:dyDescent="0.3">
      <c r="D126" s="44"/>
      <c r="E126" s="126"/>
      <c r="F126" s="127"/>
      <c r="G126" s="126"/>
      <c r="H126" s="151"/>
    </row>
    <row r="127" spans="4:8" s="124" customFormat="1" x14ac:dyDescent="0.3">
      <c r="D127" s="44"/>
      <c r="E127" s="126"/>
      <c r="F127" s="127"/>
      <c r="G127" s="126"/>
      <c r="H127" s="151"/>
    </row>
    <row r="128" spans="4:8" s="124" customFormat="1" x14ac:dyDescent="0.3">
      <c r="D128" s="44"/>
      <c r="E128" s="126"/>
      <c r="F128" s="127"/>
      <c r="G128" s="126"/>
      <c r="H128" s="151"/>
    </row>
    <row r="129" spans="4:8" s="124" customFormat="1" x14ac:dyDescent="0.3">
      <c r="D129" s="44"/>
      <c r="E129" s="126"/>
      <c r="F129" s="127"/>
      <c r="G129" s="126"/>
      <c r="H129" s="151"/>
    </row>
    <row r="130" spans="4:8" s="124" customFormat="1" x14ac:dyDescent="0.3">
      <c r="D130" s="44"/>
      <c r="E130" s="126"/>
      <c r="F130" s="127"/>
      <c r="G130" s="126"/>
      <c r="H130" s="151"/>
    </row>
    <row r="131" spans="4:8" s="124" customFormat="1" x14ac:dyDescent="0.3">
      <c r="D131" s="44"/>
      <c r="E131" s="126"/>
      <c r="F131" s="127"/>
      <c r="G131" s="126"/>
      <c r="H131" s="151"/>
    </row>
    <row r="132" spans="4:8" s="124" customFormat="1" x14ac:dyDescent="0.3">
      <c r="D132" s="44"/>
      <c r="E132" s="126"/>
      <c r="F132" s="127"/>
      <c r="G132" s="126"/>
      <c r="H132" s="151"/>
    </row>
    <row r="133" spans="4:8" s="124" customFormat="1" x14ac:dyDescent="0.3">
      <c r="D133" s="44"/>
      <c r="E133" s="126"/>
      <c r="F133" s="127"/>
      <c r="G133" s="126"/>
      <c r="H133" s="151"/>
    </row>
    <row r="134" spans="4:8" s="124" customFormat="1" x14ac:dyDescent="0.3">
      <c r="D134" s="44"/>
      <c r="E134" s="126"/>
      <c r="F134" s="127"/>
      <c r="G134" s="126"/>
      <c r="H134" s="151"/>
    </row>
    <row r="135" spans="4:8" s="124" customFormat="1" x14ac:dyDescent="0.3">
      <c r="D135" s="44"/>
      <c r="E135" s="126"/>
      <c r="F135" s="127"/>
      <c r="G135" s="126"/>
      <c r="H135" s="151"/>
    </row>
    <row r="136" spans="4:8" s="124" customFormat="1" x14ac:dyDescent="0.3">
      <c r="D136" s="44"/>
      <c r="E136" s="126"/>
      <c r="F136" s="127"/>
      <c r="G136" s="126"/>
      <c r="H136" s="151"/>
    </row>
    <row r="137" spans="4:8" s="124" customFormat="1" x14ac:dyDescent="0.3">
      <c r="D137" s="44"/>
      <c r="E137" s="126"/>
      <c r="F137" s="127"/>
      <c r="G137" s="126"/>
      <c r="H137" s="151"/>
    </row>
    <row r="138" spans="4:8" s="124" customFormat="1" x14ac:dyDescent="0.3">
      <c r="D138" s="44"/>
      <c r="E138" s="126"/>
      <c r="F138" s="127"/>
      <c r="G138" s="126"/>
      <c r="H138" s="151"/>
    </row>
    <row r="139" spans="4:8" s="124" customFormat="1" x14ac:dyDescent="0.3">
      <c r="D139" s="44"/>
      <c r="E139" s="126"/>
      <c r="F139" s="127"/>
      <c r="G139" s="126"/>
      <c r="H139" s="151"/>
    </row>
    <row r="140" spans="4:8" s="124" customFormat="1" x14ac:dyDescent="0.3">
      <c r="D140" s="44"/>
      <c r="E140" s="126"/>
      <c r="F140" s="127"/>
      <c r="G140" s="126"/>
      <c r="H140" s="151"/>
    </row>
    <row r="141" spans="4:8" s="124" customFormat="1" x14ac:dyDescent="0.3">
      <c r="D141" s="44"/>
      <c r="E141" s="126"/>
      <c r="F141" s="127"/>
      <c r="G141" s="126"/>
      <c r="H141" s="151"/>
    </row>
    <row r="142" spans="4:8" s="124" customFormat="1" x14ac:dyDescent="0.3">
      <c r="D142" s="44"/>
      <c r="E142" s="126"/>
      <c r="F142" s="127"/>
      <c r="G142" s="126"/>
      <c r="H142" s="151"/>
    </row>
    <row r="143" spans="4:8" s="124" customFormat="1" x14ac:dyDescent="0.3">
      <c r="D143" s="44"/>
      <c r="E143" s="126"/>
      <c r="F143" s="127"/>
      <c r="G143" s="126"/>
      <c r="H143" s="151"/>
    </row>
    <row r="144" spans="4:8" s="124" customFormat="1" x14ac:dyDescent="0.3">
      <c r="D144" s="44"/>
      <c r="E144" s="126"/>
      <c r="F144" s="127"/>
      <c r="G144" s="126"/>
      <c r="H144" s="151"/>
    </row>
    <row r="145" spans="4:8" s="124" customFormat="1" x14ac:dyDescent="0.3">
      <c r="D145" s="44"/>
      <c r="E145" s="126"/>
      <c r="F145" s="127"/>
      <c r="G145" s="126"/>
      <c r="H145" s="151"/>
    </row>
    <row r="146" spans="4:8" s="124" customFormat="1" x14ac:dyDescent="0.3">
      <c r="D146" s="44"/>
      <c r="E146" s="126"/>
      <c r="F146" s="127"/>
      <c r="G146" s="126"/>
      <c r="H146" s="151"/>
    </row>
    <row r="147" spans="4:8" s="124" customFormat="1" x14ac:dyDescent="0.3">
      <c r="D147" s="44"/>
      <c r="E147" s="126"/>
      <c r="F147" s="127"/>
      <c r="G147" s="126"/>
      <c r="H147" s="151"/>
    </row>
    <row r="148" spans="4:8" s="124" customFormat="1" x14ac:dyDescent="0.3">
      <c r="D148" s="44"/>
      <c r="E148" s="126"/>
      <c r="F148" s="127"/>
      <c r="G148" s="126"/>
      <c r="H148" s="151"/>
    </row>
    <row r="149" spans="4:8" s="124" customFormat="1" x14ac:dyDescent="0.3">
      <c r="D149" s="44"/>
      <c r="E149" s="126"/>
      <c r="F149" s="127"/>
      <c r="G149" s="126"/>
      <c r="H149" s="151"/>
    </row>
    <row r="150" spans="4:8" s="124" customFormat="1" x14ac:dyDescent="0.3">
      <c r="D150" s="44"/>
      <c r="E150" s="126"/>
      <c r="F150" s="127"/>
      <c r="G150" s="126"/>
      <c r="H150" s="151"/>
    </row>
    <row r="151" spans="4:8" s="124" customFormat="1" x14ac:dyDescent="0.3">
      <c r="D151" s="44"/>
      <c r="E151" s="126"/>
      <c r="F151" s="127"/>
      <c r="G151" s="126"/>
      <c r="H151" s="151"/>
    </row>
    <row r="152" spans="4:8" s="124" customFormat="1" x14ac:dyDescent="0.3">
      <c r="D152" s="44"/>
      <c r="E152" s="126"/>
      <c r="F152" s="127"/>
      <c r="G152" s="126"/>
      <c r="H152" s="151"/>
    </row>
    <row r="153" spans="4:8" s="124" customFormat="1" x14ac:dyDescent="0.3">
      <c r="D153" s="44"/>
      <c r="E153" s="126"/>
      <c r="F153" s="127"/>
      <c r="G153" s="126"/>
      <c r="H153" s="151"/>
    </row>
    <row r="154" spans="4:8" s="124" customFormat="1" x14ac:dyDescent="0.3">
      <c r="D154" s="44"/>
      <c r="E154" s="126"/>
      <c r="F154" s="127"/>
      <c r="G154" s="126"/>
      <c r="H154" s="151"/>
    </row>
    <row r="155" spans="4:8" s="124" customFormat="1" x14ac:dyDescent="0.3">
      <c r="D155" s="44"/>
      <c r="E155" s="126"/>
      <c r="F155" s="127"/>
      <c r="G155" s="126"/>
      <c r="H155" s="151"/>
    </row>
    <row r="156" spans="4:8" s="124" customFormat="1" x14ac:dyDescent="0.3">
      <c r="D156" s="44"/>
      <c r="E156" s="126"/>
      <c r="F156" s="127"/>
      <c r="G156" s="126"/>
      <c r="H156" s="151"/>
    </row>
    <row r="157" spans="4:8" s="124" customFormat="1" x14ac:dyDescent="0.3">
      <c r="D157" s="44"/>
      <c r="E157" s="126"/>
      <c r="F157" s="127"/>
      <c r="G157" s="126"/>
      <c r="H157" s="151"/>
    </row>
    <row r="158" spans="4:8" s="124" customFormat="1" x14ac:dyDescent="0.3">
      <c r="D158" s="44"/>
      <c r="E158" s="126"/>
      <c r="F158" s="127"/>
      <c r="G158" s="126"/>
      <c r="H158" s="151"/>
    </row>
    <row r="159" spans="4:8" s="124" customFormat="1" x14ac:dyDescent="0.3">
      <c r="D159" s="44"/>
      <c r="E159" s="126"/>
      <c r="F159" s="127"/>
      <c r="G159" s="126"/>
      <c r="H159" s="151"/>
    </row>
    <row r="160" spans="4:8" s="124" customFormat="1" x14ac:dyDescent="0.3">
      <c r="D160" s="44"/>
      <c r="E160" s="126"/>
      <c r="F160" s="127"/>
      <c r="G160" s="126"/>
      <c r="H160" s="151"/>
    </row>
    <row r="161" spans="4:8" s="124" customFormat="1" x14ac:dyDescent="0.3">
      <c r="D161" s="44"/>
      <c r="E161" s="126"/>
      <c r="F161" s="127"/>
      <c r="G161" s="126"/>
      <c r="H161" s="151"/>
    </row>
    <row r="162" spans="4:8" s="124" customFormat="1" x14ac:dyDescent="0.3">
      <c r="D162" s="44"/>
      <c r="E162" s="126"/>
      <c r="F162" s="127"/>
      <c r="G162" s="126"/>
      <c r="H162" s="151"/>
    </row>
    <row r="163" spans="4:8" s="124" customFormat="1" x14ac:dyDescent="0.3">
      <c r="D163" s="44"/>
      <c r="E163" s="126"/>
      <c r="F163" s="127"/>
      <c r="G163" s="126"/>
      <c r="H163" s="151"/>
    </row>
    <row r="164" spans="4:8" s="124" customFormat="1" x14ac:dyDescent="0.3">
      <c r="D164" s="44"/>
      <c r="E164" s="126"/>
      <c r="F164" s="127"/>
      <c r="G164" s="126"/>
      <c r="H164" s="151"/>
    </row>
    <row r="165" spans="4:8" s="124" customFormat="1" x14ac:dyDescent="0.3">
      <c r="D165" s="44"/>
      <c r="E165" s="126"/>
      <c r="F165" s="127"/>
      <c r="G165" s="126"/>
      <c r="H165" s="151"/>
    </row>
    <row r="166" spans="4:8" s="124" customFormat="1" x14ac:dyDescent="0.3">
      <c r="D166" s="44"/>
      <c r="E166" s="126"/>
      <c r="F166" s="127"/>
      <c r="G166" s="126"/>
      <c r="H166" s="151"/>
    </row>
    <row r="167" spans="4:8" s="124" customFormat="1" x14ac:dyDescent="0.3">
      <c r="D167" s="44"/>
      <c r="E167" s="126"/>
      <c r="F167" s="127"/>
      <c r="G167" s="126"/>
      <c r="H167" s="151"/>
    </row>
    <row r="168" spans="4:8" s="124" customFormat="1" x14ac:dyDescent="0.3">
      <c r="D168" s="44"/>
      <c r="E168" s="126"/>
      <c r="F168" s="127"/>
      <c r="G168" s="126"/>
      <c r="H168" s="151"/>
    </row>
    <row r="169" spans="4:8" s="124" customFormat="1" x14ac:dyDescent="0.3">
      <c r="D169" s="44"/>
      <c r="E169" s="126"/>
      <c r="F169" s="127"/>
      <c r="G169" s="126"/>
      <c r="H169" s="151"/>
    </row>
    <row r="170" spans="4:8" s="124" customFormat="1" x14ac:dyDescent="0.3">
      <c r="D170" s="44"/>
      <c r="E170" s="126"/>
      <c r="F170" s="127"/>
      <c r="G170" s="126"/>
      <c r="H170" s="151"/>
    </row>
    <row r="171" spans="4:8" s="124" customFormat="1" x14ac:dyDescent="0.3">
      <c r="D171" s="44"/>
      <c r="E171" s="126"/>
      <c r="F171" s="127"/>
      <c r="G171" s="126"/>
      <c r="H171" s="151"/>
    </row>
    <row r="172" spans="4:8" s="124" customFormat="1" x14ac:dyDescent="0.3">
      <c r="D172" s="44"/>
      <c r="E172" s="126"/>
      <c r="F172" s="127"/>
      <c r="G172" s="126"/>
      <c r="H172" s="151"/>
    </row>
    <row r="173" spans="4:8" s="124" customFormat="1" x14ac:dyDescent="0.3">
      <c r="D173" s="44"/>
      <c r="E173" s="126"/>
      <c r="F173" s="127"/>
      <c r="G173" s="126"/>
      <c r="H173" s="151"/>
    </row>
    <row r="174" spans="4:8" s="124" customFormat="1" x14ac:dyDescent="0.3">
      <c r="D174" s="44"/>
      <c r="E174" s="126"/>
      <c r="F174" s="127"/>
      <c r="G174" s="126"/>
      <c r="H174" s="151"/>
    </row>
    <row r="175" spans="4:8" s="124" customFormat="1" x14ac:dyDescent="0.3">
      <c r="D175" s="44"/>
      <c r="E175" s="126"/>
      <c r="F175" s="127"/>
      <c r="G175" s="126"/>
      <c r="H175" s="151"/>
    </row>
    <row r="176" spans="4:8" s="124" customFormat="1" x14ac:dyDescent="0.3">
      <c r="D176" s="44"/>
      <c r="E176" s="126"/>
      <c r="F176" s="127"/>
      <c r="G176" s="126"/>
      <c r="H176" s="151"/>
    </row>
    <row r="177" spans="4:8" s="124" customFormat="1" x14ac:dyDescent="0.3">
      <c r="D177" s="44"/>
      <c r="E177" s="126"/>
      <c r="F177" s="127"/>
      <c r="G177" s="126"/>
      <c r="H177" s="151"/>
    </row>
    <row r="178" spans="4:8" s="124" customFormat="1" x14ac:dyDescent="0.3">
      <c r="D178" s="44"/>
      <c r="E178" s="126"/>
      <c r="F178" s="127"/>
      <c r="G178" s="126"/>
      <c r="H178" s="151"/>
    </row>
    <row r="179" spans="4:8" s="124" customFormat="1" x14ac:dyDescent="0.3">
      <c r="D179" s="44"/>
      <c r="E179" s="126"/>
      <c r="F179" s="127"/>
      <c r="G179" s="126"/>
      <c r="H179" s="151"/>
    </row>
    <row r="180" spans="4:8" s="124" customFormat="1" x14ac:dyDescent="0.3">
      <c r="D180" s="44"/>
      <c r="E180" s="126"/>
      <c r="F180" s="127"/>
      <c r="G180" s="126"/>
      <c r="H180" s="151"/>
    </row>
    <row r="181" spans="4:8" s="124" customFormat="1" x14ac:dyDescent="0.3">
      <c r="D181" s="44"/>
      <c r="E181" s="126"/>
      <c r="F181" s="127"/>
      <c r="G181" s="126"/>
      <c r="H181" s="151"/>
    </row>
    <row r="182" spans="4:8" s="124" customFormat="1" x14ac:dyDescent="0.3">
      <c r="D182" s="44"/>
      <c r="E182" s="126"/>
      <c r="F182" s="127"/>
      <c r="G182" s="126"/>
      <c r="H182" s="151"/>
    </row>
    <row r="183" spans="4:8" s="124" customFormat="1" x14ac:dyDescent="0.3">
      <c r="D183" s="44"/>
      <c r="E183" s="126"/>
      <c r="F183" s="127"/>
      <c r="G183" s="126"/>
      <c r="H183" s="151"/>
    </row>
    <row r="184" spans="4:8" s="124" customFormat="1" x14ac:dyDescent="0.3">
      <c r="D184" s="44"/>
      <c r="E184" s="126"/>
      <c r="F184" s="127"/>
      <c r="G184" s="126"/>
      <c r="H184" s="151"/>
    </row>
    <row r="185" spans="4:8" s="124" customFormat="1" x14ac:dyDescent="0.3">
      <c r="D185" s="44"/>
      <c r="E185" s="126"/>
      <c r="F185" s="127"/>
      <c r="G185" s="126"/>
      <c r="H185" s="151"/>
    </row>
    <row r="186" spans="4:8" s="124" customFormat="1" x14ac:dyDescent="0.3">
      <c r="D186" s="44"/>
      <c r="E186" s="126"/>
      <c r="F186" s="127"/>
      <c r="G186" s="126"/>
      <c r="H186" s="151"/>
    </row>
    <row r="187" spans="4:8" s="124" customFormat="1" x14ac:dyDescent="0.3">
      <c r="D187" s="44"/>
      <c r="E187" s="126"/>
      <c r="F187" s="127"/>
      <c r="G187" s="126"/>
      <c r="H187" s="151"/>
    </row>
    <row r="188" spans="4:8" s="124" customFormat="1" x14ac:dyDescent="0.3">
      <c r="D188" s="44"/>
      <c r="E188" s="126"/>
      <c r="F188" s="127"/>
      <c r="G188" s="126"/>
      <c r="H188" s="151"/>
    </row>
    <row r="189" spans="4:8" s="124" customFormat="1" x14ac:dyDescent="0.3">
      <c r="D189" s="44"/>
      <c r="E189" s="126"/>
      <c r="F189" s="127"/>
      <c r="G189" s="126"/>
      <c r="H189" s="151"/>
    </row>
    <row r="190" spans="4:8" s="124" customFormat="1" x14ac:dyDescent="0.3">
      <c r="D190" s="44"/>
      <c r="E190" s="126"/>
      <c r="F190" s="127"/>
      <c r="G190" s="126"/>
      <c r="H190" s="151"/>
    </row>
    <row r="191" spans="4:8" s="124" customFormat="1" x14ac:dyDescent="0.3">
      <c r="D191" s="44"/>
      <c r="E191" s="126"/>
      <c r="F191" s="127"/>
      <c r="G191" s="126"/>
      <c r="H191" s="151"/>
    </row>
    <row r="192" spans="4:8" s="124" customFormat="1" x14ac:dyDescent="0.3">
      <c r="D192" s="44"/>
      <c r="E192" s="126"/>
      <c r="F192" s="127"/>
      <c r="G192" s="126"/>
      <c r="H192" s="151"/>
    </row>
    <row r="193" spans="4:8" s="124" customFormat="1" x14ac:dyDescent="0.3">
      <c r="D193" s="44"/>
      <c r="E193" s="126"/>
      <c r="F193" s="127"/>
      <c r="G193" s="126"/>
      <c r="H193" s="151"/>
    </row>
    <row r="194" spans="4:8" s="124" customFormat="1" x14ac:dyDescent="0.3">
      <c r="D194" s="44"/>
      <c r="E194" s="126"/>
      <c r="F194" s="127"/>
      <c r="G194" s="126"/>
      <c r="H194" s="151"/>
    </row>
    <row r="195" spans="4:8" s="124" customFormat="1" x14ac:dyDescent="0.3">
      <c r="D195" s="44"/>
      <c r="E195" s="126"/>
      <c r="F195" s="127"/>
      <c r="G195" s="126"/>
      <c r="H195" s="151"/>
    </row>
    <row r="196" spans="4:8" s="124" customFormat="1" x14ac:dyDescent="0.3">
      <c r="D196" s="44"/>
      <c r="E196" s="126"/>
      <c r="F196" s="127"/>
      <c r="G196" s="126"/>
      <c r="H196" s="151"/>
    </row>
    <row r="197" spans="4:8" s="124" customFormat="1" x14ac:dyDescent="0.3">
      <c r="D197" s="44"/>
      <c r="E197" s="126"/>
      <c r="F197" s="127"/>
      <c r="G197" s="126"/>
      <c r="H197" s="151"/>
    </row>
    <row r="198" spans="4:8" s="124" customFormat="1" x14ac:dyDescent="0.3">
      <c r="D198" s="44"/>
      <c r="E198" s="126"/>
      <c r="F198" s="127"/>
      <c r="G198" s="126"/>
      <c r="H198" s="151"/>
    </row>
    <row r="199" spans="4:8" s="124" customFormat="1" x14ac:dyDescent="0.3">
      <c r="D199" s="44"/>
      <c r="E199" s="126"/>
      <c r="F199" s="127"/>
      <c r="G199" s="126"/>
      <c r="H199" s="151"/>
    </row>
    <row r="200" spans="4:8" s="124" customFormat="1" x14ac:dyDescent="0.3">
      <c r="D200" s="44"/>
      <c r="E200" s="126"/>
      <c r="F200" s="127"/>
      <c r="G200" s="126"/>
      <c r="H200" s="151"/>
    </row>
    <row r="201" spans="4:8" s="124" customFormat="1" x14ac:dyDescent="0.3">
      <c r="D201" s="44"/>
      <c r="E201" s="126"/>
      <c r="F201" s="127"/>
      <c r="G201" s="126"/>
      <c r="H201" s="151"/>
    </row>
    <row r="202" spans="4:8" s="124" customFormat="1" x14ac:dyDescent="0.3">
      <c r="D202" s="44"/>
      <c r="E202" s="126"/>
      <c r="F202" s="127"/>
      <c r="G202" s="126"/>
      <c r="H202" s="151"/>
    </row>
    <row r="203" spans="4:8" s="124" customFormat="1" x14ac:dyDescent="0.3">
      <c r="D203" s="44"/>
      <c r="E203" s="126"/>
      <c r="F203" s="127"/>
      <c r="G203" s="126"/>
      <c r="H203" s="151"/>
    </row>
    <row r="204" spans="4:8" s="124" customFormat="1" x14ac:dyDescent="0.3">
      <c r="D204" s="44"/>
      <c r="E204" s="126"/>
      <c r="F204" s="127"/>
      <c r="G204" s="126"/>
      <c r="H204" s="151"/>
    </row>
    <row r="205" spans="4:8" s="124" customFormat="1" x14ac:dyDescent="0.3">
      <c r="D205" s="44"/>
      <c r="E205" s="126"/>
      <c r="F205" s="127"/>
      <c r="G205" s="126"/>
      <c r="H205" s="151"/>
    </row>
    <row r="206" spans="4:8" s="124" customFormat="1" x14ac:dyDescent="0.3">
      <c r="D206" s="44"/>
      <c r="E206" s="126"/>
      <c r="F206" s="127"/>
      <c r="G206" s="126"/>
      <c r="H206" s="151"/>
    </row>
    <row r="207" spans="4:8" s="124" customFormat="1" x14ac:dyDescent="0.3">
      <c r="D207" s="44"/>
      <c r="E207" s="126"/>
      <c r="F207" s="127"/>
      <c r="G207" s="126"/>
      <c r="H207" s="151"/>
    </row>
    <row r="208" spans="4:8" s="124" customFormat="1" x14ac:dyDescent="0.3">
      <c r="D208" s="44"/>
      <c r="E208" s="126"/>
      <c r="F208" s="127"/>
      <c r="G208" s="126"/>
      <c r="H208" s="151"/>
    </row>
    <row r="209" spans="4:8" s="124" customFormat="1" x14ac:dyDescent="0.3">
      <c r="D209" s="44"/>
      <c r="E209" s="126"/>
      <c r="F209" s="127"/>
      <c r="G209" s="126"/>
      <c r="H209" s="151"/>
    </row>
    <row r="210" spans="4:8" s="124" customFormat="1" x14ac:dyDescent="0.3">
      <c r="D210" s="44"/>
      <c r="E210" s="126"/>
      <c r="F210" s="127"/>
      <c r="G210" s="126"/>
      <c r="H210" s="151"/>
    </row>
    <row r="211" spans="4:8" s="124" customFormat="1" x14ac:dyDescent="0.3">
      <c r="D211" s="44"/>
      <c r="E211" s="126"/>
      <c r="F211" s="127"/>
      <c r="G211" s="126"/>
      <c r="H211" s="151"/>
    </row>
    <row r="212" spans="4:8" s="124" customFormat="1" x14ac:dyDescent="0.3">
      <c r="D212" s="44"/>
      <c r="E212" s="126"/>
      <c r="F212" s="127"/>
      <c r="G212" s="126"/>
      <c r="H212" s="151"/>
    </row>
    <row r="213" spans="4:8" s="124" customFormat="1" x14ac:dyDescent="0.3">
      <c r="D213" s="44"/>
      <c r="E213" s="126"/>
      <c r="F213" s="127"/>
      <c r="G213" s="126"/>
      <c r="H213" s="151"/>
    </row>
    <row r="214" spans="4:8" s="124" customFormat="1" x14ac:dyDescent="0.3">
      <c r="D214" s="44"/>
      <c r="E214" s="126"/>
      <c r="F214" s="127"/>
      <c r="G214" s="126"/>
      <c r="H214" s="151"/>
    </row>
    <row r="215" spans="4:8" s="124" customFormat="1" x14ac:dyDescent="0.3">
      <c r="D215" s="44"/>
      <c r="E215" s="126"/>
      <c r="F215" s="127"/>
      <c r="G215" s="126"/>
      <c r="H215" s="151"/>
    </row>
    <row r="216" spans="4:8" s="124" customFormat="1" x14ac:dyDescent="0.3">
      <c r="D216" s="44"/>
      <c r="E216" s="126"/>
      <c r="F216" s="127"/>
      <c r="G216" s="126"/>
      <c r="H216" s="151"/>
    </row>
    <row r="217" spans="4:8" s="124" customFormat="1" x14ac:dyDescent="0.3">
      <c r="D217" s="44"/>
      <c r="E217" s="126"/>
      <c r="F217" s="127"/>
      <c r="G217" s="126"/>
      <c r="H217" s="151"/>
    </row>
    <row r="218" spans="4:8" s="124" customFormat="1" x14ac:dyDescent="0.3">
      <c r="D218" s="44"/>
      <c r="E218" s="126"/>
      <c r="F218" s="127"/>
      <c r="G218" s="126"/>
      <c r="H218" s="151"/>
    </row>
    <row r="219" spans="4:8" s="124" customFormat="1" x14ac:dyDescent="0.3">
      <c r="D219" s="44"/>
      <c r="E219" s="126"/>
      <c r="F219" s="127"/>
      <c r="G219" s="126"/>
      <c r="H219" s="151"/>
    </row>
    <row r="220" spans="4:8" s="124" customFormat="1" x14ac:dyDescent="0.3">
      <c r="D220" s="44"/>
      <c r="E220" s="126"/>
      <c r="F220" s="127"/>
      <c r="G220" s="126"/>
      <c r="H220" s="151"/>
    </row>
    <row r="221" spans="4:8" s="124" customFormat="1" x14ac:dyDescent="0.3">
      <c r="D221" s="44"/>
      <c r="E221" s="126"/>
      <c r="F221" s="127"/>
      <c r="G221" s="126"/>
      <c r="H221" s="151"/>
    </row>
    <row r="222" spans="4:8" s="124" customFormat="1" x14ac:dyDescent="0.3">
      <c r="D222" s="44"/>
      <c r="E222" s="126"/>
      <c r="F222" s="127"/>
      <c r="G222" s="126"/>
      <c r="H222" s="151"/>
    </row>
    <row r="223" spans="4:8" s="124" customFormat="1" x14ac:dyDescent="0.3">
      <c r="D223" s="44"/>
      <c r="E223" s="126"/>
      <c r="F223" s="127"/>
      <c r="G223" s="126"/>
      <c r="H223" s="151"/>
    </row>
    <row r="224" spans="4:8" s="124" customFormat="1" x14ac:dyDescent="0.3">
      <c r="D224" s="44"/>
      <c r="E224" s="126"/>
      <c r="F224" s="127"/>
      <c r="G224" s="126"/>
      <c r="H224" s="151"/>
    </row>
    <row r="225" spans="4:8" s="124" customFormat="1" x14ac:dyDescent="0.3">
      <c r="D225" s="44"/>
      <c r="E225" s="126"/>
      <c r="F225" s="127"/>
      <c r="G225" s="126"/>
      <c r="H225" s="151"/>
    </row>
    <row r="226" spans="4:8" s="124" customFormat="1" x14ac:dyDescent="0.3">
      <c r="D226" s="44"/>
      <c r="E226" s="126"/>
      <c r="F226" s="127"/>
      <c r="G226" s="126"/>
      <c r="H226" s="151"/>
    </row>
    <row r="227" spans="4:8" s="124" customFormat="1" x14ac:dyDescent="0.3">
      <c r="D227" s="44"/>
      <c r="E227" s="126"/>
      <c r="F227" s="127"/>
      <c r="G227" s="126"/>
      <c r="H227" s="151"/>
    </row>
    <row r="228" spans="4:8" s="124" customFormat="1" x14ac:dyDescent="0.3">
      <c r="D228" s="44"/>
      <c r="E228" s="126"/>
      <c r="F228" s="127"/>
      <c r="G228" s="126"/>
      <c r="H228" s="151"/>
    </row>
    <row r="229" spans="4:8" s="124" customFormat="1" x14ac:dyDescent="0.3">
      <c r="D229" s="44"/>
      <c r="E229" s="126"/>
      <c r="F229" s="127"/>
      <c r="G229" s="126"/>
      <c r="H229" s="151"/>
    </row>
    <row r="230" spans="4:8" s="124" customFormat="1" x14ac:dyDescent="0.3">
      <c r="D230" s="44"/>
      <c r="E230" s="126"/>
      <c r="F230" s="127"/>
      <c r="G230" s="126"/>
      <c r="H230" s="151"/>
    </row>
    <row r="231" spans="4:8" s="124" customFormat="1" x14ac:dyDescent="0.3">
      <c r="D231" s="44"/>
      <c r="E231" s="126"/>
      <c r="F231" s="127"/>
      <c r="G231" s="126"/>
      <c r="H231" s="151"/>
    </row>
    <row r="232" spans="4:8" s="124" customFormat="1" x14ac:dyDescent="0.3">
      <c r="D232" s="44"/>
      <c r="E232" s="126"/>
      <c r="F232" s="127"/>
      <c r="G232" s="126"/>
      <c r="H232" s="151"/>
    </row>
    <row r="233" spans="4:8" s="124" customFormat="1" x14ac:dyDescent="0.3">
      <c r="D233" s="44"/>
      <c r="E233" s="126"/>
      <c r="F233" s="127"/>
      <c r="G233" s="126"/>
      <c r="H233" s="151"/>
    </row>
    <row r="234" spans="4:8" s="124" customFormat="1" x14ac:dyDescent="0.3">
      <c r="D234" s="44"/>
      <c r="E234" s="126"/>
      <c r="F234" s="127"/>
      <c r="G234" s="126"/>
      <c r="H234" s="151"/>
    </row>
    <row r="235" spans="4:8" s="124" customFormat="1" x14ac:dyDescent="0.3">
      <c r="D235" s="44"/>
      <c r="E235" s="126"/>
      <c r="F235" s="127"/>
      <c r="G235" s="126"/>
      <c r="H235" s="151"/>
    </row>
    <row r="236" spans="4:8" s="124" customFormat="1" x14ac:dyDescent="0.3">
      <c r="D236" s="44"/>
      <c r="E236" s="126"/>
      <c r="F236" s="127"/>
      <c r="G236" s="126"/>
      <c r="H236" s="151"/>
    </row>
    <row r="237" spans="4:8" s="124" customFormat="1" x14ac:dyDescent="0.3">
      <c r="D237" s="44"/>
      <c r="E237" s="126"/>
      <c r="F237" s="127"/>
      <c r="G237" s="126"/>
      <c r="H237" s="151"/>
    </row>
    <row r="238" spans="4:8" s="124" customFormat="1" x14ac:dyDescent="0.3">
      <c r="D238" s="44"/>
      <c r="E238" s="126"/>
      <c r="F238" s="127"/>
      <c r="G238" s="126"/>
      <c r="H238" s="151"/>
    </row>
    <row r="239" spans="4:8" s="124" customFormat="1" x14ac:dyDescent="0.3">
      <c r="D239" s="44"/>
      <c r="E239" s="126"/>
      <c r="F239" s="127"/>
      <c r="G239" s="126"/>
      <c r="H239" s="151"/>
    </row>
    <row r="240" spans="4:8" s="124" customFormat="1" x14ac:dyDescent="0.3">
      <c r="D240" s="44"/>
      <c r="E240" s="126"/>
      <c r="F240" s="127"/>
      <c r="G240" s="126"/>
      <c r="H240" s="151"/>
    </row>
    <row r="241" spans="4:8" s="124" customFormat="1" x14ac:dyDescent="0.3">
      <c r="D241" s="44"/>
      <c r="E241" s="126"/>
      <c r="F241" s="127"/>
      <c r="G241" s="126"/>
      <c r="H241" s="151"/>
    </row>
    <row r="242" spans="4:8" s="124" customFormat="1" x14ac:dyDescent="0.3">
      <c r="D242" s="44"/>
      <c r="E242" s="126"/>
      <c r="F242" s="127"/>
      <c r="G242" s="126"/>
      <c r="H242" s="151"/>
    </row>
    <row r="243" spans="4:8" s="124" customFormat="1" x14ac:dyDescent="0.3">
      <c r="D243" s="44"/>
      <c r="E243" s="126"/>
      <c r="F243" s="127"/>
      <c r="G243" s="126"/>
      <c r="H243" s="151"/>
    </row>
    <row r="244" spans="4:8" s="124" customFormat="1" x14ac:dyDescent="0.3">
      <c r="D244" s="44"/>
      <c r="E244" s="126"/>
      <c r="F244" s="127"/>
      <c r="G244" s="126"/>
      <c r="H244" s="151"/>
    </row>
    <row r="245" spans="4:8" s="124" customFormat="1" x14ac:dyDescent="0.3">
      <c r="D245" s="44"/>
      <c r="E245" s="126"/>
      <c r="F245" s="127"/>
      <c r="G245" s="126"/>
      <c r="H245" s="151"/>
    </row>
    <row r="246" spans="4:8" s="124" customFormat="1" x14ac:dyDescent="0.3">
      <c r="D246" s="44"/>
      <c r="E246" s="126"/>
      <c r="F246" s="127"/>
      <c r="G246" s="126"/>
      <c r="H246" s="151"/>
    </row>
    <row r="247" spans="4:8" s="124" customFormat="1" x14ac:dyDescent="0.3">
      <c r="D247" s="44"/>
      <c r="E247" s="126"/>
      <c r="F247" s="127"/>
      <c r="G247" s="126"/>
      <c r="H247" s="151"/>
    </row>
    <row r="248" spans="4:8" s="124" customFormat="1" x14ac:dyDescent="0.3">
      <c r="D248" s="44"/>
      <c r="E248" s="126"/>
      <c r="F248" s="127"/>
      <c r="G248" s="126"/>
      <c r="H248" s="151"/>
    </row>
  </sheetData>
  <sheetProtection algorithmName="SHA-512" hashValue="rcoeLirBrEI/1ts24GzC37PJtmspOEsh8S0k4mSQ61ODzGJQXFL7FSNWaZ8stVu+IM5KhNfMDSMhhhXTD5sTSA==" saltValue="5RVClg+HXDb1t2Xbd52bSw==" spinCount="100000" sheet="1" objects="1" scenarios="1"/>
  <mergeCells count="8">
    <mergeCell ref="I67:K78"/>
    <mergeCell ref="A84:H84"/>
    <mergeCell ref="A2:B2"/>
    <mergeCell ref="B6:H6"/>
    <mergeCell ref="A29:H29"/>
    <mergeCell ref="A37:H37"/>
    <mergeCell ref="A50:H50"/>
    <mergeCell ref="A61:H6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294DF-A2FC-194B-AA47-D035B6A55297}">
  <dimension ref="A1:AL264"/>
  <sheetViews>
    <sheetView workbookViewId="0">
      <pane ySplit="8" topLeftCell="A9" activePane="bottomLeft" state="frozen"/>
      <selection pane="bottomLeft" activeCell="A9" sqref="A9"/>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31" customWidth="1"/>
    <col min="9" max="9" width="27.4609375" style="124" customWidth="1"/>
    <col min="10" max="34" width="8.61328125" style="124"/>
    <col min="35" max="16384" width="8.61328125" style="19"/>
  </cols>
  <sheetData>
    <row r="1" spans="1:38" s="6" customFormat="1" x14ac:dyDescent="0.3">
      <c r="A1" s="49" t="s">
        <v>61</v>
      </c>
      <c r="B1" s="49"/>
      <c r="C1" s="45"/>
      <c r="D1" s="45"/>
      <c r="E1" s="45"/>
      <c r="F1" s="235"/>
      <c r="G1" s="235"/>
      <c r="H1" s="23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x14ac:dyDescent="0.3">
      <c r="A2" s="279"/>
      <c r="B2" s="279"/>
      <c r="C2" s="45"/>
      <c r="D2" s="45"/>
      <c r="E2" s="45"/>
      <c r="F2" s="235"/>
      <c r="G2" s="235"/>
      <c r="H2" s="23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x14ac:dyDescent="0.3">
      <c r="A3" s="46"/>
      <c r="B3" s="46"/>
      <c r="C3" s="45"/>
      <c r="D3" s="45"/>
      <c r="E3" s="45"/>
      <c r="F3" s="235"/>
      <c r="G3" s="235"/>
      <c r="H3" s="23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3">
      <c r="A4" s="57" t="s">
        <v>69</v>
      </c>
      <c r="B4" s="57"/>
      <c r="C4" s="43"/>
      <c r="D4" s="117"/>
      <c r="E4" s="118"/>
      <c r="F4" s="127"/>
      <c r="G4" s="126"/>
      <c r="H4" s="151"/>
    </row>
    <row r="5" spans="1:38" s="35" customFormat="1" x14ac:dyDescent="0.3">
      <c r="A5" s="129"/>
      <c r="B5" s="129"/>
      <c r="C5" s="49"/>
      <c r="D5" s="119"/>
      <c r="E5" s="120"/>
      <c r="F5" s="121"/>
      <c r="G5" s="120"/>
      <c r="H5" s="162"/>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row>
    <row r="6" spans="1:38" s="261" customFormat="1" ht="69" customHeight="1" thickBot="1" x14ac:dyDescent="0.35">
      <c r="A6" s="164" t="s">
        <v>27</v>
      </c>
      <c r="B6" s="296" t="s">
        <v>133</v>
      </c>
      <c r="C6" s="296"/>
      <c r="D6" s="296"/>
      <c r="E6" s="296"/>
      <c r="F6" s="296"/>
      <c r="G6" s="296"/>
      <c r="H6" s="296"/>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row>
    <row r="7" spans="1:38" ht="16.8" hidden="1" thickBot="1" x14ac:dyDescent="0.35">
      <c r="A7" s="124"/>
      <c r="B7" s="125"/>
      <c r="C7" s="125"/>
      <c r="D7" s="44"/>
      <c r="E7" s="126"/>
      <c r="F7" s="127"/>
      <c r="G7" s="126"/>
      <c r="H7" s="151"/>
    </row>
    <row r="8" spans="1:38" s="20" customFormat="1" ht="49.95" customHeight="1" thickBot="1" x14ac:dyDescent="0.35">
      <c r="A8" s="132" t="s">
        <v>28</v>
      </c>
      <c r="B8" s="133" t="s">
        <v>29</v>
      </c>
      <c r="C8" s="134" t="s">
        <v>30</v>
      </c>
      <c r="D8" s="135" t="s">
        <v>31</v>
      </c>
      <c r="E8" s="136" t="s">
        <v>32</v>
      </c>
      <c r="F8" s="137" t="s">
        <v>33</v>
      </c>
      <c r="G8" s="136" t="s">
        <v>34</v>
      </c>
      <c r="H8" s="138" t="s">
        <v>35</v>
      </c>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31"/>
      <c r="AJ8" s="131"/>
      <c r="AK8" s="130"/>
    </row>
    <row r="9" spans="1:38" ht="32.4" x14ac:dyDescent="0.3">
      <c r="A9" s="139"/>
      <c r="B9" s="143" t="s">
        <v>66</v>
      </c>
      <c r="C9" s="144"/>
      <c r="D9" s="140"/>
      <c r="E9" s="141"/>
      <c r="F9" s="142"/>
      <c r="G9" s="141"/>
      <c r="H9" s="251"/>
    </row>
    <row r="10" spans="1:38" s="213" customFormat="1" x14ac:dyDescent="0.3">
      <c r="A10" s="210"/>
      <c r="B10" s="209"/>
      <c r="C10" s="211"/>
      <c r="D10" s="207"/>
      <c r="E10" s="212"/>
      <c r="F10" s="236"/>
      <c r="G10" s="241">
        <f t="shared" ref="G10:G32" si="0">(E10-(E10*F10/100))*A10</f>
        <v>0</v>
      </c>
      <c r="H10" s="24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row>
    <row r="11" spans="1:38" s="213" customFormat="1" x14ac:dyDescent="0.3">
      <c r="A11" s="210"/>
      <c r="B11" s="209"/>
      <c r="C11" s="211"/>
      <c r="D11" s="207"/>
      <c r="E11" s="212"/>
      <c r="F11" s="236"/>
      <c r="G11" s="241">
        <f t="shared" si="0"/>
        <v>0</v>
      </c>
      <c r="H11" s="24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row>
    <row r="12" spans="1:38" s="213" customFormat="1" x14ac:dyDescent="0.3">
      <c r="A12" s="214"/>
      <c r="B12" s="209"/>
      <c r="C12" s="211"/>
      <c r="D12" s="207"/>
      <c r="E12" s="215"/>
      <c r="F12" s="236"/>
      <c r="G12" s="241">
        <f t="shared" si="0"/>
        <v>0</v>
      </c>
      <c r="H12" s="24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row>
    <row r="13" spans="1:38" s="213" customFormat="1" x14ac:dyDescent="0.3">
      <c r="A13" s="214"/>
      <c r="B13" s="209"/>
      <c r="C13" s="211"/>
      <c r="D13" s="207"/>
      <c r="E13" s="215"/>
      <c r="F13" s="236"/>
      <c r="G13" s="241">
        <f t="shared" si="0"/>
        <v>0</v>
      </c>
      <c r="H13" s="24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row>
    <row r="14" spans="1:38" s="213" customFormat="1" x14ac:dyDescent="0.3">
      <c r="A14" s="214"/>
      <c r="B14" s="209"/>
      <c r="C14" s="211"/>
      <c r="D14" s="207"/>
      <c r="E14" s="215"/>
      <c r="F14" s="236"/>
      <c r="G14" s="241">
        <f t="shared" si="0"/>
        <v>0</v>
      </c>
      <c r="H14" s="24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row>
    <row r="15" spans="1:38" s="213" customFormat="1" x14ac:dyDescent="0.3">
      <c r="A15" s="214"/>
      <c r="B15" s="209"/>
      <c r="C15" s="211"/>
      <c r="D15" s="207"/>
      <c r="E15" s="215"/>
      <c r="F15" s="236"/>
      <c r="G15" s="241">
        <f t="shared" si="0"/>
        <v>0</v>
      </c>
      <c r="H15" s="24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row>
    <row r="16" spans="1:38" s="213" customFormat="1" x14ac:dyDescent="0.3">
      <c r="A16" s="214"/>
      <c r="B16" s="209"/>
      <c r="C16" s="211"/>
      <c r="D16" s="207"/>
      <c r="E16" s="215"/>
      <c r="F16" s="236"/>
      <c r="G16" s="241">
        <f t="shared" si="0"/>
        <v>0</v>
      </c>
      <c r="H16" s="24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row>
    <row r="17" spans="1:34" s="213" customFormat="1" x14ac:dyDescent="0.3">
      <c r="A17" s="214"/>
      <c r="B17" s="209"/>
      <c r="C17" s="211"/>
      <c r="D17" s="207"/>
      <c r="E17" s="215"/>
      <c r="F17" s="236"/>
      <c r="G17" s="241">
        <f t="shared" si="0"/>
        <v>0</v>
      </c>
      <c r="H17" s="24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row>
    <row r="18" spans="1:34" s="213" customFormat="1" x14ac:dyDescent="0.3">
      <c r="A18" s="214"/>
      <c r="B18" s="209"/>
      <c r="C18" s="211"/>
      <c r="D18" s="207"/>
      <c r="E18" s="215"/>
      <c r="F18" s="236"/>
      <c r="G18" s="241">
        <f t="shared" si="0"/>
        <v>0</v>
      </c>
      <c r="H18" s="24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row>
    <row r="19" spans="1:34" s="213" customFormat="1" x14ac:dyDescent="0.3">
      <c r="A19" s="214"/>
      <c r="B19" s="209"/>
      <c r="C19" s="211"/>
      <c r="D19" s="207"/>
      <c r="E19" s="215"/>
      <c r="F19" s="236"/>
      <c r="G19" s="241">
        <f t="shared" si="0"/>
        <v>0</v>
      </c>
      <c r="H19" s="24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row>
    <row r="20" spans="1:34" s="213" customFormat="1" x14ac:dyDescent="0.3">
      <c r="A20" s="214"/>
      <c r="B20" s="209"/>
      <c r="C20" s="211"/>
      <c r="D20" s="207"/>
      <c r="E20" s="215"/>
      <c r="F20" s="236"/>
      <c r="G20" s="241">
        <f t="shared" si="0"/>
        <v>0</v>
      </c>
      <c r="H20" s="24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row>
    <row r="21" spans="1:34" s="217" customFormat="1" x14ac:dyDescent="0.3">
      <c r="A21" s="214"/>
      <c r="B21" s="209"/>
      <c r="C21" s="211"/>
      <c r="D21" s="207"/>
      <c r="E21" s="215"/>
      <c r="F21" s="237"/>
      <c r="G21" s="241">
        <f t="shared" si="0"/>
        <v>0</v>
      </c>
      <c r="H21" s="24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row>
    <row r="22" spans="1:34" s="217" customFormat="1" x14ac:dyDescent="0.3">
      <c r="A22" s="214"/>
      <c r="B22" s="209"/>
      <c r="C22" s="211"/>
      <c r="D22" s="207"/>
      <c r="E22" s="215"/>
      <c r="F22" s="237"/>
      <c r="G22" s="241">
        <f t="shared" si="0"/>
        <v>0</v>
      </c>
      <c r="H22" s="24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row>
    <row r="23" spans="1:34" s="217" customFormat="1" x14ac:dyDescent="0.3">
      <c r="A23" s="214"/>
      <c r="B23" s="209"/>
      <c r="C23" s="211"/>
      <c r="D23" s="207"/>
      <c r="E23" s="215"/>
      <c r="F23" s="237"/>
      <c r="G23" s="241">
        <f t="shared" si="0"/>
        <v>0</v>
      </c>
      <c r="H23" s="24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row>
    <row r="24" spans="1:34" s="217" customFormat="1" x14ac:dyDescent="0.3">
      <c r="A24" s="214"/>
      <c r="B24" s="209"/>
      <c r="C24" s="211"/>
      <c r="D24" s="207"/>
      <c r="E24" s="215"/>
      <c r="F24" s="237"/>
      <c r="G24" s="241">
        <f t="shared" si="0"/>
        <v>0</v>
      </c>
      <c r="H24" s="24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row>
    <row r="25" spans="1:34" s="217" customFormat="1" x14ac:dyDescent="0.3">
      <c r="A25" s="214"/>
      <c r="B25" s="209"/>
      <c r="C25" s="211"/>
      <c r="D25" s="208"/>
      <c r="E25" s="218"/>
      <c r="F25" s="237"/>
      <c r="G25" s="241">
        <f t="shared" si="0"/>
        <v>0</v>
      </c>
      <c r="H25" s="24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row>
    <row r="26" spans="1:34" s="217" customFormat="1" x14ac:dyDescent="0.3">
      <c r="A26" s="214"/>
      <c r="B26" s="209"/>
      <c r="C26" s="211"/>
      <c r="D26" s="207"/>
      <c r="E26" s="215"/>
      <c r="F26" s="237"/>
      <c r="G26" s="241">
        <f t="shared" si="0"/>
        <v>0</v>
      </c>
      <c r="H26" s="24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row>
    <row r="27" spans="1:34" s="217" customFormat="1" x14ac:dyDescent="0.3">
      <c r="A27" s="210"/>
      <c r="B27" s="219"/>
      <c r="C27" s="211"/>
      <c r="D27" s="207"/>
      <c r="E27" s="212"/>
      <c r="F27" s="237"/>
      <c r="G27" s="241">
        <f t="shared" si="0"/>
        <v>0</v>
      </c>
      <c r="H27" s="24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row>
    <row r="28" spans="1:34" s="217" customFormat="1" x14ac:dyDescent="0.3">
      <c r="A28" s="210"/>
      <c r="B28" s="209"/>
      <c r="C28" s="211"/>
      <c r="D28" s="207"/>
      <c r="E28" s="212"/>
      <c r="F28" s="237"/>
      <c r="G28" s="241">
        <f t="shared" si="0"/>
        <v>0</v>
      </c>
      <c r="H28" s="24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row>
    <row r="29" spans="1:34" s="213" customFormat="1" x14ac:dyDescent="0.3">
      <c r="A29" s="210"/>
      <c r="B29" s="209"/>
      <c r="C29" s="211"/>
      <c r="D29" s="207"/>
      <c r="E29" s="212"/>
      <c r="F29" s="236"/>
      <c r="G29" s="241">
        <f t="shared" si="0"/>
        <v>0</v>
      </c>
      <c r="H29" s="24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row>
    <row r="30" spans="1:34" s="213" customFormat="1" x14ac:dyDescent="0.3">
      <c r="A30" s="210"/>
      <c r="B30" s="209"/>
      <c r="C30" s="211"/>
      <c r="D30" s="207"/>
      <c r="E30" s="212"/>
      <c r="F30" s="236"/>
      <c r="G30" s="242">
        <f t="shared" si="0"/>
        <v>0</v>
      </c>
      <c r="H30" s="24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row>
    <row r="31" spans="1:34" s="213" customFormat="1" x14ac:dyDescent="0.3">
      <c r="A31" s="210"/>
      <c r="B31" s="209"/>
      <c r="C31" s="211"/>
      <c r="D31" s="207"/>
      <c r="E31" s="212"/>
      <c r="F31" s="236"/>
      <c r="G31" s="242">
        <f t="shared" si="0"/>
        <v>0</v>
      </c>
      <c r="H31" s="24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row>
    <row r="32" spans="1:34" s="213" customFormat="1" x14ac:dyDescent="0.3">
      <c r="A32" s="210"/>
      <c r="B32" s="209"/>
      <c r="C32" s="211"/>
      <c r="D32" s="207"/>
      <c r="E32" s="212"/>
      <c r="F32" s="236"/>
      <c r="G32" s="242">
        <f t="shared" si="0"/>
        <v>0</v>
      </c>
      <c r="H32" s="24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row>
    <row r="33" spans="1:34" s="213" customFormat="1" ht="97.8" thickBot="1" x14ac:dyDescent="0.35">
      <c r="A33" s="210"/>
      <c r="B33" s="209" t="s">
        <v>71</v>
      </c>
      <c r="C33" s="211"/>
      <c r="D33" s="207"/>
      <c r="E33" s="212"/>
      <c r="F33" s="236"/>
      <c r="G33" s="242"/>
      <c r="H33" s="248">
        <f>SUM(G10:G33)</f>
        <v>0</v>
      </c>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row>
    <row r="34" spans="1:34" s="30" customFormat="1" ht="16.8" thickBot="1" x14ac:dyDescent="0.35">
      <c r="A34" s="297"/>
      <c r="B34" s="298"/>
      <c r="C34" s="298"/>
      <c r="D34" s="298"/>
      <c r="E34" s="298"/>
      <c r="F34" s="298"/>
      <c r="G34" s="298"/>
      <c r="H34" s="298"/>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row>
    <row r="35" spans="1:34" ht="32.4" x14ac:dyDescent="0.3">
      <c r="A35" s="139"/>
      <c r="B35" s="143" t="s">
        <v>72</v>
      </c>
      <c r="C35" s="144"/>
      <c r="D35" s="140"/>
      <c r="E35" s="141"/>
      <c r="F35" s="142"/>
      <c r="G35" s="141"/>
      <c r="H35" s="251"/>
    </row>
    <row r="36" spans="1:34" s="213" customFormat="1" x14ac:dyDescent="0.3">
      <c r="A36" s="220"/>
      <c r="B36" s="221"/>
      <c r="C36" s="222"/>
      <c r="D36" s="223"/>
      <c r="E36" s="224"/>
      <c r="F36" s="238"/>
      <c r="G36" s="241">
        <f>(E36-(E36*F36/100))*A36</f>
        <v>0</v>
      </c>
      <c r="H36" s="248"/>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row>
    <row r="37" spans="1:34" s="213" customFormat="1" x14ac:dyDescent="0.3">
      <c r="A37" s="220"/>
      <c r="B37" s="223"/>
      <c r="C37" s="222"/>
      <c r="D37" s="223"/>
      <c r="E37" s="224"/>
      <c r="F37" s="238"/>
      <c r="G37" s="241">
        <f>(E37-(E37*F37/100))*A37</f>
        <v>0</v>
      </c>
      <c r="H37" s="248"/>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row>
    <row r="38" spans="1:34" s="213" customFormat="1" x14ac:dyDescent="0.3">
      <c r="A38" s="220"/>
      <c r="B38" s="221"/>
      <c r="C38" s="222"/>
      <c r="D38" s="223"/>
      <c r="E38" s="224"/>
      <c r="F38" s="238"/>
      <c r="G38" s="241">
        <f t="shared" ref="G38:G41" si="1">(E38-(E38*F38/100))*A38</f>
        <v>0</v>
      </c>
      <c r="H38" s="248"/>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row>
    <row r="39" spans="1:34" s="213" customFormat="1" x14ac:dyDescent="0.3">
      <c r="A39" s="220"/>
      <c r="B39" s="221"/>
      <c r="C39" s="222"/>
      <c r="D39" s="223"/>
      <c r="E39" s="224"/>
      <c r="F39" s="238"/>
      <c r="G39" s="241">
        <f t="shared" si="1"/>
        <v>0</v>
      </c>
      <c r="H39" s="248"/>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row>
    <row r="40" spans="1:34" s="213" customFormat="1" x14ac:dyDescent="0.3">
      <c r="A40" s="220"/>
      <c r="B40" s="222"/>
      <c r="C40" s="222"/>
      <c r="D40" s="223"/>
      <c r="E40" s="224"/>
      <c r="F40" s="238"/>
      <c r="G40" s="241">
        <f t="shared" si="1"/>
        <v>0</v>
      </c>
      <c r="H40" s="248"/>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row>
    <row r="41" spans="1:34" s="213" customFormat="1" ht="16.8" thickBot="1" x14ac:dyDescent="0.35">
      <c r="A41" s="225"/>
      <c r="B41" s="262" t="s">
        <v>63</v>
      </c>
      <c r="C41" s="227"/>
      <c r="D41" s="226"/>
      <c r="E41" s="228"/>
      <c r="F41" s="239"/>
      <c r="G41" s="243">
        <f t="shared" si="1"/>
        <v>0</v>
      </c>
      <c r="H41" s="249">
        <f>SUM(G36:G41)</f>
        <v>0</v>
      </c>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row>
    <row r="42" spans="1:34" s="30" customFormat="1" ht="16.8" thickBot="1" x14ac:dyDescent="0.35">
      <c r="A42" s="263"/>
      <c r="B42" s="263"/>
      <c r="C42" s="263"/>
      <c r="D42" s="263"/>
      <c r="E42" s="263"/>
      <c r="F42" s="263"/>
      <c r="G42" s="263"/>
      <c r="H42" s="263"/>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row>
    <row r="43" spans="1:34" ht="32.4" x14ac:dyDescent="0.3">
      <c r="A43" s="139"/>
      <c r="B43" s="143" t="s">
        <v>73</v>
      </c>
      <c r="C43" s="144"/>
      <c r="D43" s="140"/>
      <c r="E43" s="141"/>
      <c r="F43" s="142"/>
      <c r="G43" s="141"/>
      <c r="H43" s="251"/>
    </row>
    <row r="44" spans="1:34" s="213" customFormat="1" x14ac:dyDescent="0.3">
      <c r="A44" s="220"/>
      <c r="B44" s="221"/>
      <c r="C44" s="222"/>
      <c r="D44" s="223"/>
      <c r="E44" s="224"/>
      <c r="F44" s="238"/>
      <c r="G44" s="241">
        <f>(E44-(E44*F44/100))*A44</f>
        <v>0</v>
      </c>
      <c r="H44" s="248"/>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row>
    <row r="45" spans="1:34" s="213" customFormat="1" x14ac:dyDescent="0.3">
      <c r="A45" s="220"/>
      <c r="B45" s="221"/>
      <c r="C45" s="222"/>
      <c r="D45" s="223"/>
      <c r="E45" s="224"/>
      <c r="F45" s="238"/>
      <c r="G45" s="241">
        <f t="shared" ref="G45:G47" si="2">(E45-(E45*F45/100))*A45</f>
        <v>0</v>
      </c>
      <c r="H45" s="248"/>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row>
    <row r="46" spans="1:34" s="213" customFormat="1" x14ac:dyDescent="0.3">
      <c r="A46" s="220"/>
      <c r="B46" s="221"/>
      <c r="C46" s="222"/>
      <c r="D46" s="223"/>
      <c r="E46" s="224"/>
      <c r="F46" s="238"/>
      <c r="G46" s="241">
        <f t="shared" si="2"/>
        <v>0</v>
      </c>
      <c r="H46" s="248"/>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row>
    <row r="47" spans="1:34" s="213" customFormat="1" x14ac:dyDescent="0.3">
      <c r="A47" s="220"/>
      <c r="B47" s="221"/>
      <c r="C47" s="222"/>
      <c r="D47" s="223"/>
      <c r="E47" s="224"/>
      <c r="F47" s="238"/>
      <c r="G47" s="241">
        <f t="shared" si="2"/>
        <v>0</v>
      </c>
      <c r="H47" s="248"/>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row>
    <row r="48" spans="1:34" s="213" customFormat="1" x14ac:dyDescent="0.3">
      <c r="A48" s="220"/>
      <c r="B48" s="223"/>
      <c r="C48" s="222"/>
      <c r="D48" s="223"/>
      <c r="E48" s="224"/>
      <c r="F48" s="238"/>
      <c r="G48" s="241">
        <f>(E48-(E48*F48/100))*A48</f>
        <v>0</v>
      </c>
      <c r="H48" s="248"/>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row>
    <row r="49" spans="1:34" s="213" customFormat="1" x14ac:dyDescent="0.3">
      <c r="A49" s="220"/>
      <c r="B49" s="221"/>
      <c r="C49" s="222"/>
      <c r="D49" s="223"/>
      <c r="E49" s="224"/>
      <c r="F49" s="238"/>
      <c r="G49" s="241">
        <f t="shared" ref="G49:G52" si="3">(E49-(E49*F49/100))*A49</f>
        <v>0</v>
      </c>
      <c r="H49" s="248"/>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row>
    <row r="50" spans="1:34" s="213" customFormat="1" x14ac:dyDescent="0.3">
      <c r="A50" s="220"/>
      <c r="B50" s="221"/>
      <c r="C50" s="222"/>
      <c r="D50" s="223"/>
      <c r="E50" s="224"/>
      <c r="F50" s="238"/>
      <c r="G50" s="241">
        <f t="shared" si="3"/>
        <v>0</v>
      </c>
      <c r="H50" s="248"/>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row>
    <row r="51" spans="1:34" s="213" customFormat="1" x14ac:dyDescent="0.3">
      <c r="A51" s="220"/>
      <c r="B51" s="222"/>
      <c r="C51" s="222"/>
      <c r="D51" s="223"/>
      <c r="E51" s="224"/>
      <c r="F51" s="238"/>
      <c r="G51" s="241">
        <f t="shared" si="3"/>
        <v>0</v>
      </c>
      <c r="H51" s="248"/>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row>
    <row r="52" spans="1:34" s="213" customFormat="1" ht="16.8" thickBot="1" x14ac:dyDescent="0.35">
      <c r="A52" s="225"/>
      <c r="B52" s="262" t="s">
        <v>63</v>
      </c>
      <c r="C52" s="227"/>
      <c r="D52" s="226"/>
      <c r="E52" s="228"/>
      <c r="F52" s="239"/>
      <c r="G52" s="243">
        <f t="shared" si="3"/>
        <v>0</v>
      </c>
      <c r="H52" s="249">
        <f>SUM(G44:G52)</f>
        <v>0</v>
      </c>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row>
    <row r="53" spans="1:34" ht="18" customHeight="1" thickBot="1" x14ac:dyDescent="0.35">
      <c r="A53" s="299"/>
      <c r="B53" s="299"/>
      <c r="C53" s="299"/>
      <c r="D53" s="299"/>
      <c r="E53" s="299"/>
      <c r="F53" s="299"/>
      <c r="G53" s="299"/>
      <c r="H53" s="299"/>
    </row>
    <row r="54" spans="1:34" ht="32.4" x14ac:dyDescent="0.3">
      <c r="A54" s="139"/>
      <c r="B54" s="143" t="s">
        <v>118</v>
      </c>
      <c r="C54" s="144"/>
      <c r="D54" s="140"/>
      <c r="E54" s="141"/>
      <c r="F54" s="142"/>
      <c r="G54" s="141"/>
      <c r="H54" s="251"/>
    </row>
    <row r="55" spans="1:34" s="213" customFormat="1" x14ac:dyDescent="0.3">
      <c r="A55" s="210"/>
      <c r="B55" s="209"/>
      <c r="C55" s="211"/>
      <c r="D55" s="207"/>
      <c r="E55" s="212"/>
      <c r="F55" s="236"/>
      <c r="G55" s="241">
        <f t="shared" ref="G55:G65" si="4">(E55-(E55*F55/100))*A55</f>
        <v>0</v>
      </c>
      <c r="H55" s="250"/>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row>
    <row r="56" spans="1:34" s="213" customFormat="1" x14ac:dyDescent="0.3">
      <c r="A56" s="210"/>
      <c r="B56" s="209"/>
      <c r="C56" s="211"/>
      <c r="D56" s="207"/>
      <c r="E56" s="212"/>
      <c r="F56" s="236"/>
      <c r="G56" s="241">
        <f t="shared" si="4"/>
        <v>0</v>
      </c>
      <c r="H56" s="250"/>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row>
    <row r="57" spans="1:34" s="213" customFormat="1" x14ac:dyDescent="0.3">
      <c r="A57" s="210"/>
      <c r="B57" s="209"/>
      <c r="C57" s="211"/>
      <c r="D57" s="207"/>
      <c r="E57" s="212"/>
      <c r="F57" s="236"/>
      <c r="G57" s="241">
        <f t="shared" si="4"/>
        <v>0</v>
      </c>
      <c r="H57" s="250"/>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row>
    <row r="58" spans="1:34" s="213" customFormat="1" x14ac:dyDescent="0.3">
      <c r="A58" s="210"/>
      <c r="B58" s="209"/>
      <c r="C58" s="211"/>
      <c r="D58" s="207"/>
      <c r="E58" s="212"/>
      <c r="F58" s="236"/>
      <c r="G58" s="241">
        <f t="shared" si="4"/>
        <v>0</v>
      </c>
      <c r="H58" s="250"/>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row>
    <row r="59" spans="1:34" s="213" customFormat="1" x14ac:dyDescent="0.3">
      <c r="A59" s="210"/>
      <c r="B59" s="209"/>
      <c r="C59" s="211"/>
      <c r="D59" s="207"/>
      <c r="E59" s="212"/>
      <c r="F59" s="236"/>
      <c r="G59" s="241">
        <f t="shared" si="4"/>
        <v>0</v>
      </c>
      <c r="H59" s="250"/>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row>
    <row r="60" spans="1:34" s="213" customFormat="1" x14ac:dyDescent="0.3">
      <c r="A60" s="210"/>
      <c r="B60" s="209"/>
      <c r="C60" s="211"/>
      <c r="D60" s="207"/>
      <c r="E60" s="212"/>
      <c r="F60" s="236"/>
      <c r="G60" s="241">
        <f t="shared" si="4"/>
        <v>0</v>
      </c>
      <c r="H60" s="250"/>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row>
    <row r="61" spans="1:34" s="213" customFormat="1" x14ac:dyDescent="0.3">
      <c r="A61" s="210"/>
      <c r="B61" s="209"/>
      <c r="C61" s="211"/>
      <c r="D61" s="207"/>
      <c r="E61" s="212"/>
      <c r="F61" s="236"/>
      <c r="G61" s="241">
        <f t="shared" si="4"/>
        <v>0</v>
      </c>
      <c r="H61" s="250"/>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row>
    <row r="62" spans="1:34" s="213" customFormat="1" x14ac:dyDescent="0.3">
      <c r="A62" s="210"/>
      <c r="B62" s="209"/>
      <c r="C62" s="211"/>
      <c r="D62" s="207"/>
      <c r="E62" s="212"/>
      <c r="F62" s="236"/>
      <c r="G62" s="241">
        <f t="shared" si="4"/>
        <v>0</v>
      </c>
      <c r="H62" s="250"/>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row>
    <row r="63" spans="1:34" s="213" customFormat="1" x14ac:dyDescent="0.3">
      <c r="A63" s="210"/>
      <c r="B63" s="209"/>
      <c r="C63" s="211"/>
      <c r="D63" s="207"/>
      <c r="E63" s="212"/>
      <c r="F63" s="236"/>
      <c r="G63" s="241">
        <f t="shared" si="4"/>
        <v>0</v>
      </c>
      <c r="H63" s="250"/>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row>
    <row r="64" spans="1:34" s="213" customFormat="1" x14ac:dyDescent="0.3">
      <c r="A64" s="210"/>
      <c r="B64" s="229"/>
      <c r="C64" s="211"/>
      <c r="D64" s="207"/>
      <c r="E64" s="212"/>
      <c r="F64" s="236"/>
      <c r="G64" s="241">
        <f t="shared" si="4"/>
        <v>0</v>
      </c>
      <c r="H64" s="250"/>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row>
    <row r="65" spans="1:34" s="213" customFormat="1" ht="15" customHeight="1" thickBot="1" x14ac:dyDescent="0.35">
      <c r="A65" s="230"/>
      <c r="B65" s="234" t="s">
        <v>63</v>
      </c>
      <c r="C65" s="231"/>
      <c r="D65" s="232"/>
      <c r="E65" s="233"/>
      <c r="F65" s="240"/>
      <c r="G65" s="243">
        <f t="shared" si="4"/>
        <v>0</v>
      </c>
      <c r="H65" s="249">
        <f>SUM(G55:G65)</f>
        <v>0</v>
      </c>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row>
    <row r="66" spans="1:34" ht="15" customHeight="1" thickBot="1" x14ac:dyDescent="0.35">
      <c r="A66" s="300"/>
      <c r="B66" s="300"/>
      <c r="C66" s="300"/>
      <c r="D66" s="300"/>
      <c r="E66" s="300"/>
      <c r="F66" s="300"/>
      <c r="G66" s="300"/>
      <c r="H66" s="300"/>
    </row>
    <row r="67" spans="1:34" ht="16.05" customHeight="1" thickBot="1" x14ac:dyDescent="0.35">
      <c r="A67" s="206"/>
      <c r="B67" s="206"/>
      <c r="C67" s="206"/>
      <c r="D67" s="206"/>
      <c r="E67" s="206"/>
      <c r="F67" s="206"/>
      <c r="G67" s="206"/>
      <c r="H67" s="206"/>
    </row>
    <row r="68" spans="1:34" ht="32.4" x14ac:dyDescent="0.3">
      <c r="A68" s="139"/>
      <c r="B68" s="143" t="s">
        <v>65</v>
      </c>
      <c r="C68" s="144"/>
      <c r="D68" s="140"/>
      <c r="E68" s="141"/>
      <c r="F68" s="142"/>
      <c r="G68" s="141"/>
      <c r="H68" s="251"/>
    </row>
    <row r="69" spans="1:34" s="213" customFormat="1" x14ac:dyDescent="0.3">
      <c r="A69" s="210"/>
      <c r="B69" s="209"/>
      <c r="C69" s="211"/>
      <c r="D69" s="207"/>
      <c r="E69" s="212"/>
      <c r="F69" s="236"/>
      <c r="G69" s="241">
        <f t="shared" ref="G69:G76" si="5">(E69-(E69*F69/100))*A69</f>
        <v>0</v>
      </c>
      <c r="H69" s="24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row>
    <row r="70" spans="1:34" s="213" customFormat="1" x14ac:dyDescent="0.3">
      <c r="A70" s="210"/>
      <c r="B70" s="209"/>
      <c r="C70" s="211"/>
      <c r="D70" s="207"/>
      <c r="E70" s="212"/>
      <c r="F70" s="236"/>
      <c r="G70" s="241">
        <f t="shared" si="5"/>
        <v>0</v>
      </c>
      <c r="H70" s="24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row>
    <row r="71" spans="1:34" s="213" customFormat="1" x14ac:dyDescent="0.3">
      <c r="A71" s="210"/>
      <c r="B71" s="209"/>
      <c r="C71" s="211"/>
      <c r="D71" s="207"/>
      <c r="E71" s="212"/>
      <c r="F71" s="236"/>
      <c r="G71" s="241">
        <f t="shared" si="5"/>
        <v>0</v>
      </c>
      <c r="H71" s="24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row>
    <row r="72" spans="1:34" s="213" customFormat="1" x14ac:dyDescent="0.3">
      <c r="A72" s="210"/>
      <c r="B72" s="209"/>
      <c r="C72" s="211"/>
      <c r="D72" s="207"/>
      <c r="E72" s="212"/>
      <c r="F72" s="236"/>
      <c r="G72" s="241">
        <f t="shared" si="5"/>
        <v>0</v>
      </c>
      <c r="H72" s="24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row>
    <row r="73" spans="1:34" s="213" customFormat="1" x14ac:dyDescent="0.3">
      <c r="A73" s="210"/>
      <c r="B73" s="209"/>
      <c r="C73" s="211"/>
      <c r="D73" s="207"/>
      <c r="E73" s="212"/>
      <c r="F73" s="236"/>
      <c r="G73" s="241">
        <f t="shared" si="5"/>
        <v>0</v>
      </c>
      <c r="H73" s="24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row>
    <row r="74" spans="1:34" s="213" customFormat="1" x14ac:dyDescent="0.3">
      <c r="A74" s="210"/>
      <c r="B74" s="209"/>
      <c r="C74" s="211"/>
      <c r="D74" s="207"/>
      <c r="E74" s="212"/>
      <c r="F74" s="236"/>
      <c r="G74" s="241">
        <f t="shared" si="5"/>
        <v>0</v>
      </c>
      <c r="H74" s="24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row>
    <row r="75" spans="1:34" s="213" customFormat="1" x14ac:dyDescent="0.3">
      <c r="A75" s="210"/>
      <c r="B75" s="209"/>
      <c r="C75" s="211"/>
      <c r="D75" s="207"/>
      <c r="E75" s="212"/>
      <c r="F75" s="236"/>
      <c r="G75" s="241">
        <f t="shared" si="5"/>
        <v>0</v>
      </c>
      <c r="H75" s="24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row>
    <row r="76" spans="1:34" s="213" customFormat="1" ht="16.8" thickBot="1" x14ac:dyDescent="0.35">
      <c r="A76" s="230"/>
      <c r="B76" s="234"/>
      <c r="C76" s="231"/>
      <c r="D76" s="232"/>
      <c r="E76" s="233"/>
      <c r="F76" s="240"/>
      <c r="G76" s="243">
        <f t="shared" si="5"/>
        <v>0</v>
      </c>
      <c r="H76" s="249">
        <f>SUM(G69:G76)</f>
        <v>0</v>
      </c>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row>
    <row r="77" spans="1:34" ht="18" customHeight="1" thickBot="1" x14ac:dyDescent="0.35">
      <c r="A77" s="300"/>
      <c r="B77" s="300"/>
      <c r="C77" s="300"/>
      <c r="D77" s="300"/>
      <c r="E77" s="300"/>
      <c r="F77" s="300"/>
      <c r="G77" s="300"/>
      <c r="H77" s="300"/>
    </row>
    <row r="78" spans="1:34" s="30" customFormat="1" ht="33" thickBot="1" x14ac:dyDescent="0.35">
      <c r="A78" s="145"/>
      <c r="B78" s="146" t="s">
        <v>67</v>
      </c>
      <c r="C78" s="147"/>
      <c r="D78" s="148"/>
      <c r="E78" s="149"/>
      <c r="F78" s="150"/>
      <c r="G78" s="149"/>
      <c r="H78" s="252">
        <f>SUM(H10:H76)</f>
        <v>0</v>
      </c>
      <c r="I78" s="152"/>
      <c r="J78" s="152"/>
      <c r="K78" s="152"/>
      <c r="L78" s="152"/>
      <c r="M78" s="152"/>
      <c r="N78" s="152"/>
      <c r="O78" s="152"/>
      <c r="P78" s="152"/>
      <c r="Q78" s="152"/>
      <c r="R78" s="152"/>
      <c r="S78" s="152"/>
      <c r="T78" s="152"/>
      <c r="U78" s="152"/>
      <c r="V78" s="152"/>
      <c r="W78" s="152"/>
      <c r="X78" s="152"/>
      <c r="Y78" s="152"/>
      <c r="Z78" s="152"/>
      <c r="AA78" s="152"/>
      <c r="AB78" s="152"/>
      <c r="AC78" s="152"/>
      <c r="AD78" s="152"/>
      <c r="AE78" s="152"/>
      <c r="AF78" s="152"/>
      <c r="AG78" s="152"/>
      <c r="AH78" s="152"/>
    </row>
    <row r="79" spans="1:34" s="30" customFormat="1" ht="16.8" thickBot="1" x14ac:dyDescent="0.35">
      <c r="A79" s="194"/>
      <c r="B79" s="195"/>
      <c r="C79" s="196"/>
      <c r="D79" s="197"/>
      <c r="E79" s="198"/>
      <c r="F79" s="199"/>
      <c r="G79" s="198"/>
      <c r="H79" s="253"/>
    </row>
    <row r="80" spans="1:34" s="30" customFormat="1" ht="16.8" thickBot="1" x14ac:dyDescent="0.35">
      <c r="A80" s="200"/>
      <c r="B80" s="201" t="s">
        <v>52</v>
      </c>
      <c r="C80" s="202"/>
      <c r="D80" s="203"/>
      <c r="E80" s="204"/>
      <c r="F80" s="205"/>
      <c r="G80" s="204"/>
      <c r="H80" s="254"/>
      <c r="I80" s="152"/>
      <c r="J80" s="152"/>
      <c r="K80" s="152"/>
      <c r="L80" s="152"/>
      <c r="M80" s="152"/>
      <c r="N80" s="152"/>
      <c r="O80" s="152"/>
      <c r="P80" s="152"/>
      <c r="Q80" s="152"/>
      <c r="R80" s="152"/>
      <c r="S80" s="152"/>
      <c r="T80" s="152"/>
      <c r="U80" s="152"/>
      <c r="V80" s="152"/>
      <c r="W80" s="152"/>
      <c r="X80" s="152"/>
      <c r="Y80" s="152"/>
      <c r="Z80" s="152"/>
      <c r="AA80" s="152"/>
      <c r="AB80" s="152"/>
      <c r="AC80" s="152"/>
      <c r="AD80" s="152"/>
      <c r="AE80" s="152"/>
      <c r="AF80" s="152"/>
      <c r="AG80" s="152"/>
      <c r="AH80" s="152"/>
    </row>
    <row r="81" spans="1:34" ht="18" customHeight="1" x14ac:dyDescent="0.3">
      <c r="A81" s="139"/>
      <c r="B81" s="153"/>
      <c r="C81" s="134" t="s">
        <v>28</v>
      </c>
      <c r="D81" s="140"/>
      <c r="E81" s="141"/>
      <c r="F81" s="142"/>
      <c r="G81" s="141"/>
      <c r="H81" s="251"/>
    </row>
    <row r="82" spans="1:34" x14ac:dyDescent="0.3">
      <c r="A82" s="154"/>
      <c r="B82" s="21"/>
      <c r="C82" s="38"/>
      <c r="D82" s="10" t="s">
        <v>36</v>
      </c>
      <c r="E82" s="39"/>
      <c r="F82" s="40"/>
      <c r="G82" s="26">
        <f>(E82-(E82*F82/100))*C82</f>
        <v>0</v>
      </c>
      <c r="H82" s="255"/>
    </row>
    <row r="83" spans="1:34" x14ac:dyDescent="0.3">
      <c r="A83" s="154"/>
      <c r="B83" s="21"/>
      <c r="C83" s="38"/>
      <c r="D83" s="10" t="s">
        <v>37</v>
      </c>
      <c r="E83" s="39"/>
      <c r="F83" s="40"/>
      <c r="G83" s="26">
        <f>(E83-(E83*F83/100))*C83</f>
        <v>0</v>
      </c>
      <c r="H83" s="255"/>
      <c r="I83" s="292"/>
      <c r="J83" s="292"/>
      <c r="K83" s="292"/>
    </row>
    <row r="84" spans="1:34" x14ac:dyDescent="0.3">
      <c r="A84" s="154"/>
      <c r="B84" s="21"/>
      <c r="C84" s="38"/>
      <c r="D84" s="10" t="s">
        <v>38</v>
      </c>
      <c r="E84" s="39"/>
      <c r="F84" s="40"/>
      <c r="G84" s="26">
        <f>(E84-(E84*F84/100))*C84</f>
        <v>0</v>
      </c>
      <c r="H84" s="255"/>
      <c r="I84" s="292"/>
      <c r="J84" s="292"/>
      <c r="K84" s="292"/>
    </row>
    <row r="85" spans="1:34" ht="32.4" x14ac:dyDescent="0.3">
      <c r="A85" s="154"/>
      <c r="B85" s="21"/>
      <c r="C85" s="38"/>
      <c r="D85" s="8" t="s">
        <v>39</v>
      </c>
      <c r="E85" s="9" t="s">
        <v>40</v>
      </c>
      <c r="F85" s="23"/>
      <c r="G85" s="26"/>
      <c r="H85" s="255"/>
      <c r="I85" s="292"/>
      <c r="J85" s="292"/>
      <c r="K85" s="292"/>
    </row>
    <row r="86" spans="1:34" x14ac:dyDescent="0.3">
      <c r="A86" s="154"/>
      <c r="B86" s="21"/>
      <c r="C86" s="38"/>
      <c r="D86" s="10" t="s">
        <v>41</v>
      </c>
      <c r="E86" s="26">
        <f>'Staat van eenheidsprijzen'!C13</f>
        <v>0</v>
      </c>
      <c r="F86" s="23"/>
      <c r="G86" s="26">
        <f>C86*E86</f>
        <v>0</v>
      </c>
      <c r="H86" s="255"/>
      <c r="I86" s="292"/>
      <c r="J86" s="292"/>
      <c r="K86" s="292"/>
    </row>
    <row r="87" spans="1:34" x14ac:dyDescent="0.3">
      <c r="A87" s="154"/>
      <c r="B87" s="21"/>
      <c r="C87" s="38"/>
      <c r="D87" s="10" t="s">
        <v>42</v>
      </c>
      <c r="E87" s="26">
        <f>'Staat van eenheidsprijzen'!C14</f>
        <v>0</v>
      </c>
      <c r="F87" s="23"/>
      <c r="G87" s="26">
        <f t="shared" ref="G87:G91" si="6">C87*E87</f>
        <v>0</v>
      </c>
      <c r="H87" s="255"/>
      <c r="I87" s="292"/>
      <c r="J87" s="292"/>
      <c r="K87" s="292"/>
    </row>
    <row r="88" spans="1:34" x14ac:dyDescent="0.3">
      <c r="A88" s="154"/>
      <c r="B88" s="21"/>
      <c r="C88" s="38"/>
      <c r="D88" s="10" t="s">
        <v>115</v>
      </c>
      <c r="E88" s="26">
        <f>'Staat van eenheidsprijzen'!C32</f>
        <v>0</v>
      </c>
      <c r="F88" s="23"/>
      <c r="G88" s="26">
        <f t="shared" si="6"/>
        <v>0</v>
      </c>
      <c r="H88" s="255"/>
      <c r="I88" s="292"/>
      <c r="J88" s="292"/>
      <c r="K88" s="292"/>
    </row>
    <row r="89" spans="1:34" x14ac:dyDescent="0.3">
      <c r="A89" s="154"/>
      <c r="B89" s="21"/>
      <c r="C89" s="38"/>
      <c r="D89" s="10" t="s">
        <v>43</v>
      </c>
      <c r="E89" s="26">
        <f>'Staat van eenheidsprijzen'!C15</f>
        <v>0</v>
      </c>
      <c r="F89" s="23"/>
      <c r="G89" s="26">
        <f t="shared" si="6"/>
        <v>0</v>
      </c>
      <c r="H89" s="255"/>
      <c r="I89" s="292"/>
      <c r="J89" s="292"/>
      <c r="K89" s="292"/>
    </row>
    <row r="90" spans="1:34" x14ac:dyDescent="0.3">
      <c r="A90" s="154"/>
      <c r="B90" s="21"/>
      <c r="C90" s="38"/>
      <c r="D90" s="14" t="s">
        <v>44</v>
      </c>
      <c r="E90" s="26">
        <f>'Staat van eenheidsprijzen'!C17</f>
        <v>0</v>
      </c>
      <c r="F90" s="23"/>
      <c r="G90" s="26">
        <f t="shared" si="6"/>
        <v>0</v>
      </c>
      <c r="H90" s="255"/>
      <c r="I90" s="292"/>
      <c r="J90" s="292"/>
      <c r="K90" s="292"/>
    </row>
    <row r="91" spans="1:34" ht="18" customHeight="1" x14ac:dyDescent="0.3">
      <c r="A91" s="154"/>
      <c r="B91" s="21"/>
      <c r="C91" s="38"/>
      <c r="D91" s="14" t="s">
        <v>45</v>
      </c>
      <c r="E91" s="26">
        <f>'Staat van eenheidsprijzen'!C18</f>
        <v>0</v>
      </c>
      <c r="F91" s="23"/>
      <c r="G91" s="26">
        <f t="shared" si="6"/>
        <v>0</v>
      </c>
      <c r="H91" s="255"/>
      <c r="I91" s="292"/>
      <c r="J91" s="292"/>
      <c r="K91" s="292"/>
    </row>
    <row r="92" spans="1:34" ht="18" customHeight="1" x14ac:dyDescent="0.3">
      <c r="A92" s="154"/>
      <c r="B92" s="21"/>
      <c r="C92" s="18"/>
      <c r="D92" s="14"/>
      <c r="E92" s="22"/>
      <c r="F92" s="23"/>
      <c r="G92" s="22"/>
      <c r="H92" s="255"/>
      <c r="I92" s="292"/>
      <c r="J92" s="292"/>
      <c r="K92" s="292"/>
    </row>
    <row r="93" spans="1:34" ht="37.049999999999997" customHeight="1" x14ac:dyDescent="0.3">
      <c r="A93" s="154"/>
      <c r="B93" s="21"/>
      <c r="C93" s="18"/>
      <c r="D93" s="15" t="s">
        <v>55</v>
      </c>
      <c r="E93" s="24"/>
      <c r="F93" s="25"/>
      <c r="G93" s="244">
        <f>SUM(G10:G76)</f>
        <v>0</v>
      </c>
      <c r="H93" s="255"/>
      <c r="I93" s="292"/>
      <c r="J93" s="292"/>
      <c r="K93" s="292"/>
    </row>
    <row r="94" spans="1:34" ht="18" customHeight="1" x14ac:dyDescent="0.3">
      <c r="A94" s="154"/>
      <c r="B94" s="21"/>
      <c r="C94" s="18"/>
      <c r="D94" s="15" t="s">
        <v>46</v>
      </c>
      <c r="E94" s="24"/>
      <c r="F94" s="25"/>
      <c r="G94" s="244">
        <f>SUM(G82:G91)</f>
        <v>0</v>
      </c>
      <c r="H94" s="255"/>
      <c r="I94" s="292"/>
      <c r="J94" s="292"/>
      <c r="K94" s="292"/>
    </row>
    <row r="95" spans="1:34" x14ac:dyDescent="0.3">
      <c r="A95" s="154"/>
      <c r="B95" s="21"/>
      <c r="C95" s="18"/>
      <c r="D95" s="14"/>
      <c r="E95" s="24"/>
      <c r="F95" s="25"/>
      <c r="G95" s="24"/>
      <c r="H95" s="255"/>
    </row>
    <row r="96" spans="1:34" s="13" customFormat="1" ht="18" customHeight="1" x14ac:dyDescent="0.3">
      <c r="A96" s="155"/>
      <c r="B96" s="11"/>
      <c r="C96" s="12"/>
      <c r="D96" s="8" t="s">
        <v>47</v>
      </c>
      <c r="E96" s="16"/>
      <c r="F96" s="17"/>
      <c r="G96" s="245">
        <f>SUM(G93:G94)</f>
        <v>0</v>
      </c>
      <c r="H96" s="256"/>
      <c r="I96" s="125"/>
      <c r="J96" s="125"/>
      <c r="K96" s="125"/>
      <c r="L96" s="125"/>
      <c r="M96" s="125"/>
      <c r="N96" s="125"/>
      <c r="O96" s="125"/>
      <c r="P96" s="125"/>
      <c r="Q96" s="125"/>
      <c r="R96" s="125"/>
      <c r="S96" s="125"/>
      <c r="T96" s="125"/>
      <c r="U96" s="125"/>
      <c r="V96" s="125"/>
      <c r="W96" s="125"/>
      <c r="X96" s="125"/>
      <c r="Y96" s="125"/>
      <c r="Z96" s="125"/>
      <c r="AA96" s="125"/>
      <c r="AB96" s="125"/>
      <c r="AC96" s="125"/>
      <c r="AD96" s="125"/>
      <c r="AE96" s="125"/>
      <c r="AF96" s="125"/>
      <c r="AG96" s="125"/>
      <c r="AH96" s="125"/>
    </row>
    <row r="97" spans="1:8" ht="19.05" customHeight="1" thickBot="1" x14ac:dyDescent="0.35">
      <c r="A97" s="156"/>
      <c r="B97" s="157"/>
      <c r="C97" s="158"/>
      <c r="D97" s="159" t="s">
        <v>48</v>
      </c>
      <c r="E97" s="160"/>
      <c r="F97" s="161"/>
      <c r="G97" s="160"/>
      <c r="H97" s="257"/>
    </row>
    <row r="98" spans="1:8" s="124" customFormat="1" x14ac:dyDescent="0.3">
      <c r="D98" s="44"/>
      <c r="E98" s="126"/>
      <c r="F98" s="127"/>
      <c r="G98" s="126"/>
      <c r="H98" s="151"/>
    </row>
    <row r="99" spans="1:8" s="124" customFormat="1" ht="16.8" thickBot="1" x14ac:dyDescent="0.35">
      <c r="D99" s="44"/>
      <c r="E99" s="126"/>
      <c r="F99" s="127"/>
      <c r="G99" s="126"/>
      <c r="H99" s="151"/>
    </row>
    <row r="100" spans="1:8" s="124" customFormat="1" ht="105" customHeight="1" thickBot="1" x14ac:dyDescent="0.35">
      <c r="A100" s="293" t="s">
        <v>131</v>
      </c>
      <c r="B100" s="294"/>
      <c r="C100" s="294"/>
      <c r="D100" s="294"/>
      <c r="E100" s="294"/>
      <c r="F100" s="294"/>
      <c r="G100" s="294"/>
      <c r="H100" s="295"/>
    </row>
    <row r="101" spans="1:8" s="124" customFormat="1" x14ac:dyDescent="0.3">
      <c r="E101" s="126"/>
      <c r="F101" s="127"/>
      <c r="G101" s="126"/>
      <c r="H101" s="151"/>
    </row>
    <row r="102" spans="1:8" s="124" customFormat="1" x14ac:dyDescent="0.3">
      <c r="D102" s="44"/>
      <c r="E102" s="126"/>
      <c r="F102" s="127"/>
      <c r="G102" s="126"/>
      <c r="H102" s="151"/>
    </row>
    <row r="103" spans="1:8" s="124" customFormat="1" x14ac:dyDescent="0.3">
      <c r="D103" s="44"/>
      <c r="E103" s="126"/>
      <c r="F103" s="127"/>
      <c r="G103" s="126"/>
      <c r="H103" s="151"/>
    </row>
    <row r="104" spans="1:8" s="124" customFormat="1" x14ac:dyDescent="0.3">
      <c r="E104" s="126"/>
      <c r="F104" s="127"/>
      <c r="G104" s="126"/>
      <c r="H104" s="151"/>
    </row>
    <row r="105" spans="1:8" s="124" customFormat="1" x14ac:dyDescent="0.3">
      <c r="D105" s="44"/>
      <c r="E105" s="126"/>
      <c r="F105" s="127"/>
      <c r="G105" s="126"/>
      <c r="H105" s="151"/>
    </row>
    <row r="106" spans="1:8" s="124" customFormat="1" x14ac:dyDescent="0.3">
      <c r="D106" s="44"/>
      <c r="E106" s="126"/>
      <c r="F106" s="127"/>
      <c r="G106" s="126"/>
      <c r="H106" s="151"/>
    </row>
    <row r="107" spans="1:8" s="124" customFormat="1" x14ac:dyDescent="0.3">
      <c r="D107" s="44"/>
      <c r="E107" s="126"/>
      <c r="F107" s="127"/>
      <c r="G107" s="126"/>
      <c r="H107" s="151"/>
    </row>
    <row r="108" spans="1:8" s="124" customFormat="1" x14ac:dyDescent="0.3">
      <c r="D108" s="44"/>
      <c r="E108" s="126"/>
      <c r="F108" s="127"/>
      <c r="G108" s="126"/>
      <c r="H108" s="151"/>
    </row>
    <row r="109" spans="1:8" s="124" customFormat="1" x14ac:dyDescent="0.3">
      <c r="D109" s="44"/>
      <c r="E109" s="126"/>
      <c r="F109" s="127"/>
      <c r="G109" s="126"/>
      <c r="H109" s="151"/>
    </row>
    <row r="110" spans="1:8" s="124" customFormat="1" x14ac:dyDescent="0.3">
      <c r="D110" s="44"/>
      <c r="E110" s="126"/>
      <c r="F110" s="127"/>
      <c r="G110" s="126"/>
      <c r="H110" s="151"/>
    </row>
    <row r="111" spans="1:8" s="124" customFormat="1" x14ac:dyDescent="0.3">
      <c r="D111" s="44"/>
      <c r="E111" s="126"/>
      <c r="F111" s="127"/>
      <c r="G111" s="126"/>
      <c r="H111" s="151"/>
    </row>
    <row r="112" spans="1:8" s="124" customFormat="1" x14ac:dyDescent="0.3">
      <c r="D112" s="44"/>
      <c r="E112" s="126"/>
      <c r="F112" s="127"/>
      <c r="G112" s="126"/>
      <c r="H112" s="151"/>
    </row>
    <row r="113" spans="4:8" s="124" customFormat="1" x14ac:dyDescent="0.3">
      <c r="D113" s="44"/>
      <c r="E113" s="126"/>
      <c r="F113" s="127"/>
      <c r="G113" s="126"/>
      <c r="H113" s="151"/>
    </row>
    <row r="114" spans="4:8" s="124" customFormat="1" x14ac:dyDescent="0.3">
      <c r="D114" s="44"/>
      <c r="E114" s="126"/>
      <c r="F114" s="127"/>
      <c r="G114" s="126"/>
      <c r="H114" s="151"/>
    </row>
    <row r="115" spans="4:8" s="124" customFormat="1" x14ac:dyDescent="0.3">
      <c r="D115" s="44"/>
      <c r="E115" s="126"/>
      <c r="F115" s="127"/>
      <c r="G115" s="126"/>
      <c r="H115" s="151"/>
    </row>
    <row r="116" spans="4:8" s="124" customFormat="1" x14ac:dyDescent="0.3">
      <c r="D116" s="44"/>
      <c r="E116" s="126"/>
      <c r="F116" s="127"/>
      <c r="G116" s="126"/>
      <c r="H116" s="151"/>
    </row>
    <row r="117" spans="4:8" s="124" customFormat="1" x14ac:dyDescent="0.3">
      <c r="D117" s="44"/>
      <c r="E117" s="126"/>
      <c r="F117" s="127"/>
      <c r="G117" s="126"/>
      <c r="H117" s="151"/>
    </row>
    <row r="118" spans="4:8" s="124" customFormat="1" x14ac:dyDescent="0.3">
      <c r="D118" s="44"/>
      <c r="E118" s="126"/>
      <c r="F118" s="127"/>
      <c r="G118" s="126"/>
      <c r="H118" s="151"/>
    </row>
    <row r="119" spans="4:8" s="124" customFormat="1" x14ac:dyDescent="0.3">
      <c r="D119" s="44"/>
      <c r="E119" s="126"/>
      <c r="F119" s="127"/>
      <c r="G119" s="126"/>
      <c r="H119" s="151"/>
    </row>
    <row r="120" spans="4:8" s="124" customFormat="1" x14ac:dyDescent="0.3">
      <c r="D120" s="44"/>
      <c r="E120" s="126"/>
      <c r="F120" s="127"/>
      <c r="G120" s="126"/>
      <c r="H120" s="151"/>
    </row>
    <row r="121" spans="4:8" s="124" customFormat="1" x14ac:dyDescent="0.3">
      <c r="D121" s="44"/>
      <c r="E121" s="126"/>
      <c r="F121" s="127"/>
      <c r="G121" s="126"/>
      <c r="H121" s="151"/>
    </row>
    <row r="122" spans="4:8" s="124" customFormat="1" x14ac:dyDescent="0.3">
      <c r="D122" s="44"/>
      <c r="E122" s="126"/>
      <c r="F122" s="127"/>
      <c r="G122" s="126"/>
      <c r="H122" s="151"/>
    </row>
    <row r="123" spans="4:8" s="124" customFormat="1" x14ac:dyDescent="0.3">
      <c r="D123" s="44"/>
      <c r="E123" s="126"/>
      <c r="F123" s="127"/>
      <c r="G123" s="126"/>
      <c r="H123" s="151"/>
    </row>
    <row r="124" spans="4:8" s="124" customFormat="1" x14ac:dyDescent="0.3">
      <c r="D124" s="44"/>
      <c r="E124" s="126"/>
      <c r="F124" s="127"/>
      <c r="G124" s="126"/>
      <c r="H124" s="151"/>
    </row>
    <row r="125" spans="4:8" s="124" customFormat="1" x14ac:dyDescent="0.3">
      <c r="D125" s="44"/>
      <c r="E125" s="126"/>
      <c r="F125" s="127"/>
      <c r="G125" s="126"/>
      <c r="H125" s="151"/>
    </row>
    <row r="126" spans="4:8" s="124" customFormat="1" x14ac:dyDescent="0.3">
      <c r="D126" s="44"/>
      <c r="E126" s="126"/>
      <c r="F126" s="127"/>
      <c r="G126" s="126"/>
      <c r="H126" s="151"/>
    </row>
    <row r="127" spans="4:8" s="124" customFormat="1" x14ac:dyDescent="0.3">
      <c r="D127" s="44"/>
      <c r="E127" s="126"/>
      <c r="F127" s="127"/>
      <c r="G127" s="126"/>
      <c r="H127" s="151"/>
    </row>
    <row r="128" spans="4:8" s="124" customFormat="1" x14ac:dyDescent="0.3">
      <c r="D128" s="44"/>
      <c r="E128" s="126"/>
      <c r="F128" s="127"/>
      <c r="G128" s="126"/>
      <c r="H128" s="151"/>
    </row>
    <row r="129" spans="4:8" s="124" customFormat="1" x14ac:dyDescent="0.3">
      <c r="D129" s="44"/>
      <c r="E129" s="126"/>
      <c r="F129" s="127"/>
      <c r="G129" s="126"/>
      <c r="H129" s="151"/>
    </row>
    <row r="130" spans="4:8" s="124" customFormat="1" x14ac:dyDescent="0.3">
      <c r="D130" s="44"/>
      <c r="E130" s="126"/>
      <c r="F130" s="127"/>
      <c r="G130" s="126"/>
      <c r="H130" s="151"/>
    </row>
    <row r="131" spans="4:8" s="124" customFormat="1" x14ac:dyDescent="0.3">
      <c r="D131" s="44"/>
      <c r="E131" s="126"/>
      <c r="F131" s="127"/>
      <c r="G131" s="126"/>
      <c r="H131" s="151"/>
    </row>
    <row r="132" spans="4:8" s="124" customFormat="1" x14ac:dyDescent="0.3">
      <c r="D132" s="44"/>
      <c r="E132" s="126"/>
      <c r="F132" s="127"/>
      <c r="G132" s="126"/>
      <c r="H132" s="151"/>
    </row>
    <row r="133" spans="4:8" s="124" customFormat="1" x14ac:dyDescent="0.3">
      <c r="D133" s="44"/>
      <c r="E133" s="126"/>
      <c r="F133" s="127"/>
      <c r="G133" s="126"/>
      <c r="H133" s="151"/>
    </row>
    <row r="134" spans="4:8" s="124" customFormat="1" x14ac:dyDescent="0.3">
      <c r="D134" s="44"/>
      <c r="E134" s="126"/>
      <c r="F134" s="127"/>
      <c r="G134" s="126"/>
      <c r="H134" s="151"/>
    </row>
    <row r="135" spans="4:8" s="124" customFormat="1" x14ac:dyDescent="0.3">
      <c r="D135" s="44"/>
      <c r="E135" s="126"/>
      <c r="F135" s="127"/>
      <c r="G135" s="126"/>
      <c r="H135" s="151"/>
    </row>
    <row r="136" spans="4:8" s="124" customFormat="1" x14ac:dyDescent="0.3">
      <c r="D136" s="44"/>
      <c r="E136" s="126"/>
      <c r="F136" s="127"/>
      <c r="G136" s="126"/>
      <c r="H136" s="151"/>
    </row>
    <row r="137" spans="4:8" s="124" customFormat="1" x14ac:dyDescent="0.3">
      <c r="D137" s="44"/>
      <c r="E137" s="126"/>
      <c r="F137" s="127"/>
      <c r="G137" s="126"/>
      <c r="H137" s="151"/>
    </row>
    <row r="138" spans="4:8" s="124" customFormat="1" x14ac:dyDescent="0.3">
      <c r="D138" s="44"/>
      <c r="E138" s="126"/>
      <c r="F138" s="127"/>
      <c r="G138" s="126"/>
      <c r="H138" s="151"/>
    </row>
    <row r="139" spans="4:8" s="124" customFormat="1" x14ac:dyDescent="0.3">
      <c r="D139" s="44"/>
      <c r="E139" s="126"/>
      <c r="F139" s="127"/>
      <c r="G139" s="126"/>
      <c r="H139" s="151"/>
    </row>
    <row r="140" spans="4:8" s="124" customFormat="1" x14ac:dyDescent="0.3">
      <c r="D140" s="44"/>
      <c r="E140" s="126"/>
      <c r="F140" s="127"/>
      <c r="G140" s="126"/>
      <c r="H140" s="151"/>
    </row>
    <row r="141" spans="4:8" s="124" customFormat="1" x14ac:dyDescent="0.3">
      <c r="D141" s="44"/>
      <c r="E141" s="126"/>
      <c r="F141" s="127"/>
      <c r="G141" s="126"/>
      <c r="H141" s="151"/>
    </row>
    <row r="142" spans="4:8" s="124" customFormat="1" x14ac:dyDescent="0.3">
      <c r="D142" s="44"/>
      <c r="E142" s="126"/>
      <c r="F142" s="127"/>
      <c r="G142" s="126"/>
      <c r="H142" s="151"/>
    </row>
    <row r="143" spans="4:8" s="124" customFormat="1" x14ac:dyDescent="0.3">
      <c r="D143" s="44"/>
      <c r="E143" s="126"/>
      <c r="F143" s="127"/>
      <c r="G143" s="126"/>
      <c r="H143" s="151"/>
    </row>
    <row r="144" spans="4:8" s="124" customFormat="1" x14ac:dyDescent="0.3">
      <c r="D144" s="44"/>
      <c r="E144" s="126"/>
      <c r="F144" s="127"/>
      <c r="G144" s="126"/>
      <c r="H144" s="151"/>
    </row>
    <row r="145" spans="4:8" s="124" customFormat="1" x14ac:dyDescent="0.3">
      <c r="D145" s="44"/>
      <c r="E145" s="126"/>
      <c r="F145" s="127"/>
      <c r="G145" s="126"/>
      <c r="H145" s="151"/>
    </row>
    <row r="146" spans="4:8" s="124" customFormat="1" x14ac:dyDescent="0.3">
      <c r="D146" s="44"/>
      <c r="E146" s="126"/>
      <c r="F146" s="127"/>
      <c r="G146" s="126"/>
      <c r="H146" s="151"/>
    </row>
    <row r="147" spans="4:8" s="124" customFormat="1" x14ac:dyDescent="0.3">
      <c r="D147" s="44"/>
      <c r="E147" s="126"/>
      <c r="F147" s="127"/>
      <c r="G147" s="126"/>
      <c r="H147" s="151"/>
    </row>
    <row r="148" spans="4:8" s="124" customFormat="1" x14ac:dyDescent="0.3">
      <c r="D148" s="44"/>
      <c r="E148" s="126"/>
      <c r="F148" s="127"/>
      <c r="G148" s="126"/>
      <c r="H148" s="151"/>
    </row>
    <row r="149" spans="4:8" s="124" customFormat="1" x14ac:dyDescent="0.3">
      <c r="D149" s="44"/>
      <c r="E149" s="126"/>
      <c r="F149" s="127"/>
      <c r="G149" s="126"/>
      <c r="H149" s="151"/>
    </row>
    <row r="150" spans="4:8" s="124" customFormat="1" x14ac:dyDescent="0.3">
      <c r="D150" s="44"/>
      <c r="E150" s="126"/>
      <c r="F150" s="127"/>
      <c r="G150" s="126"/>
      <c r="H150" s="151"/>
    </row>
    <row r="151" spans="4:8" s="124" customFormat="1" x14ac:dyDescent="0.3">
      <c r="D151" s="44"/>
      <c r="E151" s="126"/>
      <c r="F151" s="127"/>
      <c r="G151" s="126"/>
      <c r="H151" s="151"/>
    </row>
    <row r="152" spans="4:8" s="124" customFormat="1" x14ac:dyDescent="0.3">
      <c r="D152" s="44"/>
      <c r="E152" s="126"/>
      <c r="F152" s="127"/>
      <c r="G152" s="126"/>
      <c r="H152" s="151"/>
    </row>
    <row r="153" spans="4:8" s="124" customFormat="1" x14ac:dyDescent="0.3">
      <c r="D153" s="44"/>
      <c r="E153" s="126"/>
      <c r="F153" s="127"/>
      <c r="G153" s="126"/>
      <c r="H153" s="151"/>
    </row>
    <row r="154" spans="4:8" s="124" customFormat="1" x14ac:dyDescent="0.3">
      <c r="D154" s="44"/>
      <c r="E154" s="126"/>
      <c r="F154" s="127"/>
      <c r="G154" s="126"/>
      <c r="H154" s="151"/>
    </row>
    <row r="155" spans="4:8" s="124" customFormat="1" x14ac:dyDescent="0.3">
      <c r="D155" s="44"/>
      <c r="E155" s="126"/>
      <c r="F155" s="127"/>
      <c r="G155" s="126"/>
      <c r="H155" s="151"/>
    </row>
    <row r="156" spans="4:8" s="124" customFormat="1" x14ac:dyDescent="0.3">
      <c r="D156" s="44"/>
      <c r="E156" s="126"/>
      <c r="F156" s="127"/>
      <c r="G156" s="126"/>
      <c r="H156" s="151"/>
    </row>
    <row r="157" spans="4:8" s="124" customFormat="1" x14ac:dyDescent="0.3">
      <c r="D157" s="44"/>
      <c r="E157" s="126"/>
      <c r="F157" s="127"/>
      <c r="G157" s="126"/>
      <c r="H157" s="151"/>
    </row>
    <row r="158" spans="4:8" s="124" customFormat="1" x14ac:dyDescent="0.3">
      <c r="D158" s="44"/>
      <c r="E158" s="126"/>
      <c r="F158" s="127"/>
      <c r="G158" s="126"/>
      <c r="H158" s="151"/>
    </row>
    <row r="159" spans="4:8" s="124" customFormat="1" x14ac:dyDescent="0.3">
      <c r="D159" s="44"/>
      <c r="E159" s="126"/>
      <c r="F159" s="127"/>
      <c r="G159" s="126"/>
      <c r="H159" s="151"/>
    </row>
    <row r="160" spans="4:8" s="124" customFormat="1" x14ac:dyDescent="0.3">
      <c r="D160" s="44"/>
      <c r="E160" s="126"/>
      <c r="F160" s="127"/>
      <c r="G160" s="126"/>
      <c r="H160" s="151"/>
    </row>
    <row r="161" spans="4:8" s="124" customFormat="1" x14ac:dyDescent="0.3">
      <c r="D161" s="44"/>
      <c r="E161" s="126"/>
      <c r="F161" s="127"/>
      <c r="G161" s="126"/>
      <c r="H161" s="151"/>
    </row>
    <row r="162" spans="4:8" s="124" customFormat="1" x14ac:dyDescent="0.3">
      <c r="D162" s="44"/>
      <c r="E162" s="126"/>
      <c r="F162" s="127"/>
      <c r="G162" s="126"/>
      <c r="H162" s="151"/>
    </row>
    <row r="163" spans="4:8" s="124" customFormat="1" x14ac:dyDescent="0.3">
      <c r="D163" s="44"/>
      <c r="E163" s="126"/>
      <c r="F163" s="127"/>
      <c r="G163" s="126"/>
      <c r="H163" s="151"/>
    </row>
    <row r="164" spans="4:8" s="124" customFormat="1" x14ac:dyDescent="0.3">
      <c r="D164" s="44"/>
      <c r="E164" s="126"/>
      <c r="F164" s="127"/>
      <c r="G164" s="126"/>
      <c r="H164" s="151"/>
    </row>
    <row r="165" spans="4:8" s="124" customFormat="1" x14ac:dyDescent="0.3">
      <c r="D165" s="44"/>
      <c r="E165" s="126"/>
      <c r="F165" s="127"/>
      <c r="G165" s="126"/>
      <c r="H165" s="151"/>
    </row>
    <row r="166" spans="4:8" s="124" customFormat="1" x14ac:dyDescent="0.3">
      <c r="D166" s="44"/>
      <c r="E166" s="126"/>
      <c r="F166" s="127"/>
      <c r="G166" s="126"/>
      <c r="H166" s="151"/>
    </row>
    <row r="167" spans="4:8" s="124" customFormat="1" x14ac:dyDescent="0.3">
      <c r="D167" s="44"/>
      <c r="E167" s="126"/>
      <c r="F167" s="127"/>
      <c r="G167" s="126"/>
      <c r="H167" s="151"/>
    </row>
    <row r="168" spans="4:8" s="124" customFormat="1" x14ac:dyDescent="0.3">
      <c r="D168" s="44"/>
      <c r="E168" s="126"/>
      <c r="F168" s="127"/>
      <c r="G168" s="126"/>
      <c r="H168" s="151"/>
    </row>
    <row r="169" spans="4:8" s="124" customFormat="1" x14ac:dyDescent="0.3">
      <c r="D169" s="44"/>
      <c r="E169" s="126"/>
      <c r="F169" s="127"/>
      <c r="G169" s="126"/>
      <c r="H169" s="151"/>
    </row>
    <row r="170" spans="4:8" s="124" customFormat="1" x14ac:dyDescent="0.3">
      <c r="D170" s="44"/>
      <c r="E170" s="126"/>
      <c r="F170" s="127"/>
      <c r="G170" s="126"/>
      <c r="H170" s="151"/>
    </row>
    <row r="171" spans="4:8" s="124" customFormat="1" x14ac:dyDescent="0.3">
      <c r="D171" s="44"/>
      <c r="E171" s="126"/>
      <c r="F171" s="127"/>
      <c r="G171" s="126"/>
      <c r="H171" s="151"/>
    </row>
    <row r="172" spans="4:8" s="124" customFormat="1" x14ac:dyDescent="0.3">
      <c r="D172" s="44"/>
      <c r="E172" s="126"/>
      <c r="F172" s="127"/>
      <c r="G172" s="126"/>
      <c r="H172" s="151"/>
    </row>
    <row r="173" spans="4:8" s="124" customFormat="1" x14ac:dyDescent="0.3">
      <c r="D173" s="44"/>
      <c r="E173" s="126"/>
      <c r="F173" s="127"/>
      <c r="G173" s="126"/>
      <c r="H173" s="151"/>
    </row>
    <row r="174" spans="4:8" s="124" customFormat="1" x14ac:dyDescent="0.3">
      <c r="D174" s="44"/>
      <c r="E174" s="126"/>
      <c r="F174" s="127"/>
      <c r="G174" s="126"/>
      <c r="H174" s="151"/>
    </row>
    <row r="175" spans="4:8" s="124" customFormat="1" x14ac:dyDescent="0.3">
      <c r="D175" s="44"/>
      <c r="E175" s="126"/>
      <c r="F175" s="127"/>
      <c r="G175" s="126"/>
      <c r="H175" s="151"/>
    </row>
    <row r="176" spans="4:8" s="124" customFormat="1" x14ac:dyDescent="0.3">
      <c r="D176" s="44"/>
      <c r="E176" s="126"/>
      <c r="F176" s="127"/>
      <c r="G176" s="126"/>
      <c r="H176" s="151"/>
    </row>
    <row r="177" spans="4:8" s="124" customFormat="1" x14ac:dyDescent="0.3">
      <c r="D177" s="44"/>
      <c r="E177" s="126"/>
      <c r="F177" s="127"/>
      <c r="G177" s="126"/>
      <c r="H177" s="151"/>
    </row>
    <row r="178" spans="4:8" s="124" customFormat="1" x14ac:dyDescent="0.3">
      <c r="D178" s="44"/>
      <c r="E178" s="126"/>
      <c r="F178" s="127"/>
      <c r="G178" s="126"/>
      <c r="H178" s="151"/>
    </row>
    <row r="179" spans="4:8" s="124" customFormat="1" x14ac:dyDescent="0.3">
      <c r="D179" s="44"/>
      <c r="E179" s="126"/>
      <c r="F179" s="127"/>
      <c r="G179" s="126"/>
      <c r="H179" s="151"/>
    </row>
    <row r="180" spans="4:8" s="124" customFormat="1" x14ac:dyDescent="0.3">
      <c r="D180" s="44"/>
      <c r="E180" s="126"/>
      <c r="F180" s="127"/>
      <c r="G180" s="126"/>
      <c r="H180" s="151"/>
    </row>
    <row r="181" spans="4:8" s="124" customFormat="1" x14ac:dyDescent="0.3">
      <c r="D181" s="44"/>
      <c r="E181" s="126"/>
      <c r="F181" s="127"/>
      <c r="G181" s="126"/>
      <c r="H181" s="151"/>
    </row>
    <row r="182" spans="4:8" s="124" customFormat="1" x14ac:dyDescent="0.3">
      <c r="D182" s="44"/>
      <c r="E182" s="126"/>
      <c r="F182" s="127"/>
      <c r="G182" s="126"/>
      <c r="H182" s="151"/>
    </row>
    <row r="183" spans="4:8" s="124" customFormat="1" x14ac:dyDescent="0.3">
      <c r="D183" s="44"/>
      <c r="E183" s="126"/>
      <c r="F183" s="127"/>
      <c r="G183" s="126"/>
      <c r="H183" s="151"/>
    </row>
    <row r="184" spans="4:8" s="124" customFormat="1" x14ac:dyDescent="0.3">
      <c r="D184" s="44"/>
      <c r="E184" s="126"/>
      <c r="F184" s="127"/>
      <c r="G184" s="126"/>
      <c r="H184" s="151"/>
    </row>
    <row r="185" spans="4:8" s="124" customFormat="1" x14ac:dyDescent="0.3">
      <c r="D185" s="44"/>
      <c r="E185" s="126"/>
      <c r="F185" s="127"/>
      <c r="G185" s="126"/>
      <c r="H185" s="151"/>
    </row>
    <row r="186" spans="4:8" s="124" customFormat="1" x14ac:dyDescent="0.3">
      <c r="D186" s="44"/>
      <c r="E186" s="126"/>
      <c r="F186" s="127"/>
      <c r="G186" s="126"/>
      <c r="H186" s="151"/>
    </row>
    <row r="187" spans="4:8" s="124" customFormat="1" x14ac:dyDescent="0.3">
      <c r="D187" s="44"/>
      <c r="E187" s="126"/>
      <c r="F187" s="127"/>
      <c r="G187" s="126"/>
      <c r="H187" s="151"/>
    </row>
    <row r="188" spans="4:8" s="124" customFormat="1" x14ac:dyDescent="0.3">
      <c r="D188" s="44"/>
      <c r="E188" s="126"/>
      <c r="F188" s="127"/>
      <c r="G188" s="126"/>
      <c r="H188" s="151"/>
    </row>
    <row r="189" spans="4:8" s="124" customFormat="1" x14ac:dyDescent="0.3">
      <c r="D189" s="44"/>
      <c r="E189" s="126"/>
      <c r="F189" s="127"/>
      <c r="G189" s="126"/>
      <c r="H189" s="151"/>
    </row>
    <row r="190" spans="4:8" s="124" customFormat="1" x14ac:dyDescent="0.3">
      <c r="D190" s="44"/>
      <c r="E190" s="126"/>
      <c r="F190" s="127"/>
      <c r="G190" s="126"/>
      <c r="H190" s="151"/>
    </row>
    <row r="191" spans="4:8" s="124" customFormat="1" x14ac:dyDescent="0.3">
      <c r="D191" s="44"/>
      <c r="E191" s="126"/>
      <c r="F191" s="127"/>
      <c r="G191" s="126"/>
      <c r="H191" s="151"/>
    </row>
    <row r="192" spans="4:8" s="124" customFormat="1" x14ac:dyDescent="0.3">
      <c r="D192" s="44"/>
      <c r="E192" s="126"/>
      <c r="F192" s="127"/>
      <c r="G192" s="126"/>
      <c r="H192" s="151"/>
    </row>
    <row r="193" spans="4:8" s="124" customFormat="1" x14ac:dyDescent="0.3">
      <c r="D193" s="44"/>
      <c r="E193" s="126"/>
      <c r="F193" s="127"/>
      <c r="G193" s="126"/>
      <c r="H193" s="151"/>
    </row>
    <row r="194" spans="4:8" s="124" customFormat="1" x14ac:dyDescent="0.3">
      <c r="D194" s="44"/>
      <c r="E194" s="126"/>
      <c r="F194" s="127"/>
      <c r="G194" s="126"/>
      <c r="H194" s="151"/>
    </row>
    <row r="195" spans="4:8" s="124" customFormat="1" x14ac:dyDescent="0.3">
      <c r="D195" s="44"/>
      <c r="E195" s="126"/>
      <c r="F195" s="127"/>
      <c r="G195" s="126"/>
      <c r="H195" s="151"/>
    </row>
    <row r="196" spans="4:8" s="124" customFormat="1" x14ac:dyDescent="0.3">
      <c r="D196" s="44"/>
      <c r="E196" s="126"/>
      <c r="F196" s="127"/>
      <c r="G196" s="126"/>
      <c r="H196" s="151"/>
    </row>
    <row r="197" spans="4:8" s="124" customFormat="1" x14ac:dyDescent="0.3">
      <c r="D197" s="44"/>
      <c r="E197" s="126"/>
      <c r="F197" s="127"/>
      <c r="G197" s="126"/>
      <c r="H197" s="151"/>
    </row>
    <row r="198" spans="4:8" s="124" customFormat="1" x14ac:dyDescent="0.3">
      <c r="D198" s="44"/>
      <c r="E198" s="126"/>
      <c r="F198" s="127"/>
      <c r="G198" s="126"/>
      <c r="H198" s="151"/>
    </row>
    <row r="199" spans="4:8" s="124" customFormat="1" x14ac:dyDescent="0.3">
      <c r="D199" s="44"/>
      <c r="E199" s="126"/>
      <c r="F199" s="127"/>
      <c r="G199" s="126"/>
      <c r="H199" s="151"/>
    </row>
    <row r="200" spans="4:8" s="124" customFormat="1" x14ac:dyDescent="0.3">
      <c r="D200" s="44"/>
      <c r="E200" s="126"/>
      <c r="F200" s="127"/>
      <c r="G200" s="126"/>
      <c r="H200" s="151"/>
    </row>
    <row r="201" spans="4:8" s="124" customFormat="1" x14ac:dyDescent="0.3">
      <c r="D201" s="44"/>
      <c r="E201" s="126"/>
      <c r="F201" s="127"/>
      <c r="G201" s="126"/>
      <c r="H201" s="151"/>
    </row>
    <row r="202" spans="4:8" s="124" customFormat="1" x14ac:dyDescent="0.3">
      <c r="D202" s="44"/>
      <c r="E202" s="126"/>
      <c r="F202" s="127"/>
      <c r="G202" s="126"/>
      <c r="H202" s="151"/>
    </row>
    <row r="203" spans="4:8" s="124" customFormat="1" x14ac:dyDescent="0.3">
      <c r="D203" s="44"/>
      <c r="E203" s="126"/>
      <c r="F203" s="127"/>
      <c r="G203" s="126"/>
      <c r="H203" s="151"/>
    </row>
    <row r="204" spans="4:8" s="124" customFormat="1" x14ac:dyDescent="0.3">
      <c r="D204" s="44"/>
      <c r="E204" s="126"/>
      <c r="F204" s="127"/>
      <c r="G204" s="126"/>
      <c r="H204" s="151"/>
    </row>
    <row r="205" spans="4:8" s="124" customFormat="1" x14ac:dyDescent="0.3">
      <c r="D205" s="44"/>
      <c r="E205" s="126"/>
      <c r="F205" s="127"/>
      <c r="G205" s="126"/>
      <c r="H205" s="151"/>
    </row>
    <row r="206" spans="4:8" s="124" customFormat="1" x14ac:dyDescent="0.3">
      <c r="D206" s="44"/>
      <c r="E206" s="126"/>
      <c r="F206" s="127"/>
      <c r="G206" s="126"/>
      <c r="H206" s="151"/>
    </row>
    <row r="207" spans="4:8" s="124" customFormat="1" x14ac:dyDescent="0.3">
      <c r="D207" s="44"/>
      <c r="E207" s="126"/>
      <c r="F207" s="127"/>
      <c r="G207" s="126"/>
      <c r="H207" s="151"/>
    </row>
    <row r="208" spans="4:8" s="124" customFormat="1" x14ac:dyDescent="0.3">
      <c r="D208" s="44"/>
      <c r="E208" s="126"/>
      <c r="F208" s="127"/>
      <c r="G208" s="126"/>
      <c r="H208" s="151"/>
    </row>
    <row r="209" spans="4:8" s="124" customFormat="1" x14ac:dyDescent="0.3">
      <c r="D209" s="44"/>
      <c r="E209" s="126"/>
      <c r="F209" s="127"/>
      <c r="G209" s="126"/>
      <c r="H209" s="151"/>
    </row>
    <row r="210" spans="4:8" s="124" customFormat="1" x14ac:dyDescent="0.3">
      <c r="D210" s="44"/>
      <c r="E210" s="126"/>
      <c r="F210" s="127"/>
      <c r="G210" s="126"/>
      <c r="H210" s="151"/>
    </row>
    <row r="211" spans="4:8" s="124" customFormat="1" x14ac:dyDescent="0.3">
      <c r="D211" s="44"/>
      <c r="E211" s="126"/>
      <c r="F211" s="127"/>
      <c r="G211" s="126"/>
      <c r="H211" s="151"/>
    </row>
    <row r="212" spans="4:8" s="124" customFormat="1" x14ac:dyDescent="0.3">
      <c r="D212" s="44"/>
      <c r="E212" s="126"/>
      <c r="F212" s="127"/>
      <c r="G212" s="126"/>
      <c r="H212" s="151"/>
    </row>
    <row r="213" spans="4:8" s="124" customFormat="1" x14ac:dyDescent="0.3">
      <c r="D213" s="44"/>
      <c r="E213" s="126"/>
      <c r="F213" s="127"/>
      <c r="G213" s="126"/>
      <c r="H213" s="151"/>
    </row>
    <row r="214" spans="4:8" s="124" customFormat="1" x14ac:dyDescent="0.3">
      <c r="D214" s="44"/>
      <c r="E214" s="126"/>
      <c r="F214" s="127"/>
      <c r="G214" s="126"/>
      <c r="H214" s="151"/>
    </row>
    <row r="215" spans="4:8" s="124" customFormat="1" x14ac:dyDescent="0.3">
      <c r="D215" s="44"/>
      <c r="E215" s="126"/>
      <c r="F215" s="127"/>
      <c r="G215" s="126"/>
      <c r="H215" s="151"/>
    </row>
    <row r="216" spans="4:8" s="124" customFormat="1" x14ac:dyDescent="0.3">
      <c r="D216" s="44"/>
      <c r="E216" s="126"/>
      <c r="F216" s="127"/>
      <c r="G216" s="126"/>
      <c r="H216" s="151"/>
    </row>
    <row r="217" spans="4:8" s="124" customFormat="1" x14ac:dyDescent="0.3">
      <c r="D217" s="44"/>
      <c r="E217" s="126"/>
      <c r="F217" s="127"/>
      <c r="G217" s="126"/>
      <c r="H217" s="151"/>
    </row>
    <row r="218" spans="4:8" s="124" customFormat="1" x14ac:dyDescent="0.3">
      <c r="D218" s="44"/>
      <c r="E218" s="126"/>
      <c r="F218" s="127"/>
      <c r="G218" s="126"/>
      <c r="H218" s="151"/>
    </row>
    <row r="219" spans="4:8" s="124" customFormat="1" x14ac:dyDescent="0.3">
      <c r="D219" s="44"/>
      <c r="E219" s="126"/>
      <c r="F219" s="127"/>
      <c r="G219" s="126"/>
      <c r="H219" s="151"/>
    </row>
    <row r="220" spans="4:8" s="124" customFormat="1" x14ac:dyDescent="0.3">
      <c r="D220" s="44"/>
      <c r="E220" s="126"/>
      <c r="F220" s="127"/>
      <c r="G220" s="126"/>
      <c r="H220" s="151"/>
    </row>
    <row r="221" spans="4:8" s="124" customFormat="1" x14ac:dyDescent="0.3">
      <c r="D221" s="44"/>
      <c r="E221" s="126"/>
      <c r="F221" s="127"/>
      <c r="G221" s="126"/>
      <c r="H221" s="151"/>
    </row>
    <row r="222" spans="4:8" s="124" customFormat="1" x14ac:dyDescent="0.3">
      <c r="D222" s="44"/>
      <c r="E222" s="126"/>
      <c r="F222" s="127"/>
      <c r="G222" s="126"/>
      <c r="H222" s="151"/>
    </row>
    <row r="223" spans="4:8" s="124" customFormat="1" x14ac:dyDescent="0.3">
      <c r="D223" s="44"/>
      <c r="E223" s="126"/>
      <c r="F223" s="127"/>
      <c r="G223" s="126"/>
      <c r="H223" s="151"/>
    </row>
    <row r="224" spans="4:8" s="124" customFormat="1" x14ac:dyDescent="0.3">
      <c r="D224" s="44"/>
      <c r="E224" s="126"/>
      <c r="F224" s="127"/>
      <c r="G224" s="126"/>
      <c r="H224" s="151"/>
    </row>
    <row r="225" spans="4:8" s="124" customFormat="1" x14ac:dyDescent="0.3">
      <c r="D225" s="44"/>
      <c r="E225" s="126"/>
      <c r="F225" s="127"/>
      <c r="G225" s="126"/>
      <c r="H225" s="151"/>
    </row>
    <row r="226" spans="4:8" s="124" customFormat="1" x14ac:dyDescent="0.3">
      <c r="D226" s="44"/>
      <c r="E226" s="126"/>
      <c r="F226" s="127"/>
      <c r="G226" s="126"/>
      <c r="H226" s="151"/>
    </row>
    <row r="227" spans="4:8" s="124" customFormat="1" x14ac:dyDescent="0.3">
      <c r="D227" s="44"/>
      <c r="E227" s="126"/>
      <c r="F227" s="127"/>
      <c r="G227" s="126"/>
      <c r="H227" s="151"/>
    </row>
    <row r="228" spans="4:8" s="124" customFormat="1" x14ac:dyDescent="0.3">
      <c r="D228" s="44"/>
      <c r="E228" s="126"/>
      <c r="F228" s="127"/>
      <c r="G228" s="126"/>
      <c r="H228" s="151"/>
    </row>
    <row r="229" spans="4:8" s="124" customFormat="1" x14ac:dyDescent="0.3">
      <c r="D229" s="44"/>
      <c r="E229" s="126"/>
      <c r="F229" s="127"/>
      <c r="G229" s="126"/>
      <c r="H229" s="151"/>
    </row>
    <row r="230" spans="4:8" s="124" customFormat="1" x14ac:dyDescent="0.3">
      <c r="D230" s="44"/>
      <c r="E230" s="126"/>
      <c r="F230" s="127"/>
      <c r="G230" s="126"/>
      <c r="H230" s="151"/>
    </row>
    <row r="231" spans="4:8" s="124" customFormat="1" x14ac:dyDescent="0.3">
      <c r="D231" s="44"/>
      <c r="E231" s="126"/>
      <c r="F231" s="127"/>
      <c r="G231" s="126"/>
      <c r="H231" s="151"/>
    </row>
    <row r="232" spans="4:8" s="124" customFormat="1" x14ac:dyDescent="0.3">
      <c r="D232" s="44"/>
      <c r="E232" s="126"/>
      <c r="F232" s="127"/>
      <c r="G232" s="126"/>
      <c r="H232" s="151"/>
    </row>
    <row r="233" spans="4:8" s="124" customFormat="1" x14ac:dyDescent="0.3">
      <c r="D233" s="44"/>
      <c r="E233" s="126"/>
      <c r="F233" s="127"/>
      <c r="G233" s="126"/>
      <c r="H233" s="151"/>
    </row>
    <row r="234" spans="4:8" s="124" customFormat="1" x14ac:dyDescent="0.3">
      <c r="D234" s="44"/>
      <c r="E234" s="126"/>
      <c r="F234" s="127"/>
      <c r="G234" s="126"/>
      <c r="H234" s="151"/>
    </row>
    <row r="235" spans="4:8" s="124" customFormat="1" x14ac:dyDescent="0.3">
      <c r="D235" s="44"/>
      <c r="E235" s="126"/>
      <c r="F235" s="127"/>
      <c r="G235" s="126"/>
      <c r="H235" s="151"/>
    </row>
    <row r="236" spans="4:8" s="124" customFormat="1" x14ac:dyDescent="0.3">
      <c r="D236" s="44"/>
      <c r="E236" s="126"/>
      <c r="F236" s="127"/>
      <c r="G236" s="126"/>
      <c r="H236" s="151"/>
    </row>
    <row r="237" spans="4:8" s="124" customFormat="1" x14ac:dyDescent="0.3">
      <c r="D237" s="44"/>
      <c r="E237" s="126"/>
      <c r="F237" s="127"/>
      <c r="G237" s="126"/>
      <c r="H237" s="151"/>
    </row>
    <row r="238" spans="4:8" s="124" customFormat="1" x14ac:dyDescent="0.3">
      <c r="D238" s="44"/>
      <c r="E238" s="126"/>
      <c r="F238" s="127"/>
      <c r="G238" s="126"/>
      <c r="H238" s="151"/>
    </row>
    <row r="239" spans="4:8" s="124" customFormat="1" x14ac:dyDescent="0.3">
      <c r="D239" s="44"/>
      <c r="E239" s="126"/>
      <c r="F239" s="127"/>
      <c r="G239" s="126"/>
      <c r="H239" s="151"/>
    </row>
    <row r="240" spans="4:8" s="124" customFormat="1" x14ac:dyDescent="0.3">
      <c r="D240" s="44"/>
      <c r="E240" s="126"/>
      <c r="F240" s="127"/>
      <c r="G240" s="126"/>
      <c r="H240" s="151"/>
    </row>
    <row r="241" spans="4:8" s="124" customFormat="1" x14ac:dyDescent="0.3">
      <c r="D241" s="44"/>
      <c r="E241" s="126"/>
      <c r="F241" s="127"/>
      <c r="G241" s="126"/>
      <c r="H241" s="151"/>
    </row>
    <row r="242" spans="4:8" s="124" customFormat="1" x14ac:dyDescent="0.3">
      <c r="D242" s="44"/>
      <c r="E242" s="126"/>
      <c r="F242" s="127"/>
      <c r="G242" s="126"/>
      <c r="H242" s="151"/>
    </row>
    <row r="243" spans="4:8" s="124" customFormat="1" x14ac:dyDescent="0.3">
      <c r="D243" s="44"/>
      <c r="E243" s="126"/>
      <c r="F243" s="127"/>
      <c r="G243" s="126"/>
      <c r="H243" s="151"/>
    </row>
    <row r="244" spans="4:8" s="124" customFormat="1" x14ac:dyDescent="0.3">
      <c r="D244" s="44"/>
      <c r="E244" s="126"/>
      <c r="F244" s="127"/>
      <c r="G244" s="126"/>
      <c r="H244" s="151"/>
    </row>
    <row r="245" spans="4:8" s="124" customFormat="1" x14ac:dyDescent="0.3">
      <c r="D245" s="44"/>
      <c r="E245" s="126"/>
      <c r="F245" s="127"/>
      <c r="G245" s="126"/>
      <c r="H245" s="151"/>
    </row>
    <row r="246" spans="4:8" s="124" customFormat="1" x14ac:dyDescent="0.3">
      <c r="D246" s="44"/>
      <c r="E246" s="126"/>
      <c r="F246" s="127"/>
      <c r="G246" s="126"/>
      <c r="H246" s="151"/>
    </row>
    <row r="247" spans="4:8" s="124" customFormat="1" x14ac:dyDescent="0.3">
      <c r="D247" s="44"/>
      <c r="E247" s="126"/>
      <c r="F247" s="127"/>
      <c r="G247" s="126"/>
      <c r="H247" s="151"/>
    </row>
    <row r="248" spans="4:8" s="124" customFormat="1" x14ac:dyDescent="0.3">
      <c r="D248" s="44"/>
      <c r="E248" s="126"/>
      <c r="F248" s="127"/>
      <c r="G248" s="126"/>
      <c r="H248" s="151"/>
    </row>
    <row r="249" spans="4:8" s="124" customFormat="1" x14ac:dyDescent="0.3">
      <c r="D249" s="44"/>
      <c r="E249" s="126"/>
      <c r="F249" s="127"/>
      <c r="G249" s="126"/>
      <c r="H249" s="151"/>
    </row>
    <row r="250" spans="4:8" s="124" customFormat="1" x14ac:dyDescent="0.3">
      <c r="D250" s="44"/>
      <c r="E250" s="126"/>
      <c r="F250" s="127"/>
      <c r="G250" s="126"/>
      <c r="H250" s="151"/>
    </row>
    <row r="251" spans="4:8" s="124" customFormat="1" x14ac:dyDescent="0.3">
      <c r="D251" s="44"/>
      <c r="E251" s="126"/>
      <c r="F251" s="127"/>
      <c r="G251" s="126"/>
      <c r="H251" s="151"/>
    </row>
    <row r="252" spans="4:8" s="124" customFormat="1" x14ac:dyDescent="0.3">
      <c r="D252" s="44"/>
      <c r="E252" s="126"/>
      <c r="F252" s="127"/>
      <c r="G252" s="126"/>
      <c r="H252" s="151"/>
    </row>
    <row r="253" spans="4:8" s="124" customFormat="1" x14ac:dyDescent="0.3">
      <c r="D253" s="44"/>
      <c r="E253" s="126"/>
      <c r="F253" s="127"/>
      <c r="G253" s="126"/>
      <c r="H253" s="151"/>
    </row>
    <row r="254" spans="4:8" s="124" customFormat="1" x14ac:dyDescent="0.3">
      <c r="D254" s="44"/>
      <c r="E254" s="126"/>
      <c r="F254" s="127"/>
      <c r="G254" s="126"/>
      <c r="H254" s="151"/>
    </row>
    <row r="255" spans="4:8" s="124" customFormat="1" x14ac:dyDescent="0.3">
      <c r="D255" s="44"/>
      <c r="E255" s="126"/>
      <c r="F255" s="127"/>
      <c r="G255" s="126"/>
      <c r="H255" s="151"/>
    </row>
    <row r="256" spans="4:8" s="124" customFormat="1" x14ac:dyDescent="0.3">
      <c r="D256" s="44"/>
      <c r="E256" s="126"/>
      <c r="F256" s="127"/>
      <c r="G256" s="126"/>
      <c r="H256" s="151"/>
    </row>
    <row r="257" spans="4:8" s="124" customFormat="1" x14ac:dyDescent="0.3">
      <c r="D257" s="44"/>
      <c r="E257" s="126"/>
      <c r="F257" s="127"/>
      <c r="G257" s="126"/>
      <c r="H257" s="151"/>
    </row>
    <row r="258" spans="4:8" s="124" customFormat="1" x14ac:dyDescent="0.3">
      <c r="D258" s="44"/>
      <c r="E258" s="126"/>
      <c r="F258" s="127"/>
      <c r="G258" s="126"/>
      <c r="H258" s="151"/>
    </row>
    <row r="259" spans="4:8" s="124" customFormat="1" x14ac:dyDescent="0.3">
      <c r="D259" s="44"/>
      <c r="E259" s="126"/>
      <c r="F259" s="127"/>
      <c r="G259" s="126"/>
      <c r="H259" s="151"/>
    </row>
    <row r="260" spans="4:8" s="124" customFormat="1" x14ac:dyDescent="0.3">
      <c r="D260" s="44"/>
      <c r="E260" s="126"/>
      <c r="F260" s="127"/>
      <c r="G260" s="126"/>
      <c r="H260" s="151"/>
    </row>
    <row r="261" spans="4:8" s="124" customFormat="1" x14ac:dyDescent="0.3">
      <c r="D261" s="44"/>
      <c r="E261" s="126"/>
      <c r="F261" s="127"/>
      <c r="G261" s="126"/>
      <c r="H261" s="151"/>
    </row>
    <row r="262" spans="4:8" s="124" customFormat="1" x14ac:dyDescent="0.3">
      <c r="D262" s="44"/>
      <c r="E262" s="126"/>
      <c r="F262" s="127"/>
      <c r="G262" s="126"/>
      <c r="H262" s="151"/>
    </row>
    <row r="263" spans="4:8" s="124" customFormat="1" x14ac:dyDescent="0.3">
      <c r="D263" s="44"/>
      <c r="E263" s="126"/>
      <c r="F263" s="127"/>
      <c r="G263" s="126"/>
      <c r="H263" s="151"/>
    </row>
    <row r="264" spans="4:8" s="124" customFormat="1" x14ac:dyDescent="0.3">
      <c r="D264" s="44"/>
      <c r="E264" s="126"/>
      <c r="F264" s="127"/>
      <c r="G264" s="126"/>
      <c r="H264" s="151"/>
    </row>
  </sheetData>
  <sheetProtection algorithmName="SHA-512" hashValue="ZSQFoy5vYo7ciL4o+PxpMWMqjDUsUzgHJkUaEK1b9v/lhQgthlQ23rFCFClHcbDPD0zWcP3rvdOqLTx+JDlSpw==" saltValue="jx0oUJfV9EzUXB4KxaYHWg==" spinCount="100000" sheet="1" objects="1" scenarios="1"/>
  <mergeCells count="8">
    <mergeCell ref="I83:K94"/>
    <mergeCell ref="A100:H100"/>
    <mergeCell ref="A2:B2"/>
    <mergeCell ref="B6:H6"/>
    <mergeCell ref="A34:H34"/>
    <mergeCell ref="A53:H53"/>
    <mergeCell ref="A66:H66"/>
    <mergeCell ref="A77:H7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7C83A-9C97-A14B-9168-8ABC05ED41DD}">
  <dimension ref="A1:AL227"/>
  <sheetViews>
    <sheetView workbookViewId="0">
      <pane ySplit="8" topLeftCell="A9" activePane="bottomLeft" state="frozen"/>
      <selection pane="bottomLeft" activeCell="A42" sqref="A42:XFD42"/>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31" customWidth="1"/>
    <col min="9" max="9" width="27.4609375" style="124" customWidth="1"/>
    <col min="10" max="34" width="8.61328125" style="124"/>
    <col min="35" max="16384" width="8.61328125" style="19"/>
  </cols>
  <sheetData>
    <row r="1" spans="1:38" s="6" customFormat="1" x14ac:dyDescent="0.3">
      <c r="A1" s="49" t="s">
        <v>61</v>
      </c>
      <c r="B1" s="49"/>
      <c r="C1" s="45"/>
      <c r="D1" s="45"/>
      <c r="E1" s="45"/>
      <c r="F1" s="235"/>
      <c r="G1" s="235"/>
      <c r="H1" s="23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x14ac:dyDescent="0.3">
      <c r="A2" s="279"/>
      <c r="B2" s="279"/>
      <c r="C2" s="45"/>
      <c r="D2" s="45"/>
      <c r="E2" s="45"/>
      <c r="F2" s="235"/>
      <c r="G2" s="235"/>
      <c r="H2" s="23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x14ac:dyDescent="0.3">
      <c r="A3" s="46"/>
      <c r="B3" s="46"/>
      <c r="C3" s="45"/>
      <c r="D3" s="45"/>
      <c r="E3" s="45"/>
      <c r="F3" s="235"/>
      <c r="G3" s="235"/>
      <c r="H3" s="23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3">
      <c r="A4" s="57" t="s">
        <v>74</v>
      </c>
      <c r="B4" s="57"/>
      <c r="C4" s="43"/>
      <c r="D4" s="117"/>
      <c r="E4" s="118"/>
      <c r="F4" s="127"/>
      <c r="G4" s="126"/>
      <c r="H4" s="151"/>
    </row>
    <row r="5" spans="1:38" s="35" customFormat="1" x14ac:dyDescent="0.3">
      <c r="A5" s="129"/>
      <c r="B5" s="129"/>
      <c r="C5" s="49"/>
      <c r="D5" s="119"/>
      <c r="E5" s="120"/>
      <c r="F5" s="121"/>
      <c r="G5" s="120"/>
      <c r="H5" s="162"/>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row>
    <row r="6" spans="1:38" s="261" customFormat="1" ht="69" customHeight="1" thickBot="1" x14ac:dyDescent="0.35">
      <c r="A6" s="164" t="s">
        <v>27</v>
      </c>
      <c r="B6" s="296" t="s">
        <v>134</v>
      </c>
      <c r="C6" s="296"/>
      <c r="D6" s="296"/>
      <c r="E6" s="296"/>
      <c r="F6" s="296"/>
      <c r="G6" s="296"/>
      <c r="H6" s="296"/>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row>
    <row r="7" spans="1:38" ht="16.8" hidden="1" thickBot="1" x14ac:dyDescent="0.35">
      <c r="A7" s="124"/>
      <c r="B7" s="125"/>
      <c r="C7" s="125"/>
      <c r="D7" s="44"/>
      <c r="E7" s="126"/>
      <c r="F7" s="127"/>
      <c r="G7" s="126"/>
      <c r="H7" s="151"/>
    </row>
    <row r="8" spans="1:38" s="20" customFormat="1" ht="49.95" customHeight="1" thickBot="1" x14ac:dyDescent="0.35">
      <c r="A8" s="132" t="s">
        <v>28</v>
      </c>
      <c r="B8" s="133" t="s">
        <v>29</v>
      </c>
      <c r="C8" s="134" t="s">
        <v>30</v>
      </c>
      <c r="D8" s="135" t="s">
        <v>31</v>
      </c>
      <c r="E8" s="136" t="s">
        <v>32</v>
      </c>
      <c r="F8" s="137" t="s">
        <v>33</v>
      </c>
      <c r="G8" s="136" t="s">
        <v>34</v>
      </c>
      <c r="H8" s="138" t="s">
        <v>35</v>
      </c>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31"/>
      <c r="AJ8" s="131"/>
      <c r="AK8" s="130"/>
    </row>
    <row r="9" spans="1:38" s="30" customFormat="1" ht="16.8" thickBot="1" x14ac:dyDescent="0.35">
      <c r="A9" s="297"/>
      <c r="B9" s="298"/>
      <c r="C9" s="298"/>
      <c r="D9" s="298"/>
      <c r="E9" s="298"/>
      <c r="F9" s="298"/>
      <c r="G9" s="298"/>
      <c r="H9" s="298"/>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row>
    <row r="10" spans="1:38" x14ac:dyDescent="0.3">
      <c r="A10" s="139"/>
      <c r="B10" s="143" t="s">
        <v>70</v>
      </c>
      <c r="C10" s="144"/>
      <c r="D10" s="140"/>
      <c r="E10" s="141"/>
      <c r="F10" s="142"/>
      <c r="G10" s="141"/>
      <c r="H10" s="251"/>
    </row>
    <row r="11" spans="1:38" s="213" customFormat="1" x14ac:dyDescent="0.3">
      <c r="A11" s="220"/>
      <c r="B11" s="221"/>
      <c r="C11" s="222"/>
      <c r="D11" s="223"/>
      <c r="E11" s="224"/>
      <c r="F11" s="238"/>
      <c r="G11" s="241">
        <f>(E11-(E11*F11/100))*A11</f>
        <v>0</v>
      </c>
      <c r="H11" s="248"/>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row>
    <row r="12" spans="1:38" s="213" customFormat="1" x14ac:dyDescent="0.3">
      <c r="A12" s="220"/>
      <c r="B12" s="223"/>
      <c r="C12" s="222"/>
      <c r="D12" s="223"/>
      <c r="E12" s="224"/>
      <c r="F12" s="238"/>
      <c r="G12" s="241">
        <f>(E12-(E12*F12/100))*A12</f>
        <v>0</v>
      </c>
      <c r="H12" s="248"/>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row>
    <row r="13" spans="1:38" s="213" customFormat="1" x14ac:dyDescent="0.3">
      <c r="A13" s="220"/>
      <c r="B13" s="221"/>
      <c r="C13" s="222"/>
      <c r="D13" s="223"/>
      <c r="E13" s="224"/>
      <c r="F13" s="238"/>
      <c r="G13" s="241">
        <f t="shared" ref="G13:G16" si="0">(E13-(E13*F13/100))*A13</f>
        <v>0</v>
      </c>
      <c r="H13" s="248"/>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row>
    <row r="14" spans="1:38" s="213" customFormat="1" x14ac:dyDescent="0.3">
      <c r="A14" s="220"/>
      <c r="B14" s="221"/>
      <c r="C14" s="222"/>
      <c r="D14" s="223"/>
      <c r="E14" s="224"/>
      <c r="F14" s="238"/>
      <c r="G14" s="241">
        <f t="shared" si="0"/>
        <v>0</v>
      </c>
      <c r="H14" s="248"/>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row>
    <row r="15" spans="1:38" s="213" customFormat="1" x14ac:dyDescent="0.3">
      <c r="A15" s="220"/>
      <c r="B15" s="222"/>
      <c r="C15" s="222"/>
      <c r="D15" s="223"/>
      <c r="E15" s="224"/>
      <c r="F15" s="238"/>
      <c r="G15" s="241">
        <f t="shared" si="0"/>
        <v>0</v>
      </c>
      <c r="H15" s="248"/>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row>
    <row r="16" spans="1:38" s="213" customFormat="1" ht="16.8" thickBot="1" x14ac:dyDescent="0.35">
      <c r="A16" s="225"/>
      <c r="B16" s="262" t="s">
        <v>63</v>
      </c>
      <c r="C16" s="227"/>
      <c r="D16" s="226"/>
      <c r="E16" s="228"/>
      <c r="F16" s="239"/>
      <c r="G16" s="243">
        <f t="shared" si="0"/>
        <v>0</v>
      </c>
      <c r="H16" s="249">
        <f>SUM(G11:G16)</f>
        <v>0</v>
      </c>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row>
    <row r="17" spans="1:34" ht="18" customHeight="1" thickBot="1" x14ac:dyDescent="0.35">
      <c r="A17" s="299"/>
      <c r="B17" s="299"/>
      <c r="C17" s="299"/>
      <c r="D17" s="299"/>
      <c r="E17" s="299"/>
      <c r="F17" s="299"/>
      <c r="G17" s="299"/>
      <c r="H17" s="299"/>
    </row>
    <row r="18" spans="1:34" ht="16.05" customHeight="1" x14ac:dyDescent="0.3">
      <c r="A18" s="139"/>
      <c r="B18" s="143" t="s">
        <v>64</v>
      </c>
      <c r="C18" s="144"/>
      <c r="D18" s="140"/>
      <c r="E18" s="141"/>
      <c r="F18" s="142"/>
      <c r="G18" s="141"/>
      <c r="H18" s="251"/>
    </row>
    <row r="19" spans="1:34" s="213" customFormat="1" x14ac:dyDescent="0.3">
      <c r="A19" s="210"/>
      <c r="B19" s="209"/>
      <c r="C19" s="211"/>
      <c r="D19" s="207"/>
      <c r="E19" s="212"/>
      <c r="F19" s="236"/>
      <c r="G19" s="241">
        <f t="shared" ref="G19:G29" si="1">(E19-(E19*F19/100))*A19</f>
        <v>0</v>
      </c>
      <c r="H19" s="250"/>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row>
    <row r="20" spans="1:34" s="213" customFormat="1" x14ac:dyDescent="0.3">
      <c r="A20" s="210"/>
      <c r="B20" s="209"/>
      <c r="C20" s="211"/>
      <c r="D20" s="207"/>
      <c r="E20" s="212"/>
      <c r="F20" s="236"/>
      <c r="G20" s="241">
        <f t="shared" si="1"/>
        <v>0</v>
      </c>
      <c r="H20" s="250"/>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row>
    <row r="21" spans="1:34" s="213" customFormat="1" x14ac:dyDescent="0.3">
      <c r="A21" s="210"/>
      <c r="B21" s="209"/>
      <c r="C21" s="211"/>
      <c r="D21" s="207"/>
      <c r="E21" s="212"/>
      <c r="F21" s="236"/>
      <c r="G21" s="241">
        <f t="shared" si="1"/>
        <v>0</v>
      </c>
      <c r="H21" s="250"/>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row>
    <row r="22" spans="1:34" s="213" customFormat="1" x14ac:dyDescent="0.3">
      <c r="A22" s="210"/>
      <c r="B22" s="209"/>
      <c r="C22" s="211"/>
      <c r="D22" s="207"/>
      <c r="E22" s="212"/>
      <c r="F22" s="236"/>
      <c r="G22" s="241">
        <f t="shared" si="1"/>
        <v>0</v>
      </c>
      <c r="H22" s="250"/>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row>
    <row r="23" spans="1:34" s="213" customFormat="1" x14ac:dyDescent="0.3">
      <c r="A23" s="210"/>
      <c r="B23" s="209"/>
      <c r="C23" s="211"/>
      <c r="D23" s="207"/>
      <c r="E23" s="212"/>
      <c r="F23" s="236"/>
      <c r="G23" s="241">
        <f t="shared" si="1"/>
        <v>0</v>
      </c>
      <c r="H23" s="250"/>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row>
    <row r="24" spans="1:34" s="213" customFormat="1" x14ac:dyDescent="0.3">
      <c r="A24" s="210"/>
      <c r="B24" s="209"/>
      <c r="C24" s="211"/>
      <c r="D24" s="207"/>
      <c r="E24" s="212"/>
      <c r="F24" s="236"/>
      <c r="G24" s="241">
        <f t="shared" si="1"/>
        <v>0</v>
      </c>
      <c r="H24" s="250"/>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row>
    <row r="25" spans="1:34" s="213" customFormat="1" x14ac:dyDescent="0.3">
      <c r="A25" s="210"/>
      <c r="B25" s="209"/>
      <c r="C25" s="211"/>
      <c r="D25" s="207"/>
      <c r="E25" s="212"/>
      <c r="F25" s="236"/>
      <c r="G25" s="241">
        <f t="shared" si="1"/>
        <v>0</v>
      </c>
      <c r="H25" s="250"/>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row>
    <row r="26" spans="1:34" s="213" customFormat="1" x14ac:dyDescent="0.3">
      <c r="A26" s="210"/>
      <c r="B26" s="209"/>
      <c r="C26" s="211"/>
      <c r="D26" s="207"/>
      <c r="E26" s="212"/>
      <c r="F26" s="236"/>
      <c r="G26" s="241">
        <f t="shared" si="1"/>
        <v>0</v>
      </c>
      <c r="H26" s="250"/>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row>
    <row r="27" spans="1:34" s="213" customFormat="1" x14ac:dyDescent="0.3">
      <c r="A27" s="210"/>
      <c r="B27" s="209"/>
      <c r="C27" s="211"/>
      <c r="D27" s="207"/>
      <c r="E27" s="212"/>
      <c r="F27" s="236"/>
      <c r="G27" s="241">
        <f t="shared" si="1"/>
        <v>0</v>
      </c>
      <c r="H27" s="250"/>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row>
    <row r="28" spans="1:34" s="213" customFormat="1" x14ac:dyDescent="0.3">
      <c r="A28" s="210"/>
      <c r="B28" s="229"/>
      <c r="C28" s="211"/>
      <c r="D28" s="207"/>
      <c r="E28" s="212"/>
      <c r="F28" s="236"/>
      <c r="G28" s="241">
        <f t="shared" si="1"/>
        <v>0</v>
      </c>
      <c r="H28" s="250"/>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row>
    <row r="29" spans="1:34" s="213" customFormat="1" ht="15" customHeight="1" thickBot="1" x14ac:dyDescent="0.35">
      <c r="A29" s="230"/>
      <c r="B29" s="234" t="s">
        <v>63</v>
      </c>
      <c r="C29" s="231"/>
      <c r="D29" s="232"/>
      <c r="E29" s="233"/>
      <c r="F29" s="240"/>
      <c r="G29" s="243">
        <f t="shared" si="1"/>
        <v>0</v>
      </c>
      <c r="H29" s="249">
        <f>SUM(G19:G29)</f>
        <v>0</v>
      </c>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row>
    <row r="30" spans="1:34" ht="15" customHeight="1" thickBot="1" x14ac:dyDescent="0.35">
      <c r="A30" s="300"/>
      <c r="B30" s="300"/>
      <c r="C30" s="300"/>
      <c r="D30" s="300"/>
      <c r="E30" s="300"/>
      <c r="F30" s="300"/>
      <c r="G30" s="300"/>
      <c r="H30" s="300"/>
    </row>
    <row r="31" spans="1:34" ht="16.05" customHeight="1" thickBot="1" x14ac:dyDescent="0.35">
      <c r="A31" s="206"/>
      <c r="B31" s="206"/>
      <c r="C31" s="206"/>
      <c r="D31" s="206"/>
      <c r="E31" s="206"/>
      <c r="F31" s="206"/>
      <c r="G31" s="206"/>
      <c r="H31" s="206"/>
    </row>
    <row r="32" spans="1:34" ht="32.4" x14ac:dyDescent="0.3">
      <c r="A32" s="139"/>
      <c r="B32" s="143" t="s">
        <v>65</v>
      </c>
      <c r="C32" s="144"/>
      <c r="D32" s="140"/>
      <c r="E32" s="141"/>
      <c r="F32" s="142"/>
      <c r="G32" s="141"/>
      <c r="H32" s="251"/>
    </row>
    <row r="33" spans="1:34" s="213" customFormat="1" x14ac:dyDescent="0.3">
      <c r="A33" s="210"/>
      <c r="B33" s="209"/>
      <c r="C33" s="211"/>
      <c r="D33" s="207"/>
      <c r="E33" s="212"/>
      <c r="F33" s="236"/>
      <c r="G33" s="241">
        <f t="shared" ref="G33:G40" si="2">(E33-(E33*F33/100))*A33</f>
        <v>0</v>
      </c>
      <c r="H33" s="24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row>
    <row r="34" spans="1:34" s="213" customFormat="1" x14ac:dyDescent="0.3">
      <c r="A34" s="210"/>
      <c r="B34" s="209"/>
      <c r="C34" s="211"/>
      <c r="D34" s="207"/>
      <c r="E34" s="212"/>
      <c r="F34" s="236"/>
      <c r="G34" s="241">
        <f t="shared" si="2"/>
        <v>0</v>
      </c>
      <c r="H34" s="24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row>
    <row r="35" spans="1:34" s="213" customFormat="1" x14ac:dyDescent="0.3">
      <c r="A35" s="210"/>
      <c r="B35" s="209"/>
      <c r="C35" s="211"/>
      <c r="D35" s="207"/>
      <c r="E35" s="212"/>
      <c r="F35" s="236"/>
      <c r="G35" s="241">
        <f t="shared" si="2"/>
        <v>0</v>
      </c>
      <c r="H35" s="24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row>
    <row r="36" spans="1:34" s="213" customFormat="1" x14ac:dyDescent="0.3">
      <c r="A36" s="210"/>
      <c r="B36" s="209"/>
      <c r="C36" s="211"/>
      <c r="D36" s="207"/>
      <c r="E36" s="212"/>
      <c r="F36" s="236"/>
      <c r="G36" s="241">
        <f t="shared" si="2"/>
        <v>0</v>
      </c>
      <c r="H36" s="24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row>
    <row r="37" spans="1:34" s="213" customFormat="1" x14ac:dyDescent="0.3">
      <c r="A37" s="210"/>
      <c r="B37" s="209"/>
      <c r="C37" s="211"/>
      <c r="D37" s="207"/>
      <c r="E37" s="212"/>
      <c r="F37" s="236"/>
      <c r="G37" s="241">
        <f t="shared" si="2"/>
        <v>0</v>
      </c>
      <c r="H37" s="24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row>
    <row r="38" spans="1:34" s="213" customFormat="1" x14ac:dyDescent="0.3">
      <c r="A38" s="210"/>
      <c r="B38" s="209"/>
      <c r="C38" s="211"/>
      <c r="D38" s="207"/>
      <c r="E38" s="212"/>
      <c r="F38" s="236"/>
      <c r="G38" s="241">
        <f t="shared" si="2"/>
        <v>0</v>
      </c>
      <c r="H38" s="24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row>
    <row r="39" spans="1:34" s="213" customFormat="1" x14ac:dyDescent="0.3">
      <c r="A39" s="210"/>
      <c r="B39" s="209"/>
      <c r="C39" s="211"/>
      <c r="D39" s="207"/>
      <c r="E39" s="212"/>
      <c r="F39" s="236"/>
      <c r="G39" s="241">
        <f t="shared" si="2"/>
        <v>0</v>
      </c>
      <c r="H39" s="24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row>
    <row r="40" spans="1:34" s="213" customFormat="1" ht="16.8" thickBot="1" x14ac:dyDescent="0.35">
      <c r="A40" s="230"/>
      <c r="B40" s="234"/>
      <c r="C40" s="231"/>
      <c r="D40" s="232"/>
      <c r="E40" s="233"/>
      <c r="F40" s="240"/>
      <c r="G40" s="243">
        <f t="shared" si="2"/>
        <v>0</v>
      </c>
      <c r="H40" s="249">
        <f>SUM(G33:G40)</f>
        <v>0</v>
      </c>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row>
    <row r="41" spans="1:34" ht="18" customHeight="1" thickBot="1" x14ac:dyDescent="0.35">
      <c r="A41" s="300"/>
      <c r="B41" s="300"/>
      <c r="C41" s="300"/>
      <c r="D41" s="300"/>
      <c r="E41" s="300"/>
      <c r="F41" s="300"/>
      <c r="G41" s="300"/>
      <c r="H41" s="300"/>
    </row>
    <row r="42" spans="1:34" s="30" customFormat="1" ht="33" thickBot="1" x14ac:dyDescent="0.35">
      <c r="A42" s="145"/>
      <c r="B42" s="146" t="s">
        <v>67</v>
      </c>
      <c r="C42" s="147"/>
      <c r="D42" s="148"/>
      <c r="E42" s="149"/>
      <c r="F42" s="150"/>
      <c r="G42" s="149"/>
      <c r="H42" s="252">
        <f>SUM(H9:H40)</f>
        <v>0</v>
      </c>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row>
    <row r="43" spans="1:34" s="30" customFormat="1" ht="16.8" thickBot="1" x14ac:dyDescent="0.35">
      <c r="A43" s="194"/>
      <c r="B43" s="195"/>
      <c r="C43" s="196"/>
      <c r="D43" s="197"/>
      <c r="E43" s="198"/>
      <c r="F43" s="199"/>
      <c r="G43" s="198"/>
      <c r="H43" s="253"/>
    </row>
    <row r="44" spans="1:34" s="30" customFormat="1" ht="16.8" thickBot="1" x14ac:dyDescent="0.35">
      <c r="A44" s="200"/>
      <c r="B44" s="201" t="s">
        <v>52</v>
      </c>
      <c r="C44" s="202"/>
      <c r="D44" s="203"/>
      <c r="E44" s="204"/>
      <c r="F44" s="205"/>
      <c r="G44" s="204"/>
      <c r="H44" s="254"/>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row>
    <row r="45" spans="1:34" ht="18" customHeight="1" x14ac:dyDescent="0.3">
      <c r="A45" s="139"/>
      <c r="B45" s="153"/>
      <c r="C45" s="134" t="s">
        <v>28</v>
      </c>
      <c r="D45" s="140"/>
      <c r="E45" s="141"/>
      <c r="F45" s="142"/>
      <c r="G45" s="141"/>
      <c r="H45" s="251"/>
    </row>
    <row r="46" spans="1:34" x14ac:dyDescent="0.3">
      <c r="A46" s="154"/>
      <c r="B46" s="21"/>
      <c r="C46" s="38"/>
      <c r="D46" s="10" t="s">
        <v>36</v>
      </c>
      <c r="E46" s="39"/>
      <c r="F46" s="40"/>
      <c r="G46" s="26">
        <f>(E46-(E46*F46/100))*C46</f>
        <v>0</v>
      </c>
      <c r="H46" s="255"/>
    </row>
    <row r="47" spans="1:34" x14ac:dyDescent="0.3">
      <c r="A47" s="154"/>
      <c r="B47" s="21"/>
      <c r="C47" s="38"/>
      <c r="D47" s="10" t="s">
        <v>37</v>
      </c>
      <c r="E47" s="39"/>
      <c r="F47" s="40"/>
      <c r="G47" s="26">
        <f>(E47-(E47*F47/100))*C47</f>
        <v>0</v>
      </c>
      <c r="H47" s="255"/>
      <c r="I47" s="292"/>
      <c r="J47" s="292"/>
      <c r="K47" s="292"/>
    </row>
    <row r="48" spans="1:34" x14ac:dyDescent="0.3">
      <c r="A48" s="154"/>
      <c r="B48" s="21"/>
      <c r="C48" s="38"/>
      <c r="D48" s="10" t="s">
        <v>38</v>
      </c>
      <c r="E48" s="39"/>
      <c r="F48" s="40"/>
      <c r="G48" s="26">
        <f>(E48-(E48*F48/100))*C48</f>
        <v>0</v>
      </c>
      <c r="H48" s="255"/>
      <c r="I48" s="292"/>
      <c r="J48" s="292"/>
      <c r="K48" s="292"/>
    </row>
    <row r="49" spans="1:34" ht="32.4" x14ac:dyDescent="0.3">
      <c r="A49" s="154"/>
      <c r="B49" s="21"/>
      <c r="C49" s="38"/>
      <c r="D49" s="8" t="s">
        <v>39</v>
      </c>
      <c r="E49" s="9" t="s">
        <v>40</v>
      </c>
      <c r="F49" s="23"/>
      <c r="G49" s="26"/>
      <c r="H49" s="255"/>
      <c r="I49" s="292"/>
      <c r="J49" s="292"/>
      <c r="K49" s="292"/>
    </row>
    <row r="50" spans="1:34" x14ac:dyDescent="0.3">
      <c r="A50" s="154"/>
      <c r="B50" s="21"/>
      <c r="C50" s="38"/>
      <c r="D50" s="10" t="s">
        <v>41</v>
      </c>
      <c r="E50" s="26">
        <f>'Staat van eenheidsprijzen'!C13</f>
        <v>0</v>
      </c>
      <c r="F50" s="23"/>
      <c r="G50" s="26">
        <f>C50*E50</f>
        <v>0</v>
      </c>
      <c r="H50" s="255"/>
      <c r="I50" s="292"/>
      <c r="J50" s="292"/>
      <c r="K50" s="292"/>
    </row>
    <row r="51" spans="1:34" x14ac:dyDescent="0.3">
      <c r="A51" s="154"/>
      <c r="B51" s="21"/>
      <c r="C51" s="38"/>
      <c r="D51" s="10" t="s">
        <v>42</v>
      </c>
      <c r="E51" s="26">
        <f>'Staat van eenheidsprijzen'!C14</f>
        <v>0</v>
      </c>
      <c r="F51" s="23"/>
      <c r="G51" s="26">
        <f t="shared" ref="G51:G54" si="3">C51*E51</f>
        <v>0</v>
      </c>
      <c r="H51" s="255"/>
      <c r="I51" s="292"/>
      <c r="J51" s="292"/>
      <c r="K51" s="292"/>
    </row>
    <row r="52" spans="1:34" x14ac:dyDescent="0.3">
      <c r="A52" s="154"/>
      <c r="B52" s="21"/>
      <c r="C52" s="38"/>
      <c r="D52" s="10" t="s">
        <v>43</v>
      </c>
      <c r="E52" s="26">
        <f>'Staat van eenheidsprijzen'!C15</f>
        <v>0</v>
      </c>
      <c r="F52" s="23"/>
      <c r="G52" s="26">
        <f t="shared" si="3"/>
        <v>0</v>
      </c>
      <c r="H52" s="255"/>
      <c r="I52" s="292"/>
      <c r="J52" s="292"/>
      <c r="K52" s="292"/>
    </row>
    <row r="53" spans="1:34" x14ac:dyDescent="0.3">
      <c r="A53" s="154"/>
      <c r="B53" s="21"/>
      <c r="C53" s="38"/>
      <c r="D53" s="14" t="s">
        <v>44</v>
      </c>
      <c r="E53" s="26">
        <f>'Staat van eenheidsprijzen'!C17</f>
        <v>0</v>
      </c>
      <c r="F53" s="23"/>
      <c r="G53" s="26">
        <f t="shared" si="3"/>
        <v>0</v>
      </c>
      <c r="H53" s="255"/>
      <c r="I53" s="292"/>
      <c r="J53" s="292"/>
      <c r="K53" s="292"/>
    </row>
    <row r="54" spans="1:34" ht="18" customHeight="1" x14ac:dyDescent="0.3">
      <c r="A54" s="154"/>
      <c r="B54" s="21"/>
      <c r="C54" s="38"/>
      <c r="D54" s="14" t="s">
        <v>45</v>
      </c>
      <c r="E54" s="26">
        <f>'Staat van eenheidsprijzen'!C18</f>
        <v>0</v>
      </c>
      <c r="F54" s="23"/>
      <c r="G54" s="26">
        <f t="shared" si="3"/>
        <v>0</v>
      </c>
      <c r="H54" s="255"/>
      <c r="I54" s="292"/>
      <c r="J54" s="292"/>
      <c r="K54" s="292"/>
    </row>
    <row r="55" spans="1:34" ht="18" customHeight="1" x14ac:dyDescent="0.3">
      <c r="A55" s="154"/>
      <c r="B55" s="21"/>
      <c r="C55" s="18"/>
      <c r="D55" s="14"/>
      <c r="E55" s="22"/>
      <c r="F55" s="23"/>
      <c r="G55" s="22"/>
      <c r="H55" s="255"/>
      <c r="I55" s="292"/>
      <c r="J55" s="292"/>
      <c r="K55" s="292"/>
    </row>
    <row r="56" spans="1:34" ht="37.049999999999997" customHeight="1" x14ac:dyDescent="0.3">
      <c r="A56" s="154"/>
      <c r="B56" s="21"/>
      <c r="C56" s="18"/>
      <c r="D56" s="15" t="s">
        <v>55</v>
      </c>
      <c r="E56" s="24"/>
      <c r="F56" s="25"/>
      <c r="G56" s="244">
        <f>SUM(G9:G40)</f>
        <v>0</v>
      </c>
      <c r="H56" s="255"/>
      <c r="I56" s="292"/>
      <c r="J56" s="292"/>
      <c r="K56" s="292"/>
    </row>
    <row r="57" spans="1:34" ht="18" customHeight="1" x14ac:dyDescent="0.3">
      <c r="A57" s="154"/>
      <c r="B57" s="21"/>
      <c r="C57" s="18"/>
      <c r="D57" s="15" t="s">
        <v>46</v>
      </c>
      <c r="E57" s="24"/>
      <c r="F57" s="25"/>
      <c r="G57" s="244">
        <f>SUM(G46:G54)</f>
        <v>0</v>
      </c>
      <c r="H57" s="255"/>
      <c r="I57" s="292"/>
      <c r="J57" s="292"/>
      <c r="K57" s="292"/>
    </row>
    <row r="58" spans="1:34" x14ac:dyDescent="0.3">
      <c r="A58" s="154"/>
      <c r="B58" s="21"/>
      <c r="C58" s="18"/>
      <c r="D58" s="14"/>
      <c r="E58" s="24"/>
      <c r="F58" s="25"/>
      <c r="G58" s="24"/>
      <c r="H58" s="255"/>
    </row>
    <row r="59" spans="1:34" s="13" customFormat="1" ht="18" customHeight="1" x14ac:dyDescent="0.3">
      <c r="A59" s="155"/>
      <c r="B59" s="11"/>
      <c r="C59" s="12"/>
      <c r="D59" s="8" t="s">
        <v>47</v>
      </c>
      <c r="E59" s="16"/>
      <c r="F59" s="17"/>
      <c r="G59" s="245">
        <f>SUM(G56:G57)</f>
        <v>0</v>
      </c>
      <c r="H59" s="256"/>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row>
    <row r="60" spans="1:34" ht="19.05" customHeight="1" thickBot="1" x14ac:dyDescent="0.35">
      <c r="A60" s="156"/>
      <c r="B60" s="157"/>
      <c r="C60" s="158"/>
      <c r="D60" s="159" t="s">
        <v>48</v>
      </c>
      <c r="E60" s="160"/>
      <c r="F60" s="161"/>
      <c r="G60" s="160"/>
      <c r="H60" s="257"/>
    </row>
    <row r="61" spans="1:34" s="124" customFormat="1" x14ac:dyDescent="0.3">
      <c r="D61" s="44"/>
      <c r="E61" s="126"/>
      <c r="F61" s="127"/>
      <c r="G61" s="126"/>
      <c r="H61" s="151"/>
    </row>
    <row r="62" spans="1:34" s="124" customFormat="1" ht="16.8" thickBot="1" x14ac:dyDescent="0.35">
      <c r="D62" s="44"/>
      <c r="E62" s="126"/>
      <c r="F62" s="127"/>
      <c r="G62" s="126"/>
      <c r="H62" s="151"/>
    </row>
    <row r="63" spans="1:34" s="124" customFormat="1" ht="105" customHeight="1" thickBot="1" x14ac:dyDescent="0.35">
      <c r="A63" s="301" t="s">
        <v>135</v>
      </c>
      <c r="B63" s="294"/>
      <c r="C63" s="294"/>
      <c r="D63" s="294"/>
      <c r="E63" s="294"/>
      <c r="F63" s="294"/>
      <c r="G63" s="294"/>
      <c r="H63" s="295"/>
    </row>
    <row r="64" spans="1:34" s="124" customFormat="1" x14ac:dyDescent="0.3">
      <c r="E64" s="126"/>
      <c r="F64" s="127"/>
      <c r="G64" s="126"/>
      <c r="H64" s="151"/>
    </row>
    <row r="65" spans="4:8" s="124" customFormat="1" x14ac:dyDescent="0.3">
      <c r="D65" s="44"/>
      <c r="E65" s="126"/>
      <c r="F65" s="127"/>
      <c r="G65" s="126"/>
      <c r="H65" s="151"/>
    </row>
    <row r="66" spans="4:8" s="124" customFormat="1" x14ac:dyDescent="0.3">
      <c r="D66" s="44"/>
      <c r="E66" s="126"/>
      <c r="F66" s="127"/>
      <c r="G66" s="126"/>
      <c r="H66" s="151"/>
    </row>
    <row r="67" spans="4:8" s="124" customFormat="1" x14ac:dyDescent="0.3">
      <c r="E67" s="126"/>
      <c r="F67" s="127"/>
      <c r="G67" s="126"/>
      <c r="H67" s="151"/>
    </row>
    <row r="68" spans="4:8" s="124" customFormat="1" x14ac:dyDescent="0.3">
      <c r="D68" s="44"/>
      <c r="E68" s="126"/>
      <c r="F68" s="127"/>
      <c r="G68" s="126"/>
      <c r="H68" s="151"/>
    </row>
    <row r="69" spans="4:8" s="124" customFormat="1" x14ac:dyDescent="0.3">
      <c r="D69" s="44"/>
      <c r="E69" s="126"/>
      <c r="F69" s="127"/>
      <c r="G69" s="126"/>
      <c r="H69" s="151"/>
    </row>
    <row r="70" spans="4:8" s="124" customFormat="1" x14ac:dyDescent="0.3">
      <c r="D70" s="44"/>
      <c r="E70" s="126"/>
      <c r="F70" s="127"/>
      <c r="G70" s="126"/>
      <c r="H70" s="151"/>
    </row>
    <row r="71" spans="4:8" s="124" customFormat="1" x14ac:dyDescent="0.3">
      <c r="D71" s="44"/>
      <c r="E71" s="126"/>
      <c r="F71" s="127"/>
      <c r="G71" s="126"/>
      <c r="H71" s="151"/>
    </row>
    <row r="72" spans="4:8" s="124" customFormat="1" x14ac:dyDescent="0.3">
      <c r="D72" s="44"/>
      <c r="E72" s="126"/>
      <c r="F72" s="127"/>
      <c r="G72" s="126"/>
      <c r="H72" s="151"/>
    </row>
    <row r="73" spans="4:8" s="124" customFormat="1" x14ac:dyDescent="0.3">
      <c r="D73" s="44"/>
      <c r="E73" s="126"/>
      <c r="F73" s="127"/>
      <c r="G73" s="126"/>
      <c r="H73" s="151"/>
    </row>
    <row r="74" spans="4:8" s="124" customFormat="1" x14ac:dyDescent="0.3">
      <c r="D74" s="44"/>
      <c r="E74" s="126"/>
      <c r="F74" s="127"/>
      <c r="G74" s="126"/>
      <c r="H74" s="151"/>
    </row>
    <row r="75" spans="4:8" s="124" customFormat="1" x14ac:dyDescent="0.3">
      <c r="D75" s="44"/>
      <c r="E75" s="126"/>
      <c r="F75" s="127"/>
      <c r="G75" s="126"/>
      <c r="H75" s="151"/>
    </row>
    <row r="76" spans="4:8" s="124" customFormat="1" x14ac:dyDescent="0.3">
      <c r="D76" s="44"/>
      <c r="E76" s="126"/>
      <c r="F76" s="127"/>
      <c r="G76" s="126"/>
      <c r="H76" s="151"/>
    </row>
    <row r="77" spans="4:8" s="124" customFormat="1" x14ac:dyDescent="0.3">
      <c r="D77" s="44"/>
      <c r="E77" s="126"/>
      <c r="F77" s="127"/>
      <c r="G77" s="126"/>
      <c r="H77" s="151"/>
    </row>
    <row r="78" spans="4:8" s="124" customFormat="1" x14ac:dyDescent="0.3">
      <c r="D78" s="44"/>
      <c r="E78" s="126"/>
      <c r="F78" s="127"/>
      <c r="G78" s="126"/>
      <c r="H78" s="151"/>
    </row>
    <row r="79" spans="4:8" s="124" customFormat="1" x14ac:dyDescent="0.3">
      <c r="D79" s="44"/>
      <c r="E79" s="126"/>
      <c r="F79" s="127"/>
      <c r="G79" s="126"/>
      <c r="H79" s="151"/>
    </row>
    <row r="80" spans="4:8" s="124" customFormat="1" x14ac:dyDescent="0.3">
      <c r="D80" s="44"/>
      <c r="E80" s="126"/>
      <c r="F80" s="127"/>
      <c r="G80" s="126"/>
      <c r="H80" s="151"/>
    </row>
    <row r="81" spans="4:8" s="124" customFormat="1" x14ac:dyDescent="0.3">
      <c r="D81" s="44"/>
      <c r="E81" s="126"/>
      <c r="F81" s="127"/>
      <c r="G81" s="126"/>
      <c r="H81" s="151"/>
    </row>
    <row r="82" spans="4:8" s="124" customFormat="1" x14ac:dyDescent="0.3">
      <c r="D82" s="44"/>
      <c r="E82" s="126"/>
      <c r="F82" s="127"/>
      <c r="G82" s="126"/>
      <c r="H82" s="151"/>
    </row>
    <row r="83" spans="4:8" s="124" customFormat="1" x14ac:dyDescent="0.3">
      <c r="D83" s="44"/>
      <c r="E83" s="126"/>
      <c r="F83" s="127"/>
      <c r="G83" s="126"/>
      <c r="H83" s="151"/>
    </row>
    <row r="84" spans="4:8" s="124" customFormat="1" x14ac:dyDescent="0.3">
      <c r="D84" s="44"/>
      <c r="E84" s="126"/>
      <c r="F84" s="127"/>
      <c r="G84" s="126"/>
      <c r="H84" s="151"/>
    </row>
    <row r="85" spans="4:8" s="124" customFormat="1" x14ac:dyDescent="0.3">
      <c r="D85" s="44"/>
      <c r="E85" s="126"/>
      <c r="F85" s="127"/>
      <c r="G85" s="126"/>
      <c r="H85" s="151"/>
    </row>
    <row r="86" spans="4:8" s="124" customFormat="1" x14ac:dyDescent="0.3">
      <c r="D86" s="44"/>
      <c r="E86" s="126"/>
      <c r="F86" s="127"/>
      <c r="G86" s="126"/>
      <c r="H86" s="151"/>
    </row>
    <row r="87" spans="4:8" s="124" customFormat="1" x14ac:dyDescent="0.3">
      <c r="D87" s="44"/>
      <c r="E87" s="126"/>
      <c r="F87" s="127"/>
      <c r="G87" s="126"/>
      <c r="H87" s="151"/>
    </row>
    <row r="88" spans="4:8" s="124" customFormat="1" x14ac:dyDescent="0.3">
      <c r="D88" s="44"/>
      <c r="E88" s="126"/>
      <c r="F88" s="127"/>
      <c r="G88" s="126"/>
      <c r="H88" s="151"/>
    </row>
    <row r="89" spans="4:8" s="124" customFormat="1" x14ac:dyDescent="0.3">
      <c r="D89" s="44"/>
      <c r="E89" s="126"/>
      <c r="F89" s="127"/>
      <c r="G89" s="126"/>
      <c r="H89" s="151"/>
    </row>
    <row r="90" spans="4:8" s="124" customFormat="1" x14ac:dyDescent="0.3">
      <c r="D90" s="44"/>
      <c r="E90" s="126"/>
      <c r="F90" s="127"/>
      <c r="G90" s="126"/>
      <c r="H90" s="151"/>
    </row>
    <row r="91" spans="4:8" s="124" customFormat="1" x14ac:dyDescent="0.3">
      <c r="D91" s="44"/>
      <c r="E91" s="126"/>
      <c r="F91" s="127"/>
      <c r="G91" s="126"/>
      <c r="H91" s="151"/>
    </row>
    <row r="92" spans="4:8" s="124" customFormat="1" x14ac:dyDescent="0.3">
      <c r="D92" s="44"/>
      <c r="E92" s="126"/>
      <c r="F92" s="127"/>
      <c r="G92" s="126"/>
      <c r="H92" s="151"/>
    </row>
    <row r="93" spans="4:8" s="124" customFormat="1" x14ac:dyDescent="0.3">
      <c r="D93" s="44"/>
      <c r="E93" s="126"/>
      <c r="F93" s="127"/>
      <c r="G93" s="126"/>
      <c r="H93" s="151"/>
    </row>
    <row r="94" spans="4:8" s="124" customFormat="1" x14ac:dyDescent="0.3">
      <c r="D94" s="44"/>
      <c r="E94" s="126"/>
      <c r="F94" s="127"/>
      <c r="G94" s="126"/>
      <c r="H94" s="151"/>
    </row>
    <row r="95" spans="4:8" s="124" customFormat="1" x14ac:dyDescent="0.3">
      <c r="D95" s="44"/>
      <c r="E95" s="126"/>
      <c r="F95" s="127"/>
      <c r="G95" s="126"/>
      <c r="H95" s="151"/>
    </row>
    <row r="96" spans="4:8" s="124" customFormat="1" x14ac:dyDescent="0.3">
      <c r="D96" s="44"/>
      <c r="E96" s="126"/>
      <c r="F96" s="127"/>
      <c r="G96" s="126"/>
      <c r="H96" s="151"/>
    </row>
    <row r="97" spans="4:8" s="124" customFormat="1" x14ac:dyDescent="0.3">
      <c r="D97" s="44"/>
      <c r="E97" s="126"/>
      <c r="F97" s="127"/>
      <c r="G97" s="126"/>
      <c r="H97" s="151"/>
    </row>
    <row r="98" spans="4:8" s="124" customFormat="1" x14ac:dyDescent="0.3">
      <c r="D98" s="44"/>
      <c r="E98" s="126"/>
      <c r="F98" s="127"/>
      <c r="G98" s="126"/>
      <c r="H98" s="151"/>
    </row>
    <row r="99" spans="4:8" s="124" customFormat="1" x14ac:dyDescent="0.3">
      <c r="D99" s="44"/>
      <c r="E99" s="126"/>
      <c r="F99" s="127"/>
      <c r="G99" s="126"/>
      <c r="H99" s="151"/>
    </row>
    <row r="100" spans="4:8" s="124" customFormat="1" x14ac:dyDescent="0.3">
      <c r="D100" s="44"/>
      <c r="E100" s="126"/>
      <c r="F100" s="127"/>
      <c r="G100" s="126"/>
      <c r="H100" s="151"/>
    </row>
    <row r="101" spans="4:8" s="124" customFormat="1" x14ac:dyDescent="0.3">
      <c r="D101" s="44"/>
      <c r="E101" s="126"/>
      <c r="F101" s="127"/>
      <c r="G101" s="126"/>
      <c r="H101" s="151"/>
    </row>
    <row r="102" spans="4:8" s="124" customFormat="1" x14ac:dyDescent="0.3">
      <c r="D102" s="44"/>
      <c r="E102" s="126"/>
      <c r="F102" s="127"/>
      <c r="G102" s="126"/>
      <c r="H102" s="151"/>
    </row>
    <row r="103" spans="4:8" s="124" customFormat="1" x14ac:dyDescent="0.3">
      <c r="D103" s="44"/>
      <c r="E103" s="126"/>
      <c r="F103" s="127"/>
      <c r="G103" s="126"/>
      <c r="H103" s="151"/>
    </row>
    <row r="104" spans="4:8" s="124" customFormat="1" x14ac:dyDescent="0.3">
      <c r="D104" s="44"/>
      <c r="E104" s="126"/>
      <c r="F104" s="127"/>
      <c r="G104" s="126"/>
      <c r="H104" s="151"/>
    </row>
    <row r="105" spans="4:8" s="124" customFormat="1" x14ac:dyDescent="0.3">
      <c r="D105" s="44"/>
      <c r="E105" s="126"/>
      <c r="F105" s="127"/>
      <c r="G105" s="126"/>
      <c r="H105" s="151"/>
    </row>
    <row r="106" spans="4:8" s="124" customFormat="1" x14ac:dyDescent="0.3">
      <c r="D106" s="44"/>
      <c r="E106" s="126"/>
      <c r="F106" s="127"/>
      <c r="G106" s="126"/>
      <c r="H106" s="151"/>
    </row>
    <row r="107" spans="4:8" s="124" customFormat="1" x14ac:dyDescent="0.3">
      <c r="D107" s="44"/>
      <c r="E107" s="126"/>
      <c r="F107" s="127"/>
      <c r="G107" s="126"/>
      <c r="H107" s="151"/>
    </row>
    <row r="108" spans="4:8" s="124" customFormat="1" x14ac:dyDescent="0.3">
      <c r="D108" s="44"/>
      <c r="E108" s="126"/>
      <c r="F108" s="127"/>
      <c r="G108" s="126"/>
      <c r="H108" s="151"/>
    </row>
    <row r="109" spans="4:8" s="124" customFormat="1" x14ac:dyDescent="0.3">
      <c r="D109" s="44"/>
      <c r="E109" s="126"/>
      <c r="F109" s="127"/>
      <c r="G109" s="126"/>
      <c r="H109" s="151"/>
    </row>
    <row r="110" spans="4:8" s="124" customFormat="1" x14ac:dyDescent="0.3">
      <c r="D110" s="44"/>
      <c r="E110" s="126"/>
      <c r="F110" s="127"/>
      <c r="G110" s="126"/>
      <c r="H110" s="151"/>
    </row>
    <row r="111" spans="4:8" s="124" customFormat="1" x14ac:dyDescent="0.3">
      <c r="D111" s="44"/>
      <c r="E111" s="126"/>
      <c r="F111" s="127"/>
      <c r="G111" s="126"/>
      <c r="H111" s="151"/>
    </row>
    <row r="112" spans="4:8" s="124" customFormat="1" x14ac:dyDescent="0.3">
      <c r="D112" s="44"/>
      <c r="E112" s="126"/>
      <c r="F112" s="127"/>
      <c r="G112" s="126"/>
      <c r="H112" s="151"/>
    </row>
    <row r="113" spans="4:8" s="124" customFormat="1" x14ac:dyDescent="0.3">
      <c r="D113" s="44"/>
      <c r="E113" s="126"/>
      <c r="F113" s="127"/>
      <c r="G113" s="126"/>
      <c r="H113" s="151"/>
    </row>
    <row r="114" spans="4:8" s="124" customFormat="1" x14ac:dyDescent="0.3">
      <c r="D114" s="44"/>
      <c r="E114" s="126"/>
      <c r="F114" s="127"/>
      <c r="G114" s="126"/>
      <c r="H114" s="151"/>
    </row>
    <row r="115" spans="4:8" s="124" customFormat="1" x14ac:dyDescent="0.3">
      <c r="D115" s="44"/>
      <c r="E115" s="126"/>
      <c r="F115" s="127"/>
      <c r="G115" s="126"/>
      <c r="H115" s="151"/>
    </row>
    <row r="116" spans="4:8" s="124" customFormat="1" x14ac:dyDescent="0.3">
      <c r="D116" s="44"/>
      <c r="E116" s="126"/>
      <c r="F116" s="127"/>
      <c r="G116" s="126"/>
      <c r="H116" s="151"/>
    </row>
    <row r="117" spans="4:8" s="124" customFormat="1" x14ac:dyDescent="0.3">
      <c r="D117" s="44"/>
      <c r="E117" s="126"/>
      <c r="F117" s="127"/>
      <c r="G117" s="126"/>
      <c r="H117" s="151"/>
    </row>
    <row r="118" spans="4:8" s="124" customFormat="1" x14ac:dyDescent="0.3">
      <c r="D118" s="44"/>
      <c r="E118" s="126"/>
      <c r="F118" s="127"/>
      <c r="G118" s="126"/>
      <c r="H118" s="151"/>
    </row>
    <row r="119" spans="4:8" s="124" customFormat="1" x14ac:dyDescent="0.3">
      <c r="D119" s="44"/>
      <c r="E119" s="126"/>
      <c r="F119" s="127"/>
      <c r="G119" s="126"/>
      <c r="H119" s="151"/>
    </row>
    <row r="120" spans="4:8" s="124" customFormat="1" x14ac:dyDescent="0.3">
      <c r="D120" s="44"/>
      <c r="E120" s="126"/>
      <c r="F120" s="127"/>
      <c r="G120" s="126"/>
      <c r="H120" s="151"/>
    </row>
    <row r="121" spans="4:8" s="124" customFormat="1" x14ac:dyDescent="0.3">
      <c r="D121" s="44"/>
      <c r="E121" s="126"/>
      <c r="F121" s="127"/>
      <c r="G121" s="126"/>
      <c r="H121" s="151"/>
    </row>
    <row r="122" spans="4:8" s="124" customFormat="1" x14ac:dyDescent="0.3">
      <c r="D122" s="44"/>
      <c r="E122" s="126"/>
      <c r="F122" s="127"/>
      <c r="G122" s="126"/>
      <c r="H122" s="151"/>
    </row>
    <row r="123" spans="4:8" s="124" customFormat="1" x14ac:dyDescent="0.3">
      <c r="D123" s="44"/>
      <c r="E123" s="126"/>
      <c r="F123" s="127"/>
      <c r="G123" s="126"/>
      <c r="H123" s="151"/>
    </row>
    <row r="124" spans="4:8" s="124" customFormat="1" x14ac:dyDescent="0.3">
      <c r="D124" s="44"/>
      <c r="E124" s="126"/>
      <c r="F124" s="127"/>
      <c r="G124" s="126"/>
      <c r="H124" s="151"/>
    </row>
    <row r="125" spans="4:8" s="124" customFormat="1" x14ac:dyDescent="0.3">
      <c r="D125" s="44"/>
      <c r="E125" s="126"/>
      <c r="F125" s="127"/>
      <c r="G125" s="126"/>
      <c r="H125" s="151"/>
    </row>
    <row r="126" spans="4:8" s="124" customFormat="1" x14ac:dyDescent="0.3">
      <c r="D126" s="44"/>
      <c r="E126" s="126"/>
      <c r="F126" s="127"/>
      <c r="G126" s="126"/>
      <c r="H126" s="151"/>
    </row>
    <row r="127" spans="4:8" s="124" customFormat="1" x14ac:dyDescent="0.3">
      <c r="D127" s="44"/>
      <c r="E127" s="126"/>
      <c r="F127" s="127"/>
      <c r="G127" s="126"/>
      <c r="H127" s="151"/>
    </row>
    <row r="128" spans="4:8" s="124" customFormat="1" x14ac:dyDescent="0.3">
      <c r="D128" s="44"/>
      <c r="E128" s="126"/>
      <c r="F128" s="127"/>
      <c r="G128" s="126"/>
      <c r="H128" s="151"/>
    </row>
    <row r="129" spans="4:8" s="124" customFormat="1" x14ac:dyDescent="0.3">
      <c r="D129" s="44"/>
      <c r="E129" s="126"/>
      <c r="F129" s="127"/>
      <c r="G129" s="126"/>
      <c r="H129" s="151"/>
    </row>
    <row r="130" spans="4:8" s="124" customFormat="1" x14ac:dyDescent="0.3">
      <c r="D130" s="44"/>
      <c r="E130" s="126"/>
      <c r="F130" s="127"/>
      <c r="G130" s="126"/>
      <c r="H130" s="151"/>
    </row>
    <row r="131" spans="4:8" s="124" customFormat="1" x14ac:dyDescent="0.3">
      <c r="D131" s="44"/>
      <c r="E131" s="126"/>
      <c r="F131" s="127"/>
      <c r="G131" s="126"/>
      <c r="H131" s="151"/>
    </row>
    <row r="132" spans="4:8" s="124" customFormat="1" x14ac:dyDescent="0.3">
      <c r="D132" s="44"/>
      <c r="E132" s="126"/>
      <c r="F132" s="127"/>
      <c r="G132" s="126"/>
      <c r="H132" s="151"/>
    </row>
    <row r="133" spans="4:8" s="124" customFormat="1" x14ac:dyDescent="0.3">
      <c r="D133" s="44"/>
      <c r="E133" s="126"/>
      <c r="F133" s="127"/>
      <c r="G133" s="126"/>
      <c r="H133" s="151"/>
    </row>
    <row r="134" spans="4:8" s="124" customFormat="1" x14ac:dyDescent="0.3">
      <c r="D134" s="44"/>
      <c r="E134" s="126"/>
      <c r="F134" s="127"/>
      <c r="G134" s="126"/>
      <c r="H134" s="151"/>
    </row>
    <row r="135" spans="4:8" s="124" customFormat="1" x14ac:dyDescent="0.3">
      <c r="D135" s="44"/>
      <c r="E135" s="126"/>
      <c r="F135" s="127"/>
      <c r="G135" s="126"/>
      <c r="H135" s="151"/>
    </row>
    <row r="136" spans="4:8" s="124" customFormat="1" x14ac:dyDescent="0.3">
      <c r="D136" s="44"/>
      <c r="E136" s="126"/>
      <c r="F136" s="127"/>
      <c r="G136" s="126"/>
      <c r="H136" s="151"/>
    </row>
    <row r="137" spans="4:8" s="124" customFormat="1" x14ac:dyDescent="0.3">
      <c r="D137" s="44"/>
      <c r="E137" s="126"/>
      <c r="F137" s="127"/>
      <c r="G137" s="126"/>
      <c r="H137" s="151"/>
    </row>
    <row r="138" spans="4:8" s="124" customFormat="1" x14ac:dyDescent="0.3">
      <c r="D138" s="44"/>
      <c r="E138" s="126"/>
      <c r="F138" s="127"/>
      <c r="G138" s="126"/>
      <c r="H138" s="151"/>
    </row>
    <row r="139" spans="4:8" s="124" customFormat="1" x14ac:dyDescent="0.3">
      <c r="D139" s="44"/>
      <c r="E139" s="126"/>
      <c r="F139" s="127"/>
      <c r="G139" s="126"/>
      <c r="H139" s="151"/>
    </row>
    <row r="140" spans="4:8" s="124" customFormat="1" x14ac:dyDescent="0.3">
      <c r="D140" s="44"/>
      <c r="E140" s="126"/>
      <c r="F140" s="127"/>
      <c r="G140" s="126"/>
      <c r="H140" s="151"/>
    </row>
    <row r="141" spans="4:8" s="124" customFormat="1" x14ac:dyDescent="0.3">
      <c r="D141" s="44"/>
      <c r="E141" s="126"/>
      <c r="F141" s="127"/>
      <c r="G141" s="126"/>
      <c r="H141" s="151"/>
    </row>
    <row r="142" spans="4:8" s="124" customFormat="1" x14ac:dyDescent="0.3">
      <c r="D142" s="44"/>
      <c r="E142" s="126"/>
      <c r="F142" s="127"/>
      <c r="G142" s="126"/>
      <c r="H142" s="151"/>
    </row>
    <row r="143" spans="4:8" s="124" customFormat="1" x14ac:dyDescent="0.3">
      <c r="D143" s="44"/>
      <c r="E143" s="126"/>
      <c r="F143" s="127"/>
      <c r="G143" s="126"/>
      <c r="H143" s="151"/>
    </row>
    <row r="144" spans="4:8" s="124" customFormat="1" x14ac:dyDescent="0.3">
      <c r="D144" s="44"/>
      <c r="E144" s="126"/>
      <c r="F144" s="127"/>
      <c r="G144" s="126"/>
      <c r="H144" s="151"/>
    </row>
    <row r="145" spans="4:8" s="124" customFormat="1" x14ac:dyDescent="0.3">
      <c r="D145" s="44"/>
      <c r="E145" s="126"/>
      <c r="F145" s="127"/>
      <c r="G145" s="126"/>
      <c r="H145" s="151"/>
    </row>
    <row r="146" spans="4:8" s="124" customFormat="1" x14ac:dyDescent="0.3">
      <c r="D146" s="44"/>
      <c r="E146" s="126"/>
      <c r="F146" s="127"/>
      <c r="G146" s="126"/>
      <c r="H146" s="151"/>
    </row>
    <row r="147" spans="4:8" s="124" customFormat="1" x14ac:dyDescent="0.3">
      <c r="D147" s="44"/>
      <c r="E147" s="126"/>
      <c r="F147" s="127"/>
      <c r="G147" s="126"/>
      <c r="H147" s="151"/>
    </row>
    <row r="148" spans="4:8" s="124" customFormat="1" x14ac:dyDescent="0.3">
      <c r="D148" s="44"/>
      <c r="E148" s="126"/>
      <c r="F148" s="127"/>
      <c r="G148" s="126"/>
      <c r="H148" s="151"/>
    </row>
    <row r="149" spans="4:8" s="124" customFormat="1" x14ac:dyDescent="0.3">
      <c r="D149" s="44"/>
      <c r="E149" s="126"/>
      <c r="F149" s="127"/>
      <c r="G149" s="126"/>
      <c r="H149" s="151"/>
    </row>
    <row r="150" spans="4:8" s="124" customFormat="1" x14ac:dyDescent="0.3">
      <c r="D150" s="44"/>
      <c r="E150" s="126"/>
      <c r="F150" s="127"/>
      <c r="G150" s="126"/>
      <c r="H150" s="151"/>
    </row>
    <row r="151" spans="4:8" s="124" customFormat="1" x14ac:dyDescent="0.3">
      <c r="D151" s="44"/>
      <c r="E151" s="126"/>
      <c r="F151" s="127"/>
      <c r="G151" s="126"/>
      <c r="H151" s="151"/>
    </row>
    <row r="152" spans="4:8" s="124" customFormat="1" x14ac:dyDescent="0.3">
      <c r="D152" s="44"/>
      <c r="E152" s="126"/>
      <c r="F152" s="127"/>
      <c r="G152" s="126"/>
      <c r="H152" s="151"/>
    </row>
    <row r="153" spans="4:8" s="124" customFormat="1" x14ac:dyDescent="0.3">
      <c r="D153" s="44"/>
      <c r="E153" s="126"/>
      <c r="F153" s="127"/>
      <c r="G153" s="126"/>
      <c r="H153" s="151"/>
    </row>
    <row r="154" spans="4:8" s="124" customFormat="1" x14ac:dyDescent="0.3">
      <c r="D154" s="44"/>
      <c r="E154" s="126"/>
      <c r="F154" s="127"/>
      <c r="G154" s="126"/>
      <c r="H154" s="151"/>
    </row>
    <row r="155" spans="4:8" s="124" customFormat="1" x14ac:dyDescent="0.3">
      <c r="D155" s="44"/>
      <c r="E155" s="126"/>
      <c r="F155" s="127"/>
      <c r="G155" s="126"/>
      <c r="H155" s="151"/>
    </row>
    <row r="156" spans="4:8" s="124" customFormat="1" x14ac:dyDescent="0.3">
      <c r="D156" s="44"/>
      <c r="E156" s="126"/>
      <c r="F156" s="127"/>
      <c r="G156" s="126"/>
      <c r="H156" s="151"/>
    </row>
    <row r="157" spans="4:8" s="124" customFormat="1" x14ac:dyDescent="0.3">
      <c r="D157" s="44"/>
      <c r="E157" s="126"/>
      <c r="F157" s="127"/>
      <c r="G157" s="126"/>
      <c r="H157" s="151"/>
    </row>
    <row r="158" spans="4:8" s="124" customFormat="1" x14ac:dyDescent="0.3">
      <c r="D158" s="44"/>
      <c r="E158" s="126"/>
      <c r="F158" s="127"/>
      <c r="G158" s="126"/>
      <c r="H158" s="151"/>
    </row>
    <row r="159" spans="4:8" s="124" customFormat="1" x14ac:dyDescent="0.3">
      <c r="D159" s="44"/>
      <c r="E159" s="126"/>
      <c r="F159" s="127"/>
      <c r="G159" s="126"/>
      <c r="H159" s="151"/>
    </row>
    <row r="160" spans="4:8" s="124" customFormat="1" x14ac:dyDescent="0.3">
      <c r="D160" s="44"/>
      <c r="E160" s="126"/>
      <c r="F160" s="127"/>
      <c r="G160" s="126"/>
      <c r="H160" s="151"/>
    </row>
    <row r="161" spans="4:8" s="124" customFormat="1" x14ac:dyDescent="0.3">
      <c r="D161" s="44"/>
      <c r="E161" s="126"/>
      <c r="F161" s="127"/>
      <c r="G161" s="126"/>
      <c r="H161" s="151"/>
    </row>
    <row r="162" spans="4:8" s="124" customFormat="1" x14ac:dyDescent="0.3">
      <c r="D162" s="44"/>
      <c r="E162" s="126"/>
      <c r="F162" s="127"/>
      <c r="G162" s="126"/>
      <c r="H162" s="151"/>
    </row>
    <row r="163" spans="4:8" s="124" customFormat="1" x14ac:dyDescent="0.3">
      <c r="D163" s="44"/>
      <c r="E163" s="126"/>
      <c r="F163" s="127"/>
      <c r="G163" s="126"/>
      <c r="H163" s="151"/>
    </row>
    <row r="164" spans="4:8" s="124" customFormat="1" x14ac:dyDescent="0.3">
      <c r="D164" s="44"/>
      <c r="E164" s="126"/>
      <c r="F164" s="127"/>
      <c r="G164" s="126"/>
      <c r="H164" s="151"/>
    </row>
    <row r="165" spans="4:8" s="124" customFormat="1" x14ac:dyDescent="0.3">
      <c r="D165" s="44"/>
      <c r="E165" s="126"/>
      <c r="F165" s="127"/>
      <c r="G165" s="126"/>
      <c r="H165" s="151"/>
    </row>
    <row r="166" spans="4:8" s="124" customFormat="1" x14ac:dyDescent="0.3">
      <c r="D166" s="44"/>
      <c r="E166" s="126"/>
      <c r="F166" s="127"/>
      <c r="G166" s="126"/>
      <c r="H166" s="151"/>
    </row>
    <row r="167" spans="4:8" s="124" customFormat="1" x14ac:dyDescent="0.3">
      <c r="D167" s="44"/>
      <c r="E167" s="126"/>
      <c r="F167" s="127"/>
      <c r="G167" s="126"/>
      <c r="H167" s="151"/>
    </row>
    <row r="168" spans="4:8" s="124" customFormat="1" x14ac:dyDescent="0.3">
      <c r="D168" s="44"/>
      <c r="E168" s="126"/>
      <c r="F168" s="127"/>
      <c r="G168" s="126"/>
      <c r="H168" s="151"/>
    </row>
    <row r="169" spans="4:8" s="124" customFormat="1" x14ac:dyDescent="0.3">
      <c r="D169" s="44"/>
      <c r="E169" s="126"/>
      <c r="F169" s="127"/>
      <c r="G169" s="126"/>
      <c r="H169" s="151"/>
    </row>
    <row r="170" spans="4:8" s="124" customFormat="1" x14ac:dyDescent="0.3">
      <c r="D170" s="44"/>
      <c r="E170" s="126"/>
      <c r="F170" s="127"/>
      <c r="G170" s="126"/>
      <c r="H170" s="151"/>
    </row>
    <row r="171" spans="4:8" s="124" customFormat="1" x14ac:dyDescent="0.3">
      <c r="D171" s="44"/>
      <c r="E171" s="126"/>
      <c r="F171" s="127"/>
      <c r="G171" s="126"/>
      <c r="H171" s="151"/>
    </row>
    <row r="172" spans="4:8" s="124" customFormat="1" x14ac:dyDescent="0.3">
      <c r="D172" s="44"/>
      <c r="E172" s="126"/>
      <c r="F172" s="127"/>
      <c r="G172" s="126"/>
      <c r="H172" s="151"/>
    </row>
    <row r="173" spans="4:8" s="124" customFormat="1" x14ac:dyDescent="0.3">
      <c r="D173" s="44"/>
      <c r="E173" s="126"/>
      <c r="F173" s="127"/>
      <c r="G173" s="126"/>
      <c r="H173" s="151"/>
    </row>
    <row r="174" spans="4:8" s="124" customFormat="1" x14ac:dyDescent="0.3">
      <c r="D174" s="44"/>
      <c r="E174" s="126"/>
      <c r="F174" s="127"/>
      <c r="G174" s="126"/>
      <c r="H174" s="151"/>
    </row>
    <row r="175" spans="4:8" s="124" customFormat="1" x14ac:dyDescent="0.3">
      <c r="D175" s="44"/>
      <c r="E175" s="126"/>
      <c r="F175" s="127"/>
      <c r="G175" s="126"/>
      <c r="H175" s="151"/>
    </row>
    <row r="176" spans="4:8" s="124" customFormat="1" x14ac:dyDescent="0.3">
      <c r="D176" s="44"/>
      <c r="E176" s="126"/>
      <c r="F176" s="127"/>
      <c r="G176" s="126"/>
      <c r="H176" s="151"/>
    </row>
    <row r="177" spans="4:8" s="124" customFormat="1" x14ac:dyDescent="0.3">
      <c r="D177" s="44"/>
      <c r="E177" s="126"/>
      <c r="F177" s="127"/>
      <c r="G177" s="126"/>
      <c r="H177" s="151"/>
    </row>
    <row r="178" spans="4:8" s="124" customFormat="1" x14ac:dyDescent="0.3">
      <c r="D178" s="44"/>
      <c r="E178" s="126"/>
      <c r="F178" s="127"/>
      <c r="G178" s="126"/>
      <c r="H178" s="151"/>
    </row>
    <row r="179" spans="4:8" s="124" customFormat="1" x14ac:dyDescent="0.3">
      <c r="D179" s="44"/>
      <c r="E179" s="126"/>
      <c r="F179" s="127"/>
      <c r="G179" s="126"/>
      <c r="H179" s="151"/>
    </row>
    <row r="180" spans="4:8" s="124" customFormat="1" x14ac:dyDescent="0.3">
      <c r="D180" s="44"/>
      <c r="E180" s="126"/>
      <c r="F180" s="127"/>
      <c r="G180" s="126"/>
      <c r="H180" s="151"/>
    </row>
    <row r="181" spans="4:8" s="124" customFormat="1" x14ac:dyDescent="0.3">
      <c r="D181" s="44"/>
      <c r="E181" s="126"/>
      <c r="F181" s="127"/>
      <c r="G181" s="126"/>
      <c r="H181" s="151"/>
    </row>
    <row r="182" spans="4:8" s="124" customFormat="1" x14ac:dyDescent="0.3">
      <c r="D182" s="44"/>
      <c r="E182" s="126"/>
      <c r="F182" s="127"/>
      <c r="G182" s="126"/>
      <c r="H182" s="151"/>
    </row>
    <row r="183" spans="4:8" s="124" customFormat="1" x14ac:dyDescent="0.3">
      <c r="D183" s="44"/>
      <c r="E183" s="126"/>
      <c r="F183" s="127"/>
      <c r="G183" s="126"/>
      <c r="H183" s="151"/>
    </row>
    <row r="184" spans="4:8" s="124" customFormat="1" x14ac:dyDescent="0.3">
      <c r="D184" s="44"/>
      <c r="E184" s="126"/>
      <c r="F184" s="127"/>
      <c r="G184" s="126"/>
      <c r="H184" s="151"/>
    </row>
    <row r="185" spans="4:8" s="124" customFormat="1" x14ac:dyDescent="0.3">
      <c r="D185" s="44"/>
      <c r="E185" s="126"/>
      <c r="F185" s="127"/>
      <c r="G185" s="126"/>
      <c r="H185" s="151"/>
    </row>
    <row r="186" spans="4:8" s="124" customFormat="1" x14ac:dyDescent="0.3">
      <c r="D186" s="44"/>
      <c r="E186" s="126"/>
      <c r="F186" s="127"/>
      <c r="G186" s="126"/>
      <c r="H186" s="151"/>
    </row>
    <row r="187" spans="4:8" s="124" customFormat="1" x14ac:dyDescent="0.3">
      <c r="D187" s="44"/>
      <c r="E187" s="126"/>
      <c r="F187" s="127"/>
      <c r="G187" s="126"/>
      <c r="H187" s="151"/>
    </row>
    <row r="188" spans="4:8" s="124" customFormat="1" x14ac:dyDescent="0.3">
      <c r="D188" s="44"/>
      <c r="E188" s="126"/>
      <c r="F188" s="127"/>
      <c r="G188" s="126"/>
      <c r="H188" s="151"/>
    </row>
    <row r="189" spans="4:8" s="124" customFormat="1" x14ac:dyDescent="0.3">
      <c r="D189" s="44"/>
      <c r="E189" s="126"/>
      <c r="F189" s="127"/>
      <c r="G189" s="126"/>
      <c r="H189" s="151"/>
    </row>
    <row r="190" spans="4:8" s="124" customFormat="1" x14ac:dyDescent="0.3">
      <c r="D190" s="44"/>
      <c r="E190" s="126"/>
      <c r="F190" s="127"/>
      <c r="G190" s="126"/>
      <c r="H190" s="151"/>
    </row>
    <row r="191" spans="4:8" s="124" customFormat="1" x14ac:dyDescent="0.3">
      <c r="D191" s="44"/>
      <c r="E191" s="126"/>
      <c r="F191" s="127"/>
      <c r="G191" s="126"/>
      <c r="H191" s="151"/>
    </row>
    <row r="192" spans="4:8" s="124" customFormat="1" x14ac:dyDescent="0.3">
      <c r="D192" s="44"/>
      <c r="E192" s="126"/>
      <c r="F192" s="127"/>
      <c r="G192" s="126"/>
      <c r="H192" s="151"/>
    </row>
    <row r="193" spans="4:8" s="124" customFormat="1" x14ac:dyDescent="0.3">
      <c r="D193" s="44"/>
      <c r="E193" s="126"/>
      <c r="F193" s="127"/>
      <c r="G193" s="126"/>
      <c r="H193" s="151"/>
    </row>
    <row r="194" spans="4:8" s="124" customFormat="1" x14ac:dyDescent="0.3">
      <c r="D194" s="44"/>
      <c r="E194" s="126"/>
      <c r="F194" s="127"/>
      <c r="G194" s="126"/>
      <c r="H194" s="151"/>
    </row>
    <row r="195" spans="4:8" s="124" customFormat="1" x14ac:dyDescent="0.3">
      <c r="D195" s="44"/>
      <c r="E195" s="126"/>
      <c r="F195" s="127"/>
      <c r="G195" s="126"/>
      <c r="H195" s="151"/>
    </row>
    <row r="196" spans="4:8" s="124" customFormat="1" x14ac:dyDescent="0.3">
      <c r="D196" s="44"/>
      <c r="E196" s="126"/>
      <c r="F196" s="127"/>
      <c r="G196" s="126"/>
      <c r="H196" s="151"/>
    </row>
    <row r="197" spans="4:8" s="124" customFormat="1" x14ac:dyDescent="0.3">
      <c r="D197" s="44"/>
      <c r="E197" s="126"/>
      <c r="F197" s="127"/>
      <c r="G197" s="126"/>
      <c r="H197" s="151"/>
    </row>
    <row r="198" spans="4:8" s="124" customFormat="1" x14ac:dyDescent="0.3">
      <c r="D198" s="44"/>
      <c r="E198" s="126"/>
      <c r="F198" s="127"/>
      <c r="G198" s="126"/>
      <c r="H198" s="151"/>
    </row>
    <row r="199" spans="4:8" s="124" customFormat="1" x14ac:dyDescent="0.3">
      <c r="D199" s="44"/>
      <c r="E199" s="126"/>
      <c r="F199" s="127"/>
      <c r="G199" s="126"/>
      <c r="H199" s="151"/>
    </row>
    <row r="200" spans="4:8" s="124" customFormat="1" x14ac:dyDescent="0.3">
      <c r="D200" s="44"/>
      <c r="E200" s="126"/>
      <c r="F200" s="127"/>
      <c r="G200" s="126"/>
      <c r="H200" s="151"/>
    </row>
    <row r="201" spans="4:8" s="124" customFormat="1" x14ac:dyDescent="0.3">
      <c r="D201" s="44"/>
      <c r="E201" s="126"/>
      <c r="F201" s="127"/>
      <c r="G201" s="126"/>
      <c r="H201" s="151"/>
    </row>
    <row r="202" spans="4:8" s="124" customFormat="1" x14ac:dyDescent="0.3">
      <c r="D202" s="44"/>
      <c r="E202" s="126"/>
      <c r="F202" s="127"/>
      <c r="G202" s="126"/>
      <c r="H202" s="151"/>
    </row>
    <row r="203" spans="4:8" s="124" customFormat="1" x14ac:dyDescent="0.3">
      <c r="D203" s="44"/>
      <c r="E203" s="126"/>
      <c r="F203" s="127"/>
      <c r="G203" s="126"/>
      <c r="H203" s="151"/>
    </row>
    <row r="204" spans="4:8" s="124" customFormat="1" x14ac:dyDescent="0.3">
      <c r="D204" s="44"/>
      <c r="E204" s="126"/>
      <c r="F204" s="127"/>
      <c r="G204" s="126"/>
      <c r="H204" s="151"/>
    </row>
    <row r="205" spans="4:8" s="124" customFormat="1" x14ac:dyDescent="0.3">
      <c r="D205" s="44"/>
      <c r="E205" s="126"/>
      <c r="F205" s="127"/>
      <c r="G205" s="126"/>
      <c r="H205" s="151"/>
    </row>
    <row r="206" spans="4:8" s="124" customFormat="1" x14ac:dyDescent="0.3">
      <c r="D206" s="44"/>
      <c r="E206" s="126"/>
      <c r="F206" s="127"/>
      <c r="G206" s="126"/>
      <c r="H206" s="151"/>
    </row>
    <row r="207" spans="4:8" s="124" customFormat="1" x14ac:dyDescent="0.3">
      <c r="D207" s="44"/>
      <c r="E207" s="126"/>
      <c r="F207" s="127"/>
      <c r="G207" s="126"/>
      <c r="H207" s="151"/>
    </row>
    <row r="208" spans="4:8" s="124" customFormat="1" x14ac:dyDescent="0.3">
      <c r="D208" s="44"/>
      <c r="E208" s="126"/>
      <c r="F208" s="127"/>
      <c r="G208" s="126"/>
      <c r="H208" s="151"/>
    </row>
    <row r="209" spans="4:8" s="124" customFormat="1" x14ac:dyDescent="0.3">
      <c r="D209" s="44"/>
      <c r="E209" s="126"/>
      <c r="F209" s="127"/>
      <c r="G209" s="126"/>
      <c r="H209" s="151"/>
    </row>
    <row r="210" spans="4:8" s="124" customFormat="1" x14ac:dyDescent="0.3">
      <c r="D210" s="44"/>
      <c r="E210" s="126"/>
      <c r="F210" s="127"/>
      <c r="G210" s="126"/>
      <c r="H210" s="151"/>
    </row>
    <row r="211" spans="4:8" s="124" customFormat="1" x14ac:dyDescent="0.3">
      <c r="D211" s="44"/>
      <c r="E211" s="126"/>
      <c r="F211" s="127"/>
      <c r="G211" s="126"/>
      <c r="H211" s="151"/>
    </row>
    <row r="212" spans="4:8" s="124" customFormat="1" x14ac:dyDescent="0.3">
      <c r="D212" s="44"/>
      <c r="E212" s="126"/>
      <c r="F212" s="127"/>
      <c r="G212" s="126"/>
      <c r="H212" s="151"/>
    </row>
    <row r="213" spans="4:8" s="124" customFormat="1" x14ac:dyDescent="0.3">
      <c r="D213" s="44"/>
      <c r="E213" s="126"/>
      <c r="F213" s="127"/>
      <c r="G213" s="126"/>
      <c r="H213" s="151"/>
    </row>
    <row r="214" spans="4:8" s="124" customFormat="1" x14ac:dyDescent="0.3">
      <c r="D214" s="44"/>
      <c r="E214" s="126"/>
      <c r="F214" s="127"/>
      <c r="G214" s="126"/>
      <c r="H214" s="151"/>
    </row>
    <row r="215" spans="4:8" s="124" customFormat="1" x14ac:dyDescent="0.3">
      <c r="D215" s="44"/>
      <c r="E215" s="126"/>
      <c r="F215" s="127"/>
      <c r="G215" s="126"/>
      <c r="H215" s="151"/>
    </row>
    <row r="216" spans="4:8" s="124" customFormat="1" x14ac:dyDescent="0.3">
      <c r="D216" s="44"/>
      <c r="E216" s="126"/>
      <c r="F216" s="127"/>
      <c r="G216" s="126"/>
      <c r="H216" s="151"/>
    </row>
    <row r="217" spans="4:8" s="124" customFormat="1" x14ac:dyDescent="0.3">
      <c r="D217" s="44"/>
      <c r="E217" s="126"/>
      <c r="F217" s="127"/>
      <c r="G217" s="126"/>
      <c r="H217" s="151"/>
    </row>
    <row r="218" spans="4:8" s="124" customFormat="1" x14ac:dyDescent="0.3">
      <c r="D218" s="44"/>
      <c r="E218" s="126"/>
      <c r="F218" s="127"/>
      <c r="G218" s="126"/>
      <c r="H218" s="151"/>
    </row>
    <row r="219" spans="4:8" s="124" customFormat="1" x14ac:dyDescent="0.3">
      <c r="D219" s="44"/>
      <c r="E219" s="126"/>
      <c r="F219" s="127"/>
      <c r="G219" s="126"/>
      <c r="H219" s="151"/>
    </row>
    <row r="220" spans="4:8" s="124" customFormat="1" x14ac:dyDescent="0.3">
      <c r="D220" s="44"/>
      <c r="E220" s="126"/>
      <c r="F220" s="127"/>
      <c r="G220" s="126"/>
      <c r="H220" s="151"/>
    </row>
    <row r="221" spans="4:8" s="124" customFormat="1" x14ac:dyDescent="0.3">
      <c r="D221" s="44"/>
      <c r="E221" s="126"/>
      <c r="F221" s="127"/>
      <c r="G221" s="126"/>
      <c r="H221" s="151"/>
    </row>
    <row r="222" spans="4:8" s="124" customFormat="1" x14ac:dyDescent="0.3">
      <c r="D222" s="44"/>
      <c r="E222" s="126"/>
      <c r="F222" s="127"/>
      <c r="G222" s="126"/>
      <c r="H222" s="151"/>
    </row>
    <row r="223" spans="4:8" s="124" customFormat="1" x14ac:dyDescent="0.3">
      <c r="D223" s="44"/>
      <c r="E223" s="126"/>
      <c r="F223" s="127"/>
      <c r="G223" s="126"/>
      <c r="H223" s="151"/>
    </row>
    <row r="224" spans="4:8" s="124" customFormat="1" x14ac:dyDescent="0.3">
      <c r="D224" s="44"/>
      <c r="E224" s="126"/>
      <c r="F224" s="127"/>
      <c r="G224" s="126"/>
      <c r="H224" s="151"/>
    </row>
    <row r="225" spans="4:8" s="124" customFormat="1" x14ac:dyDescent="0.3">
      <c r="D225" s="44"/>
      <c r="E225" s="126"/>
      <c r="F225" s="127"/>
      <c r="G225" s="126"/>
      <c r="H225" s="151"/>
    </row>
    <row r="226" spans="4:8" s="124" customFormat="1" x14ac:dyDescent="0.3">
      <c r="D226" s="44"/>
      <c r="E226" s="126"/>
      <c r="F226" s="127"/>
      <c r="G226" s="126"/>
      <c r="H226" s="151"/>
    </row>
    <row r="227" spans="4:8" s="124" customFormat="1" x14ac:dyDescent="0.3">
      <c r="D227" s="44"/>
      <c r="E227" s="126"/>
      <c r="F227" s="127"/>
      <c r="G227" s="126"/>
      <c r="H227" s="151"/>
    </row>
  </sheetData>
  <sheetProtection algorithmName="SHA-512" hashValue="CmPSgqO9guX2HdClB8D0TOlJIRRRW8lrF/xRsEP+kHdSfeaP1s7z8zLjs7WmEE2uWTjN5OrsJ8RLI9JtxVqHkw==" saltValue="KPCQ7JN7PcjU/LAz8C/26A==" spinCount="100000" sheet="1" objects="1" scenarios="1"/>
  <mergeCells count="8">
    <mergeCell ref="I47:K57"/>
    <mergeCell ref="A63:H63"/>
    <mergeCell ref="A2:B2"/>
    <mergeCell ref="B6:H6"/>
    <mergeCell ref="A9:H9"/>
    <mergeCell ref="A17:H17"/>
    <mergeCell ref="A30:H30"/>
    <mergeCell ref="A41:H4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93412-A393-5442-A853-F3EC5CEEB87F}">
  <dimension ref="A1:AL227"/>
  <sheetViews>
    <sheetView workbookViewId="0">
      <pane ySplit="8" topLeftCell="A9" activePane="bottomLeft" state="frozen"/>
      <selection pane="bottomLeft" activeCell="A9" sqref="A9:XFD9"/>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31" customWidth="1"/>
    <col min="9" max="9" width="27.4609375" style="124" customWidth="1"/>
    <col min="10" max="34" width="8.61328125" style="124"/>
    <col min="35" max="16384" width="8.61328125" style="19"/>
  </cols>
  <sheetData>
    <row r="1" spans="1:38" s="6" customFormat="1" x14ac:dyDescent="0.3">
      <c r="A1" s="49" t="s">
        <v>61</v>
      </c>
      <c r="B1" s="49"/>
      <c r="C1" s="45"/>
      <c r="D1" s="45"/>
      <c r="E1" s="45"/>
      <c r="F1" s="235"/>
      <c r="G1" s="235"/>
      <c r="H1" s="23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x14ac:dyDescent="0.3">
      <c r="A2" s="279"/>
      <c r="B2" s="279"/>
      <c r="C2" s="45"/>
      <c r="D2" s="45"/>
      <c r="E2" s="45"/>
      <c r="F2" s="235"/>
      <c r="G2" s="235"/>
      <c r="H2" s="23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x14ac:dyDescent="0.3">
      <c r="A3" s="46"/>
      <c r="B3" s="46"/>
      <c r="C3" s="45"/>
      <c r="D3" s="45"/>
      <c r="E3" s="45"/>
      <c r="F3" s="235"/>
      <c r="G3" s="235"/>
      <c r="H3" s="23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3">
      <c r="A4" s="57" t="s">
        <v>75</v>
      </c>
      <c r="B4" s="57"/>
      <c r="C4" s="43"/>
      <c r="D4" s="117"/>
      <c r="E4" s="118"/>
      <c r="F4" s="127"/>
      <c r="G4" s="126"/>
      <c r="H4" s="151"/>
    </row>
    <row r="5" spans="1:38" s="35" customFormat="1" x14ac:dyDescent="0.3">
      <c r="A5" s="129"/>
      <c r="B5" s="129"/>
      <c r="C5" s="49"/>
      <c r="D5" s="119"/>
      <c r="E5" s="120"/>
      <c r="F5" s="121"/>
      <c r="G5" s="120"/>
      <c r="H5" s="162"/>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row>
    <row r="6" spans="1:38" s="261" customFormat="1" ht="69" customHeight="1" thickBot="1" x14ac:dyDescent="0.35">
      <c r="A6" s="164" t="s">
        <v>27</v>
      </c>
      <c r="B6" s="296" t="s">
        <v>136</v>
      </c>
      <c r="C6" s="296"/>
      <c r="D6" s="296"/>
      <c r="E6" s="296"/>
      <c r="F6" s="296"/>
      <c r="G6" s="296"/>
      <c r="H6" s="296"/>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row>
    <row r="7" spans="1:38" ht="16.8" hidden="1" thickBot="1" x14ac:dyDescent="0.35">
      <c r="A7" s="124"/>
      <c r="B7" s="125"/>
      <c r="C7" s="125"/>
      <c r="D7" s="44"/>
      <c r="E7" s="126"/>
      <c r="F7" s="127"/>
      <c r="G7" s="126"/>
      <c r="H7" s="151"/>
    </row>
    <row r="8" spans="1:38" s="20" customFormat="1" ht="49.95" customHeight="1" thickBot="1" x14ac:dyDescent="0.35">
      <c r="A8" s="132" t="s">
        <v>28</v>
      </c>
      <c r="B8" s="133" t="s">
        <v>29</v>
      </c>
      <c r="C8" s="134" t="s">
        <v>30</v>
      </c>
      <c r="D8" s="135" t="s">
        <v>31</v>
      </c>
      <c r="E8" s="136" t="s">
        <v>32</v>
      </c>
      <c r="F8" s="137" t="s">
        <v>33</v>
      </c>
      <c r="G8" s="136" t="s">
        <v>34</v>
      </c>
      <c r="H8" s="138" t="s">
        <v>35</v>
      </c>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31"/>
      <c r="AJ8" s="131"/>
      <c r="AK8" s="130"/>
    </row>
    <row r="9" spans="1:38" s="30" customFormat="1" ht="16.8" thickBot="1" x14ac:dyDescent="0.35">
      <c r="A9" s="297"/>
      <c r="B9" s="298"/>
      <c r="C9" s="298"/>
      <c r="D9" s="298"/>
      <c r="E9" s="298"/>
      <c r="F9" s="298"/>
      <c r="G9" s="298"/>
      <c r="H9" s="298"/>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row>
    <row r="10" spans="1:38" x14ac:dyDescent="0.3">
      <c r="A10" s="139"/>
      <c r="B10" s="143" t="s">
        <v>76</v>
      </c>
      <c r="C10" s="144"/>
      <c r="D10" s="140"/>
      <c r="E10" s="141"/>
      <c r="F10" s="142"/>
      <c r="G10" s="141"/>
      <c r="H10" s="251"/>
    </row>
    <row r="11" spans="1:38" s="213" customFormat="1" x14ac:dyDescent="0.3">
      <c r="A11" s="220"/>
      <c r="B11" s="221"/>
      <c r="C11" s="222"/>
      <c r="D11" s="223"/>
      <c r="E11" s="224"/>
      <c r="F11" s="238"/>
      <c r="G11" s="241">
        <f>(E11-(E11*F11/100))*A11</f>
        <v>0</v>
      </c>
      <c r="H11" s="248"/>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row>
    <row r="12" spans="1:38" s="213" customFormat="1" x14ac:dyDescent="0.3">
      <c r="A12" s="220"/>
      <c r="B12" s="223"/>
      <c r="C12" s="222"/>
      <c r="D12" s="223"/>
      <c r="E12" s="224"/>
      <c r="F12" s="238"/>
      <c r="G12" s="241">
        <f>(E12-(E12*F12/100))*A12</f>
        <v>0</v>
      </c>
      <c r="H12" s="248"/>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row>
    <row r="13" spans="1:38" s="213" customFormat="1" x14ac:dyDescent="0.3">
      <c r="A13" s="220"/>
      <c r="B13" s="221"/>
      <c r="C13" s="222"/>
      <c r="D13" s="223"/>
      <c r="E13" s="224"/>
      <c r="F13" s="238"/>
      <c r="G13" s="241">
        <f t="shared" ref="G13:G16" si="0">(E13-(E13*F13/100))*A13</f>
        <v>0</v>
      </c>
      <c r="H13" s="248"/>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row>
    <row r="14" spans="1:38" s="213" customFormat="1" x14ac:dyDescent="0.3">
      <c r="A14" s="220"/>
      <c r="B14" s="221"/>
      <c r="C14" s="222"/>
      <c r="D14" s="223"/>
      <c r="E14" s="224"/>
      <c r="F14" s="238"/>
      <c r="G14" s="241">
        <f t="shared" si="0"/>
        <v>0</v>
      </c>
      <c r="H14" s="248"/>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row>
    <row r="15" spans="1:38" s="213" customFormat="1" x14ac:dyDescent="0.3">
      <c r="A15" s="220"/>
      <c r="B15" s="222"/>
      <c r="C15" s="222"/>
      <c r="D15" s="223"/>
      <c r="E15" s="224"/>
      <c r="F15" s="238"/>
      <c r="G15" s="241">
        <f t="shared" si="0"/>
        <v>0</v>
      </c>
      <c r="H15" s="248"/>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row>
    <row r="16" spans="1:38" s="213" customFormat="1" ht="16.8" thickBot="1" x14ac:dyDescent="0.35">
      <c r="A16" s="225"/>
      <c r="B16" s="262" t="s">
        <v>63</v>
      </c>
      <c r="C16" s="227"/>
      <c r="D16" s="226"/>
      <c r="E16" s="228"/>
      <c r="F16" s="239"/>
      <c r="G16" s="243">
        <f t="shared" si="0"/>
        <v>0</v>
      </c>
      <c r="H16" s="249">
        <f>SUM(G11:G16)</f>
        <v>0</v>
      </c>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row>
    <row r="17" spans="1:34" ht="18" customHeight="1" thickBot="1" x14ac:dyDescent="0.35">
      <c r="A17" s="299"/>
      <c r="B17" s="299"/>
      <c r="C17" s="299"/>
      <c r="D17" s="299"/>
      <c r="E17" s="299"/>
      <c r="F17" s="299"/>
      <c r="G17" s="299"/>
      <c r="H17" s="299"/>
    </row>
    <row r="18" spans="1:34" ht="16.05" customHeight="1" x14ac:dyDescent="0.3">
      <c r="A18" s="139"/>
      <c r="B18" s="143" t="s">
        <v>64</v>
      </c>
      <c r="C18" s="144"/>
      <c r="D18" s="140"/>
      <c r="E18" s="141"/>
      <c r="F18" s="142"/>
      <c r="G18" s="141"/>
      <c r="H18" s="251"/>
    </row>
    <row r="19" spans="1:34" s="213" customFormat="1" x14ac:dyDescent="0.3">
      <c r="A19" s="210"/>
      <c r="B19" s="209"/>
      <c r="C19" s="211"/>
      <c r="D19" s="207"/>
      <c r="E19" s="212"/>
      <c r="F19" s="236"/>
      <c r="G19" s="241">
        <f t="shared" ref="G19:G29" si="1">(E19-(E19*F19/100))*A19</f>
        <v>0</v>
      </c>
      <c r="H19" s="250"/>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row>
    <row r="20" spans="1:34" s="213" customFormat="1" x14ac:dyDescent="0.3">
      <c r="A20" s="210"/>
      <c r="B20" s="209"/>
      <c r="C20" s="211"/>
      <c r="D20" s="207"/>
      <c r="E20" s="212"/>
      <c r="F20" s="236"/>
      <c r="G20" s="241">
        <f t="shared" si="1"/>
        <v>0</v>
      </c>
      <c r="H20" s="250"/>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row>
    <row r="21" spans="1:34" s="213" customFormat="1" x14ac:dyDescent="0.3">
      <c r="A21" s="210"/>
      <c r="B21" s="209"/>
      <c r="C21" s="211"/>
      <c r="D21" s="207"/>
      <c r="E21" s="212"/>
      <c r="F21" s="236"/>
      <c r="G21" s="241">
        <f t="shared" si="1"/>
        <v>0</v>
      </c>
      <c r="H21" s="250"/>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row>
    <row r="22" spans="1:34" s="213" customFormat="1" x14ac:dyDescent="0.3">
      <c r="A22" s="210"/>
      <c r="B22" s="209"/>
      <c r="C22" s="211"/>
      <c r="D22" s="207"/>
      <c r="E22" s="212"/>
      <c r="F22" s="236"/>
      <c r="G22" s="241">
        <f t="shared" si="1"/>
        <v>0</v>
      </c>
      <c r="H22" s="250"/>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row>
    <row r="23" spans="1:34" s="213" customFormat="1" x14ac:dyDescent="0.3">
      <c r="A23" s="210"/>
      <c r="B23" s="209"/>
      <c r="C23" s="211"/>
      <c r="D23" s="207"/>
      <c r="E23" s="212"/>
      <c r="F23" s="236"/>
      <c r="G23" s="241">
        <f t="shared" si="1"/>
        <v>0</v>
      </c>
      <c r="H23" s="250"/>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row>
    <row r="24" spans="1:34" s="213" customFormat="1" x14ac:dyDescent="0.3">
      <c r="A24" s="210"/>
      <c r="B24" s="209"/>
      <c r="C24" s="211"/>
      <c r="D24" s="207"/>
      <c r="E24" s="212"/>
      <c r="F24" s="236"/>
      <c r="G24" s="241">
        <f t="shared" si="1"/>
        <v>0</v>
      </c>
      <c r="H24" s="250"/>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row>
    <row r="25" spans="1:34" s="213" customFormat="1" x14ac:dyDescent="0.3">
      <c r="A25" s="210"/>
      <c r="B25" s="209"/>
      <c r="C25" s="211"/>
      <c r="D25" s="207"/>
      <c r="E25" s="212"/>
      <c r="F25" s="236"/>
      <c r="G25" s="241">
        <f t="shared" si="1"/>
        <v>0</v>
      </c>
      <c r="H25" s="250"/>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row>
    <row r="26" spans="1:34" s="213" customFormat="1" x14ac:dyDescent="0.3">
      <c r="A26" s="210"/>
      <c r="B26" s="209"/>
      <c r="C26" s="211"/>
      <c r="D26" s="207"/>
      <c r="E26" s="212"/>
      <c r="F26" s="236"/>
      <c r="G26" s="241">
        <f t="shared" si="1"/>
        <v>0</v>
      </c>
      <c r="H26" s="250"/>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row>
    <row r="27" spans="1:34" s="213" customFormat="1" x14ac:dyDescent="0.3">
      <c r="A27" s="210"/>
      <c r="B27" s="209"/>
      <c r="C27" s="211"/>
      <c r="D27" s="207"/>
      <c r="E27" s="212"/>
      <c r="F27" s="236"/>
      <c r="G27" s="241">
        <f t="shared" si="1"/>
        <v>0</v>
      </c>
      <c r="H27" s="250"/>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row>
    <row r="28" spans="1:34" s="213" customFormat="1" x14ac:dyDescent="0.3">
      <c r="A28" s="210"/>
      <c r="B28" s="229"/>
      <c r="C28" s="211"/>
      <c r="D28" s="207"/>
      <c r="E28" s="212"/>
      <c r="F28" s="236"/>
      <c r="G28" s="241">
        <f t="shared" si="1"/>
        <v>0</v>
      </c>
      <c r="H28" s="250"/>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row>
    <row r="29" spans="1:34" s="213" customFormat="1" ht="15" customHeight="1" thickBot="1" x14ac:dyDescent="0.35">
      <c r="A29" s="230"/>
      <c r="B29" s="234" t="s">
        <v>63</v>
      </c>
      <c r="C29" s="231"/>
      <c r="D29" s="232"/>
      <c r="E29" s="233"/>
      <c r="F29" s="240"/>
      <c r="G29" s="243">
        <f t="shared" si="1"/>
        <v>0</v>
      </c>
      <c r="H29" s="249">
        <f>SUM(G19:G29)</f>
        <v>0</v>
      </c>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row>
    <row r="30" spans="1:34" ht="15" customHeight="1" thickBot="1" x14ac:dyDescent="0.35">
      <c r="A30" s="300"/>
      <c r="B30" s="300"/>
      <c r="C30" s="300"/>
      <c r="D30" s="300"/>
      <c r="E30" s="300"/>
      <c r="F30" s="300"/>
      <c r="G30" s="300"/>
      <c r="H30" s="300"/>
    </row>
    <row r="31" spans="1:34" ht="16.05" customHeight="1" thickBot="1" x14ac:dyDescent="0.35">
      <c r="A31" s="206"/>
      <c r="B31" s="206"/>
      <c r="C31" s="206"/>
      <c r="D31" s="206"/>
      <c r="E31" s="206"/>
      <c r="F31" s="206"/>
      <c r="G31" s="206"/>
      <c r="H31" s="206"/>
    </row>
    <row r="32" spans="1:34" ht="32.4" x14ac:dyDescent="0.3">
      <c r="A32" s="139"/>
      <c r="B32" s="143" t="s">
        <v>65</v>
      </c>
      <c r="C32" s="144"/>
      <c r="D32" s="140"/>
      <c r="E32" s="141"/>
      <c r="F32" s="142"/>
      <c r="G32" s="141"/>
      <c r="H32" s="251"/>
    </row>
    <row r="33" spans="1:34" s="213" customFormat="1" x14ac:dyDescent="0.3">
      <c r="A33" s="210"/>
      <c r="B33" s="209"/>
      <c r="C33" s="211"/>
      <c r="D33" s="207"/>
      <c r="E33" s="212"/>
      <c r="F33" s="236"/>
      <c r="G33" s="241">
        <f t="shared" ref="G33:G40" si="2">(E33-(E33*F33/100))*A33</f>
        <v>0</v>
      </c>
      <c r="H33" s="24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row>
    <row r="34" spans="1:34" s="213" customFormat="1" x14ac:dyDescent="0.3">
      <c r="A34" s="210"/>
      <c r="B34" s="209"/>
      <c r="C34" s="211"/>
      <c r="D34" s="207"/>
      <c r="E34" s="212"/>
      <c r="F34" s="236"/>
      <c r="G34" s="241">
        <f t="shared" si="2"/>
        <v>0</v>
      </c>
      <c r="H34" s="24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row>
    <row r="35" spans="1:34" s="213" customFormat="1" x14ac:dyDescent="0.3">
      <c r="A35" s="210"/>
      <c r="B35" s="209"/>
      <c r="C35" s="211"/>
      <c r="D35" s="207"/>
      <c r="E35" s="212"/>
      <c r="F35" s="236"/>
      <c r="G35" s="241">
        <f t="shared" si="2"/>
        <v>0</v>
      </c>
      <c r="H35" s="24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row>
    <row r="36" spans="1:34" s="213" customFormat="1" x14ac:dyDescent="0.3">
      <c r="A36" s="210"/>
      <c r="B36" s="209"/>
      <c r="C36" s="211"/>
      <c r="D36" s="207"/>
      <c r="E36" s="212"/>
      <c r="F36" s="236"/>
      <c r="G36" s="241">
        <f t="shared" si="2"/>
        <v>0</v>
      </c>
      <c r="H36" s="24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row>
    <row r="37" spans="1:34" s="213" customFormat="1" x14ac:dyDescent="0.3">
      <c r="A37" s="210"/>
      <c r="B37" s="209"/>
      <c r="C37" s="211"/>
      <c r="D37" s="207"/>
      <c r="E37" s="212"/>
      <c r="F37" s="236"/>
      <c r="G37" s="241">
        <f t="shared" si="2"/>
        <v>0</v>
      </c>
      <c r="H37" s="24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row>
    <row r="38" spans="1:34" s="213" customFormat="1" x14ac:dyDescent="0.3">
      <c r="A38" s="210"/>
      <c r="B38" s="209"/>
      <c r="C38" s="211"/>
      <c r="D38" s="207"/>
      <c r="E38" s="212"/>
      <c r="F38" s="236"/>
      <c r="G38" s="241">
        <f t="shared" si="2"/>
        <v>0</v>
      </c>
      <c r="H38" s="24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row>
    <row r="39" spans="1:34" s="213" customFormat="1" x14ac:dyDescent="0.3">
      <c r="A39" s="210"/>
      <c r="B39" s="209"/>
      <c r="C39" s="211"/>
      <c r="D39" s="207"/>
      <c r="E39" s="212"/>
      <c r="F39" s="236"/>
      <c r="G39" s="241">
        <f t="shared" si="2"/>
        <v>0</v>
      </c>
      <c r="H39" s="24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row>
    <row r="40" spans="1:34" s="213" customFormat="1" ht="16.8" thickBot="1" x14ac:dyDescent="0.35">
      <c r="A40" s="230"/>
      <c r="B40" s="234"/>
      <c r="C40" s="231"/>
      <c r="D40" s="232"/>
      <c r="E40" s="233"/>
      <c r="F40" s="240"/>
      <c r="G40" s="243">
        <f t="shared" si="2"/>
        <v>0</v>
      </c>
      <c r="H40" s="249">
        <f>SUM(G33:G40)</f>
        <v>0</v>
      </c>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row>
    <row r="41" spans="1:34" ht="18" customHeight="1" thickBot="1" x14ac:dyDescent="0.35">
      <c r="A41" s="300"/>
      <c r="B41" s="300"/>
      <c r="C41" s="300"/>
      <c r="D41" s="300"/>
      <c r="E41" s="300"/>
      <c r="F41" s="300"/>
      <c r="G41" s="300"/>
      <c r="H41" s="300"/>
    </row>
    <row r="42" spans="1:34" s="30" customFormat="1" ht="33" thickBot="1" x14ac:dyDescent="0.35">
      <c r="A42" s="145"/>
      <c r="B42" s="146" t="s">
        <v>67</v>
      </c>
      <c r="C42" s="147"/>
      <c r="D42" s="148"/>
      <c r="E42" s="149"/>
      <c r="F42" s="150"/>
      <c r="G42" s="149"/>
      <c r="H42" s="252">
        <f>SUM(H9:H40)</f>
        <v>0</v>
      </c>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row>
    <row r="43" spans="1:34" s="30" customFormat="1" ht="16.8" thickBot="1" x14ac:dyDescent="0.35">
      <c r="A43" s="194"/>
      <c r="B43" s="195"/>
      <c r="C43" s="196"/>
      <c r="D43" s="197"/>
      <c r="E43" s="198"/>
      <c r="F43" s="199"/>
      <c r="G43" s="198"/>
      <c r="H43" s="253"/>
    </row>
    <row r="44" spans="1:34" s="30" customFormat="1" ht="16.8" thickBot="1" x14ac:dyDescent="0.35">
      <c r="A44" s="200"/>
      <c r="B44" s="201" t="s">
        <v>52</v>
      </c>
      <c r="C44" s="202"/>
      <c r="D44" s="203"/>
      <c r="E44" s="204"/>
      <c r="F44" s="205"/>
      <c r="G44" s="204"/>
      <c r="H44" s="254"/>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row>
    <row r="45" spans="1:34" ht="18" customHeight="1" x14ac:dyDescent="0.3">
      <c r="A45" s="139"/>
      <c r="B45" s="153"/>
      <c r="C45" s="134" t="s">
        <v>28</v>
      </c>
      <c r="D45" s="140"/>
      <c r="E45" s="141"/>
      <c r="F45" s="142"/>
      <c r="G45" s="141"/>
      <c r="H45" s="251"/>
    </row>
    <row r="46" spans="1:34" x14ac:dyDescent="0.3">
      <c r="A46" s="154"/>
      <c r="B46" s="21"/>
      <c r="C46" s="38"/>
      <c r="D46" s="10" t="s">
        <v>36</v>
      </c>
      <c r="E46" s="39"/>
      <c r="F46" s="40"/>
      <c r="G46" s="26">
        <f>(E46-(E46*F46/100))*C46</f>
        <v>0</v>
      </c>
      <c r="H46" s="255"/>
    </row>
    <row r="47" spans="1:34" x14ac:dyDescent="0.3">
      <c r="A47" s="154"/>
      <c r="B47" s="21"/>
      <c r="C47" s="38"/>
      <c r="D47" s="10" t="s">
        <v>37</v>
      </c>
      <c r="E47" s="39"/>
      <c r="F47" s="40"/>
      <c r="G47" s="26">
        <f>(E47-(E47*F47/100))*C47</f>
        <v>0</v>
      </c>
      <c r="H47" s="255"/>
      <c r="I47" s="292"/>
      <c r="J47" s="292"/>
      <c r="K47" s="292"/>
    </row>
    <row r="48" spans="1:34" x14ac:dyDescent="0.3">
      <c r="A48" s="154"/>
      <c r="B48" s="21"/>
      <c r="C48" s="38"/>
      <c r="D48" s="10" t="s">
        <v>38</v>
      </c>
      <c r="E48" s="39"/>
      <c r="F48" s="40"/>
      <c r="G48" s="26">
        <f>(E48-(E48*F48/100))*C48</f>
        <v>0</v>
      </c>
      <c r="H48" s="255"/>
      <c r="I48" s="292"/>
      <c r="J48" s="292"/>
      <c r="K48" s="292"/>
    </row>
    <row r="49" spans="1:34" ht="32.4" x14ac:dyDescent="0.3">
      <c r="A49" s="154"/>
      <c r="B49" s="21"/>
      <c r="C49" s="38"/>
      <c r="D49" s="8" t="s">
        <v>39</v>
      </c>
      <c r="E49" s="9" t="s">
        <v>40</v>
      </c>
      <c r="F49" s="23"/>
      <c r="G49" s="26"/>
      <c r="H49" s="255"/>
      <c r="I49" s="292"/>
      <c r="J49" s="292"/>
      <c r="K49" s="292"/>
    </row>
    <row r="50" spans="1:34" x14ac:dyDescent="0.3">
      <c r="A50" s="154"/>
      <c r="B50" s="21"/>
      <c r="C50" s="38"/>
      <c r="D50" s="10" t="s">
        <v>41</v>
      </c>
      <c r="E50" s="26">
        <f>'Staat van eenheidsprijzen'!C13</f>
        <v>0</v>
      </c>
      <c r="F50" s="23"/>
      <c r="G50" s="26">
        <f>C50*E50</f>
        <v>0</v>
      </c>
      <c r="H50" s="255"/>
      <c r="I50" s="292"/>
      <c r="J50" s="292"/>
      <c r="K50" s="292"/>
    </row>
    <row r="51" spans="1:34" x14ac:dyDescent="0.3">
      <c r="A51" s="154"/>
      <c r="B51" s="21"/>
      <c r="C51" s="38"/>
      <c r="D51" s="10" t="s">
        <v>42</v>
      </c>
      <c r="E51" s="26">
        <f>'Staat van eenheidsprijzen'!C14</f>
        <v>0</v>
      </c>
      <c r="F51" s="23"/>
      <c r="G51" s="26">
        <f t="shared" ref="G51:G54" si="3">C51*E51</f>
        <v>0</v>
      </c>
      <c r="H51" s="255"/>
      <c r="I51" s="292"/>
      <c r="J51" s="292"/>
      <c r="K51" s="292"/>
    </row>
    <row r="52" spans="1:34" x14ac:dyDescent="0.3">
      <c r="A52" s="154"/>
      <c r="B52" s="21"/>
      <c r="C52" s="38"/>
      <c r="D52" s="10" t="s">
        <v>43</v>
      </c>
      <c r="E52" s="26">
        <f>'Staat van eenheidsprijzen'!C15</f>
        <v>0</v>
      </c>
      <c r="F52" s="23"/>
      <c r="G52" s="26">
        <f t="shared" si="3"/>
        <v>0</v>
      </c>
      <c r="H52" s="255"/>
      <c r="I52" s="292"/>
      <c r="J52" s="292"/>
      <c r="K52" s="292"/>
    </row>
    <row r="53" spans="1:34" x14ac:dyDescent="0.3">
      <c r="A53" s="154"/>
      <c r="B53" s="21"/>
      <c r="C53" s="38"/>
      <c r="D53" s="14" t="s">
        <v>44</v>
      </c>
      <c r="E53" s="26">
        <f>'Staat van eenheidsprijzen'!C17</f>
        <v>0</v>
      </c>
      <c r="F53" s="23"/>
      <c r="G53" s="26">
        <f t="shared" si="3"/>
        <v>0</v>
      </c>
      <c r="H53" s="255"/>
      <c r="I53" s="292"/>
      <c r="J53" s="292"/>
      <c r="K53" s="292"/>
    </row>
    <row r="54" spans="1:34" ht="18" customHeight="1" x14ac:dyDescent="0.3">
      <c r="A54" s="154"/>
      <c r="B54" s="21"/>
      <c r="C54" s="38"/>
      <c r="D54" s="14" t="s">
        <v>45</v>
      </c>
      <c r="E54" s="26">
        <f>'Staat van eenheidsprijzen'!C18</f>
        <v>0</v>
      </c>
      <c r="F54" s="23"/>
      <c r="G54" s="26">
        <f t="shared" si="3"/>
        <v>0</v>
      </c>
      <c r="H54" s="255"/>
      <c r="I54" s="292"/>
      <c r="J54" s="292"/>
      <c r="K54" s="292"/>
    </row>
    <row r="55" spans="1:34" ht="18" customHeight="1" x14ac:dyDescent="0.3">
      <c r="A55" s="154"/>
      <c r="B55" s="21"/>
      <c r="C55" s="18"/>
      <c r="D55" s="14"/>
      <c r="E55" s="22"/>
      <c r="F55" s="23"/>
      <c r="G55" s="22"/>
      <c r="H55" s="255"/>
      <c r="I55" s="292"/>
      <c r="J55" s="292"/>
      <c r="K55" s="292"/>
    </row>
    <row r="56" spans="1:34" ht="37.049999999999997" customHeight="1" x14ac:dyDescent="0.3">
      <c r="A56" s="154"/>
      <c r="B56" s="21"/>
      <c r="C56" s="18"/>
      <c r="D56" s="15" t="s">
        <v>55</v>
      </c>
      <c r="E56" s="24"/>
      <c r="F56" s="25"/>
      <c r="G56" s="244">
        <f>SUM(G9:G40)</f>
        <v>0</v>
      </c>
      <c r="H56" s="255"/>
      <c r="I56" s="292"/>
      <c r="J56" s="292"/>
      <c r="K56" s="292"/>
    </row>
    <row r="57" spans="1:34" ht="18" customHeight="1" x14ac:dyDescent="0.3">
      <c r="A57" s="154"/>
      <c r="B57" s="21"/>
      <c r="C57" s="18"/>
      <c r="D57" s="15" t="s">
        <v>46</v>
      </c>
      <c r="E57" s="24"/>
      <c r="F57" s="25"/>
      <c r="G57" s="244">
        <f>SUM(G46:G54)</f>
        <v>0</v>
      </c>
      <c r="H57" s="255"/>
      <c r="I57" s="292"/>
      <c r="J57" s="292"/>
      <c r="K57" s="292"/>
    </row>
    <row r="58" spans="1:34" x14ac:dyDescent="0.3">
      <c r="A58" s="154"/>
      <c r="B58" s="21"/>
      <c r="C58" s="18"/>
      <c r="D58" s="14"/>
      <c r="E58" s="24"/>
      <c r="F58" s="25"/>
      <c r="G58" s="24"/>
      <c r="H58" s="255"/>
    </row>
    <row r="59" spans="1:34" s="13" customFormat="1" ht="18" customHeight="1" x14ac:dyDescent="0.3">
      <c r="A59" s="155"/>
      <c r="B59" s="11"/>
      <c r="C59" s="12"/>
      <c r="D59" s="8" t="s">
        <v>47</v>
      </c>
      <c r="E59" s="16"/>
      <c r="F59" s="17"/>
      <c r="G59" s="245">
        <f>SUM(G56:G57)</f>
        <v>0</v>
      </c>
      <c r="H59" s="256"/>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row>
    <row r="60" spans="1:34" ht="19.05" customHeight="1" thickBot="1" x14ac:dyDescent="0.35">
      <c r="A60" s="156"/>
      <c r="B60" s="157"/>
      <c r="C60" s="158"/>
      <c r="D60" s="159" t="s">
        <v>48</v>
      </c>
      <c r="E60" s="160"/>
      <c r="F60" s="161"/>
      <c r="G60" s="160"/>
      <c r="H60" s="257"/>
    </row>
    <row r="61" spans="1:34" s="124" customFormat="1" x14ac:dyDescent="0.3">
      <c r="D61" s="44"/>
      <c r="E61" s="126"/>
      <c r="F61" s="127"/>
      <c r="G61" s="126"/>
      <c r="H61" s="151"/>
    </row>
    <row r="62" spans="1:34" s="124" customFormat="1" ht="16.8" thickBot="1" x14ac:dyDescent="0.35">
      <c r="D62" s="44"/>
      <c r="E62" s="126"/>
      <c r="F62" s="127"/>
      <c r="G62" s="126"/>
      <c r="H62" s="151"/>
    </row>
    <row r="63" spans="1:34" s="124" customFormat="1" ht="105" customHeight="1" thickBot="1" x14ac:dyDescent="0.35">
      <c r="A63" s="301" t="s">
        <v>135</v>
      </c>
      <c r="B63" s="294"/>
      <c r="C63" s="294"/>
      <c r="D63" s="294"/>
      <c r="E63" s="294"/>
      <c r="F63" s="294"/>
      <c r="G63" s="294"/>
      <c r="H63" s="295"/>
    </row>
    <row r="64" spans="1:34" s="124" customFormat="1" x14ac:dyDescent="0.3">
      <c r="E64" s="126"/>
      <c r="F64" s="127"/>
      <c r="G64" s="126"/>
      <c r="H64" s="151"/>
    </row>
    <row r="65" spans="4:8" s="124" customFormat="1" x14ac:dyDescent="0.3">
      <c r="D65" s="44"/>
      <c r="E65" s="126"/>
      <c r="F65" s="127"/>
      <c r="G65" s="126"/>
      <c r="H65" s="151"/>
    </row>
    <row r="66" spans="4:8" s="124" customFormat="1" x14ac:dyDescent="0.3">
      <c r="D66" s="44"/>
      <c r="E66" s="126"/>
      <c r="F66" s="127"/>
      <c r="G66" s="126"/>
      <c r="H66" s="151"/>
    </row>
    <row r="67" spans="4:8" s="124" customFormat="1" x14ac:dyDescent="0.3">
      <c r="E67" s="126"/>
      <c r="F67" s="127"/>
      <c r="G67" s="126"/>
      <c r="H67" s="151"/>
    </row>
    <row r="68" spans="4:8" s="124" customFormat="1" x14ac:dyDescent="0.3">
      <c r="D68" s="44"/>
      <c r="E68" s="126"/>
      <c r="F68" s="127"/>
      <c r="G68" s="126"/>
      <c r="H68" s="151"/>
    </row>
    <row r="69" spans="4:8" s="124" customFormat="1" x14ac:dyDescent="0.3">
      <c r="D69" s="44"/>
      <c r="E69" s="126"/>
      <c r="F69" s="127"/>
      <c r="G69" s="126"/>
      <c r="H69" s="151"/>
    </row>
    <row r="70" spans="4:8" s="124" customFormat="1" x14ac:dyDescent="0.3">
      <c r="D70" s="44"/>
      <c r="E70" s="126"/>
      <c r="F70" s="127"/>
      <c r="G70" s="126"/>
      <c r="H70" s="151"/>
    </row>
    <row r="71" spans="4:8" s="124" customFormat="1" x14ac:dyDescent="0.3">
      <c r="D71" s="44"/>
      <c r="E71" s="126"/>
      <c r="F71" s="127"/>
      <c r="G71" s="126"/>
      <c r="H71" s="151"/>
    </row>
    <row r="72" spans="4:8" s="124" customFormat="1" x14ac:dyDescent="0.3">
      <c r="D72" s="44"/>
      <c r="E72" s="126"/>
      <c r="F72" s="127"/>
      <c r="G72" s="126"/>
      <c r="H72" s="151"/>
    </row>
    <row r="73" spans="4:8" s="124" customFormat="1" x14ac:dyDescent="0.3">
      <c r="D73" s="44"/>
      <c r="E73" s="126"/>
      <c r="F73" s="127"/>
      <c r="G73" s="126"/>
      <c r="H73" s="151"/>
    </row>
    <row r="74" spans="4:8" s="124" customFormat="1" x14ac:dyDescent="0.3">
      <c r="D74" s="44"/>
      <c r="E74" s="126"/>
      <c r="F74" s="127"/>
      <c r="G74" s="126"/>
      <c r="H74" s="151"/>
    </row>
    <row r="75" spans="4:8" s="124" customFormat="1" x14ac:dyDescent="0.3">
      <c r="D75" s="44"/>
      <c r="E75" s="126"/>
      <c r="F75" s="127"/>
      <c r="G75" s="126"/>
      <c r="H75" s="151"/>
    </row>
    <row r="76" spans="4:8" s="124" customFormat="1" x14ac:dyDescent="0.3">
      <c r="D76" s="44"/>
      <c r="E76" s="126"/>
      <c r="F76" s="127"/>
      <c r="G76" s="126"/>
      <c r="H76" s="151"/>
    </row>
    <row r="77" spans="4:8" s="124" customFormat="1" x14ac:dyDescent="0.3">
      <c r="D77" s="44"/>
      <c r="E77" s="126"/>
      <c r="F77" s="127"/>
      <c r="G77" s="126"/>
      <c r="H77" s="151"/>
    </row>
    <row r="78" spans="4:8" s="124" customFormat="1" x14ac:dyDescent="0.3">
      <c r="D78" s="44"/>
      <c r="E78" s="126"/>
      <c r="F78" s="127"/>
      <c r="G78" s="126"/>
      <c r="H78" s="151"/>
    </row>
    <row r="79" spans="4:8" s="124" customFormat="1" x14ac:dyDescent="0.3">
      <c r="D79" s="44"/>
      <c r="E79" s="126"/>
      <c r="F79" s="127"/>
      <c r="G79" s="126"/>
      <c r="H79" s="151"/>
    </row>
    <row r="80" spans="4:8" s="124" customFormat="1" x14ac:dyDescent="0.3">
      <c r="D80" s="44"/>
      <c r="E80" s="126"/>
      <c r="F80" s="127"/>
      <c r="G80" s="126"/>
      <c r="H80" s="151"/>
    </row>
    <row r="81" spans="4:8" s="124" customFormat="1" x14ac:dyDescent="0.3">
      <c r="D81" s="44"/>
      <c r="E81" s="126"/>
      <c r="F81" s="127"/>
      <c r="G81" s="126"/>
      <c r="H81" s="151"/>
    </row>
    <row r="82" spans="4:8" s="124" customFormat="1" x14ac:dyDescent="0.3">
      <c r="D82" s="44"/>
      <c r="E82" s="126"/>
      <c r="F82" s="127"/>
      <c r="G82" s="126"/>
      <c r="H82" s="151"/>
    </row>
    <row r="83" spans="4:8" s="124" customFormat="1" x14ac:dyDescent="0.3">
      <c r="D83" s="44"/>
      <c r="E83" s="126"/>
      <c r="F83" s="127"/>
      <c r="G83" s="126"/>
      <c r="H83" s="151"/>
    </row>
    <row r="84" spans="4:8" s="124" customFormat="1" x14ac:dyDescent="0.3">
      <c r="D84" s="44"/>
      <c r="E84" s="126"/>
      <c r="F84" s="127"/>
      <c r="G84" s="126"/>
      <c r="H84" s="151"/>
    </row>
    <row r="85" spans="4:8" s="124" customFormat="1" x14ac:dyDescent="0.3">
      <c r="D85" s="44"/>
      <c r="E85" s="126"/>
      <c r="F85" s="127"/>
      <c r="G85" s="126"/>
      <c r="H85" s="151"/>
    </row>
    <row r="86" spans="4:8" s="124" customFormat="1" x14ac:dyDescent="0.3">
      <c r="D86" s="44"/>
      <c r="E86" s="126"/>
      <c r="F86" s="127"/>
      <c r="G86" s="126"/>
      <c r="H86" s="151"/>
    </row>
    <row r="87" spans="4:8" s="124" customFormat="1" x14ac:dyDescent="0.3">
      <c r="D87" s="44"/>
      <c r="E87" s="126"/>
      <c r="F87" s="127"/>
      <c r="G87" s="126"/>
      <c r="H87" s="151"/>
    </row>
    <row r="88" spans="4:8" s="124" customFormat="1" x14ac:dyDescent="0.3">
      <c r="D88" s="44"/>
      <c r="E88" s="126"/>
      <c r="F88" s="127"/>
      <c r="G88" s="126"/>
      <c r="H88" s="151"/>
    </row>
    <row r="89" spans="4:8" s="124" customFormat="1" x14ac:dyDescent="0.3">
      <c r="D89" s="44"/>
      <c r="E89" s="126"/>
      <c r="F89" s="127"/>
      <c r="G89" s="126"/>
      <c r="H89" s="151"/>
    </row>
    <row r="90" spans="4:8" s="124" customFormat="1" x14ac:dyDescent="0.3">
      <c r="D90" s="44"/>
      <c r="E90" s="126"/>
      <c r="F90" s="127"/>
      <c r="G90" s="126"/>
      <c r="H90" s="151"/>
    </row>
    <row r="91" spans="4:8" s="124" customFormat="1" x14ac:dyDescent="0.3">
      <c r="D91" s="44"/>
      <c r="E91" s="126"/>
      <c r="F91" s="127"/>
      <c r="G91" s="126"/>
      <c r="H91" s="151"/>
    </row>
    <row r="92" spans="4:8" s="124" customFormat="1" x14ac:dyDescent="0.3">
      <c r="D92" s="44"/>
      <c r="E92" s="126"/>
      <c r="F92" s="127"/>
      <c r="G92" s="126"/>
      <c r="H92" s="151"/>
    </row>
    <row r="93" spans="4:8" s="124" customFormat="1" x14ac:dyDescent="0.3">
      <c r="D93" s="44"/>
      <c r="E93" s="126"/>
      <c r="F93" s="127"/>
      <c r="G93" s="126"/>
      <c r="H93" s="151"/>
    </row>
    <row r="94" spans="4:8" s="124" customFormat="1" x14ac:dyDescent="0.3">
      <c r="D94" s="44"/>
      <c r="E94" s="126"/>
      <c r="F94" s="127"/>
      <c r="G94" s="126"/>
      <c r="H94" s="151"/>
    </row>
    <row r="95" spans="4:8" s="124" customFormat="1" x14ac:dyDescent="0.3">
      <c r="D95" s="44"/>
      <c r="E95" s="126"/>
      <c r="F95" s="127"/>
      <c r="G95" s="126"/>
      <c r="H95" s="151"/>
    </row>
    <row r="96" spans="4:8" s="124" customFormat="1" x14ac:dyDescent="0.3">
      <c r="D96" s="44"/>
      <c r="E96" s="126"/>
      <c r="F96" s="127"/>
      <c r="G96" s="126"/>
      <c r="H96" s="151"/>
    </row>
    <row r="97" spans="4:8" s="124" customFormat="1" x14ac:dyDescent="0.3">
      <c r="D97" s="44"/>
      <c r="E97" s="126"/>
      <c r="F97" s="127"/>
      <c r="G97" s="126"/>
      <c r="H97" s="151"/>
    </row>
    <row r="98" spans="4:8" s="124" customFormat="1" x14ac:dyDescent="0.3">
      <c r="D98" s="44"/>
      <c r="E98" s="126"/>
      <c r="F98" s="127"/>
      <c r="G98" s="126"/>
      <c r="H98" s="151"/>
    </row>
    <row r="99" spans="4:8" s="124" customFormat="1" x14ac:dyDescent="0.3">
      <c r="D99" s="44"/>
      <c r="E99" s="126"/>
      <c r="F99" s="127"/>
      <c r="G99" s="126"/>
      <c r="H99" s="151"/>
    </row>
    <row r="100" spans="4:8" s="124" customFormat="1" x14ac:dyDescent="0.3">
      <c r="D100" s="44"/>
      <c r="E100" s="126"/>
      <c r="F100" s="127"/>
      <c r="G100" s="126"/>
      <c r="H100" s="151"/>
    </row>
    <row r="101" spans="4:8" s="124" customFormat="1" x14ac:dyDescent="0.3">
      <c r="D101" s="44"/>
      <c r="E101" s="126"/>
      <c r="F101" s="127"/>
      <c r="G101" s="126"/>
      <c r="H101" s="151"/>
    </row>
    <row r="102" spans="4:8" s="124" customFormat="1" x14ac:dyDescent="0.3">
      <c r="D102" s="44"/>
      <c r="E102" s="126"/>
      <c r="F102" s="127"/>
      <c r="G102" s="126"/>
      <c r="H102" s="151"/>
    </row>
    <row r="103" spans="4:8" s="124" customFormat="1" x14ac:dyDescent="0.3">
      <c r="D103" s="44"/>
      <c r="E103" s="126"/>
      <c r="F103" s="127"/>
      <c r="G103" s="126"/>
      <c r="H103" s="151"/>
    </row>
    <row r="104" spans="4:8" s="124" customFormat="1" x14ac:dyDescent="0.3">
      <c r="D104" s="44"/>
      <c r="E104" s="126"/>
      <c r="F104" s="127"/>
      <c r="G104" s="126"/>
      <c r="H104" s="151"/>
    </row>
    <row r="105" spans="4:8" s="124" customFormat="1" x14ac:dyDescent="0.3">
      <c r="D105" s="44"/>
      <c r="E105" s="126"/>
      <c r="F105" s="127"/>
      <c r="G105" s="126"/>
      <c r="H105" s="151"/>
    </row>
    <row r="106" spans="4:8" s="124" customFormat="1" x14ac:dyDescent="0.3">
      <c r="D106" s="44"/>
      <c r="E106" s="126"/>
      <c r="F106" s="127"/>
      <c r="G106" s="126"/>
      <c r="H106" s="151"/>
    </row>
    <row r="107" spans="4:8" s="124" customFormat="1" x14ac:dyDescent="0.3">
      <c r="D107" s="44"/>
      <c r="E107" s="126"/>
      <c r="F107" s="127"/>
      <c r="G107" s="126"/>
      <c r="H107" s="151"/>
    </row>
    <row r="108" spans="4:8" s="124" customFormat="1" x14ac:dyDescent="0.3">
      <c r="D108" s="44"/>
      <c r="E108" s="126"/>
      <c r="F108" s="127"/>
      <c r="G108" s="126"/>
      <c r="H108" s="151"/>
    </row>
    <row r="109" spans="4:8" s="124" customFormat="1" x14ac:dyDescent="0.3">
      <c r="D109" s="44"/>
      <c r="E109" s="126"/>
      <c r="F109" s="127"/>
      <c r="G109" s="126"/>
      <c r="H109" s="151"/>
    </row>
    <row r="110" spans="4:8" s="124" customFormat="1" x14ac:dyDescent="0.3">
      <c r="D110" s="44"/>
      <c r="E110" s="126"/>
      <c r="F110" s="127"/>
      <c r="G110" s="126"/>
      <c r="H110" s="151"/>
    </row>
    <row r="111" spans="4:8" s="124" customFormat="1" x14ac:dyDescent="0.3">
      <c r="D111" s="44"/>
      <c r="E111" s="126"/>
      <c r="F111" s="127"/>
      <c r="G111" s="126"/>
      <c r="H111" s="151"/>
    </row>
    <row r="112" spans="4:8" s="124" customFormat="1" x14ac:dyDescent="0.3">
      <c r="D112" s="44"/>
      <c r="E112" s="126"/>
      <c r="F112" s="127"/>
      <c r="G112" s="126"/>
      <c r="H112" s="151"/>
    </row>
    <row r="113" spans="4:8" s="124" customFormat="1" x14ac:dyDescent="0.3">
      <c r="D113" s="44"/>
      <c r="E113" s="126"/>
      <c r="F113" s="127"/>
      <c r="G113" s="126"/>
      <c r="H113" s="151"/>
    </row>
    <row r="114" spans="4:8" s="124" customFormat="1" x14ac:dyDescent="0.3">
      <c r="D114" s="44"/>
      <c r="E114" s="126"/>
      <c r="F114" s="127"/>
      <c r="G114" s="126"/>
      <c r="H114" s="151"/>
    </row>
    <row r="115" spans="4:8" s="124" customFormat="1" x14ac:dyDescent="0.3">
      <c r="D115" s="44"/>
      <c r="E115" s="126"/>
      <c r="F115" s="127"/>
      <c r="G115" s="126"/>
      <c r="H115" s="151"/>
    </row>
    <row r="116" spans="4:8" s="124" customFormat="1" x14ac:dyDescent="0.3">
      <c r="D116" s="44"/>
      <c r="E116" s="126"/>
      <c r="F116" s="127"/>
      <c r="G116" s="126"/>
      <c r="H116" s="151"/>
    </row>
    <row r="117" spans="4:8" s="124" customFormat="1" x14ac:dyDescent="0.3">
      <c r="D117" s="44"/>
      <c r="E117" s="126"/>
      <c r="F117" s="127"/>
      <c r="G117" s="126"/>
      <c r="H117" s="151"/>
    </row>
    <row r="118" spans="4:8" s="124" customFormat="1" x14ac:dyDescent="0.3">
      <c r="D118" s="44"/>
      <c r="E118" s="126"/>
      <c r="F118" s="127"/>
      <c r="G118" s="126"/>
      <c r="H118" s="151"/>
    </row>
    <row r="119" spans="4:8" s="124" customFormat="1" x14ac:dyDescent="0.3">
      <c r="D119" s="44"/>
      <c r="E119" s="126"/>
      <c r="F119" s="127"/>
      <c r="G119" s="126"/>
      <c r="H119" s="151"/>
    </row>
    <row r="120" spans="4:8" s="124" customFormat="1" x14ac:dyDescent="0.3">
      <c r="D120" s="44"/>
      <c r="E120" s="126"/>
      <c r="F120" s="127"/>
      <c r="G120" s="126"/>
      <c r="H120" s="151"/>
    </row>
    <row r="121" spans="4:8" s="124" customFormat="1" x14ac:dyDescent="0.3">
      <c r="D121" s="44"/>
      <c r="E121" s="126"/>
      <c r="F121" s="127"/>
      <c r="G121" s="126"/>
      <c r="H121" s="151"/>
    </row>
    <row r="122" spans="4:8" s="124" customFormat="1" x14ac:dyDescent="0.3">
      <c r="D122" s="44"/>
      <c r="E122" s="126"/>
      <c r="F122" s="127"/>
      <c r="G122" s="126"/>
      <c r="H122" s="151"/>
    </row>
    <row r="123" spans="4:8" s="124" customFormat="1" x14ac:dyDescent="0.3">
      <c r="D123" s="44"/>
      <c r="E123" s="126"/>
      <c r="F123" s="127"/>
      <c r="G123" s="126"/>
      <c r="H123" s="151"/>
    </row>
    <row r="124" spans="4:8" s="124" customFormat="1" x14ac:dyDescent="0.3">
      <c r="D124" s="44"/>
      <c r="E124" s="126"/>
      <c r="F124" s="127"/>
      <c r="G124" s="126"/>
      <c r="H124" s="151"/>
    </row>
    <row r="125" spans="4:8" s="124" customFormat="1" x14ac:dyDescent="0.3">
      <c r="D125" s="44"/>
      <c r="E125" s="126"/>
      <c r="F125" s="127"/>
      <c r="G125" s="126"/>
      <c r="H125" s="151"/>
    </row>
    <row r="126" spans="4:8" s="124" customFormat="1" x14ac:dyDescent="0.3">
      <c r="D126" s="44"/>
      <c r="E126" s="126"/>
      <c r="F126" s="127"/>
      <c r="G126" s="126"/>
      <c r="H126" s="151"/>
    </row>
    <row r="127" spans="4:8" s="124" customFormat="1" x14ac:dyDescent="0.3">
      <c r="D127" s="44"/>
      <c r="E127" s="126"/>
      <c r="F127" s="127"/>
      <c r="G127" s="126"/>
      <c r="H127" s="151"/>
    </row>
    <row r="128" spans="4:8" s="124" customFormat="1" x14ac:dyDescent="0.3">
      <c r="D128" s="44"/>
      <c r="E128" s="126"/>
      <c r="F128" s="127"/>
      <c r="G128" s="126"/>
      <c r="H128" s="151"/>
    </row>
    <row r="129" spans="4:8" s="124" customFormat="1" x14ac:dyDescent="0.3">
      <c r="D129" s="44"/>
      <c r="E129" s="126"/>
      <c r="F129" s="127"/>
      <c r="G129" s="126"/>
      <c r="H129" s="151"/>
    </row>
    <row r="130" spans="4:8" s="124" customFormat="1" x14ac:dyDescent="0.3">
      <c r="D130" s="44"/>
      <c r="E130" s="126"/>
      <c r="F130" s="127"/>
      <c r="G130" s="126"/>
      <c r="H130" s="151"/>
    </row>
    <row r="131" spans="4:8" s="124" customFormat="1" x14ac:dyDescent="0.3">
      <c r="D131" s="44"/>
      <c r="E131" s="126"/>
      <c r="F131" s="127"/>
      <c r="G131" s="126"/>
      <c r="H131" s="151"/>
    </row>
    <row r="132" spans="4:8" s="124" customFormat="1" x14ac:dyDescent="0.3">
      <c r="D132" s="44"/>
      <c r="E132" s="126"/>
      <c r="F132" s="127"/>
      <c r="G132" s="126"/>
      <c r="H132" s="151"/>
    </row>
    <row r="133" spans="4:8" s="124" customFormat="1" x14ac:dyDescent="0.3">
      <c r="D133" s="44"/>
      <c r="E133" s="126"/>
      <c r="F133" s="127"/>
      <c r="G133" s="126"/>
      <c r="H133" s="151"/>
    </row>
    <row r="134" spans="4:8" s="124" customFormat="1" x14ac:dyDescent="0.3">
      <c r="D134" s="44"/>
      <c r="E134" s="126"/>
      <c r="F134" s="127"/>
      <c r="G134" s="126"/>
      <c r="H134" s="151"/>
    </row>
    <row r="135" spans="4:8" s="124" customFormat="1" x14ac:dyDescent="0.3">
      <c r="D135" s="44"/>
      <c r="E135" s="126"/>
      <c r="F135" s="127"/>
      <c r="G135" s="126"/>
      <c r="H135" s="151"/>
    </row>
    <row r="136" spans="4:8" s="124" customFormat="1" x14ac:dyDescent="0.3">
      <c r="D136" s="44"/>
      <c r="E136" s="126"/>
      <c r="F136" s="127"/>
      <c r="G136" s="126"/>
      <c r="H136" s="151"/>
    </row>
    <row r="137" spans="4:8" s="124" customFormat="1" x14ac:dyDescent="0.3">
      <c r="D137" s="44"/>
      <c r="E137" s="126"/>
      <c r="F137" s="127"/>
      <c r="G137" s="126"/>
      <c r="H137" s="151"/>
    </row>
    <row r="138" spans="4:8" s="124" customFormat="1" x14ac:dyDescent="0.3">
      <c r="D138" s="44"/>
      <c r="E138" s="126"/>
      <c r="F138" s="127"/>
      <c r="G138" s="126"/>
      <c r="H138" s="151"/>
    </row>
    <row r="139" spans="4:8" s="124" customFormat="1" x14ac:dyDescent="0.3">
      <c r="D139" s="44"/>
      <c r="E139" s="126"/>
      <c r="F139" s="127"/>
      <c r="G139" s="126"/>
      <c r="H139" s="151"/>
    </row>
    <row r="140" spans="4:8" s="124" customFormat="1" x14ac:dyDescent="0.3">
      <c r="D140" s="44"/>
      <c r="E140" s="126"/>
      <c r="F140" s="127"/>
      <c r="G140" s="126"/>
      <c r="H140" s="151"/>
    </row>
    <row r="141" spans="4:8" s="124" customFormat="1" x14ac:dyDescent="0.3">
      <c r="D141" s="44"/>
      <c r="E141" s="126"/>
      <c r="F141" s="127"/>
      <c r="G141" s="126"/>
      <c r="H141" s="151"/>
    </row>
    <row r="142" spans="4:8" s="124" customFormat="1" x14ac:dyDescent="0.3">
      <c r="D142" s="44"/>
      <c r="E142" s="126"/>
      <c r="F142" s="127"/>
      <c r="G142" s="126"/>
      <c r="H142" s="151"/>
    </row>
    <row r="143" spans="4:8" s="124" customFormat="1" x14ac:dyDescent="0.3">
      <c r="D143" s="44"/>
      <c r="E143" s="126"/>
      <c r="F143" s="127"/>
      <c r="G143" s="126"/>
      <c r="H143" s="151"/>
    </row>
    <row r="144" spans="4:8" s="124" customFormat="1" x14ac:dyDescent="0.3">
      <c r="D144" s="44"/>
      <c r="E144" s="126"/>
      <c r="F144" s="127"/>
      <c r="G144" s="126"/>
      <c r="H144" s="151"/>
    </row>
    <row r="145" spans="4:8" s="124" customFormat="1" x14ac:dyDescent="0.3">
      <c r="D145" s="44"/>
      <c r="E145" s="126"/>
      <c r="F145" s="127"/>
      <c r="G145" s="126"/>
      <c r="H145" s="151"/>
    </row>
    <row r="146" spans="4:8" s="124" customFormat="1" x14ac:dyDescent="0.3">
      <c r="D146" s="44"/>
      <c r="E146" s="126"/>
      <c r="F146" s="127"/>
      <c r="G146" s="126"/>
      <c r="H146" s="151"/>
    </row>
    <row r="147" spans="4:8" s="124" customFormat="1" x14ac:dyDescent="0.3">
      <c r="D147" s="44"/>
      <c r="E147" s="126"/>
      <c r="F147" s="127"/>
      <c r="G147" s="126"/>
      <c r="H147" s="151"/>
    </row>
    <row r="148" spans="4:8" s="124" customFormat="1" x14ac:dyDescent="0.3">
      <c r="D148" s="44"/>
      <c r="E148" s="126"/>
      <c r="F148" s="127"/>
      <c r="G148" s="126"/>
      <c r="H148" s="151"/>
    </row>
    <row r="149" spans="4:8" s="124" customFormat="1" x14ac:dyDescent="0.3">
      <c r="D149" s="44"/>
      <c r="E149" s="126"/>
      <c r="F149" s="127"/>
      <c r="G149" s="126"/>
      <c r="H149" s="151"/>
    </row>
    <row r="150" spans="4:8" s="124" customFormat="1" x14ac:dyDescent="0.3">
      <c r="D150" s="44"/>
      <c r="E150" s="126"/>
      <c r="F150" s="127"/>
      <c r="G150" s="126"/>
      <c r="H150" s="151"/>
    </row>
    <row r="151" spans="4:8" s="124" customFormat="1" x14ac:dyDescent="0.3">
      <c r="D151" s="44"/>
      <c r="E151" s="126"/>
      <c r="F151" s="127"/>
      <c r="G151" s="126"/>
      <c r="H151" s="151"/>
    </row>
    <row r="152" spans="4:8" s="124" customFormat="1" x14ac:dyDescent="0.3">
      <c r="D152" s="44"/>
      <c r="E152" s="126"/>
      <c r="F152" s="127"/>
      <c r="G152" s="126"/>
      <c r="H152" s="151"/>
    </row>
    <row r="153" spans="4:8" s="124" customFormat="1" x14ac:dyDescent="0.3">
      <c r="D153" s="44"/>
      <c r="E153" s="126"/>
      <c r="F153" s="127"/>
      <c r="G153" s="126"/>
      <c r="H153" s="151"/>
    </row>
    <row r="154" spans="4:8" s="124" customFormat="1" x14ac:dyDescent="0.3">
      <c r="D154" s="44"/>
      <c r="E154" s="126"/>
      <c r="F154" s="127"/>
      <c r="G154" s="126"/>
      <c r="H154" s="151"/>
    </row>
    <row r="155" spans="4:8" s="124" customFormat="1" x14ac:dyDescent="0.3">
      <c r="D155" s="44"/>
      <c r="E155" s="126"/>
      <c r="F155" s="127"/>
      <c r="G155" s="126"/>
      <c r="H155" s="151"/>
    </row>
    <row r="156" spans="4:8" s="124" customFormat="1" x14ac:dyDescent="0.3">
      <c r="D156" s="44"/>
      <c r="E156" s="126"/>
      <c r="F156" s="127"/>
      <c r="G156" s="126"/>
      <c r="H156" s="151"/>
    </row>
    <row r="157" spans="4:8" s="124" customFormat="1" x14ac:dyDescent="0.3">
      <c r="D157" s="44"/>
      <c r="E157" s="126"/>
      <c r="F157" s="127"/>
      <c r="G157" s="126"/>
      <c r="H157" s="151"/>
    </row>
    <row r="158" spans="4:8" s="124" customFormat="1" x14ac:dyDescent="0.3">
      <c r="D158" s="44"/>
      <c r="E158" s="126"/>
      <c r="F158" s="127"/>
      <c r="G158" s="126"/>
      <c r="H158" s="151"/>
    </row>
    <row r="159" spans="4:8" s="124" customFormat="1" x14ac:dyDescent="0.3">
      <c r="D159" s="44"/>
      <c r="E159" s="126"/>
      <c r="F159" s="127"/>
      <c r="G159" s="126"/>
      <c r="H159" s="151"/>
    </row>
    <row r="160" spans="4:8" s="124" customFormat="1" x14ac:dyDescent="0.3">
      <c r="D160" s="44"/>
      <c r="E160" s="126"/>
      <c r="F160" s="127"/>
      <c r="G160" s="126"/>
      <c r="H160" s="151"/>
    </row>
    <row r="161" spans="4:8" s="124" customFormat="1" x14ac:dyDescent="0.3">
      <c r="D161" s="44"/>
      <c r="E161" s="126"/>
      <c r="F161" s="127"/>
      <c r="G161" s="126"/>
      <c r="H161" s="151"/>
    </row>
    <row r="162" spans="4:8" s="124" customFormat="1" x14ac:dyDescent="0.3">
      <c r="D162" s="44"/>
      <c r="E162" s="126"/>
      <c r="F162" s="127"/>
      <c r="G162" s="126"/>
      <c r="H162" s="151"/>
    </row>
    <row r="163" spans="4:8" s="124" customFormat="1" x14ac:dyDescent="0.3">
      <c r="D163" s="44"/>
      <c r="E163" s="126"/>
      <c r="F163" s="127"/>
      <c r="G163" s="126"/>
      <c r="H163" s="151"/>
    </row>
    <row r="164" spans="4:8" s="124" customFormat="1" x14ac:dyDescent="0.3">
      <c r="D164" s="44"/>
      <c r="E164" s="126"/>
      <c r="F164" s="127"/>
      <c r="G164" s="126"/>
      <c r="H164" s="151"/>
    </row>
    <row r="165" spans="4:8" s="124" customFormat="1" x14ac:dyDescent="0.3">
      <c r="D165" s="44"/>
      <c r="E165" s="126"/>
      <c r="F165" s="127"/>
      <c r="G165" s="126"/>
      <c r="H165" s="151"/>
    </row>
    <row r="166" spans="4:8" s="124" customFormat="1" x14ac:dyDescent="0.3">
      <c r="D166" s="44"/>
      <c r="E166" s="126"/>
      <c r="F166" s="127"/>
      <c r="G166" s="126"/>
      <c r="H166" s="151"/>
    </row>
    <row r="167" spans="4:8" s="124" customFormat="1" x14ac:dyDescent="0.3">
      <c r="D167" s="44"/>
      <c r="E167" s="126"/>
      <c r="F167" s="127"/>
      <c r="G167" s="126"/>
      <c r="H167" s="151"/>
    </row>
    <row r="168" spans="4:8" s="124" customFormat="1" x14ac:dyDescent="0.3">
      <c r="D168" s="44"/>
      <c r="E168" s="126"/>
      <c r="F168" s="127"/>
      <c r="G168" s="126"/>
      <c r="H168" s="151"/>
    </row>
    <row r="169" spans="4:8" s="124" customFormat="1" x14ac:dyDescent="0.3">
      <c r="D169" s="44"/>
      <c r="E169" s="126"/>
      <c r="F169" s="127"/>
      <c r="G169" s="126"/>
      <c r="H169" s="151"/>
    </row>
    <row r="170" spans="4:8" s="124" customFormat="1" x14ac:dyDescent="0.3">
      <c r="D170" s="44"/>
      <c r="E170" s="126"/>
      <c r="F170" s="127"/>
      <c r="G170" s="126"/>
      <c r="H170" s="151"/>
    </row>
    <row r="171" spans="4:8" s="124" customFormat="1" x14ac:dyDescent="0.3">
      <c r="D171" s="44"/>
      <c r="E171" s="126"/>
      <c r="F171" s="127"/>
      <c r="G171" s="126"/>
      <c r="H171" s="151"/>
    </row>
    <row r="172" spans="4:8" s="124" customFormat="1" x14ac:dyDescent="0.3">
      <c r="D172" s="44"/>
      <c r="E172" s="126"/>
      <c r="F172" s="127"/>
      <c r="G172" s="126"/>
      <c r="H172" s="151"/>
    </row>
    <row r="173" spans="4:8" s="124" customFormat="1" x14ac:dyDescent="0.3">
      <c r="D173" s="44"/>
      <c r="E173" s="126"/>
      <c r="F173" s="127"/>
      <c r="G173" s="126"/>
      <c r="H173" s="151"/>
    </row>
    <row r="174" spans="4:8" s="124" customFormat="1" x14ac:dyDescent="0.3">
      <c r="D174" s="44"/>
      <c r="E174" s="126"/>
      <c r="F174" s="127"/>
      <c r="G174" s="126"/>
      <c r="H174" s="151"/>
    </row>
    <row r="175" spans="4:8" s="124" customFormat="1" x14ac:dyDescent="0.3">
      <c r="D175" s="44"/>
      <c r="E175" s="126"/>
      <c r="F175" s="127"/>
      <c r="G175" s="126"/>
      <c r="H175" s="151"/>
    </row>
    <row r="176" spans="4:8" s="124" customFormat="1" x14ac:dyDescent="0.3">
      <c r="D176" s="44"/>
      <c r="E176" s="126"/>
      <c r="F176" s="127"/>
      <c r="G176" s="126"/>
      <c r="H176" s="151"/>
    </row>
    <row r="177" spans="4:8" s="124" customFormat="1" x14ac:dyDescent="0.3">
      <c r="D177" s="44"/>
      <c r="E177" s="126"/>
      <c r="F177" s="127"/>
      <c r="G177" s="126"/>
      <c r="H177" s="151"/>
    </row>
    <row r="178" spans="4:8" s="124" customFormat="1" x14ac:dyDescent="0.3">
      <c r="D178" s="44"/>
      <c r="E178" s="126"/>
      <c r="F178" s="127"/>
      <c r="G178" s="126"/>
      <c r="H178" s="151"/>
    </row>
    <row r="179" spans="4:8" s="124" customFormat="1" x14ac:dyDescent="0.3">
      <c r="D179" s="44"/>
      <c r="E179" s="126"/>
      <c r="F179" s="127"/>
      <c r="G179" s="126"/>
      <c r="H179" s="151"/>
    </row>
    <row r="180" spans="4:8" s="124" customFormat="1" x14ac:dyDescent="0.3">
      <c r="D180" s="44"/>
      <c r="E180" s="126"/>
      <c r="F180" s="127"/>
      <c r="G180" s="126"/>
      <c r="H180" s="151"/>
    </row>
    <row r="181" spans="4:8" s="124" customFormat="1" x14ac:dyDescent="0.3">
      <c r="D181" s="44"/>
      <c r="E181" s="126"/>
      <c r="F181" s="127"/>
      <c r="G181" s="126"/>
      <c r="H181" s="151"/>
    </row>
    <row r="182" spans="4:8" s="124" customFormat="1" x14ac:dyDescent="0.3">
      <c r="D182" s="44"/>
      <c r="E182" s="126"/>
      <c r="F182" s="127"/>
      <c r="G182" s="126"/>
      <c r="H182" s="151"/>
    </row>
    <row r="183" spans="4:8" s="124" customFormat="1" x14ac:dyDescent="0.3">
      <c r="D183" s="44"/>
      <c r="E183" s="126"/>
      <c r="F183" s="127"/>
      <c r="G183" s="126"/>
      <c r="H183" s="151"/>
    </row>
    <row r="184" spans="4:8" s="124" customFormat="1" x14ac:dyDescent="0.3">
      <c r="D184" s="44"/>
      <c r="E184" s="126"/>
      <c r="F184" s="127"/>
      <c r="G184" s="126"/>
      <c r="H184" s="151"/>
    </row>
    <row r="185" spans="4:8" s="124" customFormat="1" x14ac:dyDescent="0.3">
      <c r="D185" s="44"/>
      <c r="E185" s="126"/>
      <c r="F185" s="127"/>
      <c r="G185" s="126"/>
      <c r="H185" s="151"/>
    </row>
    <row r="186" spans="4:8" s="124" customFormat="1" x14ac:dyDescent="0.3">
      <c r="D186" s="44"/>
      <c r="E186" s="126"/>
      <c r="F186" s="127"/>
      <c r="G186" s="126"/>
      <c r="H186" s="151"/>
    </row>
    <row r="187" spans="4:8" s="124" customFormat="1" x14ac:dyDescent="0.3">
      <c r="D187" s="44"/>
      <c r="E187" s="126"/>
      <c r="F187" s="127"/>
      <c r="G187" s="126"/>
      <c r="H187" s="151"/>
    </row>
    <row r="188" spans="4:8" s="124" customFormat="1" x14ac:dyDescent="0.3">
      <c r="D188" s="44"/>
      <c r="E188" s="126"/>
      <c r="F188" s="127"/>
      <c r="G188" s="126"/>
      <c r="H188" s="151"/>
    </row>
    <row r="189" spans="4:8" s="124" customFormat="1" x14ac:dyDescent="0.3">
      <c r="D189" s="44"/>
      <c r="E189" s="126"/>
      <c r="F189" s="127"/>
      <c r="G189" s="126"/>
      <c r="H189" s="151"/>
    </row>
    <row r="190" spans="4:8" s="124" customFormat="1" x14ac:dyDescent="0.3">
      <c r="D190" s="44"/>
      <c r="E190" s="126"/>
      <c r="F190" s="127"/>
      <c r="G190" s="126"/>
      <c r="H190" s="151"/>
    </row>
    <row r="191" spans="4:8" s="124" customFormat="1" x14ac:dyDescent="0.3">
      <c r="D191" s="44"/>
      <c r="E191" s="126"/>
      <c r="F191" s="127"/>
      <c r="G191" s="126"/>
      <c r="H191" s="151"/>
    </row>
    <row r="192" spans="4:8" s="124" customFormat="1" x14ac:dyDescent="0.3">
      <c r="D192" s="44"/>
      <c r="E192" s="126"/>
      <c r="F192" s="127"/>
      <c r="G192" s="126"/>
      <c r="H192" s="151"/>
    </row>
    <row r="193" spans="4:8" s="124" customFormat="1" x14ac:dyDescent="0.3">
      <c r="D193" s="44"/>
      <c r="E193" s="126"/>
      <c r="F193" s="127"/>
      <c r="G193" s="126"/>
      <c r="H193" s="151"/>
    </row>
    <row r="194" spans="4:8" s="124" customFormat="1" x14ac:dyDescent="0.3">
      <c r="D194" s="44"/>
      <c r="E194" s="126"/>
      <c r="F194" s="127"/>
      <c r="G194" s="126"/>
      <c r="H194" s="151"/>
    </row>
    <row r="195" spans="4:8" s="124" customFormat="1" x14ac:dyDescent="0.3">
      <c r="D195" s="44"/>
      <c r="E195" s="126"/>
      <c r="F195" s="127"/>
      <c r="G195" s="126"/>
      <c r="H195" s="151"/>
    </row>
    <row r="196" spans="4:8" s="124" customFormat="1" x14ac:dyDescent="0.3">
      <c r="D196" s="44"/>
      <c r="E196" s="126"/>
      <c r="F196" s="127"/>
      <c r="G196" s="126"/>
      <c r="H196" s="151"/>
    </row>
    <row r="197" spans="4:8" s="124" customFormat="1" x14ac:dyDescent="0.3">
      <c r="D197" s="44"/>
      <c r="E197" s="126"/>
      <c r="F197" s="127"/>
      <c r="G197" s="126"/>
      <c r="H197" s="151"/>
    </row>
    <row r="198" spans="4:8" s="124" customFormat="1" x14ac:dyDescent="0.3">
      <c r="D198" s="44"/>
      <c r="E198" s="126"/>
      <c r="F198" s="127"/>
      <c r="G198" s="126"/>
      <c r="H198" s="151"/>
    </row>
    <row r="199" spans="4:8" s="124" customFormat="1" x14ac:dyDescent="0.3">
      <c r="D199" s="44"/>
      <c r="E199" s="126"/>
      <c r="F199" s="127"/>
      <c r="G199" s="126"/>
      <c r="H199" s="151"/>
    </row>
    <row r="200" spans="4:8" s="124" customFormat="1" x14ac:dyDescent="0.3">
      <c r="D200" s="44"/>
      <c r="E200" s="126"/>
      <c r="F200" s="127"/>
      <c r="G200" s="126"/>
      <c r="H200" s="151"/>
    </row>
    <row r="201" spans="4:8" s="124" customFormat="1" x14ac:dyDescent="0.3">
      <c r="D201" s="44"/>
      <c r="E201" s="126"/>
      <c r="F201" s="127"/>
      <c r="G201" s="126"/>
      <c r="H201" s="151"/>
    </row>
    <row r="202" spans="4:8" s="124" customFormat="1" x14ac:dyDescent="0.3">
      <c r="D202" s="44"/>
      <c r="E202" s="126"/>
      <c r="F202" s="127"/>
      <c r="G202" s="126"/>
      <c r="H202" s="151"/>
    </row>
    <row r="203" spans="4:8" s="124" customFormat="1" x14ac:dyDescent="0.3">
      <c r="D203" s="44"/>
      <c r="E203" s="126"/>
      <c r="F203" s="127"/>
      <c r="G203" s="126"/>
      <c r="H203" s="151"/>
    </row>
    <row r="204" spans="4:8" s="124" customFormat="1" x14ac:dyDescent="0.3">
      <c r="D204" s="44"/>
      <c r="E204" s="126"/>
      <c r="F204" s="127"/>
      <c r="G204" s="126"/>
      <c r="H204" s="151"/>
    </row>
    <row r="205" spans="4:8" s="124" customFormat="1" x14ac:dyDescent="0.3">
      <c r="D205" s="44"/>
      <c r="E205" s="126"/>
      <c r="F205" s="127"/>
      <c r="G205" s="126"/>
      <c r="H205" s="151"/>
    </row>
    <row r="206" spans="4:8" s="124" customFormat="1" x14ac:dyDescent="0.3">
      <c r="D206" s="44"/>
      <c r="E206" s="126"/>
      <c r="F206" s="127"/>
      <c r="G206" s="126"/>
      <c r="H206" s="151"/>
    </row>
    <row r="207" spans="4:8" s="124" customFormat="1" x14ac:dyDescent="0.3">
      <c r="D207" s="44"/>
      <c r="E207" s="126"/>
      <c r="F207" s="127"/>
      <c r="G207" s="126"/>
      <c r="H207" s="151"/>
    </row>
    <row r="208" spans="4:8" s="124" customFormat="1" x14ac:dyDescent="0.3">
      <c r="D208" s="44"/>
      <c r="E208" s="126"/>
      <c r="F208" s="127"/>
      <c r="G208" s="126"/>
      <c r="H208" s="151"/>
    </row>
    <row r="209" spans="4:8" s="124" customFormat="1" x14ac:dyDescent="0.3">
      <c r="D209" s="44"/>
      <c r="E209" s="126"/>
      <c r="F209" s="127"/>
      <c r="G209" s="126"/>
      <c r="H209" s="151"/>
    </row>
    <row r="210" spans="4:8" s="124" customFormat="1" x14ac:dyDescent="0.3">
      <c r="D210" s="44"/>
      <c r="E210" s="126"/>
      <c r="F210" s="127"/>
      <c r="G210" s="126"/>
      <c r="H210" s="151"/>
    </row>
    <row r="211" spans="4:8" s="124" customFormat="1" x14ac:dyDescent="0.3">
      <c r="D211" s="44"/>
      <c r="E211" s="126"/>
      <c r="F211" s="127"/>
      <c r="G211" s="126"/>
      <c r="H211" s="151"/>
    </row>
    <row r="212" spans="4:8" s="124" customFormat="1" x14ac:dyDescent="0.3">
      <c r="D212" s="44"/>
      <c r="E212" s="126"/>
      <c r="F212" s="127"/>
      <c r="G212" s="126"/>
      <c r="H212" s="151"/>
    </row>
    <row r="213" spans="4:8" s="124" customFormat="1" x14ac:dyDescent="0.3">
      <c r="D213" s="44"/>
      <c r="E213" s="126"/>
      <c r="F213" s="127"/>
      <c r="G213" s="126"/>
      <c r="H213" s="151"/>
    </row>
    <row r="214" spans="4:8" s="124" customFormat="1" x14ac:dyDescent="0.3">
      <c r="D214" s="44"/>
      <c r="E214" s="126"/>
      <c r="F214" s="127"/>
      <c r="G214" s="126"/>
      <c r="H214" s="151"/>
    </row>
    <row r="215" spans="4:8" s="124" customFormat="1" x14ac:dyDescent="0.3">
      <c r="D215" s="44"/>
      <c r="E215" s="126"/>
      <c r="F215" s="127"/>
      <c r="G215" s="126"/>
      <c r="H215" s="151"/>
    </row>
    <row r="216" spans="4:8" s="124" customFormat="1" x14ac:dyDescent="0.3">
      <c r="D216" s="44"/>
      <c r="E216" s="126"/>
      <c r="F216" s="127"/>
      <c r="G216" s="126"/>
      <c r="H216" s="151"/>
    </row>
    <row r="217" spans="4:8" s="124" customFormat="1" x14ac:dyDescent="0.3">
      <c r="D217" s="44"/>
      <c r="E217" s="126"/>
      <c r="F217" s="127"/>
      <c r="G217" s="126"/>
      <c r="H217" s="151"/>
    </row>
    <row r="218" spans="4:8" s="124" customFormat="1" x14ac:dyDescent="0.3">
      <c r="D218" s="44"/>
      <c r="E218" s="126"/>
      <c r="F218" s="127"/>
      <c r="G218" s="126"/>
      <c r="H218" s="151"/>
    </row>
    <row r="219" spans="4:8" s="124" customFormat="1" x14ac:dyDescent="0.3">
      <c r="D219" s="44"/>
      <c r="E219" s="126"/>
      <c r="F219" s="127"/>
      <c r="G219" s="126"/>
      <c r="H219" s="151"/>
    </row>
    <row r="220" spans="4:8" s="124" customFormat="1" x14ac:dyDescent="0.3">
      <c r="D220" s="44"/>
      <c r="E220" s="126"/>
      <c r="F220" s="127"/>
      <c r="G220" s="126"/>
      <c r="H220" s="151"/>
    </row>
    <row r="221" spans="4:8" s="124" customFormat="1" x14ac:dyDescent="0.3">
      <c r="D221" s="44"/>
      <c r="E221" s="126"/>
      <c r="F221" s="127"/>
      <c r="G221" s="126"/>
      <c r="H221" s="151"/>
    </row>
    <row r="222" spans="4:8" s="124" customFormat="1" x14ac:dyDescent="0.3">
      <c r="D222" s="44"/>
      <c r="E222" s="126"/>
      <c r="F222" s="127"/>
      <c r="G222" s="126"/>
      <c r="H222" s="151"/>
    </row>
    <row r="223" spans="4:8" s="124" customFormat="1" x14ac:dyDescent="0.3">
      <c r="D223" s="44"/>
      <c r="E223" s="126"/>
      <c r="F223" s="127"/>
      <c r="G223" s="126"/>
      <c r="H223" s="151"/>
    </row>
    <row r="224" spans="4:8" s="124" customFormat="1" x14ac:dyDescent="0.3">
      <c r="D224" s="44"/>
      <c r="E224" s="126"/>
      <c r="F224" s="127"/>
      <c r="G224" s="126"/>
      <c r="H224" s="151"/>
    </row>
    <row r="225" spans="4:8" s="124" customFormat="1" x14ac:dyDescent="0.3">
      <c r="D225" s="44"/>
      <c r="E225" s="126"/>
      <c r="F225" s="127"/>
      <c r="G225" s="126"/>
      <c r="H225" s="151"/>
    </row>
    <row r="226" spans="4:8" s="124" customFormat="1" x14ac:dyDescent="0.3">
      <c r="D226" s="44"/>
      <c r="E226" s="126"/>
      <c r="F226" s="127"/>
      <c r="G226" s="126"/>
      <c r="H226" s="151"/>
    </row>
    <row r="227" spans="4:8" s="124" customFormat="1" x14ac:dyDescent="0.3">
      <c r="D227" s="44"/>
      <c r="E227" s="126"/>
      <c r="F227" s="127"/>
      <c r="G227" s="126"/>
      <c r="H227" s="151"/>
    </row>
  </sheetData>
  <sheetProtection algorithmName="SHA-512" hashValue="WEs0jg3GD6Z8b1cKOCz69/Q7YIWcmc2+tkejZr5VC3gmg4cKXKDzV6HZDSBUyokpZf8dWj1VsYrSAPJ+1zwEfQ==" saltValue="DQQmOrzkMZG5sGaQfodbcg==" spinCount="100000" sheet="1" objects="1" scenarios="1"/>
  <mergeCells count="8">
    <mergeCell ref="I47:K57"/>
    <mergeCell ref="A63:H63"/>
    <mergeCell ref="A2:B2"/>
    <mergeCell ref="B6:H6"/>
    <mergeCell ref="A9:H9"/>
    <mergeCell ref="A17:H17"/>
    <mergeCell ref="A30:H30"/>
    <mergeCell ref="A41:H4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8664-4C86-B149-B7C1-9C0945BD7F01}">
  <dimension ref="A1:AL238"/>
  <sheetViews>
    <sheetView workbookViewId="0">
      <pane ySplit="8" topLeftCell="A9" activePane="bottomLeft" state="frozen"/>
      <selection pane="bottomLeft" activeCell="A10" sqref="A10"/>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31" customWidth="1"/>
    <col min="9" max="9" width="27.4609375" style="124" customWidth="1"/>
    <col min="10" max="34" width="8.61328125" style="124"/>
    <col min="35" max="16384" width="8.61328125" style="19"/>
  </cols>
  <sheetData>
    <row r="1" spans="1:38" s="6" customFormat="1" x14ac:dyDescent="0.3">
      <c r="A1" s="49" t="s">
        <v>61</v>
      </c>
      <c r="B1" s="49"/>
      <c r="C1" s="45"/>
      <c r="D1" s="45"/>
      <c r="E1" s="45"/>
      <c r="F1" s="235"/>
      <c r="G1" s="235"/>
      <c r="H1" s="23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x14ac:dyDescent="0.3">
      <c r="A2" s="279"/>
      <c r="B2" s="279"/>
      <c r="C2" s="45"/>
      <c r="D2" s="45"/>
      <c r="E2" s="45"/>
      <c r="F2" s="235"/>
      <c r="G2" s="235"/>
      <c r="H2" s="23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x14ac:dyDescent="0.3">
      <c r="A3" s="46"/>
      <c r="B3" s="46"/>
      <c r="C3" s="45"/>
      <c r="D3" s="45"/>
      <c r="E3" s="45"/>
      <c r="F3" s="235"/>
      <c r="G3" s="235"/>
      <c r="H3" s="23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3">
      <c r="A4" s="57" t="s">
        <v>77</v>
      </c>
      <c r="B4" s="57"/>
      <c r="C4" s="43"/>
      <c r="D4" s="117"/>
      <c r="E4" s="118"/>
      <c r="F4" s="127"/>
      <c r="G4" s="126"/>
      <c r="H4" s="151"/>
    </row>
    <row r="5" spans="1:38" s="35" customFormat="1" x14ac:dyDescent="0.3">
      <c r="A5" s="129"/>
      <c r="B5" s="129"/>
      <c r="C5" s="49"/>
      <c r="D5" s="119"/>
      <c r="E5" s="120"/>
      <c r="F5" s="121"/>
      <c r="G5" s="120"/>
      <c r="H5" s="162"/>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row>
    <row r="6" spans="1:38" s="261" customFormat="1" ht="69" customHeight="1" thickBot="1" x14ac:dyDescent="0.35">
      <c r="A6" s="164" t="s">
        <v>27</v>
      </c>
      <c r="B6" s="296" t="s">
        <v>137</v>
      </c>
      <c r="C6" s="296"/>
      <c r="D6" s="296"/>
      <c r="E6" s="296"/>
      <c r="F6" s="296"/>
      <c r="G6" s="296"/>
      <c r="H6" s="296"/>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row>
    <row r="7" spans="1:38" ht="16.8" hidden="1" thickBot="1" x14ac:dyDescent="0.35">
      <c r="A7" s="124"/>
      <c r="B7" s="125"/>
      <c r="C7" s="125"/>
      <c r="D7" s="44"/>
      <c r="E7" s="126"/>
      <c r="F7" s="127"/>
      <c r="G7" s="126"/>
      <c r="H7" s="151"/>
    </row>
    <row r="8" spans="1:38" s="20" customFormat="1" ht="49.95" customHeight="1" thickBot="1" x14ac:dyDescent="0.35">
      <c r="A8" s="132" t="s">
        <v>28</v>
      </c>
      <c r="B8" s="133" t="s">
        <v>29</v>
      </c>
      <c r="C8" s="134" t="s">
        <v>30</v>
      </c>
      <c r="D8" s="135" t="s">
        <v>31</v>
      </c>
      <c r="E8" s="136" t="s">
        <v>32</v>
      </c>
      <c r="F8" s="137" t="s">
        <v>33</v>
      </c>
      <c r="G8" s="136" t="s">
        <v>34</v>
      </c>
      <c r="H8" s="138" t="s">
        <v>35</v>
      </c>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31"/>
      <c r="AJ8" s="131"/>
      <c r="AK8" s="130"/>
    </row>
    <row r="9" spans="1:38" ht="64.8" x14ac:dyDescent="0.3">
      <c r="A9" s="139"/>
      <c r="B9" s="143" t="s">
        <v>78</v>
      </c>
      <c r="C9" s="144"/>
      <c r="D9" s="140"/>
      <c r="E9" s="141"/>
      <c r="F9" s="142"/>
      <c r="G9" s="141"/>
      <c r="H9" s="251"/>
    </row>
    <row r="10" spans="1:38" s="213" customFormat="1" x14ac:dyDescent="0.3">
      <c r="A10" s="210"/>
      <c r="B10" s="209"/>
      <c r="C10" s="211"/>
      <c r="D10" s="207"/>
      <c r="E10" s="212"/>
      <c r="F10" s="236"/>
      <c r="G10" s="241">
        <f t="shared" ref="G10:G26" si="0">(E10-(E10*F10/100))*A10</f>
        <v>0</v>
      </c>
      <c r="H10" s="24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row>
    <row r="11" spans="1:38" s="213" customFormat="1" x14ac:dyDescent="0.3">
      <c r="A11" s="210"/>
      <c r="B11" s="209"/>
      <c r="C11" s="211"/>
      <c r="D11" s="207"/>
      <c r="E11" s="212"/>
      <c r="F11" s="236"/>
      <c r="G11" s="241">
        <f t="shared" si="0"/>
        <v>0</v>
      </c>
      <c r="H11" s="24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row>
    <row r="12" spans="1:38" s="213" customFormat="1" x14ac:dyDescent="0.3">
      <c r="A12" s="214"/>
      <c r="B12" s="209"/>
      <c r="C12" s="211"/>
      <c r="D12" s="207"/>
      <c r="E12" s="215"/>
      <c r="F12" s="236"/>
      <c r="G12" s="241">
        <f t="shared" si="0"/>
        <v>0</v>
      </c>
      <c r="H12" s="24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row>
    <row r="13" spans="1:38" s="213" customFormat="1" x14ac:dyDescent="0.3">
      <c r="A13" s="214"/>
      <c r="B13" s="209"/>
      <c r="C13" s="211"/>
      <c r="D13" s="207"/>
      <c r="E13" s="215"/>
      <c r="F13" s="236"/>
      <c r="G13" s="241">
        <f t="shared" si="0"/>
        <v>0</v>
      </c>
      <c r="H13" s="24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row>
    <row r="14" spans="1:38" s="213" customFormat="1" x14ac:dyDescent="0.3">
      <c r="A14" s="214"/>
      <c r="B14" s="209"/>
      <c r="C14" s="211"/>
      <c r="D14" s="207"/>
      <c r="E14" s="215"/>
      <c r="F14" s="236"/>
      <c r="G14" s="241">
        <f t="shared" si="0"/>
        <v>0</v>
      </c>
      <c r="H14" s="24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row>
    <row r="15" spans="1:38" s="217" customFormat="1" x14ac:dyDescent="0.3">
      <c r="A15" s="214"/>
      <c r="B15" s="209"/>
      <c r="C15" s="211"/>
      <c r="D15" s="207"/>
      <c r="E15" s="215"/>
      <c r="F15" s="237"/>
      <c r="G15" s="241">
        <f t="shared" si="0"/>
        <v>0</v>
      </c>
      <c r="H15" s="24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row>
    <row r="16" spans="1:38" s="217" customFormat="1" x14ac:dyDescent="0.3">
      <c r="A16" s="214"/>
      <c r="B16" s="209"/>
      <c r="C16" s="211"/>
      <c r="D16" s="207"/>
      <c r="E16" s="215"/>
      <c r="F16" s="237"/>
      <c r="G16" s="241">
        <f t="shared" si="0"/>
        <v>0</v>
      </c>
      <c r="H16" s="246"/>
      <c r="I16" s="216"/>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row>
    <row r="17" spans="1:34" s="217" customFormat="1" x14ac:dyDescent="0.3">
      <c r="A17" s="214"/>
      <c r="B17" s="209"/>
      <c r="C17" s="211"/>
      <c r="D17" s="207"/>
      <c r="E17" s="215"/>
      <c r="F17" s="237"/>
      <c r="G17" s="241">
        <f t="shared" si="0"/>
        <v>0</v>
      </c>
      <c r="H17" s="24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row>
    <row r="18" spans="1:34" s="217" customFormat="1" x14ac:dyDescent="0.3">
      <c r="A18" s="214"/>
      <c r="B18" s="209"/>
      <c r="C18" s="211"/>
      <c r="D18" s="207"/>
      <c r="E18" s="215"/>
      <c r="F18" s="237"/>
      <c r="G18" s="241">
        <f t="shared" si="0"/>
        <v>0</v>
      </c>
      <c r="H18" s="24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row>
    <row r="19" spans="1:34" s="217" customFormat="1" x14ac:dyDescent="0.3">
      <c r="A19" s="214"/>
      <c r="B19" s="209"/>
      <c r="C19" s="211"/>
      <c r="D19" s="208"/>
      <c r="E19" s="218"/>
      <c r="F19" s="237"/>
      <c r="G19" s="241">
        <f t="shared" si="0"/>
        <v>0</v>
      </c>
      <c r="H19" s="24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row>
    <row r="20" spans="1:34" s="217" customFormat="1" x14ac:dyDescent="0.3">
      <c r="A20" s="214"/>
      <c r="B20" s="209"/>
      <c r="C20" s="211"/>
      <c r="D20" s="207"/>
      <c r="E20" s="215"/>
      <c r="F20" s="237"/>
      <c r="G20" s="241">
        <f t="shared" si="0"/>
        <v>0</v>
      </c>
      <c r="H20" s="24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row>
    <row r="21" spans="1:34" s="217" customFormat="1" x14ac:dyDescent="0.3">
      <c r="A21" s="210"/>
      <c r="B21" s="219"/>
      <c r="C21" s="211"/>
      <c r="D21" s="207"/>
      <c r="E21" s="212"/>
      <c r="F21" s="237"/>
      <c r="G21" s="241">
        <f t="shared" si="0"/>
        <v>0</v>
      </c>
      <c r="H21" s="24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row>
    <row r="22" spans="1:34" s="217" customFormat="1" x14ac:dyDescent="0.3">
      <c r="A22" s="210"/>
      <c r="B22" s="209"/>
      <c r="C22" s="211"/>
      <c r="D22" s="207"/>
      <c r="E22" s="212"/>
      <c r="F22" s="237"/>
      <c r="G22" s="241">
        <f t="shared" si="0"/>
        <v>0</v>
      </c>
      <c r="H22" s="24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row>
    <row r="23" spans="1:34" s="213" customFormat="1" x14ac:dyDescent="0.3">
      <c r="A23" s="210"/>
      <c r="B23" s="209"/>
      <c r="C23" s="211"/>
      <c r="D23" s="207"/>
      <c r="E23" s="212"/>
      <c r="F23" s="236"/>
      <c r="G23" s="241">
        <f t="shared" si="0"/>
        <v>0</v>
      </c>
      <c r="H23" s="24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row>
    <row r="24" spans="1:34" s="213" customFormat="1" x14ac:dyDescent="0.3">
      <c r="A24" s="210"/>
      <c r="B24" s="209"/>
      <c r="C24" s="211"/>
      <c r="D24" s="207"/>
      <c r="E24" s="212"/>
      <c r="F24" s="236"/>
      <c r="G24" s="242">
        <f t="shared" si="0"/>
        <v>0</v>
      </c>
      <c r="H24" s="24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row>
    <row r="25" spans="1:34" s="213" customFormat="1" x14ac:dyDescent="0.3">
      <c r="A25" s="210"/>
      <c r="B25" s="209"/>
      <c r="C25" s="211"/>
      <c r="D25" s="207"/>
      <c r="E25" s="212"/>
      <c r="F25" s="236"/>
      <c r="G25" s="242">
        <f t="shared" si="0"/>
        <v>0</v>
      </c>
      <c r="H25" s="24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row>
    <row r="26" spans="1:34" s="213" customFormat="1" x14ac:dyDescent="0.3">
      <c r="A26" s="210"/>
      <c r="B26" s="209"/>
      <c r="C26" s="211"/>
      <c r="D26" s="207"/>
      <c r="E26" s="212"/>
      <c r="F26" s="236"/>
      <c r="G26" s="242">
        <f t="shared" si="0"/>
        <v>0</v>
      </c>
      <c r="H26" s="24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row>
    <row r="27" spans="1:34" s="213" customFormat="1" ht="114" thickBot="1" x14ac:dyDescent="0.35">
      <c r="A27" s="210"/>
      <c r="B27" s="209" t="s">
        <v>138</v>
      </c>
      <c r="C27" s="211"/>
      <c r="D27" s="207"/>
      <c r="E27" s="212"/>
      <c r="F27" s="236"/>
      <c r="G27" s="242"/>
      <c r="H27" s="248">
        <f>SUM(G10:G27)</f>
        <v>0</v>
      </c>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row>
    <row r="28" spans="1:34" s="30" customFormat="1" ht="16.8" thickBot="1" x14ac:dyDescent="0.35">
      <c r="A28" s="297"/>
      <c r="B28" s="298"/>
      <c r="C28" s="298"/>
      <c r="D28" s="298"/>
      <c r="E28" s="298"/>
      <c r="F28" s="298"/>
      <c r="G28" s="298"/>
      <c r="H28" s="298"/>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row>
    <row r="29" spans="1:34" ht="64.8" x14ac:dyDescent="0.3">
      <c r="A29" s="139"/>
      <c r="B29" s="143" t="s">
        <v>79</v>
      </c>
      <c r="C29" s="144"/>
      <c r="D29" s="140"/>
      <c r="E29" s="141"/>
      <c r="F29" s="142"/>
      <c r="G29" s="141"/>
      <c r="H29" s="251"/>
    </row>
    <row r="30" spans="1:34" s="213" customFormat="1" x14ac:dyDescent="0.3">
      <c r="A30" s="210"/>
      <c r="B30" s="209"/>
      <c r="C30" s="211"/>
      <c r="D30" s="207"/>
      <c r="E30" s="212"/>
      <c r="F30" s="236"/>
      <c r="G30" s="241">
        <f t="shared" ref="G30:G46" si="1">(E30-(E30*F30/100))*A30</f>
        <v>0</v>
      </c>
      <c r="H30" s="246"/>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row>
    <row r="31" spans="1:34" s="213" customFormat="1" x14ac:dyDescent="0.3">
      <c r="A31" s="210"/>
      <c r="B31" s="209"/>
      <c r="C31" s="211"/>
      <c r="D31" s="207"/>
      <c r="E31" s="212"/>
      <c r="F31" s="236"/>
      <c r="G31" s="241">
        <f t="shared" si="1"/>
        <v>0</v>
      </c>
      <c r="H31" s="24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row>
    <row r="32" spans="1:34" s="213" customFormat="1" x14ac:dyDescent="0.3">
      <c r="A32" s="214"/>
      <c r="B32" s="209"/>
      <c r="C32" s="211"/>
      <c r="D32" s="207"/>
      <c r="E32" s="215"/>
      <c r="F32" s="236"/>
      <c r="G32" s="241">
        <f t="shared" si="1"/>
        <v>0</v>
      </c>
      <c r="H32" s="24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row>
    <row r="33" spans="1:34" s="213" customFormat="1" x14ac:dyDescent="0.3">
      <c r="A33" s="214"/>
      <c r="B33" s="209"/>
      <c r="C33" s="211"/>
      <c r="D33" s="207"/>
      <c r="E33" s="215"/>
      <c r="F33" s="236"/>
      <c r="G33" s="241">
        <f t="shared" si="1"/>
        <v>0</v>
      </c>
      <c r="H33" s="24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row>
    <row r="34" spans="1:34" s="213" customFormat="1" x14ac:dyDescent="0.3">
      <c r="A34" s="214"/>
      <c r="B34" s="209"/>
      <c r="C34" s="211"/>
      <c r="D34" s="207"/>
      <c r="E34" s="215"/>
      <c r="F34" s="236"/>
      <c r="G34" s="241">
        <f t="shared" si="1"/>
        <v>0</v>
      </c>
      <c r="H34" s="24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row>
    <row r="35" spans="1:34" s="217" customFormat="1" x14ac:dyDescent="0.3">
      <c r="A35" s="214"/>
      <c r="B35" s="209"/>
      <c r="C35" s="211"/>
      <c r="D35" s="207"/>
      <c r="E35" s="215"/>
      <c r="F35" s="237"/>
      <c r="G35" s="241">
        <f t="shared" si="1"/>
        <v>0</v>
      </c>
      <c r="H35" s="24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row>
    <row r="36" spans="1:34" s="217" customFormat="1" x14ac:dyDescent="0.3">
      <c r="A36" s="214"/>
      <c r="B36" s="209"/>
      <c r="C36" s="211"/>
      <c r="D36" s="207"/>
      <c r="E36" s="215"/>
      <c r="F36" s="237"/>
      <c r="G36" s="241">
        <f t="shared" si="1"/>
        <v>0</v>
      </c>
      <c r="H36" s="24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row>
    <row r="37" spans="1:34" s="217" customFormat="1" x14ac:dyDescent="0.3">
      <c r="A37" s="214"/>
      <c r="B37" s="209"/>
      <c r="C37" s="211"/>
      <c r="D37" s="207"/>
      <c r="E37" s="215"/>
      <c r="F37" s="237"/>
      <c r="G37" s="241">
        <f t="shared" si="1"/>
        <v>0</v>
      </c>
      <c r="H37" s="24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row>
    <row r="38" spans="1:34" s="217" customFormat="1" x14ac:dyDescent="0.3">
      <c r="A38" s="214"/>
      <c r="B38" s="209"/>
      <c r="C38" s="211"/>
      <c r="D38" s="207"/>
      <c r="E38" s="215"/>
      <c r="F38" s="237"/>
      <c r="G38" s="241">
        <f t="shared" si="1"/>
        <v>0</v>
      </c>
      <c r="H38" s="24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row>
    <row r="39" spans="1:34" s="217" customFormat="1" x14ac:dyDescent="0.3">
      <c r="A39" s="214"/>
      <c r="B39" s="209"/>
      <c r="C39" s="211"/>
      <c r="D39" s="208"/>
      <c r="E39" s="218"/>
      <c r="F39" s="237"/>
      <c r="G39" s="241">
        <f t="shared" si="1"/>
        <v>0</v>
      </c>
      <c r="H39" s="246"/>
      <c r="I39" s="216"/>
      <c r="J39" s="216"/>
      <c r="K39" s="216"/>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row>
    <row r="40" spans="1:34" s="217" customFormat="1" x14ac:dyDescent="0.3">
      <c r="A40" s="214"/>
      <c r="B40" s="209"/>
      <c r="C40" s="211"/>
      <c r="D40" s="207"/>
      <c r="E40" s="215"/>
      <c r="F40" s="237"/>
      <c r="G40" s="241">
        <f t="shared" si="1"/>
        <v>0</v>
      </c>
      <c r="H40" s="24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row>
    <row r="41" spans="1:34" s="217" customFormat="1" x14ac:dyDescent="0.3">
      <c r="A41" s="210"/>
      <c r="B41" s="219"/>
      <c r="C41" s="211"/>
      <c r="D41" s="207"/>
      <c r="E41" s="212"/>
      <c r="F41" s="237"/>
      <c r="G41" s="241">
        <f t="shared" si="1"/>
        <v>0</v>
      </c>
      <c r="H41" s="24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row>
    <row r="42" spans="1:34" s="217" customFormat="1" x14ac:dyDescent="0.3">
      <c r="A42" s="210"/>
      <c r="B42" s="209"/>
      <c r="C42" s="211"/>
      <c r="D42" s="207"/>
      <c r="E42" s="212"/>
      <c r="F42" s="237"/>
      <c r="G42" s="241">
        <f t="shared" si="1"/>
        <v>0</v>
      </c>
      <c r="H42" s="24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row>
    <row r="43" spans="1:34" s="213" customFormat="1" x14ac:dyDescent="0.3">
      <c r="A43" s="210"/>
      <c r="B43" s="209"/>
      <c r="C43" s="211"/>
      <c r="D43" s="207"/>
      <c r="E43" s="212"/>
      <c r="F43" s="236"/>
      <c r="G43" s="241">
        <f t="shared" si="1"/>
        <v>0</v>
      </c>
      <c r="H43" s="24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row>
    <row r="44" spans="1:34" s="213" customFormat="1" x14ac:dyDescent="0.3">
      <c r="A44" s="210"/>
      <c r="B44" s="209"/>
      <c r="C44" s="211"/>
      <c r="D44" s="207"/>
      <c r="E44" s="212"/>
      <c r="F44" s="236"/>
      <c r="G44" s="242">
        <f t="shared" si="1"/>
        <v>0</v>
      </c>
      <c r="H44" s="24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row>
    <row r="45" spans="1:34" s="213" customFormat="1" x14ac:dyDescent="0.3">
      <c r="A45" s="210"/>
      <c r="B45" s="209"/>
      <c r="C45" s="211"/>
      <c r="D45" s="207"/>
      <c r="E45" s="212"/>
      <c r="F45" s="236"/>
      <c r="G45" s="242">
        <f t="shared" si="1"/>
        <v>0</v>
      </c>
      <c r="H45" s="24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row>
    <row r="46" spans="1:34" s="213" customFormat="1" x14ac:dyDescent="0.3">
      <c r="A46" s="210"/>
      <c r="B46" s="209"/>
      <c r="C46" s="211"/>
      <c r="D46" s="207"/>
      <c r="E46" s="212"/>
      <c r="F46" s="236"/>
      <c r="G46" s="242">
        <f t="shared" si="1"/>
        <v>0</v>
      </c>
      <c r="H46" s="24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row>
    <row r="47" spans="1:34" s="213" customFormat="1" ht="114" thickBot="1" x14ac:dyDescent="0.35">
      <c r="A47" s="210"/>
      <c r="B47" s="209" t="s">
        <v>138</v>
      </c>
      <c r="C47" s="211"/>
      <c r="D47" s="207"/>
      <c r="E47" s="212"/>
      <c r="F47" s="236"/>
      <c r="G47" s="242"/>
      <c r="H47" s="248">
        <f>SUM(G30:G47)</f>
        <v>0</v>
      </c>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row>
    <row r="48" spans="1:34" s="30" customFormat="1" ht="16.8" thickBot="1" x14ac:dyDescent="0.35">
      <c r="A48" s="259"/>
      <c r="B48" s="259"/>
      <c r="C48" s="259"/>
      <c r="D48" s="259"/>
      <c r="E48" s="259"/>
      <c r="F48" s="259"/>
      <c r="G48" s="259"/>
      <c r="H48" s="259"/>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row>
    <row r="49" spans="1:34" ht="48.6" x14ac:dyDescent="0.3">
      <c r="A49" s="139"/>
      <c r="B49" s="143" t="s">
        <v>80</v>
      </c>
      <c r="C49" s="144"/>
      <c r="D49" s="140"/>
      <c r="E49" s="141"/>
      <c r="F49" s="142"/>
      <c r="G49" s="141"/>
      <c r="H49" s="251"/>
    </row>
    <row r="50" spans="1:34" s="213" customFormat="1" x14ac:dyDescent="0.3">
      <c r="A50" s="210"/>
      <c r="B50" s="209"/>
      <c r="C50" s="211"/>
      <c r="D50" s="207"/>
      <c r="E50" s="212"/>
      <c r="F50" s="236"/>
      <c r="G50" s="241">
        <f t="shared" ref="G50:G66" si="2">(E50-(E50*F50/100))*A50</f>
        <v>0</v>
      </c>
      <c r="H50" s="246"/>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row>
    <row r="51" spans="1:34" s="213" customFormat="1" x14ac:dyDescent="0.3">
      <c r="A51" s="210"/>
      <c r="B51" s="209"/>
      <c r="C51" s="211"/>
      <c r="D51" s="207"/>
      <c r="E51" s="212"/>
      <c r="F51" s="236"/>
      <c r="G51" s="241">
        <f t="shared" si="2"/>
        <v>0</v>
      </c>
      <c r="H51" s="24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row>
    <row r="52" spans="1:34" s="213" customFormat="1" x14ac:dyDescent="0.3">
      <c r="A52" s="214"/>
      <c r="B52" s="209"/>
      <c r="C52" s="211"/>
      <c r="D52" s="207"/>
      <c r="E52" s="215"/>
      <c r="F52" s="236"/>
      <c r="G52" s="241">
        <f t="shared" si="2"/>
        <v>0</v>
      </c>
      <c r="H52" s="24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row>
    <row r="53" spans="1:34" s="213" customFormat="1" x14ac:dyDescent="0.3">
      <c r="A53" s="214"/>
      <c r="B53" s="209"/>
      <c r="C53" s="211"/>
      <c r="D53" s="207"/>
      <c r="E53" s="215"/>
      <c r="F53" s="236"/>
      <c r="G53" s="241">
        <f t="shared" si="2"/>
        <v>0</v>
      </c>
      <c r="H53" s="24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row>
    <row r="54" spans="1:34" s="213" customFormat="1" x14ac:dyDescent="0.3">
      <c r="A54" s="214"/>
      <c r="B54" s="209"/>
      <c r="C54" s="211"/>
      <c r="D54" s="207"/>
      <c r="E54" s="215"/>
      <c r="F54" s="236"/>
      <c r="G54" s="241">
        <f t="shared" si="2"/>
        <v>0</v>
      </c>
      <c r="H54" s="24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row>
    <row r="55" spans="1:34" s="217" customFormat="1" x14ac:dyDescent="0.3">
      <c r="A55" s="214"/>
      <c r="B55" s="209"/>
      <c r="C55" s="211"/>
      <c r="D55" s="207"/>
      <c r="E55" s="215"/>
      <c r="F55" s="237"/>
      <c r="G55" s="241">
        <f t="shared" si="2"/>
        <v>0</v>
      </c>
      <c r="H55" s="246"/>
      <c r="I55" s="216"/>
      <c r="J55" s="216"/>
      <c r="K55" s="216"/>
      <c r="L55" s="216"/>
      <c r="M55" s="216"/>
      <c r="N55" s="216"/>
      <c r="O55" s="216"/>
      <c r="P55" s="216"/>
      <c r="Q55" s="216"/>
      <c r="R55" s="216"/>
      <c r="S55" s="216"/>
      <c r="T55" s="216"/>
      <c r="U55" s="216"/>
      <c r="V55" s="216"/>
      <c r="W55" s="216"/>
      <c r="X55" s="216"/>
      <c r="Y55" s="216"/>
      <c r="Z55" s="216"/>
      <c r="AA55" s="216"/>
      <c r="AB55" s="216"/>
      <c r="AC55" s="216"/>
      <c r="AD55" s="216"/>
      <c r="AE55" s="216"/>
      <c r="AF55" s="216"/>
      <c r="AG55" s="216"/>
      <c r="AH55" s="216"/>
    </row>
    <row r="56" spans="1:34" s="217" customFormat="1" x14ac:dyDescent="0.3">
      <c r="A56" s="214"/>
      <c r="B56" s="209"/>
      <c r="C56" s="211"/>
      <c r="D56" s="207"/>
      <c r="E56" s="215"/>
      <c r="F56" s="237"/>
      <c r="G56" s="241">
        <f t="shared" si="2"/>
        <v>0</v>
      </c>
      <c r="H56" s="246"/>
      <c r="I56" s="216"/>
      <c r="J56" s="216"/>
      <c r="K56" s="216"/>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row>
    <row r="57" spans="1:34" s="217" customFormat="1" x14ac:dyDescent="0.3">
      <c r="A57" s="214"/>
      <c r="B57" s="209"/>
      <c r="C57" s="211"/>
      <c r="D57" s="207"/>
      <c r="E57" s="215"/>
      <c r="F57" s="237"/>
      <c r="G57" s="241">
        <f t="shared" si="2"/>
        <v>0</v>
      </c>
      <c r="H57" s="24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row>
    <row r="58" spans="1:34" s="217" customFormat="1" x14ac:dyDescent="0.3">
      <c r="A58" s="214"/>
      <c r="B58" s="209"/>
      <c r="C58" s="211"/>
      <c r="D58" s="207"/>
      <c r="E58" s="215"/>
      <c r="F58" s="237"/>
      <c r="G58" s="241">
        <f t="shared" si="2"/>
        <v>0</v>
      </c>
      <c r="H58" s="246"/>
      <c r="I58" s="216"/>
      <c r="J58" s="216"/>
      <c r="K58" s="216"/>
      <c r="L58" s="216"/>
      <c r="M58" s="216"/>
      <c r="N58" s="216"/>
      <c r="O58" s="216"/>
      <c r="P58" s="216"/>
      <c r="Q58" s="216"/>
      <c r="R58" s="216"/>
      <c r="S58" s="216"/>
      <c r="T58" s="216"/>
      <c r="U58" s="216"/>
      <c r="V58" s="216"/>
      <c r="W58" s="216"/>
      <c r="X58" s="216"/>
      <c r="Y58" s="216"/>
      <c r="Z58" s="216"/>
      <c r="AA58" s="216"/>
      <c r="AB58" s="216"/>
      <c r="AC58" s="216"/>
      <c r="AD58" s="216"/>
      <c r="AE58" s="216"/>
      <c r="AF58" s="216"/>
      <c r="AG58" s="216"/>
      <c r="AH58" s="216"/>
    </row>
    <row r="59" spans="1:34" s="217" customFormat="1" x14ac:dyDescent="0.3">
      <c r="A59" s="214"/>
      <c r="B59" s="209"/>
      <c r="C59" s="211"/>
      <c r="D59" s="208"/>
      <c r="E59" s="218"/>
      <c r="F59" s="237"/>
      <c r="G59" s="241">
        <f t="shared" si="2"/>
        <v>0</v>
      </c>
      <c r="H59" s="24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row>
    <row r="60" spans="1:34" s="217" customFormat="1" x14ac:dyDescent="0.3">
      <c r="A60" s="214"/>
      <c r="B60" s="209"/>
      <c r="C60" s="211"/>
      <c r="D60" s="207"/>
      <c r="E60" s="215"/>
      <c r="F60" s="237"/>
      <c r="G60" s="241">
        <f t="shared" si="2"/>
        <v>0</v>
      </c>
      <c r="H60" s="246"/>
      <c r="I60" s="216"/>
      <c r="J60" s="216"/>
      <c r="K60" s="216"/>
      <c r="L60" s="216"/>
      <c r="M60" s="216"/>
      <c r="N60" s="216"/>
      <c r="O60" s="216"/>
      <c r="P60" s="216"/>
      <c r="Q60" s="216"/>
      <c r="R60" s="216"/>
      <c r="S60" s="216"/>
      <c r="T60" s="216"/>
      <c r="U60" s="216"/>
      <c r="V60" s="216"/>
      <c r="W60" s="216"/>
      <c r="X60" s="216"/>
      <c r="Y60" s="216"/>
      <c r="Z60" s="216"/>
      <c r="AA60" s="216"/>
      <c r="AB60" s="216"/>
      <c r="AC60" s="216"/>
      <c r="AD60" s="216"/>
      <c r="AE60" s="216"/>
      <c r="AF60" s="216"/>
      <c r="AG60" s="216"/>
      <c r="AH60" s="216"/>
    </row>
    <row r="61" spans="1:34" s="217" customFormat="1" x14ac:dyDescent="0.3">
      <c r="A61" s="210"/>
      <c r="B61" s="219"/>
      <c r="C61" s="211"/>
      <c r="D61" s="207"/>
      <c r="E61" s="212"/>
      <c r="F61" s="237"/>
      <c r="G61" s="241">
        <f t="shared" si="2"/>
        <v>0</v>
      </c>
      <c r="H61" s="24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6"/>
      <c r="AF61" s="216"/>
      <c r="AG61" s="216"/>
      <c r="AH61" s="216"/>
    </row>
    <row r="62" spans="1:34" s="217" customFormat="1" x14ac:dyDescent="0.3">
      <c r="A62" s="210"/>
      <c r="B62" s="209"/>
      <c r="C62" s="211"/>
      <c r="D62" s="207"/>
      <c r="E62" s="212"/>
      <c r="F62" s="237"/>
      <c r="G62" s="241">
        <f t="shared" si="2"/>
        <v>0</v>
      </c>
      <c r="H62" s="24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row>
    <row r="63" spans="1:34" s="213" customFormat="1" x14ac:dyDescent="0.3">
      <c r="A63" s="210"/>
      <c r="B63" s="209"/>
      <c r="C63" s="211"/>
      <c r="D63" s="207"/>
      <c r="E63" s="212"/>
      <c r="F63" s="236"/>
      <c r="G63" s="241">
        <f t="shared" si="2"/>
        <v>0</v>
      </c>
      <c r="H63" s="24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row>
    <row r="64" spans="1:34" s="213" customFormat="1" x14ac:dyDescent="0.3">
      <c r="A64" s="210"/>
      <c r="B64" s="209"/>
      <c r="C64" s="211"/>
      <c r="D64" s="207"/>
      <c r="E64" s="212"/>
      <c r="F64" s="236"/>
      <c r="G64" s="242">
        <f t="shared" si="2"/>
        <v>0</v>
      </c>
      <c r="H64" s="24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row>
    <row r="65" spans="1:34" s="213" customFormat="1" x14ac:dyDescent="0.3">
      <c r="A65" s="210"/>
      <c r="B65" s="209"/>
      <c r="C65" s="211"/>
      <c r="D65" s="207"/>
      <c r="E65" s="212"/>
      <c r="F65" s="236"/>
      <c r="G65" s="242">
        <f t="shared" si="2"/>
        <v>0</v>
      </c>
      <c r="H65" s="24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row>
    <row r="66" spans="1:34" s="213" customFormat="1" x14ac:dyDescent="0.3">
      <c r="A66" s="210"/>
      <c r="B66" s="209"/>
      <c r="C66" s="211"/>
      <c r="D66" s="207"/>
      <c r="E66" s="212"/>
      <c r="F66" s="236"/>
      <c r="G66" s="242">
        <f t="shared" si="2"/>
        <v>0</v>
      </c>
      <c r="H66" s="24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row>
    <row r="67" spans="1:34" s="213" customFormat="1" ht="114" thickBot="1" x14ac:dyDescent="0.35">
      <c r="A67" s="210"/>
      <c r="B67" s="209" t="s">
        <v>138</v>
      </c>
      <c r="C67" s="211"/>
      <c r="D67" s="207"/>
      <c r="E67" s="212"/>
      <c r="F67" s="236"/>
      <c r="G67" s="242"/>
      <c r="H67" s="248">
        <f>SUM(G50:G67)</f>
        <v>0</v>
      </c>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row>
    <row r="68" spans="1:34" s="30" customFormat="1" x14ac:dyDescent="0.3">
      <c r="A68" s="259"/>
      <c r="B68" s="259"/>
      <c r="C68" s="259"/>
      <c r="D68" s="259"/>
      <c r="E68" s="259"/>
      <c r="F68" s="259"/>
      <c r="G68" s="259"/>
      <c r="H68" s="259"/>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52"/>
      <c r="AG68" s="152"/>
      <c r="AH68" s="152"/>
    </row>
    <row r="69" spans="1:34" x14ac:dyDescent="0.3">
      <c r="A69" s="154"/>
      <c r="B69" s="21"/>
      <c r="C69" s="18"/>
      <c r="D69" s="14"/>
      <c r="E69" s="24"/>
      <c r="F69" s="25"/>
      <c r="G69" s="24"/>
      <c r="H69" s="255"/>
    </row>
    <row r="70" spans="1:34" s="13" customFormat="1" ht="18" customHeight="1" x14ac:dyDescent="0.3">
      <c r="A70" s="155"/>
      <c r="B70" s="11"/>
      <c r="C70" s="12"/>
      <c r="D70" s="8" t="s">
        <v>47</v>
      </c>
      <c r="E70" s="16"/>
      <c r="F70" s="17"/>
      <c r="G70" s="245">
        <f>SUM(G10:G67)</f>
        <v>0</v>
      </c>
      <c r="H70" s="256"/>
      <c r="I70" s="125"/>
      <c r="J70" s="125"/>
      <c r="K70" s="125"/>
      <c r="L70" s="125"/>
      <c r="M70" s="125"/>
      <c r="N70" s="125"/>
      <c r="O70" s="125"/>
      <c r="P70" s="125"/>
      <c r="Q70" s="125"/>
      <c r="R70" s="125"/>
      <c r="S70" s="125"/>
      <c r="T70" s="125"/>
      <c r="U70" s="125"/>
      <c r="V70" s="125"/>
      <c r="W70" s="125"/>
      <c r="X70" s="125"/>
      <c r="Y70" s="125"/>
      <c r="Z70" s="125"/>
      <c r="AA70" s="125"/>
      <c r="AB70" s="125"/>
      <c r="AC70" s="125"/>
      <c r="AD70" s="125"/>
      <c r="AE70" s="125"/>
      <c r="AF70" s="125"/>
      <c r="AG70" s="125"/>
      <c r="AH70" s="125"/>
    </row>
    <row r="71" spans="1:34" ht="19.05" customHeight="1" thickBot="1" x14ac:dyDescent="0.35">
      <c r="A71" s="156"/>
      <c r="B71" s="157"/>
      <c r="C71" s="158"/>
      <c r="D71" s="159" t="s">
        <v>48</v>
      </c>
      <c r="E71" s="160"/>
      <c r="F71" s="161"/>
      <c r="G71" s="160"/>
      <c r="H71" s="257"/>
    </row>
    <row r="72" spans="1:34" s="124" customFormat="1" x14ac:dyDescent="0.3">
      <c r="D72" s="44"/>
      <c r="E72" s="126"/>
      <c r="F72" s="127"/>
      <c r="G72" s="126"/>
      <c r="H72" s="151"/>
    </row>
    <row r="73" spans="1:34" s="124" customFormat="1" ht="16.8" thickBot="1" x14ac:dyDescent="0.35">
      <c r="D73" s="44"/>
      <c r="E73" s="126"/>
      <c r="F73" s="127"/>
      <c r="G73" s="126"/>
      <c r="H73" s="151"/>
    </row>
    <row r="74" spans="1:34" s="124" customFormat="1" ht="105" customHeight="1" thickBot="1" x14ac:dyDescent="0.35">
      <c r="A74" s="293" t="s">
        <v>139</v>
      </c>
      <c r="B74" s="294"/>
      <c r="C74" s="294"/>
      <c r="D74" s="294"/>
      <c r="E74" s="294"/>
      <c r="F74" s="294"/>
      <c r="G74" s="294"/>
      <c r="H74" s="295"/>
    </row>
    <row r="75" spans="1:34" s="124" customFormat="1" x14ac:dyDescent="0.3">
      <c r="E75" s="126"/>
      <c r="F75" s="127"/>
      <c r="G75" s="126"/>
      <c r="H75" s="151"/>
    </row>
    <row r="76" spans="1:34" s="124" customFormat="1" x14ac:dyDescent="0.3">
      <c r="D76" s="44"/>
      <c r="E76" s="126"/>
      <c r="F76" s="127"/>
      <c r="G76" s="126"/>
      <c r="H76" s="151"/>
    </row>
    <row r="77" spans="1:34" s="124" customFormat="1" x14ac:dyDescent="0.3">
      <c r="D77" s="44"/>
      <c r="E77" s="126"/>
      <c r="F77" s="127"/>
      <c r="G77" s="126"/>
      <c r="H77" s="151"/>
    </row>
    <row r="78" spans="1:34" s="124" customFormat="1" x14ac:dyDescent="0.3">
      <c r="E78" s="126"/>
      <c r="F78" s="127"/>
      <c r="G78" s="126"/>
      <c r="H78" s="151"/>
    </row>
    <row r="79" spans="1:34" s="124" customFormat="1" x14ac:dyDescent="0.3">
      <c r="D79" s="44"/>
      <c r="E79" s="126"/>
      <c r="F79" s="127"/>
      <c r="G79" s="126"/>
      <c r="H79" s="151"/>
    </row>
    <row r="80" spans="1:34" s="124" customFormat="1" x14ac:dyDescent="0.3">
      <c r="D80" s="44"/>
      <c r="E80" s="126"/>
      <c r="F80" s="127"/>
      <c r="G80" s="126"/>
      <c r="H80" s="151"/>
    </row>
    <row r="81" spans="4:8" s="124" customFormat="1" x14ac:dyDescent="0.3">
      <c r="D81" s="44"/>
      <c r="E81" s="126"/>
      <c r="F81" s="127"/>
      <c r="G81" s="126"/>
      <c r="H81" s="151"/>
    </row>
    <row r="82" spans="4:8" s="124" customFormat="1" x14ac:dyDescent="0.3">
      <c r="D82" s="44"/>
      <c r="E82" s="126"/>
      <c r="F82" s="127"/>
      <c r="G82" s="126"/>
      <c r="H82" s="151"/>
    </row>
    <row r="83" spans="4:8" s="124" customFormat="1" x14ac:dyDescent="0.3">
      <c r="D83" s="44"/>
      <c r="E83" s="126"/>
      <c r="F83" s="127"/>
      <c r="G83" s="126"/>
      <c r="H83" s="151"/>
    </row>
    <row r="84" spans="4:8" s="124" customFormat="1" x14ac:dyDescent="0.3">
      <c r="D84" s="44"/>
      <c r="E84" s="126"/>
      <c r="F84" s="127"/>
      <c r="G84" s="126"/>
      <c r="H84" s="151"/>
    </row>
    <row r="85" spans="4:8" s="124" customFormat="1" x14ac:dyDescent="0.3">
      <c r="D85" s="44"/>
      <c r="E85" s="126"/>
      <c r="F85" s="127"/>
      <c r="G85" s="126"/>
      <c r="H85" s="151"/>
    </row>
    <row r="86" spans="4:8" s="124" customFormat="1" x14ac:dyDescent="0.3">
      <c r="D86" s="44"/>
      <c r="E86" s="126"/>
      <c r="F86" s="127"/>
      <c r="G86" s="126"/>
      <c r="H86" s="151"/>
    </row>
    <row r="87" spans="4:8" s="124" customFormat="1" x14ac:dyDescent="0.3">
      <c r="D87" s="44"/>
      <c r="E87" s="126"/>
      <c r="F87" s="127"/>
      <c r="G87" s="126"/>
      <c r="H87" s="151"/>
    </row>
    <row r="88" spans="4:8" s="124" customFormat="1" x14ac:dyDescent="0.3">
      <c r="D88" s="44"/>
      <c r="E88" s="126"/>
      <c r="F88" s="127"/>
      <c r="G88" s="126"/>
      <c r="H88" s="151"/>
    </row>
    <row r="89" spans="4:8" s="124" customFormat="1" x14ac:dyDescent="0.3">
      <c r="D89" s="44"/>
      <c r="E89" s="126"/>
      <c r="F89" s="127"/>
      <c r="G89" s="126"/>
      <c r="H89" s="151"/>
    </row>
    <row r="90" spans="4:8" s="124" customFormat="1" x14ac:dyDescent="0.3">
      <c r="D90" s="44"/>
      <c r="E90" s="126"/>
      <c r="F90" s="127"/>
      <c r="G90" s="126"/>
      <c r="H90" s="151"/>
    </row>
    <row r="91" spans="4:8" s="124" customFormat="1" x14ac:dyDescent="0.3">
      <c r="D91" s="44"/>
      <c r="E91" s="126"/>
      <c r="F91" s="127"/>
      <c r="G91" s="126"/>
      <c r="H91" s="151"/>
    </row>
    <row r="92" spans="4:8" s="124" customFormat="1" x14ac:dyDescent="0.3">
      <c r="D92" s="44"/>
      <c r="E92" s="126"/>
      <c r="F92" s="127"/>
      <c r="G92" s="126"/>
      <c r="H92" s="151"/>
    </row>
    <row r="93" spans="4:8" s="124" customFormat="1" x14ac:dyDescent="0.3">
      <c r="D93" s="44"/>
      <c r="E93" s="126"/>
      <c r="F93" s="127"/>
      <c r="G93" s="126"/>
      <c r="H93" s="151"/>
    </row>
    <row r="94" spans="4:8" s="124" customFormat="1" x14ac:dyDescent="0.3">
      <c r="D94" s="44"/>
      <c r="E94" s="126"/>
      <c r="F94" s="127"/>
      <c r="G94" s="126"/>
      <c r="H94" s="151"/>
    </row>
    <row r="95" spans="4:8" s="124" customFormat="1" x14ac:dyDescent="0.3">
      <c r="D95" s="44"/>
      <c r="E95" s="126"/>
      <c r="F95" s="127"/>
      <c r="G95" s="126"/>
      <c r="H95" s="151"/>
    </row>
    <row r="96" spans="4:8" s="124" customFormat="1" x14ac:dyDescent="0.3">
      <c r="D96" s="44"/>
      <c r="E96" s="126"/>
      <c r="F96" s="127"/>
      <c r="G96" s="126"/>
      <c r="H96" s="151"/>
    </row>
    <row r="97" spans="4:8" s="124" customFormat="1" x14ac:dyDescent="0.3">
      <c r="D97" s="44"/>
      <c r="E97" s="126"/>
      <c r="F97" s="127"/>
      <c r="G97" s="126"/>
      <c r="H97" s="151"/>
    </row>
    <row r="98" spans="4:8" s="124" customFormat="1" x14ac:dyDescent="0.3">
      <c r="D98" s="44"/>
      <c r="E98" s="126"/>
      <c r="F98" s="127"/>
      <c r="G98" s="126"/>
      <c r="H98" s="151"/>
    </row>
    <row r="99" spans="4:8" s="124" customFormat="1" x14ac:dyDescent="0.3">
      <c r="D99" s="44"/>
      <c r="E99" s="126"/>
      <c r="F99" s="127"/>
      <c r="G99" s="126"/>
      <c r="H99" s="151"/>
    </row>
    <row r="100" spans="4:8" s="124" customFormat="1" x14ac:dyDescent="0.3">
      <c r="D100" s="44"/>
      <c r="E100" s="126"/>
      <c r="F100" s="127"/>
      <c r="G100" s="126"/>
      <c r="H100" s="151"/>
    </row>
    <row r="101" spans="4:8" s="124" customFormat="1" x14ac:dyDescent="0.3">
      <c r="D101" s="44"/>
      <c r="E101" s="126"/>
      <c r="F101" s="127"/>
      <c r="G101" s="126"/>
      <c r="H101" s="151"/>
    </row>
    <row r="102" spans="4:8" s="124" customFormat="1" x14ac:dyDescent="0.3">
      <c r="D102" s="44"/>
      <c r="E102" s="126"/>
      <c r="F102" s="127"/>
      <c r="G102" s="126"/>
      <c r="H102" s="151"/>
    </row>
    <row r="103" spans="4:8" s="124" customFormat="1" x14ac:dyDescent="0.3">
      <c r="D103" s="44"/>
      <c r="E103" s="126"/>
      <c r="F103" s="127"/>
      <c r="G103" s="126"/>
      <c r="H103" s="151"/>
    </row>
    <row r="104" spans="4:8" s="124" customFormat="1" x14ac:dyDescent="0.3">
      <c r="D104" s="44"/>
      <c r="E104" s="126"/>
      <c r="F104" s="127"/>
      <c r="G104" s="126"/>
      <c r="H104" s="151"/>
    </row>
    <row r="105" spans="4:8" s="124" customFormat="1" x14ac:dyDescent="0.3">
      <c r="D105" s="44"/>
      <c r="E105" s="126"/>
      <c r="F105" s="127"/>
      <c r="G105" s="126"/>
      <c r="H105" s="151"/>
    </row>
    <row r="106" spans="4:8" s="124" customFormat="1" x14ac:dyDescent="0.3">
      <c r="D106" s="44"/>
      <c r="E106" s="126"/>
      <c r="F106" s="127"/>
      <c r="G106" s="126"/>
      <c r="H106" s="151"/>
    </row>
    <row r="107" spans="4:8" s="124" customFormat="1" x14ac:dyDescent="0.3">
      <c r="D107" s="44"/>
      <c r="E107" s="126"/>
      <c r="F107" s="127"/>
      <c r="G107" s="126"/>
      <c r="H107" s="151"/>
    </row>
    <row r="108" spans="4:8" s="124" customFormat="1" x14ac:dyDescent="0.3">
      <c r="D108" s="44"/>
      <c r="E108" s="126"/>
      <c r="F108" s="127"/>
      <c r="G108" s="126"/>
      <c r="H108" s="151"/>
    </row>
    <row r="109" spans="4:8" s="124" customFormat="1" x14ac:dyDescent="0.3">
      <c r="D109" s="44"/>
      <c r="E109" s="126"/>
      <c r="F109" s="127"/>
      <c r="G109" s="126"/>
      <c r="H109" s="151"/>
    </row>
    <row r="110" spans="4:8" s="124" customFormat="1" x14ac:dyDescent="0.3">
      <c r="D110" s="44"/>
      <c r="E110" s="126"/>
      <c r="F110" s="127"/>
      <c r="G110" s="126"/>
      <c r="H110" s="151"/>
    </row>
    <row r="111" spans="4:8" s="124" customFormat="1" x14ac:dyDescent="0.3">
      <c r="D111" s="44"/>
      <c r="E111" s="126"/>
      <c r="F111" s="127"/>
      <c r="G111" s="126"/>
      <c r="H111" s="151"/>
    </row>
    <row r="112" spans="4:8" s="124" customFormat="1" x14ac:dyDescent="0.3">
      <c r="D112" s="44"/>
      <c r="E112" s="126"/>
      <c r="F112" s="127"/>
      <c r="G112" s="126"/>
      <c r="H112" s="151"/>
    </row>
    <row r="113" spans="4:8" s="124" customFormat="1" x14ac:dyDescent="0.3">
      <c r="D113" s="44"/>
      <c r="E113" s="126"/>
      <c r="F113" s="127"/>
      <c r="G113" s="126"/>
      <c r="H113" s="151"/>
    </row>
    <row r="114" spans="4:8" s="124" customFormat="1" x14ac:dyDescent="0.3">
      <c r="D114" s="44"/>
      <c r="E114" s="126"/>
      <c r="F114" s="127"/>
      <c r="G114" s="126"/>
      <c r="H114" s="151"/>
    </row>
    <row r="115" spans="4:8" s="124" customFormat="1" x14ac:dyDescent="0.3">
      <c r="D115" s="44"/>
      <c r="E115" s="126"/>
      <c r="F115" s="127"/>
      <c r="G115" s="126"/>
      <c r="H115" s="151"/>
    </row>
    <row r="116" spans="4:8" s="124" customFormat="1" x14ac:dyDescent="0.3">
      <c r="D116" s="44"/>
      <c r="E116" s="126"/>
      <c r="F116" s="127"/>
      <c r="G116" s="126"/>
      <c r="H116" s="151"/>
    </row>
    <row r="117" spans="4:8" s="124" customFormat="1" x14ac:dyDescent="0.3">
      <c r="D117" s="44"/>
      <c r="E117" s="126"/>
      <c r="F117" s="127"/>
      <c r="G117" s="126"/>
      <c r="H117" s="151"/>
    </row>
    <row r="118" spans="4:8" s="124" customFormat="1" x14ac:dyDescent="0.3">
      <c r="D118" s="44"/>
      <c r="E118" s="126"/>
      <c r="F118" s="127"/>
      <c r="G118" s="126"/>
      <c r="H118" s="151"/>
    </row>
    <row r="119" spans="4:8" s="124" customFormat="1" x14ac:dyDescent="0.3">
      <c r="D119" s="44"/>
      <c r="E119" s="126"/>
      <c r="F119" s="127"/>
      <c r="G119" s="126"/>
      <c r="H119" s="151"/>
    </row>
    <row r="120" spans="4:8" s="124" customFormat="1" x14ac:dyDescent="0.3">
      <c r="D120" s="44"/>
      <c r="E120" s="126"/>
      <c r="F120" s="127"/>
      <c r="G120" s="126"/>
      <c r="H120" s="151"/>
    </row>
    <row r="121" spans="4:8" s="124" customFormat="1" x14ac:dyDescent="0.3">
      <c r="D121" s="44"/>
      <c r="E121" s="126"/>
      <c r="F121" s="127"/>
      <c r="G121" s="126"/>
      <c r="H121" s="151"/>
    </row>
    <row r="122" spans="4:8" s="124" customFormat="1" x14ac:dyDescent="0.3">
      <c r="D122" s="44"/>
      <c r="E122" s="126"/>
      <c r="F122" s="127"/>
      <c r="G122" s="126"/>
      <c r="H122" s="151"/>
    </row>
    <row r="123" spans="4:8" s="124" customFormat="1" x14ac:dyDescent="0.3">
      <c r="D123" s="44"/>
      <c r="E123" s="126"/>
      <c r="F123" s="127"/>
      <c r="G123" s="126"/>
      <c r="H123" s="151"/>
    </row>
    <row r="124" spans="4:8" s="124" customFormat="1" x14ac:dyDescent="0.3">
      <c r="D124" s="44"/>
      <c r="E124" s="126"/>
      <c r="F124" s="127"/>
      <c r="G124" s="126"/>
      <c r="H124" s="151"/>
    </row>
    <row r="125" spans="4:8" s="124" customFormat="1" x14ac:dyDescent="0.3">
      <c r="D125" s="44"/>
      <c r="E125" s="126"/>
      <c r="F125" s="127"/>
      <c r="G125" s="126"/>
      <c r="H125" s="151"/>
    </row>
    <row r="126" spans="4:8" s="124" customFormat="1" x14ac:dyDescent="0.3">
      <c r="D126" s="44"/>
      <c r="E126" s="126"/>
      <c r="F126" s="127"/>
      <c r="G126" s="126"/>
      <c r="H126" s="151"/>
    </row>
    <row r="127" spans="4:8" s="124" customFormat="1" x14ac:dyDescent="0.3">
      <c r="D127" s="44"/>
      <c r="E127" s="126"/>
      <c r="F127" s="127"/>
      <c r="G127" s="126"/>
      <c r="H127" s="151"/>
    </row>
    <row r="128" spans="4:8" s="124" customFormat="1" x14ac:dyDescent="0.3">
      <c r="D128" s="44"/>
      <c r="E128" s="126"/>
      <c r="F128" s="127"/>
      <c r="G128" s="126"/>
      <c r="H128" s="151"/>
    </row>
    <row r="129" spans="4:8" s="124" customFormat="1" x14ac:dyDescent="0.3">
      <c r="D129" s="44"/>
      <c r="E129" s="126"/>
      <c r="F129" s="127"/>
      <c r="G129" s="126"/>
      <c r="H129" s="151"/>
    </row>
    <row r="130" spans="4:8" s="124" customFormat="1" x14ac:dyDescent="0.3">
      <c r="D130" s="44"/>
      <c r="E130" s="126"/>
      <c r="F130" s="127"/>
      <c r="G130" s="126"/>
      <c r="H130" s="151"/>
    </row>
    <row r="131" spans="4:8" s="124" customFormat="1" x14ac:dyDescent="0.3">
      <c r="D131" s="44"/>
      <c r="E131" s="126"/>
      <c r="F131" s="127"/>
      <c r="G131" s="126"/>
      <c r="H131" s="151"/>
    </row>
    <row r="132" spans="4:8" s="124" customFormat="1" x14ac:dyDescent="0.3">
      <c r="D132" s="44"/>
      <c r="E132" s="126"/>
      <c r="F132" s="127"/>
      <c r="G132" s="126"/>
      <c r="H132" s="151"/>
    </row>
    <row r="133" spans="4:8" s="124" customFormat="1" x14ac:dyDescent="0.3">
      <c r="D133" s="44"/>
      <c r="E133" s="126"/>
      <c r="F133" s="127"/>
      <c r="G133" s="126"/>
      <c r="H133" s="151"/>
    </row>
    <row r="134" spans="4:8" s="124" customFormat="1" x14ac:dyDescent="0.3">
      <c r="D134" s="44"/>
      <c r="E134" s="126"/>
      <c r="F134" s="127"/>
      <c r="G134" s="126"/>
      <c r="H134" s="151"/>
    </row>
    <row r="135" spans="4:8" s="124" customFormat="1" x14ac:dyDescent="0.3">
      <c r="D135" s="44"/>
      <c r="E135" s="126"/>
      <c r="F135" s="127"/>
      <c r="G135" s="126"/>
      <c r="H135" s="151"/>
    </row>
    <row r="136" spans="4:8" s="124" customFormat="1" x14ac:dyDescent="0.3">
      <c r="D136" s="44"/>
      <c r="E136" s="126"/>
      <c r="F136" s="127"/>
      <c r="G136" s="126"/>
      <c r="H136" s="151"/>
    </row>
    <row r="137" spans="4:8" s="124" customFormat="1" x14ac:dyDescent="0.3">
      <c r="D137" s="44"/>
      <c r="E137" s="126"/>
      <c r="F137" s="127"/>
      <c r="G137" s="126"/>
      <c r="H137" s="151"/>
    </row>
    <row r="138" spans="4:8" s="124" customFormat="1" x14ac:dyDescent="0.3">
      <c r="D138" s="44"/>
      <c r="E138" s="126"/>
      <c r="F138" s="127"/>
      <c r="G138" s="126"/>
      <c r="H138" s="151"/>
    </row>
    <row r="139" spans="4:8" s="124" customFormat="1" x14ac:dyDescent="0.3">
      <c r="D139" s="44"/>
      <c r="E139" s="126"/>
      <c r="F139" s="127"/>
      <c r="G139" s="126"/>
      <c r="H139" s="151"/>
    </row>
    <row r="140" spans="4:8" s="124" customFormat="1" x14ac:dyDescent="0.3">
      <c r="D140" s="44"/>
      <c r="E140" s="126"/>
      <c r="F140" s="127"/>
      <c r="G140" s="126"/>
      <c r="H140" s="151"/>
    </row>
    <row r="141" spans="4:8" s="124" customFormat="1" x14ac:dyDescent="0.3">
      <c r="D141" s="44"/>
      <c r="E141" s="126"/>
      <c r="F141" s="127"/>
      <c r="G141" s="126"/>
      <c r="H141" s="151"/>
    </row>
    <row r="142" spans="4:8" s="124" customFormat="1" x14ac:dyDescent="0.3">
      <c r="D142" s="44"/>
      <c r="E142" s="126"/>
      <c r="F142" s="127"/>
      <c r="G142" s="126"/>
      <c r="H142" s="151"/>
    </row>
    <row r="143" spans="4:8" s="124" customFormat="1" x14ac:dyDescent="0.3">
      <c r="D143" s="44"/>
      <c r="E143" s="126"/>
      <c r="F143" s="127"/>
      <c r="G143" s="126"/>
      <c r="H143" s="151"/>
    </row>
    <row r="144" spans="4:8" s="124" customFormat="1" x14ac:dyDescent="0.3">
      <c r="D144" s="44"/>
      <c r="E144" s="126"/>
      <c r="F144" s="127"/>
      <c r="G144" s="126"/>
      <c r="H144" s="151"/>
    </row>
    <row r="145" spans="4:8" s="124" customFormat="1" x14ac:dyDescent="0.3">
      <c r="D145" s="44"/>
      <c r="E145" s="126"/>
      <c r="F145" s="127"/>
      <c r="G145" s="126"/>
      <c r="H145" s="151"/>
    </row>
    <row r="146" spans="4:8" s="124" customFormat="1" x14ac:dyDescent="0.3">
      <c r="D146" s="44"/>
      <c r="E146" s="126"/>
      <c r="F146" s="127"/>
      <c r="G146" s="126"/>
      <c r="H146" s="151"/>
    </row>
    <row r="147" spans="4:8" s="124" customFormat="1" x14ac:dyDescent="0.3">
      <c r="D147" s="44"/>
      <c r="E147" s="126"/>
      <c r="F147" s="127"/>
      <c r="G147" s="126"/>
      <c r="H147" s="151"/>
    </row>
    <row r="148" spans="4:8" s="124" customFormat="1" x14ac:dyDescent="0.3">
      <c r="D148" s="44"/>
      <c r="E148" s="126"/>
      <c r="F148" s="127"/>
      <c r="G148" s="126"/>
      <c r="H148" s="151"/>
    </row>
    <row r="149" spans="4:8" s="124" customFormat="1" x14ac:dyDescent="0.3">
      <c r="D149" s="44"/>
      <c r="E149" s="126"/>
      <c r="F149" s="127"/>
      <c r="G149" s="126"/>
      <c r="H149" s="151"/>
    </row>
    <row r="150" spans="4:8" s="124" customFormat="1" x14ac:dyDescent="0.3">
      <c r="D150" s="44"/>
      <c r="E150" s="126"/>
      <c r="F150" s="127"/>
      <c r="G150" s="126"/>
      <c r="H150" s="151"/>
    </row>
    <row r="151" spans="4:8" s="124" customFormat="1" x14ac:dyDescent="0.3">
      <c r="D151" s="44"/>
      <c r="E151" s="126"/>
      <c r="F151" s="127"/>
      <c r="G151" s="126"/>
      <c r="H151" s="151"/>
    </row>
    <row r="152" spans="4:8" s="124" customFormat="1" x14ac:dyDescent="0.3">
      <c r="D152" s="44"/>
      <c r="E152" s="126"/>
      <c r="F152" s="127"/>
      <c r="G152" s="126"/>
      <c r="H152" s="151"/>
    </row>
    <row r="153" spans="4:8" s="124" customFormat="1" x14ac:dyDescent="0.3">
      <c r="D153" s="44"/>
      <c r="E153" s="126"/>
      <c r="F153" s="127"/>
      <c r="G153" s="126"/>
      <c r="H153" s="151"/>
    </row>
    <row r="154" spans="4:8" s="124" customFormat="1" x14ac:dyDescent="0.3">
      <c r="D154" s="44"/>
      <c r="E154" s="126"/>
      <c r="F154" s="127"/>
      <c r="G154" s="126"/>
      <c r="H154" s="151"/>
    </row>
    <row r="155" spans="4:8" s="124" customFormat="1" x14ac:dyDescent="0.3">
      <c r="D155" s="44"/>
      <c r="E155" s="126"/>
      <c r="F155" s="127"/>
      <c r="G155" s="126"/>
      <c r="H155" s="151"/>
    </row>
    <row r="156" spans="4:8" s="124" customFormat="1" x14ac:dyDescent="0.3">
      <c r="D156" s="44"/>
      <c r="E156" s="126"/>
      <c r="F156" s="127"/>
      <c r="G156" s="126"/>
      <c r="H156" s="151"/>
    </row>
    <row r="157" spans="4:8" s="124" customFormat="1" x14ac:dyDescent="0.3">
      <c r="D157" s="44"/>
      <c r="E157" s="126"/>
      <c r="F157" s="127"/>
      <c r="G157" s="126"/>
      <c r="H157" s="151"/>
    </row>
    <row r="158" spans="4:8" s="124" customFormat="1" x14ac:dyDescent="0.3">
      <c r="D158" s="44"/>
      <c r="E158" s="126"/>
      <c r="F158" s="127"/>
      <c r="G158" s="126"/>
      <c r="H158" s="151"/>
    </row>
    <row r="159" spans="4:8" s="124" customFormat="1" x14ac:dyDescent="0.3">
      <c r="D159" s="44"/>
      <c r="E159" s="126"/>
      <c r="F159" s="127"/>
      <c r="G159" s="126"/>
      <c r="H159" s="151"/>
    </row>
    <row r="160" spans="4:8" s="124" customFormat="1" x14ac:dyDescent="0.3">
      <c r="D160" s="44"/>
      <c r="E160" s="126"/>
      <c r="F160" s="127"/>
      <c r="G160" s="126"/>
      <c r="H160" s="151"/>
    </row>
    <row r="161" spans="4:8" s="124" customFormat="1" x14ac:dyDescent="0.3">
      <c r="D161" s="44"/>
      <c r="E161" s="126"/>
      <c r="F161" s="127"/>
      <c r="G161" s="126"/>
      <c r="H161" s="151"/>
    </row>
    <row r="162" spans="4:8" s="124" customFormat="1" x14ac:dyDescent="0.3">
      <c r="D162" s="44"/>
      <c r="E162" s="126"/>
      <c r="F162" s="127"/>
      <c r="G162" s="126"/>
      <c r="H162" s="151"/>
    </row>
    <row r="163" spans="4:8" s="124" customFormat="1" x14ac:dyDescent="0.3">
      <c r="D163" s="44"/>
      <c r="E163" s="126"/>
      <c r="F163" s="127"/>
      <c r="G163" s="126"/>
      <c r="H163" s="151"/>
    </row>
    <row r="164" spans="4:8" s="124" customFormat="1" x14ac:dyDescent="0.3">
      <c r="D164" s="44"/>
      <c r="E164" s="126"/>
      <c r="F164" s="127"/>
      <c r="G164" s="126"/>
      <c r="H164" s="151"/>
    </row>
    <row r="165" spans="4:8" s="124" customFormat="1" x14ac:dyDescent="0.3">
      <c r="D165" s="44"/>
      <c r="E165" s="126"/>
      <c r="F165" s="127"/>
      <c r="G165" s="126"/>
      <c r="H165" s="151"/>
    </row>
    <row r="166" spans="4:8" s="124" customFormat="1" x14ac:dyDescent="0.3">
      <c r="D166" s="44"/>
      <c r="E166" s="126"/>
      <c r="F166" s="127"/>
      <c r="G166" s="126"/>
      <c r="H166" s="151"/>
    </row>
    <row r="167" spans="4:8" s="124" customFormat="1" x14ac:dyDescent="0.3">
      <c r="D167" s="44"/>
      <c r="E167" s="126"/>
      <c r="F167" s="127"/>
      <c r="G167" s="126"/>
      <c r="H167" s="151"/>
    </row>
    <row r="168" spans="4:8" s="124" customFormat="1" x14ac:dyDescent="0.3">
      <c r="D168" s="44"/>
      <c r="E168" s="126"/>
      <c r="F168" s="127"/>
      <c r="G168" s="126"/>
      <c r="H168" s="151"/>
    </row>
    <row r="169" spans="4:8" s="124" customFormat="1" x14ac:dyDescent="0.3">
      <c r="D169" s="44"/>
      <c r="E169" s="126"/>
      <c r="F169" s="127"/>
      <c r="G169" s="126"/>
      <c r="H169" s="151"/>
    </row>
    <row r="170" spans="4:8" s="124" customFormat="1" x14ac:dyDescent="0.3">
      <c r="D170" s="44"/>
      <c r="E170" s="126"/>
      <c r="F170" s="127"/>
      <c r="G170" s="126"/>
      <c r="H170" s="151"/>
    </row>
    <row r="171" spans="4:8" s="124" customFormat="1" x14ac:dyDescent="0.3">
      <c r="D171" s="44"/>
      <c r="E171" s="126"/>
      <c r="F171" s="127"/>
      <c r="G171" s="126"/>
      <c r="H171" s="151"/>
    </row>
    <row r="172" spans="4:8" s="124" customFormat="1" x14ac:dyDescent="0.3">
      <c r="D172" s="44"/>
      <c r="E172" s="126"/>
      <c r="F172" s="127"/>
      <c r="G172" s="126"/>
      <c r="H172" s="151"/>
    </row>
    <row r="173" spans="4:8" s="124" customFormat="1" x14ac:dyDescent="0.3">
      <c r="D173" s="44"/>
      <c r="E173" s="126"/>
      <c r="F173" s="127"/>
      <c r="G173" s="126"/>
      <c r="H173" s="151"/>
    </row>
    <row r="174" spans="4:8" s="124" customFormat="1" x14ac:dyDescent="0.3">
      <c r="D174" s="44"/>
      <c r="E174" s="126"/>
      <c r="F174" s="127"/>
      <c r="G174" s="126"/>
      <c r="H174" s="151"/>
    </row>
    <row r="175" spans="4:8" s="124" customFormat="1" x14ac:dyDescent="0.3">
      <c r="D175" s="44"/>
      <c r="E175" s="126"/>
      <c r="F175" s="127"/>
      <c r="G175" s="126"/>
      <c r="H175" s="151"/>
    </row>
    <row r="176" spans="4:8" s="124" customFormat="1" x14ac:dyDescent="0.3">
      <c r="D176" s="44"/>
      <c r="E176" s="126"/>
      <c r="F176" s="127"/>
      <c r="G176" s="126"/>
      <c r="H176" s="151"/>
    </row>
    <row r="177" spans="4:8" s="124" customFormat="1" x14ac:dyDescent="0.3">
      <c r="D177" s="44"/>
      <c r="E177" s="126"/>
      <c r="F177" s="127"/>
      <c r="G177" s="126"/>
      <c r="H177" s="151"/>
    </row>
    <row r="178" spans="4:8" s="124" customFormat="1" x14ac:dyDescent="0.3">
      <c r="D178" s="44"/>
      <c r="E178" s="126"/>
      <c r="F178" s="127"/>
      <c r="G178" s="126"/>
      <c r="H178" s="151"/>
    </row>
    <row r="179" spans="4:8" s="124" customFormat="1" x14ac:dyDescent="0.3">
      <c r="D179" s="44"/>
      <c r="E179" s="126"/>
      <c r="F179" s="127"/>
      <c r="G179" s="126"/>
      <c r="H179" s="151"/>
    </row>
    <row r="180" spans="4:8" s="124" customFormat="1" x14ac:dyDescent="0.3">
      <c r="D180" s="44"/>
      <c r="E180" s="126"/>
      <c r="F180" s="127"/>
      <c r="G180" s="126"/>
      <c r="H180" s="151"/>
    </row>
    <row r="181" spans="4:8" s="124" customFormat="1" x14ac:dyDescent="0.3">
      <c r="D181" s="44"/>
      <c r="E181" s="126"/>
      <c r="F181" s="127"/>
      <c r="G181" s="126"/>
      <c r="H181" s="151"/>
    </row>
    <row r="182" spans="4:8" s="124" customFormat="1" x14ac:dyDescent="0.3">
      <c r="D182" s="44"/>
      <c r="E182" s="126"/>
      <c r="F182" s="127"/>
      <c r="G182" s="126"/>
      <c r="H182" s="151"/>
    </row>
    <row r="183" spans="4:8" s="124" customFormat="1" x14ac:dyDescent="0.3">
      <c r="D183" s="44"/>
      <c r="E183" s="126"/>
      <c r="F183" s="127"/>
      <c r="G183" s="126"/>
      <c r="H183" s="151"/>
    </row>
    <row r="184" spans="4:8" s="124" customFormat="1" x14ac:dyDescent="0.3">
      <c r="D184" s="44"/>
      <c r="E184" s="126"/>
      <c r="F184" s="127"/>
      <c r="G184" s="126"/>
      <c r="H184" s="151"/>
    </row>
    <row r="185" spans="4:8" s="124" customFormat="1" x14ac:dyDescent="0.3">
      <c r="D185" s="44"/>
      <c r="E185" s="126"/>
      <c r="F185" s="127"/>
      <c r="G185" s="126"/>
      <c r="H185" s="151"/>
    </row>
    <row r="186" spans="4:8" s="124" customFormat="1" x14ac:dyDescent="0.3">
      <c r="D186" s="44"/>
      <c r="E186" s="126"/>
      <c r="F186" s="127"/>
      <c r="G186" s="126"/>
      <c r="H186" s="151"/>
    </row>
    <row r="187" spans="4:8" s="124" customFormat="1" x14ac:dyDescent="0.3">
      <c r="D187" s="44"/>
      <c r="E187" s="126"/>
      <c r="F187" s="127"/>
      <c r="G187" s="126"/>
      <c r="H187" s="151"/>
    </row>
    <row r="188" spans="4:8" s="124" customFormat="1" x14ac:dyDescent="0.3">
      <c r="D188" s="44"/>
      <c r="E188" s="126"/>
      <c r="F188" s="127"/>
      <c r="G188" s="126"/>
      <c r="H188" s="151"/>
    </row>
    <row r="189" spans="4:8" s="124" customFormat="1" x14ac:dyDescent="0.3">
      <c r="D189" s="44"/>
      <c r="E189" s="126"/>
      <c r="F189" s="127"/>
      <c r="G189" s="126"/>
      <c r="H189" s="151"/>
    </row>
    <row r="190" spans="4:8" s="124" customFormat="1" x14ac:dyDescent="0.3">
      <c r="D190" s="44"/>
      <c r="E190" s="126"/>
      <c r="F190" s="127"/>
      <c r="G190" s="126"/>
      <c r="H190" s="151"/>
    </row>
    <row r="191" spans="4:8" s="124" customFormat="1" x14ac:dyDescent="0.3">
      <c r="D191" s="44"/>
      <c r="E191" s="126"/>
      <c r="F191" s="127"/>
      <c r="G191" s="126"/>
      <c r="H191" s="151"/>
    </row>
    <row r="192" spans="4:8" s="124" customFormat="1" x14ac:dyDescent="0.3">
      <c r="D192" s="44"/>
      <c r="E192" s="126"/>
      <c r="F192" s="127"/>
      <c r="G192" s="126"/>
      <c r="H192" s="151"/>
    </row>
    <row r="193" spans="4:8" s="124" customFormat="1" x14ac:dyDescent="0.3">
      <c r="D193" s="44"/>
      <c r="E193" s="126"/>
      <c r="F193" s="127"/>
      <c r="G193" s="126"/>
      <c r="H193" s="151"/>
    </row>
    <row r="194" spans="4:8" s="124" customFormat="1" x14ac:dyDescent="0.3">
      <c r="D194" s="44"/>
      <c r="E194" s="126"/>
      <c r="F194" s="127"/>
      <c r="G194" s="126"/>
      <c r="H194" s="151"/>
    </row>
    <row r="195" spans="4:8" s="124" customFormat="1" x14ac:dyDescent="0.3">
      <c r="D195" s="44"/>
      <c r="E195" s="126"/>
      <c r="F195" s="127"/>
      <c r="G195" s="126"/>
      <c r="H195" s="151"/>
    </row>
    <row r="196" spans="4:8" s="124" customFormat="1" x14ac:dyDescent="0.3">
      <c r="D196" s="44"/>
      <c r="E196" s="126"/>
      <c r="F196" s="127"/>
      <c r="G196" s="126"/>
      <c r="H196" s="151"/>
    </row>
    <row r="197" spans="4:8" s="124" customFormat="1" x14ac:dyDescent="0.3">
      <c r="D197" s="44"/>
      <c r="E197" s="126"/>
      <c r="F197" s="127"/>
      <c r="G197" s="126"/>
      <c r="H197" s="151"/>
    </row>
    <row r="198" spans="4:8" s="124" customFormat="1" x14ac:dyDescent="0.3">
      <c r="D198" s="44"/>
      <c r="E198" s="126"/>
      <c r="F198" s="127"/>
      <c r="G198" s="126"/>
      <c r="H198" s="151"/>
    </row>
    <row r="199" spans="4:8" s="124" customFormat="1" x14ac:dyDescent="0.3">
      <c r="D199" s="44"/>
      <c r="E199" s="126"/>
      <c r="F199" s="127"/>
      <c r="G199" s="126"/>
      <c r="H199" s="151"/>
    </row>
    <row r="200" spans="4:8" s="124" customFormat="1" x14ac:dyDescent="0.3">
      <c r="D200" s="44"/>
      <c r="E200" s="126"/>
      <c r="F200" s="127"/>
      <c r="G200" s="126"/>
      <c r="H200" s="151"/>
    </row>
    <row r="201" spans="4:8" s="124" customFormat="1" x14ac:dyDescent="0.3">
      <c r="D201" s="44"/>
      <c r="E201" s="126"/>
      <c r="F201" s="127"/>
      <c r="G201" s="126"/>
      <c r="H201" s="151"/>
    </row>
    <row r="202" spans="4:8" s="124" customFormat="1" x14ac:dyDescent="0.3">
      <c r="D202" s="44"/>
      <c r="E202" s="126"/>
      <c r="F202" s="127"/>
      <c r="G202" s="126"/>
      <c r="H202" s="151"/>
    </row>
    <row r="203" spans="4:8" s="124" customFormat="1" x14ac:dyDescent="0.3">
      <c r="D203" s="44"/>
      <c r="E203" s="126"/>
      <c r="F203" s="127"/>
      <c r="G203" s="126"/>
      <c r="H203" s="151"/>
    </row>
    <row r="204" spans="4:8" s="124" customFormat="1" x14ac:dyDescent="0.3">
      <c r="D204" s="44"/>
      <c r="E204" s="126"/>
      <c r="F204" s="127"/>
      <c r="G204" s="126"/>
      <c r="H204" s="151"/>
    </row>
    <row r="205" spans="4:8" s="124" customFormat="1" x14ac:dyDescent="0.3">
      <c r="D205" s="44"/>
      <c r="E205" s="126"/>
      <c r="F205" s="127"/>
      <c r="G205" s="126"/>
      <c r="H205" s="151"/>
    </row>
    <row r="206" spans="4:8" s="124" customFormat="1" x14ac:dyDescent="0.3">
      <c r="D206" s="44"/>
      <c r="E206" s="126"/>
      <c r="F206" s="127"/>
      <c r="G206" s="126"/>
      <c r="H206" s="151"/>
    </row>
    <row r="207" spans="4:8" s="124" customFormat="1" x14ac:dyDescent="0.3">
      <c r="D207" s="44"/>
      <c r="E207" s="126"/>
      <c r="F207" s="127"/>
      <c r="G207" s="126"/>
      <c r="H207" s="151"/>
    </row>
    <row r="208" spans="4:8" s="124" customFormat="1" x14ac:dyDescent="0.3">
      <c r="D208" s="44"/>
      <c r="E208" s="126"/>
      <c r="F208" s="127"/>
      <c r="G208" s="126"/>
      <c r="H208" s="151"/>
    </row>
    <row r="209" spans="4:8" s="124" customFormat="1" x14ac:dyDescent="0.3">
      <c r="D209" s="44"/>
      <c r="E209" s="126"/>
      <c r="F209" s="127"/>
      <c r="G209" s="126"/>
      <c r="H209" s="151"/>
    </row>
    <row r="210" spans="4:8" s="124" customFormat="1" x14ac:dyDescent="0.3">
      <c r="D210" s="44"/>
      <c r="E210" s="126"/>
      <c r="F210" s="127"/>
      <c r="G210" s="126"/>
      <c r="H210" s="151"/>
    </row>
    <row r="211" spans="4:8" s="124" customFormat="1" x14ac:dyDescent="0.3">
      <c r="D211" s="44"/>
      <c r="E211" s="126"/>
      <c r="F211" s="127"/>
      <c r="G211" s="126"/>
      <c r="H211" s="151"/>
    </row>
    <row r="212" spans="4:8" s="124" customFormat="1" x14ac:dyDescent="0.3">
      <c r="D212" s="44"/>
      <c r="E212" s="126"/>
      <c r="F212" s="127"/>
      <c r="G212" s="126"/>
      <c r="H212" s="151"/>
    </row>
    <row r="213" spans="4:8" s="124" customFormat="1" x14ac:dyDescent="0.3">
      <c r="D213" s="44"/>
      <c r="E213" s="126"/>
      <c r="F213" s="127"/>
      <c r="G213" s="126"/>
      <c r="H213" s="151"/>
    </row>
    <row r="214" spans="4:8" s="124" customFormat="1" x14ac:dyDescent="0.3">
      <c r="D214" s="44"/>
      <c r="E214" s="126"/>
      <c r="F214" s="127"/>
      <c r="G214" s="126"/>
      <c r="H214" s="151"/>
    </row>
    <row r="215" spans="4:8" s="124" customFormat="1" x14ac:dyDescent="0.3">
      <c r="D215" s="44"/>
      <c r="E215" s="126"/>
      <c r="F215" s="127"/>
      <c r="G215" s="126"/>
      <c r="H215" s="151"/>
    </row>
    <row r="216" spans="4:8" s="124" customFormat="1" x14ac:dyDescent="0.3">
      <c r="D216" s="44"/>
      <c r="E216" s="126"/>
      <c r="F216" s="127"/>
      <c r="G216" s="126"/>
      <c r="H216" s="151"/>
    </row>
    <row r="217" spans="4:8" s="124" customFormat="1" x14ac:dyDescent="0.3">
      <c r="D217" s="44"/>
      <c r="E217" s="126"/>
      <c r="F217" s="127"/>
      <c r="G217" s="126"/>
      <c r="H217" s="151"/>
    </row>
    <row r="218" spans="4:8" s="124" customFormat="1" x14ac:dyDescent="0.3">
      <c r="D218" s="44"/>
      <c r="E218" s="126"/>
      <c r="F218" s="127"/>
      <c r="G218" s="126"/>
      <c r="H218" s="151"/>
    </row>
    <row r="219" spans="4:8" s="124" customFormat="1" x14ac:dyDescent="0.3">
      <c r="D219" s="44"/>
      <c r="E219" s="126"/>
      <c r="F219" s="127"/>
      <c r="G219" s="126"/>
      <c r="H219" s="151"/>
    </row>
    <row r="220" spans="4:8" s="124" customFormat="1" x14ac:dyDescent="0.3">
      <c r="D220" s="44"/>
      <c r="E220" s="126"/>
      <c r="F220" s="127"/>
      <c r="G220" s="126"/>
      <c r="H220" s="151"/>
    </row>
    <row r="221" spans="4:8" s="124" customFormat="1" x14ac:dyDescent="0.3">
      <c r="D221" s="44"/>
      <c r="E221" s="126"/>
      <c r="F221" s="127"/>
      <c r="G221" s="126"/>
      <c r="H221" s="151"/>
    </row>
    <row r="222" spans="4:8" s="124" customFormat="1" x14ac:dyDescent="0.3">
      <c r="D222" s="44"/>
      <c r="E222" s="126"/>
      <c r="F222" s="127"/>
      <c r="G222" s="126"/>
      <c r="H222" s="151"/>
    </row>
    <row r="223" spans="4:8" s="124" customFormat="1" x14ac:dyDescent="0.3">
      <c r="D223" s="44"/>
      <c r="E223" s="126"/>
      <c r="F223" s="127"/>
      <c r="G223" s="126"/>
      <c r="H223" s="151"/>
    </row>
    <row r="224" spans="4:8" s="124" customFormat="1" x14ac:dyDescent="0.3">
      <c r="D224" s="44"/>
      <c r="E224" s="126"/>
      <c r="F224" s="127"/>
      <c r="G224" s="126"/>
      <c r="H224" s="151"/>
    </row>
    <row r="225" spans="4:8" s="124" customFormat="1" x14ac:dyDescent="0.3">
      <c r="D225" s="44"/>
      <c r="E225" s="126"/>
      <c r="F225" s="127"/>
      <c r="G225" s="126"/>
      <c r="H225" s="151"/>
    </row>
    <row r="226" spans="4:8" s="124" customFormat="1" x14ac:dyDescent="0.3">
      <c r="D226" s="44"/>
      <c r="E226" s="126"/>
      <c r="F226" s="127"/>
      <c r="G226" s="126"/>
      <c r="H226" s="151"/>
    </row>
    <row r="227" spans="4:8" s="124" customFormat="1" x14ac:dyDescent="0.3">
      <c r="D227" s="44"/>
      <c r="E227" s="126"/>
      <c r="F227" s="127"/>
      <c r="G227" s="126"/>
      <c r="H227" s="151"/>
    </row>
    <row r="228" spans="4:8" s="124" customFormat="1" x14ac:dyDescent="0.3">
      <c r="D228" s="44"/>
      <c r="E228" s="126"/>
      <c r="F228" s="127"/>
      <c r="G228" s="126"/>
      <c r="H228" s="151"/>
    </row>
    <row r="229" spans="4:8" s="124" customFormat="1" x14ac:dyDescent="0.3">
      <c r="D229" s="44"/>
      <c r="E229" s="126"/>
      <c r="F229" s="127"/>
      <c r="G229" s="126"/>
      <c r="H229" s="151"/>
    </row>
    <row r="230" spans="4:8" s="124" customFormat="1" x14ac:dyDescent="0.3">
      <c r="D230" s="44"/>
      <c r="E230" s="126"/>
      <c r="F230" s="127"/>
      <c r="G230" s="126"/>
      <c r="H230" s="151"/>
    </row>
    <row r="231" spans="4:8" s="124" customFormat="1" x14ac:dyDescent="0.3">
      <c r="D231" s="44"/>
      <c r="E231" s="126"/>
      <c r="F231" s="127"/>
      <c r="G231" s="126"/>
      <c r="H231" s="151"/>
    </row>
    <row r="232" spans="4:8" s="124" customFormat="1" x14ac:dyDescent="0.3">
      <c r="D232" s="44"/>
      <c r="E232" s="126"/>
      <c r="F232" s="127"/>
      <c r="G232" s="126"/>
      <c r="H232" s="151"/>
    </row>
    <row r="233" spans="4:8" s="124" customFormat="1" x14ac:dyDescent="0.3">
      <c r="D233" s="44"/>
      <c r="E233" s="126"/>
      <c r="F233" s="127"/>
      <c r="G233" s="126"/>
      <c r="H233" s="151"/>
    </row>
    <row r="234" spans="4:8" s="124" customFormat="1" x14ac:dyDescent="0.3">
      <c r="D234" s="44"/>
      <c r="E234" s="126"/>
      <c r="F234" s="127"/>
      <c r="G234" s="126"/>
      <c r="H234" s="151"/>
    </row>
    <row r="235" spans="4:8" s="124" customFormat="1" x14ac:dyDescent="0.3">
      <c r="D235" s="44"/>
      <c r="E235" s="126"/>
      <c r="F235" s="127"/>
      <c r="G235" s="126"/>
      <c r="H235" s="151"/>
    </row>
    <row r="236" spans="4:8" s="124" customFormat="1" x14ac:dyDescent="0.3">
      <c r="D236" s="44"/>
      <c r="E236" s="126"/>
      <c r="F236" s="127"/>
      <c r="G236" s="126"/>
      <c r="H236" s="151"/>
    </row>
    <row r="237" spans="4:8" s="124" customFormat="1" x14ac:dyDescent="0.3">
      <c r="D237" s="44"/>
      <c r="E237" s="126"/>
      <c r="F237" s="127"/>
      <c r="G237" s="126"/>
      <c r="H237" s="151"/>
    </row>
    <row r="238" spans="4:8" s="124" customFormat="1" x14ac:dyDescent="0.3">
      <c r="D238" s="44"/>
      <c r="E238" s="126"/>
      <c r="F238" s="127"/>
      <c r="G238" s="126"/>
      <c r="H238" s="151"/>
    </row>
  </sheetData>
  <sheetProtection algorithmName="SHA-512" hashValue="w5dTaqPj5ImgdieA1D6OUShN7W2kEB8RGO/T7IHr3IjQFv2CVOvzc3c1HVoI9pjppss/SuDVMOyUFa1oBujaTA==" saltValue="Esjrz4fmNloAAFMiC1BhjQ==" spinCount="100000" sheet="1" objects="1" scenarios="1"/>
  <mergeCells count="4">
    <mergeCell ref="A74:H74"/>
    <mergeCell ref="A2:B2"/>
    <mergeCell ref="B6:H6"/>
    <mergeCell ref="A28:H2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BC803-807E-7147-8D29-E655B2BDCC2A}">
  <dimension ref="A1:AL232"/>
  <sheetViews>
    <sheetView workbookViewId="0">
      <pane ySplit="8" topLeftCell="A9" activePane="bottomLeft" state="frozen"/>
      <selection pane="bottomLeft" activeCell="A9" sqref="A9:XFD9"/>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31" customWidth="1"/>
    <col min="9" max="9" width="27.4609375" style="124" customWidth="1"/>
    <col min="10" max="34" width="8.61328125" style="124"/>
    <col min="35" max="16384" width="8.61328125" style="19"/>
  </cols>
  <sheetData>
    <row r="1" spans="1:38" s="6" customFormat="1" x14ac:dyDescent="0.3">
      <c r="A1" s="49" t="s">
        <v>61</v>
      </c>
      <c r="B1" s="49"/>
      <c r="C1" s="45"/>
      <c r="D1" s="45"/>
      <c r="E1" s="45"/>
      <c r="F1" s="235"/>
      <c r="G1" s="235"/>
      <c r="H1" s="23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x14ac:dyDescent="0.3">
      <c r="A2" s="279"/>
      <c r="B2" s="279"/>
      <c r="C2" s="45"/>
      <c r="D2" s="45"/>
      <c r="E2" s="45"/>
      <c r="F2" s="235"/>
      <c r="G2" s="235"/>
      <c r="H2" s="23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x14ac:dyDescent="0.3">
      <c r="A3" s="46"/>
      <c r="B3" s="46"/>
      <c r="C3" s="45"/>
      <c r="D3" s="45"/>
      <c r="E3" s="45"/>
      <c r="F3" s="235"/>
      <c r="G3" s="235"/>
      <c r="H3" s="23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3">
      <c r="A4" s="57" t="s">
        <v>85</v>
      </c>
      <c r="B4" s="57"/>
      <c r="C4" s="43"/>
      <c r="D4" s="117"/>
      <c r="E4" s="118"/>
      <c r="F4" s="127"/>
      <c r="G4" s="126"/>
      <c r="H4" s="151"/>
    </row>
    <row r="5" spans="1:38" s="35" customFormat="1" x14ac:dyDescent="0.3">
      <c r="A5" s="129"/>
      <c r="B5" s="129"/>
      <c r="C5" s="49"/>
      <c r="D5" s="119"/>
      <c r="E5" s="120"/>
      <c r="F5" s="121"/>
      <c r="G5" s="120"/>
      <c r="H5" s="162"/>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row>
    <row r="6" spans="1:38" s="261" customFormat="1" ht="69" customHeight="1" thickBot="1" x14ac:dyDescent="0.35">
      <c r="A6" s="164" t="s">
        <v>27</v>
      </c>
      <c r="B6" s="296" t="s">
        <v>140</v>
      </c>
      <c r="C6" s="296"/>
      <c r="D6" s="296"/>
      <c r="E6" s="296"/>
      <c r="F6" s="296"/>
      <c r="G6" s="296"/>
      <c r="H6" s="296"/>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row>
    <row r="7" spans="1:38" ht="16.8" hidden="1" thickBot="1" x14ac:dyDescent="0.35">
      <c r="A7" s="124"/>
      <c r="B7" s="125"/>
      <c r="C7" s="125"/>
      <c r="D7" s="44"/>
      <c r="E7" s="126"/>
      <c r="F7" s="127"/>
      <c r="G7" s="126"/>
      <c r="H7" s="151"/>
    </row>
    <row r="8" spans="1:38" s="20" customFormat="1" ht="49.95" customHeight="1" thickBot="1" x14ac:dyDescent="0.35">
      <c r="A8" s="132" t="s">
        <v>28</v>
      </c>
      <c r="B8" s="133" t="s">
        <v>29</v>
      </c>
      <c r="C8" s="134" t="s">
        <v>30</v>
      </c>
      <c r="D8" s="135" t="s">
        <v>31</v>
      </c>
      <c r="E8" s="136" t="s">
        <v>154</v>
      </c>
      <c r="F8" s="137" t="s">
        <v>33</v>
      </c>
      <c r="G8" s="136" t="s">
        <v>34</v>
      </c>
      <c r="H8" s="138" t="s">
        <v>35</v>
      </c>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31"/>
      <c r="AJ8" s="131"/>
      <c r="AK8" s="130"/>
    </row>
    <row r="9" spans="1:38" ht="32.4" x14ac:dyDescent="0.3">
      <c r="A9" s="139"/>
      <c r="B9" s="143" t="s">
        <v>81</v>
      </c>
      <c r="C9" s="144"/>
      <c r="D9" s="140"/>
      <c r="E9" s="141"/>
      <c r="F9" s="142"/>
      <c r="G9" s="141"/>
      <c r="H9" s="251"/>
    </row>
    <row r="10" spans="1:38" s="213" customFormat="1" x14ac:dyDescent="0.3">
      <c r="A10" s="210"/>
      <c r="B10" s="209"/>
      <c r="C10" s="211"/>
      <c r="D10" s="207"/>
      <c r="E10" s="212"/>
      <c r="F10" s="236"/>
      <c r="G10" s="241">
        <f t="shared" ref="G10:G16" si="0">(E10-(E10*F10/100))*A10</f>
        <v>0</v>
      </c>
      <c r="H10" s="24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row>
    <row r="11" spans="1:38" s="213" customFormat="1" x14ac:dyDescent="0.3">
      <c r="A11" s="210"/>
      <c r="B11" s="209"/>
      <c r="C11" s="211"/>
      <c r="D11" s="207"/>
      <c r="E11" s="212"/>
      <c r="F11" s="236"/>
      <c r="G11" s="241">
        <f t="shared" si="0"/>
        <v>0</v>
      </c>
      <c r="H11" s="24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row>
    <row r="12" spans="1:38" s="217" customFormat="1" x14ac:dyDescent="0.3">
      <c r="A12" s="210"/>
      <c r="B12" s="209"/>
      <c r="C12" s="211"/>
      <c r="D12" s="207"/>
      <c r="E12" s="212"/>
      <c r="F12" s="237"/>
      <c r="G12" s="241">
        <f t="shared" si="0"/>
        <v>0</v>
      </c>
      <c r="H12" s="24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row>
    <row r="13" spans="1:38" s="213" customFormat="1" x14ac:dyDescent="0.3">
      <c r="A13" s="210"/>
      <c r="B13" s="209"/>
      <c r="C13" s="211"/>
      <c r="D13" s="207"/>
      <c r="E13" s="212"/>
      <c r="F13" s="236"/>
      <c r="G13" s="241">
        <f t="shared" si="0"/>
        <v>0</v>
      </c>
      <c r="H13" s="24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row>
    <row r="14" spans="1:38" s="213" customFormat="1" x14ac:dyDescent="0.3">
      <c r="A14" s="210"/>
      <c r="B14" s="209"/>
      <c r="C14" s="211"/>
      <c r="D14" s="207"/>
      <c r="E14" s="212"/>
      <c r="F14" s="236"/>
      <c r="G14" s="242">
        <f t="shared" si="0"/>
        <v>0</v>
      </c>
      <c r="H14" s="24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row>
    <row r="15" spans="1:38" s="213" customFormat="1" x14ac:dyDescent="0.3">
      <c r="A15" s="210"/>
      <c r="B15" s="209"/>
      <c r="C15" s="211"/>
      <c r="D15" s="207"/>
      <c r="E15" s="212"/>
      <c r="F15" s="236"/>
      <c r="G15" s="242">
        <f t="shared" si="0"/>
        <v>0</v>
      </c>
      <c r="H15" s="24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row>
    <row r="16" spans="1:38" s="213" customFormat="1" x14ac:dyDescent="0.3">
      <c r="A16" s="210"/>
      <c r="B16" s="209"/>
      <c r="C16" s="211"/>
      <c r="D16" s="207"/>
      <c r="E16" s="212"/>
      <c r="F16" s="236"/>
      <c r="G16" s="242">
        <f t="shared" si="0"/>
        <v>0</v>
      </c>
      <c r="H16" s="24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row>
    <row r="17" spans="1:34" s="213" customFormat="1" ht="114" thickBot="1" x14ac:dyDescent="0.35">
      <c r="A17" s="210"/>
      <c r="B17" s="209" t="s">
        <v>138</v>
      </c>
      <c r="C17" s="211"/>
      <c r="D17" s="207"/>
      <c r="E17" s="212"/>
      <c r="F17" s="236"/>
      <c r="G17" s="242"/>
      <c r="H17" s="248">
        <f>SUM(G10:G17)</f>
        <v>0</v>
      </c>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row>
    <row r="18" spans="1:34" s="30" customFormat="1" ht="16.8" thickBot="1" x14ac:dyDescent="0.35">
      <c r="A18" s="297"/>
      <c r="B18" s="298"/>
      <c r="C18" s="298"/>
      <c r="D18" s="298"/>
      <c r="E18" s="298"/>
      <c r="F18" s="298"/>
      <c r="G18" s="298"/>
      <c r="H18" s="298"/>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row>
    <row r="19" spans="1:34" ht="97.2" x14ac:dyDescent="0.3">
      <c r="A19" s="139"/>
      <c r="B19" s="143" t="s">
        <v>82</v>
      </c>
      <c r="C19" s="144"/>
      <c r="D19" s="140"/>
      <c r="E19" s="141"/>
      <c r="F19" s="142"/>
      <c r="G19" s="141"/>
      <c r="H19" s="251"/>
    </row>
    <row r="20" spans="1:34" s="213" customFormat="1" x14ac:dyDescent="0.3">
      <c r="A20" s="210"/>
      <c r="B20" s="209"/>
      <c r="C20" s="211"/>
      <c r="D20" s="207"/>
      <c r="E20" s="212"/>
      <c r="F20" s="236"/>
      <c r="G20" s="241">
        <f t="shared" ref="G20:G30" si="1">(E20-(E20*F20/100))*A20</f>
        <v>0</v>
      </c>
      <c r="H20" s="246"/>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row>
    <row r="21" spans="1:34" s="213" customFormat="1" x14ac:dyDescent="0.3">
      <c r="A21" s="210"/>
      <c r="B21" s="209"/>
      <c r="C21" s="211"/>
      <c r="D21" s="207"/>
      <c r="E21" s="212"/>
      <c r="F21" s="236"/>
      <c r="G21" s="241">
        <f t="shared" si="1"/>
        <v>0</v>
      </c>
      <c r="H21" s="24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row>
    <row r="22" spans="1:34" s="217" customFormat="1" x14ac:dyDescent="0.3">
      <c r="A22" s="214"/>
      <c r="B22" s="209"/>
      <c r="C22" s="211"/>
      <c r="D22" s="207"/>
      <c r="E22" s="215"/>
      <c r="F22" s="237"/>
      <c r="G22" s="241">
        <f t="shared" si="1"/>
        <v>0</v>
      </c>
      <c r="H22" s="24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row>
    <row r="23" spans="1:34" s="217" customFormat="1" x14ac:dyDescent="0.3">
      <c r="A23" s="214"/>
      <c r="B23" s="209"/>
      <c r="C23" s="211"/>
      <c r="D23" s="208"/>
      <c r="E23" s="218"/>
      <c r="F23" s="237"/>
      <c r="G23" s="241">
        <f t="shared" si="1"/>
        <v>0</v>
      </c>
      <c r="H23" s="24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row>
    <row r="24" spans="1:34" s="217" customFormat="1" x14ac:dyDescent="0.3">
      <c r="A24" s="214"/>
      <c r="B24" s="209"/>
      <c r="C24" s="211"/>
      <c r="D24" s="207"/>
      <c r="E24" s="215"/>
      <c r="F24" s="237"/>
      <c r="G24" s="241">
        <f t="shared" si="1"/>
        <v>0</v>
      </c>
      <c r="H24" s="24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row>
    <row r="25" spans="1:34" s="217" customFormat="1" x14ac:dyDescent="0.3">
      <c r="A25" s="210"/>
      <c r="B25" s="219"/>
      <c r="C25" s="211"/>
      <c r="D25" s="207"/>
      <c r="E25" s="212"/>
      <c r="F25" s="237"/>
      <c r="G25" s="241">
        <f t="shared" si="1"/>
        <v>0</v>
      </c>
      <c r="H25" s="24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row>
    <row r="26" spans="1:34" s="217" customFormat="1" x14ac:dyDescent="0.3">
      <c r="A26" s="210"/>
      <c r="B26" s="209"/>
      <c r="C26" s="211"/>
      <c r="D26" s="207"/>
      <c r="E26" s="212"/>
      <c r="F26" s="237"/>
      <c r="G26" s="241">
        <f t="shared" si="1"/>
        <v>0</v>
      </c>
      <c r="H26" s="24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row>
    <row r="27" spans="1:34" s="213" customFormat="1" x14ac:dyDescent="0.3">
      <c r="A27" s="210"/>
      <c r="B27" s="209"/>
      <c r="C27" s="211"/>
      <c r="D27" s="207"/>
      <c r="E27" s="212"/>
      <c r="F27" s="236"/>
      <c r="G27" s="241">
        <f t="shared" si="1"/>
        <v>0</v>
      </c>
      <c r="H27" s="24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row>
    <row r="28" spans="1:34" s="213" customFormat="1" x14ac:dyDescent="0.3">
      <c r="A28" s="210"/>
      <c r="B28" s="209"/>
      <c r="C28" s="211"/>
      <c r="D28" s="207"/>
      <c r="E28" s="212"/>
      <c r="F28" s="236"/>
      <c r="G28" s="242">
        <f t="shared" si="1"/>
        <v>0</v>
      </c>
      <c r="H28" s="24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row>
    <row r="29" spans="1:34" s="213" customFormat="1" x14ac:dyDescent="0.3">
      <c r="A29" s="210"/>
      <c r="B29" s="209"/>
      <c r="C29" s="211"/>
      <c r="D29" s="207"/>
      <c r="E29" s="212"/>
      <c r="F29" s="236"/>
      <c r="G29" s="242">
        <f t="shared" si="1"/>
        <v>0</v>
      </c>
      <c r="H29" s="24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row>
    <row r="30" spans="1:34" s="213" customFormat="1" x14ac:dyDescent="0.3">
      <c r="A30" s="210"/>
      <c r="B30" s="209"/>
      <c r="C30" s="211"/>
      <c r="D30" s="207"/>
      <c r="E30" s="212"/>
      <c r="F30" s="236"/>
      <c r="G30" s="242">
        <f t="shared" si="1"/>
        <v>0</v>
      </c>
      <c r="H30" s="24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row>
    <row r="31" spans="1:34" s="213" customFormat="1" ht="114" thickBot="1" x14ac:dyDescent="0.35">
      <c r="A31" s="210"/>
      <c r="B31" s="209" t="s">
        <v>143</v>
      </c>
      <c r="C31" s="211"/>
      <c r="D31" s="207"/>
      <c r="E31" s="212"/>
      <c r="F31" s="236"/>
      <c r="G31" s="242"/>
      <c r="H31" s="248">
        <f>SUM(G20:G31)</f>
        <v>0</v>
      </c>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row>
    <row r="32" spans="1:34" s="30" customFormat="1" ht="16.8" thickBot="1" x14ac:dyDescent="0.35">
      <c r="A32" s="259"/>
      <c r="B32" s="259"/>
      <c r="C32" s="259"/>
      <c r="D32" s="259"/>
      <c r="E32" s="259"/>
      <c r="F32" s="259"/>
      <c r="G32" s="259"/>
      <c r="H32" s="259"/>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row>
    <row r="33" spans="1:34" ht="48.6" x14ac:dyDescent="0.3">
      <c r="A33" s="139"/>
      <c r="B33" s="143" t="s">
        <v>83</v>
      </c>
      <c r="C33" s="144"/>
      <c r="D33" s="140"/>
      <c r="E33" s="141"/>
      <c r="F33" s="142"/>
      <c r="G33" s="141"/>
      <c r="H33" s="251"/>
    </row>
    <row r="34" spans="1:34" s="213" customFormat="1" x14ac:dyDescent="0.3">
      <c r="A34" s="210"/>
      <c r="B34" s="209"/>
      <c r="C34" s="211"/>
      <c r="D34" s="207"/>
      <c r="E34" s="212"/>
      <c r="F34" s="236"/>
      <c r="G34" s="241">
        <f t="shared" ref="G34:G46" si="2">(E34-(E34*F34/100))*A34</f>
        <v>0</v>
      </c>
      <c r="H34" s="246"/>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row>
    <row r="35" spans="1:34" s="213" customFormat="1" x14ac:dyDescent="0.3">
      <c r="A35" s="210"/>
      <c r="B35" s="209"/>
      <c r="C35" s="211"/>
      <c r="D35" s="207"/>
      <c r="E35" s="212"/>
      <c r="F35" s="236"/>
      <c r="G35" s="241">
        <f t="shared" si="2"/>
        <v>0</v>
      </c>
      <c r="H35" s="24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row>
    <row r="36" spans="1:34" s="213" customFormat="1" x14ac:dyDescent="0.3">
      <c r="A36" s="214"/>
      <c r="B36" s="209"/>
      <c r="C36" s="211"/>
      <c r="D36" s="207"/>
      <c r="E36" s="215"/>
      <c r="F36" s="236"/>
      <c r="G36" s="241">
        <f t="shared" si="2"/>
        <v>0</v>
      </c>
      <c r="H36" s="24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row>
    <row r="37" spans="1:34" s="217" customFormat="1" x14ac:dyDescent="0.3">
      <c r="A37" s="214"/>
      <c r="B37" s="209"/>
      <c r="C37" s="211"/>
      <c r="D37" s="207"/>
      <c r="E37" s="215"/>
      <c r="F37" s="237"/>
      <c r="G37" s="241">
        <f t="shared" si="2"/>
        <v>0</v>
      </c>
      <c r="H37" s="24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row>
    <row r="38" spans="1:34" s="217" customFormat="1" x14ac:dyDescent="0.3">
      <c r="A38" s="214"/>
      <c r="B38" s="209"/>
      <c r="C38" s="211"/>
      <c r="D38" s="207"/>
      <c r="E38" s="215"/>
      <c r="F38" s="237"/>
      <c r="G38" s="241">
        <f t="shared" si="2"/>
        <v>0</v>
      </c>
      <c r="H38" s="24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row>
    <row r="39" spans="1:34" s="217" customFormat="1" x14ac:dyDescent="0.3">
      <c r="A39" s="214"/>
      <c r="B39" s="209"/>
      <c r="C39" s="211"/>
      <c r="D39" s="208"/>
      <c r="E39" s="218"/>
      <c r="F39" s="237"/>
      <c r="G39" s="241">
        <f t="shared" si="2"/>
        <v>0</v>
      </c>
      <c r="H39" s="246"/>
      <c r="I39" s="216"/>
      <c r="J39" s="216"/>
      <c r="K39" s="216"/>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row>
    <row r="40" spans="1:34" s="217" customFormat="1" x14ac:dyDescent="0.3">
      <c r="A40" s="214"/>
      <c r="B40" s="209"/>
      <c r="C40" s="211"/>
      <c r="D40" s="207"/>
      <c r="E40" s="215"/>
      <c r="F40" s="237"/>
      <c r="G40" s="241">
        <f t="shared" si="2"/>
        <v>0</v>
      </c>
      <c r="H40" s="24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row>
    <row r="41" spans="1:34" s="217" customFormat="1" x14ac:dyDescent="0.3">
      <c r="A41" s="210"/>
      <c r="B41" s="219"/>
      <c r="C41" s="211"/>
      <c r="D41" s="207"/>
      <c r="E41" s="212"/>
      <c r="F41" s="237"/>
      <c r="G41" s="241">
        <f t="shared" si="2"/>
        <v>0</v>
      </c>
      <c r="H41" s="24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row>
    <row r="42" spans="1:34" s="217" customFormat="1" x14ac:dyDescent="0.3">
      <c r="A42" s="210"/>
      <c r="B42" s="209"/>
      <c r="C42" s="211"/>
      <c r="D42" s="207"/>
      <c r="E42" s="212"/>
      <c r="F42" s="237"/>
      <c r="G42" s="241">
        <f t="shared" si="2"/>
        <v>0</v>
      </c>
      <c r="H42" s="24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row>
    <row r="43" spans="1:34" s="213" customFormat="1" x14ac:dyDescent="0.3">
      <c r="A43" s="210"/>
      <c r="B43" s="209"/>
      <c r="C43" s="211"/>
      <c r="D43" s="207"/>
      <c r="E43" s="212"/>
      <c r="F43" s="236"/>
      <c r="G43" s="241">
        <f t="shared" si="2"/>
        <v>0</v>
      </c>
      <c r="H43" s="24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row>
    <row r="44" spans="1:34" s="213" customFormat="1" x14ac:dyDescent="0.3">
      <c r="A44" s="210"/>
      <c r="B44" s="209"/>
      <c r="C44" s="211"/>
      <c r="D44" s="207"/>
      <c r="E44" s="212"/>
      <c r="F44" s="236"/>
      <c r="G44" s="242">
        <f t="shared" si="2"/>
        <v>0</v>
      </c>
      <c r="H44" s="24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row>
    <row r="45" spans="1:34" s="213" customFormat="1" x14ac:dyDescent="0.3">
      <c r="A45" s="210"/>
      <c r="B45" s="209"/>
      <c r="C45" s="211"/>
      <c r="D45" s="207"/>
      <c r="E45" s="212"/>
      <c r="F45" s="236"/>
      <c r="G45" s="242">
        <f t="shared" si="2"/>
        <v>0</v>
      </c>
      <c r="H45" s="24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row>
    <row r="46" spans="1:34" s="213" customFormat="1" x14ac:dyDescent="0.3">
      <c r="A46" s="210"/>
      <c r="B46" s="209"/>
      <c r="C46" s="211"/>
      <c r="D46" s="207"/>
      <c r="E46" s="212"/>
      <c r="F46" s="236"/>
      <c r="G46" s="242">
        <f t="shared" si="2"/>
        <v>0</v>
      </c>
      <c r="H46" s="24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row>
    <row r="47" spans="1:34" s="213" customFormat="1" ht="130.19999999999999" thickBot="1" x14ac:dyDescent="0.35">
      <c r="A47" s="210"/>
      <c r="B47" s="209" t="s">
        <v>142</v>
      </c>
      <c r="C47" s="211"/>
      <c r="D47" s="207"/>
      <c r="E47" s="212"/>
      <c r="F47" s="236"/>
      <c r="G47" s="242"/>
      <c r="H47" s="248">
        <f>SUM(G34:G47)</f>
        <v>0</v>
      </c>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row>
    <row r="48" spans="1:34" s="30" customFormat="1" ht="16.8" thickBot="1" x14ac:dyDescent="0.35">
      <c r="A48" s="259"/>
      <c r="B48" s="259"/>
      <c r="C48" s="259"/>
      <c r="D48" s="259"/>
      <c r="E48" s="259"/>
      <c r="F48" s="259"/>
      <c r="G48" s="259"/>
      <c r="H48" s="259"/>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row>
    <row r="49" spans="1:34" ht="81" x14ac:dyDescent="0.3">
      <c r="A49" s="139"/>
      <c r="B49" s="143" t="s">
        <v>84</v>
      </c>
      <c r="C49" s="144"/>
      <c r="D49" s="140"/>
      <c r="E49" s="141"/>
      <c r="F49" s="142"/>
      <c r="G49" s="141"/>
      <c r="H49" s="251"/>
    </row>
    <row r="50" spans="1:34" s="213" customFormat="1" x14ac:dyDescent="0.3">
      <c r="A50" s="210"/>
      <c r="B50" s="209"/>
      <c r="C50" s="211"/>
      <c r="D50" s="207"/>
      <c r="E50" s="212"/>
      <c r="F50" s="236"/>
      <c r="G50" s="241">
        <f t="shared" ref="G50:G60" si="3">(E50-(E50*F50/100))*A50</f>
        <v>0</v>
      </c>
      <c r="H50" s="246"/>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row>
    <row r="51" spans="1:34" s="213" customFormat="1" x14ac:dyDescent="0.3">
      <c r="A51" s="210"/>
      <c r="B51" s="209"/>
      <c r="C51" s="211"/>
      <c r="D51" s="207"/>
      <c r="E51" s="212"/>
      <c r="F51" s="236"/>
      <c r="G51" s="241">
        <f t="shared" si="3"/>
        <v>0</v>
      </c>
      <c r="H51" s="24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row>
    <row r="52" spans="1:34" s="217" customFormat="1" x14ac:dyDescent="0.3">
      <c r="A52" s="214"/>
      <c r="B52" s="209"/>
      <c r="C52" s="211"/>
      <c r="D52" s="207"/>
      <c r="E52" s="215"/>
      <c r="F52" s="237"/>
      <c r="G52" s="241">
        <f t="shared" si="3"/>
        <v>0</v>
      </c>
      <c r="H52" s="246"/>
      <c r="I52" s="216"/>
      <c r="J52" s="216"/>
      <c r="K52" s="216"/>
      <c r="L52" s="216"/>
      <c r="M52" s="216"/>
      <c r="N52" s="216"/>
      <c r="O52" s="216"/>
      <c r="P52" s="216"/>
      <c r="Q52" s="216"/>
      <c r="R52" s="216"/>
      <c r="S52" s="216"/>
      <c r="T52" s="216"/>
      <c r="U52" s="216"/>
      <c r="V52" s="216"/>
      <c r="W52" s="216"/>
      <c r="X52" s="216"/>
      <c r="Y52" s="216"/>
      <c r="Z52" s="216"/>
      <c r="AA52" s="216"/>
      <c r="AB52" s="216"/>
      <c r="AC52" s="216"/>
      <c r="AD52" s="216"/>
      <c r="AE52" s="216"/>
      <c r="AF52" s="216"/>
      <c r="AG52" s="216"/>
      <c r="AH52" s="216"/>
    </row>
    <row r="53" spans="1:34" s="217" customFormat="1" x14ac:dyDescent="0.3">
      <c r="A53" s="214"/>
      <c r="B53" s="209"/>
      <c r="C53" s="211"/>
      <c r="D53" s="208"/>
      <c r="E53" s="218"/>
      <c r="F53" s="237"/>
      <c r="G53" s="241">
        <f t="shared" si="3"/>
        <v>0</v>
      </c>
      <c r="H53" s="24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row>
    <row r="54" spans="1:34" s="217" customFormat="1" x14ac:dyDescent="0.3">
      <c r="A54" s="214"/>
      <c r="B54" s="209"/>
      <c r="C54" s="211"/>
      <c r="D54" s="207"/>
      <c r="E54" s="215"/>
      <c r="F54" s="237"/>
      <c r="G54" s="241">
        <f t="shared" si="3"/>
        <v>0</v>
      </c>
      <c r="H54" s="24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row>
    <row r="55" spans="1:34" s="217" customFormat="1" x14ac:dyDescent="0.3">
      <c r="A55" s="210"/>
      <c r="B55" s="219"/>
      <c r="C55" s="211"/>
      <c r="D55" s="207"/>
      <c r="E55" s="212"/>
      <c r="F55" s="237"/>
      <c r="G55" s="241">
        <f t="shared" si="3"/>
        <v>0</v>
      </c>
      <c r="H55" s="246"/>
      <c r="I55" s="216"/>
      <c r="J55" s="216"/>
      <c r="K55" s="216"/>
      <c r="L55" s="216"/>
      <c r="M55" s="216"/>
      <c r="N55" s="216"/>
      <c r="O55" s="216"/>
      <c r="P55" s="216"/>
      <c r="Q55" s="216"/>
      <c r="R55" s="216"/>
      <c r="S55" s="216"/>
      <c r="T55" s="216"/>
      <c r="U55" s="216"/>
      <c r="V55" s="216"/>
      <c r="W55" s="216"/>
      <c r="X55" s="216"/>
      <c r="Y55" s="216"/>
      <c r="Z55" s="216"/>
      <c r="AA55" s="216"/>
      <c r="AB55" s="216"/>
      <c r="AC55" s="216"/>
      <c r="AD55" s="216"/>
      <c r="AE55" s="216"/>
      <c r="AF55" s="216"/>
      <c r="AG55" s="216"/>
      <c r="AH55" s="216"/>
    </row>
    <row r="56" spans="1:34" s="217" customFormat="1" x14ac:dyDescent="0.3">
      <c r="A56" s="210"/>
      <c r="B56" s="209"/>
      <c r="C56" s="211"/>
      <c r="D56" s="207"/>
      <c r="E56" s="212"/>
      <c r="F56" s="237"/>
      <c r="G56" s="241">
        <f t="shared" si="3"/>
        <v>0</v>
      </c>
      <c r="H56" s="246"/>
      <c r="I56" s="216"/>
      <c r="J56" s="216"/>
      <c r="K56" s="216"/>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row>
    <row r="57" spans="1:34" s="213" customFormat="1" x14ac:dyDescent="0.3">
      <c r="A57" s="210"/>
      <c r="B57" s="209"/>
      <c r="C57" s="211"/>
      <c r="D57" s="207"/>
      <c r="E57" s="212"/>
      <c r="F57" s="236"/>
      <c r="G57" s="241">
        <f t="shared" si="3"/>
        <v>0</v>
      </c>
      <c r="H57" s="24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row>
    <row r="58" spans="1:34" s="213" customFormat="1" x14ac:dyDescent="0.3">
      <c r="A58" s="210"/>
      <c r="B58" s="209"/>
      <c r="C58" s="211"/>
      <c r="D58" s="207"/>
      <c r="E58" s="212"/>
      <c r="F58" s="236"/>
      <c r="G58" s="242">
        <f t="shared" si="3"/>
        <v>0</v>
      </c>
      <c r="H58" s="24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row>
    <row r="59" spans="1:34" s="213" customFormat="1" x14ac:dyDescent="0.3">
      <c r="A59" s="210"/>
      <c r="B59" s="209"/>
      <c r="C59" s="211"/>
      <c r="D59" s="207"/>
      <c r="E59" s="212"/>
      <c r="F59" s="236"/>
      <c r="G59" s="242">
        <f t="shared" si="3"/>
        <v>0</v>
      </c>
      <c r="H59" s="24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row>
    <row r="60" spans="1:34" s="213" customFormat="1" x14ac:dyDescent="0.3">
      <c r="A60" s="210"/>
      <c r="B60" s="209"/>
      <c r="C60" s="211"/>
      <c r="D60" s="207"/>
      <c r="E60" s="212"/>
      <c r="F60" s="236"/>
      <c r="G60" s="242">
        <f t="shared" si="3"/>
        <v>0</v>
      </c>
      <c r="H60" s="24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row>
    <row r="61" spans="1:34" s="213" customFormat="1" ht="162" x14ac:dyDescent="0.3">
      <c r="A61" s="210"/>
      <c r="B61" s="209" t="s">
        <v>141</v>
      </c>
      <c r="C61" s="211"/>
      <c r="D61" s="207"/>
      <c r="E61" s="212"/>
      <c r="F61" s="236"/>
      <c r="G61" s="242"/>
      <c r="H61" s="248">
        <f>SUM(G50:G61)</f>
        <v>0</v>
      </c>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row>
    <row r="62" spans="1:34" x14ac:dyDescent="0.3">
      <c r="A62" s="154"/>
      <c r="B62" s="21"/>
      <c r="C62" s="18"/>
      <c r="D62" s="14"/>
      <c r="E62" s="24"/>
      <c r="F62" s="25"/>
      <c r="G62" s="24"/>
      <c r="H62" s="255"/>
    </row>
    <row r="63" spans="1:34" x14ac:dyDescent="0.3">
      <c r="A63" s="154"/>
      <c r="B63" s="21"/>
      <c r="C63" s="18"/>
      <c r="D63" s="14"/>
      <c r="E63" s="24"/>
      <c r="F63" s="25"/>
      <c r="G63" s="24"/>
      <c r="H63" s="255"/>
    </row>
    <row r="64" spans="1:34" s="13" customFormat="1" ht="18" customHeight="1" x14ac:dyDescent="0.3">
      <c r="A64" s="155"/>
      <c r="B64" s="11"/>
      <c r="C64" s="12"/>
      <c r="D64" s="8" t="s">
        <v>47</v>
      </c>
      <c r="E64" s="16"/>
      <c r="F64" s="17"/>
      <c r="G64" s="245">
        <f>SUM(G10:G61)</f>
        <v>0</v>
      </c>
      <c r="H64" s="256"/>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row>
    <row r="65" spans="1:8" ht="19.05" customHeight="1" thickBot="1" x14ac:dyDescent="0.35">
      <c r="A65" s="156"/>
      <c r="B65" s="157"/>
      <c r="C65" s="158"/>
      <c r="D65" s="159" t="s">
        <v>48</v>
      </c>
      <c r="E65" s="160"/>
      <c r="F65" s="161"/>
      <c r="G65" s="160"/>
      <c r="H65" s="257"/>
    </row>
    <row r="66" spans="1:8" s="124" customFormat="1" x14ac:dyDescent="0.3">
      <c r="D66" s="44"/>
      <c r="E66" s="126"/>
      <c r="F66" s="127"/>
      <c r="G66" s="126"/>
      <c r="H66" s="151"/>
    </row>
    <row r="67" spans="1:8" s="124" customFormat="1" ht="16.8" thickBot="1" x14ac:dyDescent="0.35">
      <c r="D67" s="44"/>
      <c r="E67" s="126"/>
      <c r="F67" s="127"/>
      <c r="G67" s="126"/>
      <c r="H67" s="151"/>
    </row>
    <row r="68" spans="1:8" s="124" customFormat="1" ht="105" customHeight="1" thickBot="1" x14ac:dyDescent="0.35">
      <c r="A68" s="293" t="s">
        <v>144</v>
      </c>
      <c r="B68" s="294"/>
      <c r="C68" s="294"/>
      <c r="D68" s="294"/>
      <c r="E68" s="294"/>
      <c r="F68" s="294"/>
      <c r="G68" s="294"/>
      <c r="H68" s="295"/>
    </row>
    <row r="69" spans="1:8" s="124" customFormat="1" x14ac:dyDescent="0.3">
      <c r="E69" s="126"/>
      <c r="F69" s="127"/>
      <c r="G69" s="126"/>
      <c r="H69" s="151"/>
    </row>
    <row r="70" spans="1:8" s="124" customFormat="1" x14ac:dyDescent="0.3">
      <c r="D70" s="44"/>
      <c r="E70" s="126"/>
      <c r="F70" s="127"/>
      <c r="G70" s="126"/>
      <c r="H70" s="151"/>
    </row>
    <row r="71" spans="1:8" s="124" customFormat="1" x14ac:dyDescent="0.3">
      <c r="D71" s="44"/>
      <c r="E71" s="126"/>
      <c r="F71" s="127"/>
      <c r="G71" s="126"/>
      <c r="H71" s="151"/>
    </row>
    <row r="72" spans="1:8" s="124" customFormat="1" x14ac:dyDescent="0.3">
      <c r="E72" s="126"/>
      <c r="F72" s="127"/>
      <c r="G72" s="126"/>
      <c r="H72" s="151"/>
    </row>
    <row r="73" spans="1:8" s="124" customFormat="1" x14ac:dyDescent="0.3">
      <c r="D73" s="44"/>
      <c r="E73" s="126"/>
      <c r="F73" s="127"/>
      <c r="G73" s="126"/>
      <c r="H73" s="151"/>
    </row>
    <row r="74" spans="1:8" s="124" customFormat="1" x14ac:dyDescent="0.3">
      <c r="D74" s="44"/>
      <c r="E74" s="126"/>
      <c r="F74" s="127"/>
      <c r="G74" s="126"/>
      <c r="H74" s="151"/>
    </row>
    <row r="75" spans="1:8" s="124" customFormat="1" x14ac:dyDescent="0.3">
      <c r="D75" s="44"/>
      <c r="E75" s="126"/>
      <c r="F75" s="127"/>
      <c r="G75" s="126"/>
      <c r="H75" s="151"/>
    </row>
    <row r="76" spans="1:8" s="124" customFormat="1" x14ac:dyDescent="0.3">
      <c r="D76" s="44"/>
      <c r="E76" s="126"/>
      <c r="F76" s="127"/>
      <c r="G76" s="126"/>
      <c r="H76" s="151"/>
    </row>
    <row r="77" spans="1:8" s="124" customFormat="1" x14ac:dyDescent="0.3">
      <c r="D77" s="44"/>
      <c r="E77" s="126"/>
      <c r="F77" s="127"/>
      <c r="G77" s="126"/>
      <c r="H77" s="151"/>
    </row>
    <row r="78" spans="1:8" s="124" customFormat="1" x14ac:dyDescent="0.3">
      <c r="D78" s="44"/>
      <c r="E78" s="126"/>
      <c r="F78" s="127"/>
      <c r="G78" s="126"/>
      <c r="H78" s="151"/>
    </row>
    <row r="79" spans="1:8" s="124" customFormat="1" x14ac:dyDescent="0.3">
      <c r="D79" s="44"/>
      <c r="E79" s="126"/>
      <c r="F79" s="127"/>
      <c r="G79" s="126"/>
      <c r="H79" s="151"/>
    </row>
    <row r="80" spans="1:8" s="124" customFormat="1" x14ac:dyDescent="0.3">
      <c r="D80" s="44"/>
      <c r="E80" s="126"/>
      <c r="F80" s="127"/>
      <c r="G80" s="126"/>
      <c r="H80" s="151"/>
    </row>
    <row r="81" spans="4:8" s="124" customFormat="1" x14ac:dyDescent="0.3">
      <c r="D81" s="44"/>
      <c r="E81" s="126"/>
      <c r="F81" s="127"/>
      <c r="G81" s="126"/>
      <c r="H81" s="151"/>
    </row>
    <row r="82" spans="4:8" s="124" customFormat="1" x14ac:dyDescent="0.3">
      <c r="D82" s="44"/>
      <c r="E82" s="126"/>
      <c r="F82" s="127"/>
      <c r="G82" s="126"/>
      <c r="H82" s="151"/>
    </row>
    <row r="83" spans="4:8" s="124" customFormat="1" x14ac:dyDescent="0.3">
      <c r="D83" s="44"/>
      <c r="E83" s="126"/>
      <c r="F83" s="127"/>
      <c r="G83" s="126"/>
      <c r="H83" s="151"/>
    </row>
    <row r="84" spans="4:8" s="124" customFormat="1" x14ac:dyDescent="0.3">
      <c r="D84" s="44"/>
      <c r="E84" s="126"/>
      <c r="F84" s="127"/>
      <c r="G84" s="126"/>
      <c r="H84" s="151"/>
    </row>
    <row r="85" spans="4:8" s="124" customFormat="1" x14ac:dyDescent="0.3">
      <c r="D85" s="44"/>
      <c r="E85" s="126"/>
      <c r="F85" s="127"/>
      <c r="G85" s="126"/>
      <c r="H85" s="151"/>
    </row>
    <row r="86" spans="4:8" s="124" customFormat="1" x14ac:dyDescent="0.3">
      <c r="D86" s="44"/>
      <c r="E86" s="126"/>
      <c r="F86" s="127"/>
      <c r="G86" s="126"/>
      <c r="H86" s="151"/>
    </row>
    <row r="87" spans="4:8" s="124" customFormat="1" x14ac:dyDescent="0.3">
      <c r="D87" s="44"/>
      <c r="E87" s="126"/>
      <c r="F87" s="127"/>
      <c r="G87" s="126"/>
      <c r="H87" s="151"/>
    </row>
    <row r="88" spans="4:8" s="124" customFormat="1" x14ac:dyDescent="0.3">
      <c r="D88" s="44"/>
      <c r="E88" s="126"/>
      <c r="F88" s="127"/>
      <c r="G88" s="126"/>
      <c r="H88" s="151"/>
    </row>
    <row r="89" spans="4:8" s="124" customFormat="1" x14ac:dyDescent="0.3">
      <c r="D89" s="44"/>
      <c r="E89" s="126"/>
      <c r="F89" s="127"/>
      <c r="G89" s="126"/>
      <c r="H89" s="151"/>
    </row>
    <row r="90" spans="4:8" s="124" customFormat="1" x14ac:dyDescent="0.3">
      <c r="D90" s="44"/>
      <c r="E90" s="126"/>
      <c r="F90" s="127"/>
      <c r="G90" s="126"/>
      <c r="H90" s="151"/>
    </row>
    <row r="91" spans="4:8" s="124" customFormat="1" x14ac:dyDescent="0.3">
      <c r="D91" s="44"/>
      <c r="E91" s="126"/>
      <c r="F91" s="127"/>
      <c r="G91" s="126"/>
      <c r="H91" s="151"/>
    </row>
    <row r="92" spans="4:8" s="124" customFormat="1" x14ac:dyDescent="0.3">
      <c r="D92" s="44"/>
      <c r="E92" s="126"/>
      <c r="F92" s="127"/>
      <c r="G92" s="126"/>
      <c r="H92" s="151"/>
    </row>
    <row r="93" spans="4:8" s="124" customFormat="1" x14ac:dyDescent="0.3">
      <c r="D93" s="44"/>
      <c r="E93" s="126"/>
      <c r="F93" s="127"/>
      <c r="G93" s="126"/>
      <c r="H93" s="151"/>
    </row>
    <row r="94" spans="4:8" s="124" customFormat="1" x14ac:dyDescent="0.3">
      <c r="D94" s="44"/>
      <c r="E94" s="126"/>
      <c r="F94" s="127"/>
      <c r="G94" s="126"/>
      <c r="H94" s="151"/>
    </row>
    <row r="95" spans="4:8" s="124" customFormat="1" x14ac:dyDescent="0.3">
      <c r="D95" s="44"/>
      <c r="E95" s="126"/>
      <c r="F95" s="127"/>
      <c r="G95" s="126"/>
      <c r="H95" s="151"/>
    </row>
    <row r="96" spans="4:8" s="124" customFormat="1" x14ac:dyDescent="0.3">
      <c r="D96" s="44"/>
      <c r="E96" s="126"/>
      <c r="F96" s="127"/>
      <c r="G96" s="126"/>
      <c r="H96" s="151"/>
    </row>
    <row r="97" spans="4:8" s="124" customFormat="1" x14ac:dyDescent="0.3">
      <c r="D97" s="44"/>
      <c r="E97" s="126"/>
      <c r="F97" s="127"/>
      <c r="G97" s="126"/>
      <c r="H97" s="151"/>
    </row>
    <row r="98" spans="4:8" s="124" customFormat="1" x14ac:dyDescent="0.3">
      <c r="D98" s="44"/>
      <c r="E98" s="126"/>
      <c r="F98" s="127"/>
      <c r="G98" s="126"/>
      <c r="H98" s="151"/>
    </row>
    <row r="99" spans="4:8" s="124" customFormat="1" x14ac:dyDescent="0.3">
      <c r="D99" s="44"/>
      <c r="E99" s="126"/>
      <c r="F99" s="127"/>
      <c r="G99" s="126"/>
      <c r="H99" s="151"/>
    </row>
    <row r="100" spans="4:8" s="124" customFormat="1" x14ac:dyDescent="0.3">
      <c r="D100" s="44"/>
      <c r="E100" s="126"/>
      <c r="F100" s="127"/>
      <c r="G100" s="126"/>
      <c r="H100" s="151"/>
    </row>
    <row r="101" spans="4:8" s="124" customFormat="1" x14ac:dyDescent="0.3">
      <c r="D101" s="44"/>
      <c r="E101" s="126"/>
      <c r="F101" s="127"/>
      <c r="G101" s="126"/>
      <c r="H101" s="151"/>
    </row>
    <row r="102" spans="4:8" s="124" customFormat="1" x14ac:dyDescent="0.3">
      <c r="D102" s="44"/>
      <c r="E102" s="126"/>
      <c r="F102" s="127"/>
      <c r="G102" s="126"/>
      <c r="H102" s="151"/>
    </row>
    <row r="103" spans="4:8" s="124" customFormat="1" x14ac:dyDescent="0.3">
      <c r="D103" s="44"/>
      <c r="E103" s="126"/>
      <c r="F103" s="127"/>
      <c r="G103" s="126"/>
      <c r="H103" s="151"/>
    </row>
    <row r="104" spans="4:8" s="124" customFormat="1" x14ac:dyDescent="0.3">
      <c r="D104" s="44"/>
      <c r="E104" s="126"/>
      <c r="F104" s="127"/>
      <c r="G104" s="126"/>
      <c r="H104" s="151"/>
    </row>
    <row r="105" spans="4:8" s="124" customFormat="1" x14ac:dyDescent="0.3">
      <c r="D105" s="44"/>
      <c r="E105" s="126"/>
      <c r="F105" s="127"/>
      <c r="G105" s="126"/>
      <c r="H105" s="151"/>
    </row>
    <row r="106" spans="4:8" s="124" customFormat="1" x14ac:dyDescent="0.3">
      <c r="D106" s="44"/>
      <c r="E106" s="126"/>
      <c r="F106" s="127"/>
      <c r="G106" s="126"/>
      <c r="H106" s="151"/>
    </row>
    <row r="107" spans="4:8" s="124" customFormat="1" x14ac:dyDescent="0.3">
      <c r="D107" s="44"/>
      <c r="E107" s="126"/>
      <c r="F107" s="127"/>
      <c r="G107" s="126"/>
      <c r="H107" s="151"/>
    </row>
    <row r="108" spans="4:8" s="124" customFormat="1" x14ac:dyDescent="0.3">
      <c r="D108" s="44"/>
      <c r="E108" s="126"/>
      <c r="F108" s="127"/>
      <c r="G108" s="126"/>
      <c r="H108" s="151"/>
    </row>
    <row r="109" spans="4:8" s="124" customFormat="1" x14ac:dyDescent="0.3">
      <c r="D109" s="44"/>
      <c r="E109" s="126"/>
      <c r="F109" s="127"/>
      <c r="G109" s="126"/>
      <c r="H109" s="151"/>
    </row>
    <row r="110" spans="4:8" s="124" customFormat="1" x14ac:dyDescent="0.3">
      <c r="D110" s="44"/>
      <c r="E110" s="126"/>
      <c r="F110" s="127"/>
      <c r="G110" s="126"/>
      <c r="H110" s="151"/>
    </row>
    <row r="111" spans="4:8" s="124" customFormat="1" x14ac:dyDescent="0.3">
      <c r="D111" s="44"/>
      <c r="E111" s="126"/>
      <c r="F111" s="127"/>
      <c r="G111" s="126"/>
      <c r="H111" s="151"/>
    </row>
    <row r="112" spans="4:8" s="124" customFormat="1" x14ac:dyDescent="0.3">
      <c r="D112" s="44"/>
      <c r="E112" s="126"/>
      <c r="F112" s="127"/>
      <c r="G112" s="126"/>
      <c r="H112" s="151"/>
    </row>
    <row r="113" spans="4:8" s="124" customFormat="1" x14ac:dyDescent="0.3">
      <c r="D113" s="44"/>
      <c r="E113" s="126"/>
      <c r="F113" s="127"/>
      <c r="G113" s="126"/>
      <c r="H113" s="151"/>
    </row>
    <row r="114" spans="4:8" s="124" customFormat="1" x14ac:dyDescent="0.3">
      <c r="D114" s="44"/>
      <c r="E114" s="126"/>
      <c r="F114" s="127"/>
      <c r="G114" s="126"/>
      <c r="H114" s="151"/>
    </row>
    <row r="115" spans="4:8" s="124" customFormat="1" x14ac:dyDescent="0.3">
      <c r="D115" s="44"/>
      <c r="E115" s="126"/>
      <c r="F115" s="127"/>
      <c r="G115" s="126"/>
      <c r="H115" s="151"/>
    </row>
    <row r="116" spans="4:8" s="124" customFormat="1" x14ac:dyDescent="0.3">
      <c r="D116" s="44"/>
      <c r="E116" s="126"/>
      <c r="F116" s="127"/>
      <c r="G116" s="126"/>
      <c r="H116" s="151"/>
    </row>
    <row r="117" spans="4:8" s="124" customFormat="1" x14ac:dyDescent="0.3">
      <c r="D117" s="44"/>
      <c r="E117" s="126"/>
      <c r="F117" s="127"/>
      <c r="G117" s="126"/>
      <c r="H117" s="151"/>
    </row>
    <row r="118" spans="4:8" s="124" customFormat="1" x14ac:dyDescent="0.3">
      <c r="D118" s="44"/>
      <c r="E118" s="126"/>
      <c r="F118" s="127"/>
      <c r="G118" s="126"/>
      <c r="H118" s="151"/>
    </row>
    <row r="119" spans="4:8" s="124" customFormat="1" x14ac:dyDescent="0.3">
      <c r="D119" s="44"/>
      <c r="E119" s="126"/>
      <c r="F119" s="127"/>
      <c r="G119" s="126"/>
      <c r="H119" s="151"/>
    </row>
    <row r="120" spans="4:8" s="124" customFormat="1" x14ac:dyDescent="0.3">
      <c r="D120" s="44"/>
      <c r="E120" s="126"/>
      <c r="F120" s="127"/>
      <c r="G120" s="126"/>
      <c r="H120" s="151"/>
    </row>
    <row r="121" spans="4:8" s="124" customFormat="1" x14ac:dyDescent="0.3">
      <c r="D121" s="44"/>
      <c r="E121" s="126"/>
      <c r="F121" s="127"/>
      <c r="G121" s="126"/>
      <c r="H121" s="151"/>
    </row>
    <row r="122" spans="4:8" s="124" customFormat="1" x14ac:dyDescent="0.3">
      <c r="D122" s="44"/>
      <c r="E122" s="126"/>
      <c r="F122" s="127"/>
      <c r="G122" s="126"/>
      <c r="H122" s="151"/>
    </row>
    <row r="123" spans="4:8" s="124" customFormat="1" x14ac:dyDescent="0.3">
      <c r="D123" s="44"/>
      <c r="E123" s="126"/>
      <c r="F123" s="127"/>
      <c r="G123" s="126"/>
      <c r="H123" s="151"/>
    </row>
    <row r="124" spans="4:8" s="124" customFormat="1" x14ac:dyDescent="0.3">
      <c r="D124" s="44"/>
      <c r="E124" s="126"/>
      <c r="F124" s="127"/>
      <c r="G124" s="126"/>
      <c r="H124" s="151"/>
    </row>
    <row r="125" spans="4:8" s="124" customFormat="1" x14ac:dyDescent="0.3">
      <c r="D125" s="44"/>
      <c r="E125" s="126"/>
      <c r="F125" s="127"/>
      <c r="G125" s="126"/>
      <c r="H125" s="151"/>
    </row>
    <row r="126" spans="4:8" s="124" customFormat="1" x14ac:dyDescent="0.3">
      <c r="D126" s="44"/>
      <c r="E126" s="126"/>
      <c r="F126" s="127"/>
      <c r="G126" s="126"/>
      <c r="H126" s="151"/>
    </row>
    <row r="127" spans="4:8" s="124" customFormat="1" x14ac:dyDescent="0.3">
      <c r="D127" s="44"/>
      <c r="E127" s="126"/>
      <c r="F127" s="127"/>
      <c r="G127" s="126"/>
      <c r="H127" s="151"/>
    </row>
    <row r="128" spans="4:8" s="124" customFormat="1" x14ac:dyDescent="0.3">
      <c r="D128" s="44"/>
      <c r="E128" s="126"/>
      <c r="F128" s="127"/>
      <c r="G128" s="126"/>
      <c r="H128" s="151"/>
    </row>
    <row r="129" spans="4:8" s="124" customFormat="1" x14ac:dyDescent="0.3">
      <c r="D129" s="44"/>
      <c r="E129" s="126"/>
      <c r="F129" s="127"/>
      <c r="G129" s="126"/>
      <c r="H129" s="151"/>
    </row>
    <row r="130" spans="4:8" s="124" customFormat="1" x14ac:dyDescent="0.3">
      <c r="D130" s="44"/>
      <c r="E130" s="126"/>
      <c r="F130" s="127"/>
      <c r="G130" s="126"/>
      <c r="H130" s="151"/>
    </row>
    <row r="131" spans="4:8" s="124" customFormat="1" x14ac:dyDescent="0.3">
      <c r="D131" s="44"/>
      <c r="E131" s="126"/>
      <c r="F131" s="127"/>
      <c r="G131" s="126"/>
      <c r="H131" s="151"/>
    </row>
    <row r="132" spans="4:8" s="124" customFormat="1" x14ac:dyDescent="0.3">
      <c r="D132" s="44"/>
      <c r="E132" s="126"/>
      <c r="F132" s="127"/>
      <c r="G132" s="126"/>
      <c r="H132" s="151"/>
    </row>
    <row r="133" spans="4:8" s="124" customFormat="1" x14ac:dyDescent="0.3">
      <c r="D133" s="44"/>
      <c r="E133" s="126"/>
      <c r="F133" s="127"/>
      <c r="G133" s="126"/>
      <c r="H133" s="151"/>
    </row>
    <row r="134" spans="4:8" s="124" customFormat="1" x14ac:dyDescent="0.3">
      <c r="D134" s="44"/>
      <c r="E134" s="126"/>
      <c r="F134" s="127"/>
      <c r="G134" s="126"/>
      <c r="H134" s="151"/>
    </row>
    <row r="135" spans="4:8" s="124" customFormat="1" x14ac:dyDescent="0.3">
      <c r="D135" s="44"/>
      <c r="E135" s="126"/>
      <c r="F135" s="127"/>
      <c r="G135" s="126"/>
      <c r="H135" s="151"/>
    </row>
    <row r="136" spans="4:8" s="124" customFormat="1" x14ac:dyDescent="0.3">
      <c r="D136" s="44"/>
      <c r="E136" s="126"/>
      <c r="F136" s="127"/>
      <c r="G136" s="126"/>
      <c r="H136" s="151"/>
    </row>
    <row r="137" spans="4:8" s="124" customFormat="1" x14ac:dyDescent="0.3">
      <c r="D137" s="44"/>
      <c r="E137" s="126"/>
      <c r="F137" s="127"/>
      <c r="G137" s="126"/>
      <c r="H137" s="151"/>
    </row>
    <row r="138" spans="4:8" s="124" customFormat="1" x14ac:dyDescent="0.3">
      <c r="D138" s="44"/>
      <c r="E138" s="126"/>
      <c r="F138" s="127"/>
      <c r="G138" s="126"/>
      <c r="H138" s="151"/>
    </row>
    <row r="139" spans="4:8" s="124" customFormat="1" x14ac:dyDescent="0.3">
      <c r="D139" s="44"/>
      <c r="E139" s="126"/>
      <c r="F139" s="127"/>
      <c r="G139" s="126"/>
      <c r="H139" s="151"/>
    </row>
    <row r="140" spans="4:8" s="124" customFormat="1" x14ac:dyDescent="0.3">
      <c r="D140" s="44"/>
      <c r="E140" s="126"/>
      <c r="F140" s="127"/>
      <c r="G140" s="126"/>
      <c r="H140" s="151"/>
    </row>
    <row r="141" spans="4:8" s="124" customFormat="1" x14ac:dyDescent="0.3">
      <c r="D141" s="44"/>
      <c r="E141" s="126"/>
      <c r="F141" s="127"/>
      <c r="G141" s="126"/>
      <c r="H141" s="151"/>
    </row>
    <row r="142" spans="4:8" s="124" customFormat="1" x14ac:dyDescent="0.3">
      <c r="D142" s="44"/>
      <c r="E142" s="126"/>
      <c r="F142" s="127"/>
      <c r="G142" s="126"/>
      <c r="H142" s="151"/>
    </row>
    <row r="143" spans="4:8" s="124" customFormat="1" x14ac:dyDescent="0.3">
      <c r="D143" s="44"/>
      <c r="E143" s="126"/>
      <c r="F143" s="127"/>
      <c r="G143" s="126"/>
      <c r="H143" s="151"/>
    </row>
    <row r="144" spans="4:8" s="124" customFormat="1" x14ac:dyDescent="0.3">
      <c r="D144" s="44"/>
      <c r="E144" s="126"/>
      <c r="F144" s="127"/>
      <c r="G144" s="126"/>
      <c r="H144" s="151"/>
    </row>
    <row r="145" spans="4:8" s="124" customFormat="1" x14ac:dyDescent="0.3">
      <c r="D145" s="44"/>
      <c r="E145" s="126"/>
      <c r="F145" s="127"/>
      <c r="G145" s="126"/>
      <c r="H145" s="151"/>
    </row>
    <row r="146" spans="4:8" s="124" customFormat="1" x14ac:dyDescent="0.3">
      <c r="D146" s="44"/>
      <c r="E146" s="126"/>
      <c r="F146" s="127"/>
      <c r="G146" s="126"/>
      <c r="H146" s="151"/>
    </row>
    <row r="147" spans="4:8" s="124" customFormat="1" x14ac:dyDescent="0.3">
      <c r="D147" s="44"/>
      <c r="E147" s="126"/>
      <c r="F147" s="127"/>
      <c r="G147" s="126"/>
      <c r="H147" s="151"/>
    </row>
    <row r="148" spans="4:8" s="124" customFormat="1" x14ac:dyDescent="0.3">
      <c r="D148" s="44"/>
      <c r="E148" s="126"/>
      <c r="F148" s="127"/>
      <c r="G148" s="126"/>
      <c r="H148" s="151"/>
    </row>
    <row r="149" spans="4:8" s="124" customFormat="1" x14ac:dyDescent="0.3">
      <c r="D149" s="44"/>
      <c r="E149" s="126"/>
      <c r="F149" s="127"/>
      <c r="G149" s="126"/>
      <c r="H149" s="151"/>
    </row>
    <row r="150" spans="4:8" s="124" customFormat="1" x14ac:dyDescent="0.3">
      <c r="D150" s="44"/>
      <c r="E150" s="126"/>
      <c r="F150" s="127"/>
      <c r="G150" s="126"/>
      <c r="H150" s="151"/>
    </row>
    <row r="151" spans="4:8" s="124" customFormat="1" x14ac:dyDescent="0.3">
      <c r="D151" s="44"/>
      <c r="E151" s="126"/>
      <c r="F151" s="127"/>
      <c r="G151" s="126"/>
      <c r="H151" s="151"/>
    </row>
    <row r="152" spans="4:8" s="124" customFormat="1" x14ac:dyDescent="0.3">
      <c r="D152" s="44"/>
      <c r="E152" s="126"/>
      <c r="F152" s="127"/>
      <c r="G152" s="126"/>
      <c r="H152" s="151"/>
    </row>
    <row r="153" spans="4:8" s="124" customFormat="1" x14ac:dyDescent="0.3">
      <c r="D153" s="44"/>
      <c r="E153" s="126"/>
      <c r="F153" s="127"/>
      <c r="G153" s="126"/>
      <c r="H153" s="151"/>
    </row>
    <row r="154" spans="4:8" s="124" customFormat="1" x14ac:dyDescent="0.3">
      <c r="D154" s="44"/>
      <c r="E154" s="126"/>
      <c r="F154" s="127"/>
      <c r="G154" s="126"/>
      <c r="H154" s="151"/>
    </row>
    <row r="155" spans="4:8" s="124" customFormat="1" x14ac:dyDescent="0.3">
      <c r="D155" s="44"/>
      <c r="E155" s="126"/>
      <c r="F155" s="127"/>
      <c r="G155" s="126"/>
      <c r="H155" s="151"/>
    </row>
    <row r="156" spans="4:8" s="124" customFormat="1" x14ac:dyDescent="0.3">
      <c r="D156" s="44"/>
      <c r="E156" s="126"/>
      <c r="F156" s="127"/>
      <c r="G156" s="126"/>
      <c r="H156" s="151"/>
    </row>
    <row r="157" spans="4:8" s="124" customFormat="1" x14ac:dyDescent="0.3">
      <c r="D157" s="44"/>
      <c r="E157" s="126"/>
      <c r="F157" s="127"/>
      <c r="G157" s="126"/>
      <c r="H157" s="151"/>
    </row>
    <row r="158" spans="4:8" s="124" customFormat="1" x14ac:dyDescent="0.3">
      <c r="D158" s="44"/>
      <c r="E158" s="126"/>
      <c r="F158" s="127"/>
      <c r="G158" s="126"/>
      <c r="H158" s="151"/>
    </row>
    <row r="159" spans="4:8" s="124" customFormat="1" x14ac:dyDescent="0.3">
      <c r="D159" s="44"/>
      <c r="E159" s="126"/>
      <c r="F159" s="127"/>
      <c r="G159" s="126"/>
      <c r="H159" s="151"/>
    </row>
    <row r="160" spans="4:8" s="124" customFormat="1" x14ac:dyDescent="0.3">
      <c r="D160" s="44"/>
      <c r="E160" s="126"/>
      <c r="F160" s="127"/>
      <c r="G160" s="126"/>
      <c r="H160" s="151"/>
    </row>
    <row r="161" spans="4:8" s="124" customFormat="1" x14ac:dyDescent="0.3">
      <c r="D161" s="44"/>
      <c r="E161" s="126"/>
      <c r="F161" s="127"/>
      <c r="G161" s="126"/>
      <c r="H161" s="151"/>
    </row>
    <row r="162" spans="4:8" s="124" customFormat="1" x14ac:dyDescent="0.3">
      <c r="D162" s="44"/>
      <c r="E162" s="126"/>
      <c r="F162" s="127"/>
      <c r="G162" s="126"/>
      <c r="H162" s="151"/>
    </row>
    <row r="163" spans="4:8" s="124" customFormat="1" x14ac:dyDescent="0.3">
      <c r="D163" s="44"/>
      <c r="E163" s="126"/>
      <c r="F163" s="127"/>
      <c r="G163" s="126"/>
      <c r="H163" s="151"/>
    </row>
    <row r="164" spans="4:8" s="124" customFormat="1" x14ac:dyDescent="0.3">
      <c r="D164" s="44"/>
      <c r="E164" s="126"/>
      <c r="F164" s="127"/>
      <c r="G164" s="126"/>
      <c r="H164" s="151"/>
    </row>
    <row r="165" spans="4:8" s="124" customFormat="1" x14ac:dyDescent="0.3">
      <c r="D165" s="44"/>
      <c r="E165" s="126"/>
      <c r="F165" s="127"/>
      <c r="G165" s="126"/>
      <c r="H165" s="151"/>
    </row>
    <row r="166" spans="4:8" s="124" customFormat="1" x14ac:dyDescent="0.3">
      <c r="D166" s="44"/>
      <c r="E166" s="126"/>
      <c r="F166" s="127"/>
      <c r="G166" s="126"/>
      <c r="H166" s="151"/>
    </row>
    <row r="167" spans="4:8" s="124" customFormat="1" x14ac:dyDescent="0.3">
      <c r="D167" s="44"/>
      <c r="E167" s="126"/>
      <c r="F167" s="127"/>
      <c r="G167" s="126"/>
      <c r="H167" s="151"/>
    </row>
    <row r="168" spans="4:8" s="124" customFormat="1" x14ac:dyDescent="0.3">
      <c r="D168" s="44"/>
      <c r="E168" s="126"/>
      <c r="F168" s="127"/>
      <c r="G168" s="126"/>
      <c r="H168" s="151"/>
    </row>
    <row r="169" spans="4:8" s="124" customFormat="1" x14ac:dyDescent="0.3">
      <c r="D169" s="44"/>
      <c r="E169" s="126"/>
      <c r="F169" s="127"/>
      <c r="G169" s="126"/>
      <c r="H169" s="151"/>
    </row>
    <row r="170" spans="4:8" s="124" customFormat="1" x14ac:dyDescent="0.3">
      <c r="D170" s="44"/>
      <c r="E170" s="126"/>
      <c r="F170" s="127"/>
      <c r="G170" s="126"/>
      <c r="H170" s="151"/>
    </row>
    <row r="171" spans="4:8" s="124" customFormat="1" x14ac:dyDescent="0.3">
      <c r="D171" s="44"/>
      <c r="E171" s="126"/>
      <c r="F171" s="127"/>
      <c r="G171" s="126"/>
      <c r="H171" s="151"/>
    </row>
    <row r="172" spans="4:8" s="124" customFormat="1" x14ac:dyDescent="0.3">
      <c r="D172" s="44"/>
      <c r="E172" s="126"/>
      <c r="F172" s="127"/>
      <c r="G172" s="126"/>
      <c r="H172" s="151"/>
    </row>
    <row r="173" spans="4:8" s="124" customFormat="1" x14ac:dyDescent="0.3">
      <c r="D173" s="44"/>
      <c r="E173" s="126"/>
      <c r="F173" s="127"/>
      <c r="G173" s="126"/>
      <c r="H173" s="151"/>
    </row>
    <row r="174" spans="4:8" s="124" customFormat="1" x14ac:dyDescent="0.3">
      <c r="D174" s="44"/>
      <c r="E174" s="126"/>
      <c r="F174" s="127"/>
      <c r="G174" s="126"/>
      <c r="H174" s="151"/>
    </row>
    <row r="175" spans="4:8" s="124" customFormat="1" x14ac:dyDescent="0.3">
      <c r="D175" s="44"/>
      <c r="E175" s="126"/>
      <c r="F175" s="127"/>
      <c r="G175" s="126"/>
      <c r="H175" s="151"/>
    </row>
    <row r="176" spans="4:8" s="124" customFormat="1" x14ac:dyDescent="0.3">
      <c r="D176" s="44"/>
      <c r="E176" s="126"/>
      <c r="F176" s="127"/>
      <c r="G176" s="126"/>
      <c r="H176" s="151"/>
    </row>
    <row r="177" spans="4:8" s="124" customFormat="1" x14ac:dyDescent="0.3">
      <c r="D177" s="44"/>
      <c r="E177" s="126"/>
      <c r="F177" s="127"/>
      <c r="G177" s="126"/>
      <c r="H177" s="151"/>
    </row>
    <row r="178" spans="4:8" s="124" customFormat="1" x14ac:dyDescent="0.3">
      <c r="D178" s="44"/>
      <c r="E178" s="126"/>
      <c r="F178" s="127"/>
      <c r="G178" s="126"/>
      <c r="H178" s="151"/>
    </row>
    <row r="179" spans="4:8" s="124" customFormat="1" x14ac:dyDescent="0.3">
      <c r="D179" s="44"/>
      <c r="E179" s="126"/>
      <c r="F179" s="127"/>
      <c r="G179" s="126"/>
      <c r="H179" s="151"/>
    </row>
    <row r="180" spans="4:8" s="124" customFormat="1" x14ac:dyDescent="0.3">
      <c r="D180" s="44"/>
      <c r="E180" s="126"/>
      <c r="F180" s="127"/>
      <c r="G180" s="126"/>
      <c r="H180" s="151"/>
    </row>
    <row r="181" spans="4:8" s="124" customFormat="1" x14ac:dyDescent="0.3">
      <c r="D181" s="44"/>
      <c r="E181" s="126"/>
      <c r="F181" s="127"/>
      <c r="G181" s="126"/>
      <c r="H181" s="151"/>
    </row>
    <row r="182" spans="4:8" s="124" customFormat="1" x14ac:dyDescent="0.3">
      <c r="D182" s="44"/>
      <c r="E182" s="126"/>
      <c r="F182" s="127"/>
      <c r="G182" s="126"/>
      <c r="H182" s="151"/>
    </row>
    <row r="183" spans="4:8" s="124" customFormat="1" x14ac:dyDescent="0.3">
      <c r="D183" s="44"/>
      <c r="E183" s="126"/>
      <c r="F183" s="127"/>
      <c r="G183" s="126"/>
      <c r="H183" s="151"/>
    </row>
    <row r="184" spans="4:8" s="124" customFormat="1" x14ac:dyDescent="0.3">
      <c r="D184" s="44"/>
      <c r="E184" s="126"/>
      <c r="F184" s="127"/>
      <c r="G184" s="126"/>
      <c r="H184" s="151"/>
    </row>
    <row r="185" spans="4:8" s="124" customFormat="1" x14ac:dyDescent="0.3">
      <c r="D185" s="44"/>
      <c r="E185" s="126"/>
      <c r="F185" s="127"/>
      <c r="G185" s="126"/>
      <c r="H185" s="151"/>
    </row>
    <row r="186" spans="4:8" s="124" customFormat="1" x14ac:dyDescent="0.3">
      <c r="D186" s="44"/>
      <c r="E186" s="126"/>
      <c r="F186" s="127"/>
      <c r="G186" s="126"/>
      <c r="H186" s="151"/>
    </row>
    <row r="187" spans="4:8" s="124" customFormat="1" x14ac:dyDescent="0.3">
      <c r="D187" s="44"/>
      <c r="E187" s="126"/>
      <c r="F187" s="127"/>
      <c r="G187" s="126"/>
      <c r="H187" s="151"/>
    </row>
    <row r="188" spans="4:8" s="124" customFormat="1" x14ac:dyDescent="0.3">
      <c r="D188" s="44"/>
      <c r="E188" s="126"/>
      <c r="F188" s="127"/>
      <c r="G188" s="126"/>
      <c r="H188" s="151"/>
    </row>
    <row r="189" spans="4:8" s="124" customFormat="1" x14ac:dyDescent="0.3">
      <c r="D189" s="44"/>
      <c r="E189" s="126"/>
      <c r="F189" s="127"/>
      <c r="G189" s="126"/>
      <c r="H189" s="151"/>
    </row>
    <row r="190" spans="4:8" s="124" customFormat="1" x14ac:dyDescent="0.3">
      <c r="D190" s="44"/>
      <c r="E190" s="126"/>
      <c r="F190" s="127"/>
      <c r="G190" s="126"/>
      <c r="H190" s="151"/>
    </row>
    <row r="191" spans="4:8" s="124" customFormat="1" x14ac:dyDescent="0.3">
      <c r="D191" s="44"/>
      <c r="E191" s="126"/>
      <c r="F191" s="127"/>
      <c r="G191" s="126"/>
      <c r="H191" s="151"/>
    </row>
    <row r="192" spans="4:8" s="124" customFormat="1" x14ac:dyDescent="0.3">
      <c r="D192" s="44"/>
      <c r="E192" s="126"/>
      <c r="F192" s="127"/>
      <c r="G192" s="126"/>
      <c r="H192" s="151"/>
    </row>
    <row r="193" spans="4:8" s="124" customFormat="1" x14ac:dyDescent="0.3">
      <c r="D193" s="44"/>
      <c r="E193" s="126"/>
      <c r="F193" s="127"/>
      <c r="G193" s="126"/>
      <c r="H193" s="151"/>
    </row>
    <row r="194" spans="4:8" s="124" customFormat="1" x14ac:dyDescent="0.3">
      <c r="D194" s="44"/>
      <c r="E194" s="126"/>
      <c r="F194" s="127"/>
      <c r="G194" s="126"/>
      <c r="H194" s="151"/>
    </row>
    <row r="195" spans="4:8" s="124" customFormat="1" x14ac:dyDescent="0.3">
      <c r="D195" s="44"/>
      <c r="E195" s="126"/>
      <c r="F195" s="127"/>
      <c r="G195" s="126"/>
      <c r="H195" s="151"/>
    </row>
    <row r="196" spans="4:8" s="124" customFormat="1" x14ac:dyDescent="0.3">
      <c r="D196" s="44"/>
      <c r="E196" s="126"/>
      <c r="F196" s="127"/>
      <c r="G196" s="126"/>
      <c r="H196" s="151"/>
    </row>
    <row r="197" spans="4:8" s="124" customFormat="1" x14ac:dyDescent="0.3">
      <c r="D197" s="44"/>
      <c r="E197" s="126"/>
      <c r="F197" s="127"/>
      <c r="G197" s="126"/>
      <c r="H197" s="151"/>
    </row>
    <row r="198" spans="4:8" s="124" customFormat="1" x14ac:dyDescent="0.3">
      <c r="D198" s="44"/>
      <c r="E198" s="126"/>
      <c r="F198" s="127"/>
      <c r="G198" s="126"/>
      <c r="H198" s="151"/>
    </row>
    <row r="199" spans="4:8" s="124" customFormat="1" x14ac:dyDescent="0.3">
      <c r="D199" s="44"/>
      <c r="E199" s="126"/>
      <c r="F199" s="127"/>
      <c r="G199" s="126"/>
      <c r="H199" s="151"/>
    </row>
    <row r="200" spans="4:8" s="124" customFormat="1" x14ac:dyDescent="0.3">
      <c r="D200" s="44"/>
      <c r="E200" s="126"/>
      <c r="F200" s="127"/>
      <c r="G200" s="126"/>
      <c r="H200" s="151"/>
    </row>
    <row r="201" spans="4:8" s="124" customFormat="1" x14ac:dyDescent="0.3">
      <c r="D201" s="44"/>
      <c r="E201" s="126"/>
      <c r="F201" s="127"/>
      <c r="G201" s="126"/>
      <c r="H201" s="151"/>
    </row>
    <row r="202" spans="4:8" s="124" customFormat="1" x14ac:dyDescent="0.3">
      <c r="D202" s="44"/>
      <c r="E202" s="126"/>
      <c r="F202" s="127"/>
      <c r="G202" s="126"/>
      <c r="H202" s="151"/>
    </row>
    <row r="203" spans="4:8" s="124" customFormat="1" x14ac:dyDescent="0.3">
      <c r="D203" s="44"/>
      <c r="E203" s="126"/>
      <c r="F203" s="127"/>
      <c r="G203" s="126"/>
      <c r="H203" s="151"/>
    </row>
    <row r="204" spans="4:8" s="124" customFormat="1" x14ac:dyDescent="0.3">
      <c r="D204" s="44"/>
      <c r="E204" s="126"/>
      <c r="F204" s="127"/>
      <c r="G204" s="126"/>
      <c r="H204" s="151"/>
    </row>
    <row r="205" spans="4:8" s="124" customFormat="1" x14ac:dyDescent="0.3">
      <c r="D205" s="44"/>
      <c r="E205" s="126"/>
      <c r="F205" s="127"/>
      <c r="G205" s="126"/>
      <c r="H205" s="151"/>
    </row>
    <row r="206" spans="4:8" s="124" customFormat="1" x14ac:dyDescent="0.3">
      <c r="D206" s="44"/>
      <c r="E206" s="126"/>
      <c r="F206" s="127"/>
      <c r="G206" s="126"/>
      <c r="H206" s="151"/>
    </row>
    <row r="207" spans="4:8" s="124" customFormat="1" x14ac:dyDescent="0.3">
      <c r="D207" s="44"/>
      <c r="E207" s="126"/>
      <c r="F207" s="127"/>
      <c r="G207" s="126"/>
      <c r="H207" s="151"/>
    </row>
    <row r="208" spans="4:8" s="124" customFormat="1" x14ac:dyDescent="0.3">
      <c r="D208" s="44"/>
      <c r="E208" s="126"/>
      <c r="F208" s="127"/>
      <c r="G208" s="126"/>
      <c r="H208" s="151"/>
    </row>
    <row r="209" spans="4:8" s="124" customFormat="1" x14ac:dyDescent="0.3">
      <c r="D209" s="44"/>
      <c r="E209" s="126"/>
      <c r="F209" s="127"/>
      <c r="G209" s="126"/>
      <c r="H209" s="151"/>
    </row>
    <row r="210" spans="4:8" s="124" customFormat="1" x14ac:dyDescent="0.3">
      <c r="D210" s="44"/>
      <c r="E210" s="126"/>
      <c r="F210" s="127"/>
      <c r="G210" s="126"/>
      <c r="H210" s="151"/>
    </row>
    <row r="211" spans="4:8" s="124" customFormat="1" x14ac:dyDescent="0.3">
      <c r="D211" s="44"/>
      <c r="E211" s="126"/>
      <c r="F211" s="127"/>
      <c r="G211" s="126"/>
      <c r="H211" s="151"/>
    </row>
    <row r="212" spans="4:8" s="124" customFormat="1" x14ac:dyDescent="0.3">
      <c r="D212" s="44"/>
      <c r="E212" s="126"/>
      <c r="F212" s="127"/>
      <c r="G212" s="126"/>
      <c r="H212" s="151"/>
    </row>
    <row r="213" spans="4:8" s="124" customFormat="1" x14ac:dyDescent="0.3">
      <c r="D213" s="44"/>
      <c r="E213" s="126"/>
      <c r="F213" s="127"/>
      <c r="G213" s="126"/>
      <c r="H213" s="151"/>
    </row>
    <row r="214" spans="4:8" s="124" customFormat="1" x14ac:dyDescent="0.3">
      <c r="D214" s="44"/>
      <c r="E214" s="126"/>
      <c r="F214" s="127"/>
      <c r="G214" s="126"/>
      <c r="H214" s="151"/>
    </row>
    <row r="215" spans="4:8" s="124" customFormat="1" x14ac:dyDescent="0.3">
      <c r="D215" s="44"/>
      <c r="E215" s="126"/>
      <c r="F215" s="127"/>
      <c r="G215" s="126"/>
      <c r="H215" s="151"/>
    </row>
    <row r="216" spans="4:8" s="124" customFormat="1" x14ac:dyDescent="0.3">
      <c r="D216" s="44"/>
      <c r="E216" s="126"/>
      <c r="F216" s="127"/>
      <c r="G216" s="126"/>
      <c r="H216" s="151"/>
    </row>
    <row r="217" spans="4:8" s="124" customFormat="1" x14ac:dyDescent="0.3">
      <c r="D217" s="44"/>
      <c r="E217" s="126"/>
      <c r="F217" s="127"/>
      <c r="G217" s="126"/>
      <c r="H217" s="151"/>
    </row>
    <row r="218" spans="4:8" s="124" customFormat="1" x14ac:dyDescent="0.3">
      <c r="D218" s="44"/>
      <c r="E218" s="126"/>
      <c r="F218" s="127"/>
      <c r="G218" s="126"/>
      <c r="H218" s="151"/>
    </row>
    <row r="219" spans="4:8" s="124" customFormat="1" x14ac:dyDescent="0.3">
      <c r="D219" s="44"/>
      <c r="E219" s="126"/>
      <c r="F219" s="127"/>
      <c r="G219" s="126"/>
      <c r="H219" s="151"/>
    </row>
    <row r="220" spans="4:8" s="124" customFormat="1" x14ac:dyDescent="0.3">
      <c r="D220" s="44"/>
      <c r="E220" s="126"/>
      <c r="F220" s="127"/>
      <c r="G220" s="126"/>
      <c r="H220" s="151"/>
    </row>
    <row r="221" spans="4:8" s="124" customFormat="1" x14ac:dyDescent="0.3">
      <c r="D221" s="44"/>
      <c r="E221" s="126"/>
      <c r="F221" s="127"/>
      <c r="G221" s="126"/>
      <c r="H221" s="151"/>
    </row>
    <row r="222" spans="4:8" s="124" customFormat="1" x14ac:dyDescent="0.3">
      <c r="D222" s="44"/>
      <c r="E222" s="126"/>
      <c r="F222" s="127"/>
      <c r="G222" s="126"/>
      <c r="H222" s="151"/>
    </row>
    <row r="223" spans="4:8" s="124" customFormat="1" x14ac:dyDescent="0.3">
      <c r="D223" s="44"/>
      <c r="E223" s="126"/>
      <c r="F223" s="127"/>
      <c r="G223" s="126"/>
      <c r="H223" s="151"/>
    </row>
    <row r="224" spans="4:8" s="124" customFormat="1" x14ac:dyDescent="0.3">
      <c r="D224" s="44"/>
      <c r="E224" s="126"/>
      <c r="F224" s="127"/>
      <c r="G224" s="126"/>
      <c r="H224" s="151"/>
    </row>
    <row r="225" spans="4:8" s="124" customFormat="1" x14ac:dyDescent="0.3">
      <c r="D225" s="44"/>
      <c r="E225" s="126"/>
      <c r="F225" s="127"/>
      <c r="G225" s="126"/>
      <c r="H225" s="151"/>
    </row>
    <row r="226" spans="4:8" s="124" customFormat="1" x14ac:dyDescent="0.3">
      <c r="D226" s="44"/>
      <c r="E226" s="126"/>
      <c r="F226" s="127"/>
      <c r="G226" s="126"/>
      <c r="H226" s="151"/>
    </row>
    <row r="227" spans="4:8" s="124" customFormat="1" x14ac:dyDescent="0.3">
      <c r="D227" s="44"/>
      <c r="E227" s="126"/>
      <c r="F227" s="127"/>
      <c r="G227" s="126"/>
      <c r="H227" s="151"/>
    </row>
    <row r="228" spans="4:8" s="124" customFormat="1" x14ac:dyDescent="0.3">
      <c r="D228" s="44"/>
      <c r="E228" s="126"/>
      <c r="F228" s="127"/>
      <c r="G228" s="126"/>
      <c r="H228" s="151"/>
    </row>
    <row r="229" spans="4:8" s="124" customFormat="1" x14ac:dyDescent="0.3">
      <c r="D229" s="44"/>
      <c r="E229" s="126"/>
      <c r="F229" s="127"/>
      <c r="G229" s="126"/>
      <c r="H229" s="151"/>
    </row>
    <row r="230" spans="4:8" s="124" customFormat="1" x14ac:dyDescent="0.3">
      <c r="D230" s="44"/>
      <c r="E230" s="126"/>
      <c r="F230" s="127"/>
      <c r="G230" s="126"/>
      <c r="H230" s="151"/>
    </row>
    <row r="231" spans="4:8" s="124" customFormat="1" x14ac:dyDescent="0.3">
      <c r="D231" s="44"/>
      <c r="E231" s="126"/>
      <c r="F231" s="127"/>
      <c r="G231" s="126"/>
      <c r="H231" s="151"/>
    </row>
    <row r="232" spans="4:8" s="124" customFormat="1" x14ac:dyDescent="0.3">
      <c r="D232" s="44"/>
      <c r="E232" s="126"/>
      <c r="F232" s="127"/>
      <c r="G232" s="126"/>
      <c r="H232" s="151"/>
    </row>
  </sheetData>
  <sheetProtection algorithmName="SHA-512" hashValue="oHdsGIZDiaD70VTgf7XEd3LCRa9pamI5AATLs9FTaq3fjUMK5nIfn/7DKOU0ReXqP1Hlja+ImEVweEvfmhbCGA==" saltValue="clbmkWxomuRR1FWZPeW3dw==" spinCount="100000" sheet="1" objects="1" scenarios="1"/>
  <mergeCells count="4">
    <mergeCell ref="A2:B2"/>
    <mergeCell ref="B6:H6"/>
    <mergeCell ref="A18:H18"/>
    <mergeCell ref="A68:H6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897CC-D082-B04A-95BE-B6F7BB33E6B3}">
  <dimension ref="A1:AL214"/>
  <sheetViews>
    <sheetView workbookViewId="0">
      <pane ySplit="8" topLeftCell="A9" activePane="bottomLeft" state="frozen"/>
      <selection pane="bottomLeft" activeCell="A9" sqref="A9:XFD9"/>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31" customWidth="1"/>
    <col min="9" max="9" width="27.4609375" style="124" customWidth="1"/>
    <col min="10" max="34" width="8.61328125" style="124"/>
    <col min="35" max="16384" width="8.61328125" style="19"/>
  </cols>
  <sheetData>
    <row r="1" spans="1:38" s="6" customFormat="1" x14ac:dyDescent="0.3">
      <c r="A1" s="49" t="s">
        <v>61</v>
      </c>
      <c r="B1" s="49"/>
      <c r="C1" s="45"/>
      <c r="D1" s="45"/>
      <c r="E1" s="45"/>
      <c r="F1" s="235"/>
      <c r="G1" s="235"/>
      <c r="H1" s="23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x14ac:dyDescent="0.3">
      <c r="A2" s="279"/>
      <c r="B2" s="279"/>
      <c r="C2" s="45"/>
      <c r="D2" s="45"/>
      <c r="E2" s="45"/>
      <c r="F2" s="235"/>
      <c r="G2" s="235"/>
      <c r="H2" s="23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x14ac:dyDescent="0.3">
      <c r="A3" s="46"/>
      <c r="B3" s="46"/>
      <c r="C3" s="45"/>
      <c r="D3" s="45"/>
      <c r="E3" s="45"/>
      <c r="F3" s="235"/>
      <c r="G3" s="235"/>
      <c r="H3" s="23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3">
      <c r="A4" s="57" t="s">
        <v>116</v>
      </c>
      <c r="B4" s="57"/>
      <c r="C4" s="43"/>
      <c r="D4" s="117"/>
      <c r="E4" s="118"/>
      <c r="F4" s="127"/>
      <c r="G4" s="126"/>
      <c r="H4" s="151"/>
    </row>
    <row r="5" spans="1:38" s="35" customFormat="1" x14ac:dyDescent="0.3">
      <c r="A5" s="129"/>
      <c r="B5" s="129"/>
      <c r="C5" s="49"/>
      <c r="D5" s="119"/>
      <c r="E5" s="120"/>
      <c r="F5" s="121"/>
      <c r="G5" s="120"/>
      <c r="H5" s="162"/>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row>
    <row r="6" spans="1:38" s="261" customFormat="1" ht="69" customHeight="1" thickBot="1" x14ac:dyDescent="0.35">
      <c r="A6" s="164" t="s">
        <v>27</v>
      </c>
      <c r="B6" s="296" t="s">
        <v>145</v>
      </c>
      <c r="C6" s="296"/>
      <c r="D6" s="296"/>
      <c r="E6" s="296"/>
      <c r="F6" s="296"/>
      <c r="G6" s="296"/>
      <c r="H6" s="296"/>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row>
    <row r="7" spans="1:38" ht="16.8" hidden="1" thickBot="1" x14ac:dyDescent="0.35">
      <c r="A7" s="124"/>
      <c r="B7" s="125"/>
      <c r="C7" s="125"/>
      <c r="D7" s="44"/>
      <c r="E7" s="126"/>
      <c r="F7" s="127"/>
      <c r="G7" s="126"/>
      <c r="H7" s="151"/>
    </row>
    <row r="8" spans="1:38" s="20" customFormat="1" ht="49.95" customHeight="1" thickBot="1" x14ac:dyDescent="0.35">
      <c r="A8" s="132" t="s">
        <v>28</v>
      </c>
      <c r="B8" s="133" t="s">
        <v>29</v>
      </c>
      <c r="C8" s="134" t="s">
        <v>30</v>
      </c>
      <c r="D8" s="135" t="s">
        <v>31</v>
      </c>
      <c r="E8" s="136" t="s">
        <v>32</v>
      </c>
      <c r="F8" s="137" t="s">
        <v>33</v>
      </c>
      <c r="G8" s="136" t="s">
        <v>34</v>
      </c>
      <c r="H8" s="138" t="s">
        <v>35</v>
      </c>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31"/>
      <c r="AJ8" s="131"/>
      <c r="AK8" s="130"/>
    </row>
    <row r="9" spans="1:38" ht="48.6" x14ac:dyDescent="0.3">
      <c r="A9" s="139"/>
      <c r="B9" s="143" t="s">
        <v>86</v>
      </c>
      <c r="C9" s="144"/>
      <c r="D9" s="140"/>
      <c r="E9" s="141"/>
      <c r="F9" s="142"/>
      <c r="G9" s="141"/>
      <c r="H9" s="251"/>
    </row>
    <row r="10" spans="1:38" s="213" customFormat="1" x14ac:dyDescent="0.3">
      <c r="A10" s="210"/>
      <c r="B10" s="209"/>
      <c r="C10" s="211"/>
      <c r="D10" s="207"/>
      <c r="E10" s="212"/>
      <c r="F10" s="236"/>
      <c r="G10" s="241">
        <f t="shared" ref="G10:G16" si="0">(E10-(E10*F10/100))*A10</f>
        <v>0</v>
      </c>
      <c r="H10" s="24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row>
    <row r="11" spans="1:38" s="213" customFormat="1" x14ac:dyDescent="0.3">
      <c r="A11" s="210"/>
      <c r="B11" s="209"/>
      <c r="C11" s="211"/>
      <c r="D11" s="207"/>
      <c r="E11" s="212"/>
      <c r="F11" s="236"/>
      <c r="G11" s="241">
        <f t="shared" si="0"/>
        <v>0</v>
      </c>
      <c r="H11" s="24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row>
    <row r="12" spans="1:38" s="217" customFormat="1" x14ac:dyDescent="0.3">
      <c r="A12" s="210"/>
      <c r="B12" s="209"/>
      <c r="C12" s="211"/>
      <c r="D12" s="207"/>
      <c r="E12" s="212"/>
      <c r="F12" s="237"/>
      <c r="G12" s="241">
        <f t="shared" si="0"/>
        <v>0</v>
      </c>
      <c r="H12" s="24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row>
    <row r="13" spans="1:38" s="213" customFormat="1" x14ac:dyDescent="0.3">
      <c r="A13" s="210"/>
      <c r="B13" s="209"/>
      <c r="C13" s="211"/>
      <c r="D13" s="207"/>
      <c r="E13" s="212"/>
      <c r="F13" s="236"/>
      <c r="G13" s="241">
        <f t="shared" si="0"/>
        <v>0</v>
      </c>
      <c r="H13" s="24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row>
    <row r="14" spans="1:38" s="213" customFormat="1" x14ac:dyDescent="0.3">
      <c r="A14" s="210"/>
      <c r="B14" s="209"/>
      <c r="C14" s="211"/>
      <c r="D14" s="207"/>
      <c r="E14" s="212"/>
      <c r="F14" s="236"/>
      <c r="G14" s="242">
        <f t="shared" si="0"/>
        <v>0</v>
      </c>
      <c r="H14" s="24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row>
    <row r="15" spans="1:38" s="213" customFormat="1" x14ac:dyDescent="0.3">
      <c r="A15" s="210"/>
      <c r="B15" s="209"/>
      <c r="C15" s="211"/>
      <c r="D15" s="207"/>
      <c r="E15" s="212"/>
      <c r="F15" s="236"/>
      <c r="G15" s="242">
        <f t="shared" si="0"/>
        <v>0</v>
      </c>
      <c r="H15" s="24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row>
    <row r="16" spans="1:38" s="213" customFormat="1" x14ac:dyDescent="0.3">
      <c r="A16" s="210"/>
      <c r="B16" s="209"/>
      <c r="C16" s="211"/>
      <c r="D16" s="207"/>
      <c r="E16" s="212"/>
      <c r="F16" s="236"/>
      <c r="G16" s="242">
        <f t="shared" si="0"/>
        <v>0</v>
      </c>
      <c r="H16" s="24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row>
    <row r="17" spans="1:34" s="213" customFormat="1" ht="114" thickBot="1" x14ac:dyDescent="0.35">
      <c r="A17" s="210"/>
      <c r="B17" s="209" t="s">
        <v>138</v>
      </c>
      <c r="C17" s="211"/>
      <c r="D17" s="207"/>
      <c r="E17" s="212"/>
      <c r="F17" s="236"/>
      <c r="G17" s="242"/>
      <c r="H17" s="248">
        <f>SUM(G10:G17)</f>
        <v>0</v>
      </c>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row>
    <row r="18" spans="1:34" s="30" customFormat="1" ht="16.8" thickBot="1" x14ac:dyDescent="0.35">
      <c r="A18" s="297"/>
      <c r="B18" s="298"/>
      <c r="C18" s="298"/>
      <c r="D18" s="298"/>
      <c r="E18" s="298"/>
      <c r="F18" s="298"/>
      <c r="G18" s="298"/>
      <c r="H18" s="298"/>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row>
    <row r="19" spans="1:34" ht="64.8" x14ac:dyDescent="0.3">
      <c r="A19" s="139"/>
      <c r="B19" s="143" t="s">
        <v>87</v>
      </c>
      <c r="C19" s="144"/>
      <c r="D19" s="140"/>
      <c r="E19" s="141"/>
      <c r="F19" s="142"/>
      <c r="G19" s="141"/>
      <c r="H19" s="251"/>
    </row>
    <row r="20" spans="1:34" s="213" customFormat="1" x14ac:dyDescent="0.3">
      <c r="A20" s="210"/>
      <c r="B20" s="209"/>
      <c r="C20" s="211"/>
      <c r="D20" s="207"/>
      <c r="E20" s="212"/>
      <c r="F20" s="236"/>
      <c r="G20" s="241">
        <f t="shared" ref="G20:G26" si="1">(E20-(E20*F20/100))*A20</f>
        <v>0</v>
      </c>
      <c r="H20" s="246"/>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row>
    <row r="21" spans="1:34" s="213" customFormat="1" x14ac:dyDescent="0.3">
      <c r="A21" s="210"/>
      <c r="B21" s="209"/>
      <c r="C21" s="211"/>
      <c r="D21" s="207"/>
      <c r="E21" s="212"/>
      <c r="F21" s="236"/>
      <c r="G21" s="241">
        <f t="shared" si="1"/>
        <v>0</v>
      </c>
      <c r="H21" s="24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row>
    <row r="22" spans="1:34" s="217" customFormat="1" x14ac:dyDescent="0.3">
      <c r="A22" s="210"/>
      <c r="B22" s="209"/>
      <c r="C22" s="211"/>
      <c r="D22" s="207"/>
      <c r="E22" s="212"/>
      <c r="F22" s="237"/>
      <c r="G22" s="241">
        <f t="shared" si="1"/>
        <v>0</v>
      </c>
      <c r="H22" s="24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row>
    <row r="23" spans="1:34" s="213" customFormat="1" x14ac:dyDescent="0.3">
      <c r="A23" s="210"/>
      <c r="B23" s="209"/>
      <c r="C23" s="211"/>
      <c r="D23" s="207"/>
      <c r="E23" s="212"/>
      <c r="F23" s="236"/>
      <c r="G23" s="241">
        <f t="shared" si="1"/>
        <v>0</v>
      </c>
      <c r="H23" s="24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row>
    <row r="24" spans="1:34" s="213" customFormat="1" x14ac:dyDescent="0.3">
      <c r="A24" s="210"/>
      <c r="B24" s="209"/>
      <c r="C24" s="211"/>
      <c r="D24" s="207"/>
      <c r="E24" s="212"/>
      <c r="F24" s="236"/>
      <c r="G24" s="242">
        <f t="shared" si="1"/>
        <v>0</v>
      </c>
      <c r="H24" s="24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row>
    <row r="25" spans="1:34" s="213" customFormat="1" x14ac:dyDescent="0.3">
      <c r="A25" s="210"/>
      <c r="B25" s="209"/>
      <c r="C25" s="211"/>
      <c r="D25" s="207"/>
      <c r="E25" s="212"/>
      <c r="F25" s="236"/>
      <c r="G25" s="242">
        <f t="shared" si="1"/>
        <v>0</v>
      </c>
      <c r="H25" s="24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row>
    <row r="26" spans="1:34" s="213" customFormat="1" x14ac:dyDescent="0.3">
      <c r="A26" s="210"/>
      <c r="B26" s="209"/>
      <c r="C26" s="211"/>
      <c r="D26" s="207"/>
      <c r="E26" s="212"/>
      <c r="F26" s="236"/>
      <c r="G26" s="242">
        <f t="shared" si="1"/>
        <v>0</v>
      </c>
      <c r="H26" s="24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row>
    <row r="27" spans="1:34" s="213" customFormat="1" ht="114" thickBot="1" x14ac:dyDescent="0.35">
      <c r="A27" s="210"/>
      <c r="B27" s="209" t="s">
        <v>138</v>
      </c>
      <c r="C27" s="211"/>
      <c r="D27" s="207"/>
      <c r="E27" s="212"/>
      <c r="F27" s="236"/>
      <c r="G27" s="242"/>
      <c r="H27" s="248">
        <f>SUM(G20:G27)</f>
        <v>0</v>
      </c>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row>
    <row r="28" spans="1:34" s="30" customFormat="1" ht="16.8" thickBot="1" x14ac:dyDescent="0.35">
      <c r="A28" s="259"/>
      <c r="B28" s="259"/>
      <c r="C28" s="259"/>
      <c r="D28" s="259"/>
      <c r="E28" s="259"/>
      <c r="F28" s="259"/>
      <c r="G28" s="259"/>
      <c r="H28" s="259"/>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row>
    <row r="29" spans="1:34" s="30" customFormat="1" ht="33" thickBot="1" x14ac:dyDescent="0.35">
      <c r="A29" s="145"/>
      <c r="B29" s="146" t="s">
        <v>67</v>
      </c>
      <c r="C29" s="147"/>
      <c r="D29" s="148"/>
      <c r="E29" s="149"/>
      <c r="F29" s="150"/>
      <c r="G29" s="149"/>
      <c r="H29" s="252">
        <f>SUM(H17:H27)</f>
        <v>0</v>
      </c>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row>
    <row r="30" spans="1:34" s="30" customFormat="1" ht="16.8" thickBot="1" x14ac:dyDescent="0.35">
      <c r="A30" s="194"/>
      <c r="B30" s="195"/>
      <c r="C30" s="196"/>
      <c r="D30" s="197"/>
      <c r="E30" s="198"/>
      <c r="F30" s="199"/>
      <c r="G30" s="198"/>
      <c r="H30" s="253"/>
    </row>
    <row r="31" spans="1:34" s="30" customFormat="1" ht="16.8" thickBot="1" x14ac:dyDescent="0.35">
      <c r="A31" s="200"/>
      <c r="B31" s="201" t="s">
        <v>52</v>
      </c>
      <c r="C31" s="202"/>
      <c r="D31" s="203"/>
      <c r="E31" s="204"/>
      <c r="F31" s="205"/>
      <c r="G31" s="204"/>
      <c r="H31" s="254"/>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row>
    <row r="32" spans="1:34" ht="18" customHeight="1" x14ac:dyDescent="0.3">
      <c r="A32" s="139"/>
      <c r="B32" s="153"/>
      <c r="C32" s="134" t="s">
        <v>28</v>
      </c>
      <c r="D32" s="140"/>
      <c r="E32" s="141"/>
      <c r="F32" s="142"/>
      <c r="G32" s="141"/>
      <c r="H32" s="251"/>
    </row>
    <row r="33" spans="1:34" x14ac:dyDescent="0.3">
      <c r="A33" s="154"/>
      <c r="B33" s="21"/>
      <c r="C33" s="38"/>
      <c r="D33" s="10" t="s">
        <v>36</v>
      </c>
      <c r="E33" s="39"/>
      <c r="F33" s="40"/>
      <c r="G33" s="26">
        <f>(E33-(E33*F33/100))*C33</f>
        <v>0</v>
      </c>
      <c r="H33" s="255"/>
    </row>
    <row r="34" spans="1:34" x14ac:dyDescent="0.3">
      <c r="A34" s="154"/>
      <c r="B34" s="21"/>
      <c r="C34" s="38"/>
      <c r="D34" s="10" t="s">
        <v>37</v>
      </c>
      <c r="E34" s="39"/>
      <c r="F34" s="40"/>
      <c r="G34" s="26">
        <f>(E34-(E34*F34/100))*C34</f>
        <v>0</v>
      </c>
      <c r="H34" s="255"/>
      <c r="I34" s="292"/>
      <c r="J34" s="292"/>
      <c r="K34" s="292"/>
    </row>
    <row r="35" spans="1:34" x14ac:dyDescent="0.3">
      <c r="A35" s="154"/>
      <c r="B35" s="21"/>
      <c r="C35" s="38"/>
      <c r="D35" s="10" t="s">
        <v>38</v>
      </c>
      <c r="E35" s="39"/>
      <c r="F35" s="40"/>
      <c r="G35" s="26">
        <f>(E35-(E35*F35/100))*C35</f>
        <v>0</v>
      </c>
      <c r="H35" s="255"/>
      <c r="I35" s="292"/>
      <c r="J35" s="292"/>
      <c r="K35" s="292"/>
    </row>
    <row r="36" spans="1:34" ht="32.4" x14ac:dyDescent="0.3">
      <c r="A36" s="154"/>
      <c r="B36" s="21"/>
      <c r="C36" s="38"/>
      <c r="D36" s="8" t="s">
        <v>39</v>
      </c>
      <c r="E36" s="9" t="s">
        <v>40</v>
      </c>
      <c r="F36" s="23"/>
      <c r="G36" s="26"/>
      <c r="H36" s="255"/>
      <c r="I36" s="292"/>
      <c r="J36" s="292"/>
      <c r="K36" s="292"/>
    </row>
    <row r="37" spans="1:34" x14ac:dyDescent="0.3">
      <c r="A37" s="154"/>
      <c r="B37" s="21"/>
      <c r="C37" s="38"/>
      <c r="D37" s="10" t="s">
        <v>41</v>
      </c>
      <c r="E37" s="26">
        <f>'Staat van eenheidsprijzen'!C13</f>
        <v>0</v>
      </c>
      <c r="F37" s="23"/>
      <c r="G37" s="26">
        <f>C37*E37</f>
        <v>0</v>
      </c>
      <c r="H37" s="255"/>
      <c r="I37" s="292"/>
      <c r="J37" s="292"/>
      <c r="K37" s="292"/>
    </row>
    <row r="38" spans="1:34" x14ac:dyDescent="0.3">
      <c r="A38" s="154"/>
      <c r="B38" s="21"/>
      <c r="C38" s="38"/>
      <c r="D38" s="10" t="s">
        <v>42</v>
      </c>
      <c r="E38" s="26">
        <f>'Staat van eenheidsprijzen'!C14</f>
        <v>0</v>
      </c>
      <c r="F38" s="23"/>
      <c r="G38" s="26">
        <f t="shared" ref="G38:G41" si="2">C38*E38</f>
        <v>0</v>
      </c>
      <c r="H38" s="255"/>
      <c r="I38" s="292"/>
      <c r="J38" s="292"/>
      <c r="K38" s="292"/>
    </row>
    <row r="39" spans="1:34" x14ac:dyDescent="0.3">
      <c r="A39" s="154"/>
      <c r="B39" s="21"/>
      <c r="C39" s="38"/>
      <c r="D39" s="10" t="s">
        <v>43</v>
      </c>
      <c r="E39" s="26">
        <f>'Staat van eenheidsprijzen'!C15</f>
        <v>0</v>
      </c>
      <c r="F39" s="23"/>
      <c r="G39" s="26">
        <f t="shared" si="2"/>
        <v>0</v>
      </c>
      <c r="H39" s="255"/>
      <c r="I39" s="292"/>
      <c r="J39" s="292"/>
      <c r="K39" s="292"/>
    </row>
    <row r="40" spans="1:34" x14ac:dyDescent="0.3">
      <c r="A40" s="154"/>
      <c r="B40" s="21"/>
      <c r="C40" s="38"/>
      <c r="D40" s="14" t="s">
        <v>44</v>
      </c>
      <c r="E40" s="26">
        <f>'Staat van eenheidsprijzen'!C17</f>
        <v>0</v>
      </c>
      <c r="F40" s="23"/>
      <c r="G40" s="26">
        <f t="shared" si="2"/>
        <v>0</v>
      </c>
      <c r="H40" s="255"/>
      <c r="I40" s="292"/>
      <c r="J40" s="292"/>
      <c r="K40" s="292"/>
    </row>
    <row r="41" spans="1:34" ht="18" customHeight="1" x14ac:dyDescent="0.3">
      <c r="A41" s="154"/>
      <c r="B41" s="21"/>
      <c r="C41" s="38"/>
      <c r="D41" s="14" t="s">
        <v>45</v>
      </c>
      <c r="E41" s="26">
        <f>'Staat van eenheidsprijzen'!C18</f>
        <v>0</v>
      </c>
      <c r="F41" s="23"/>
      <c r="G41" s="26">
        <f t="shared" si="2"/>
        <v>0</v>
      </c>
      <c r="H41" s="255"/>
      <c r="I41" s="292"/>
      <c r="J41" s="292"/>
      <c r="K41" s="292"/>
    </row>
    <row r="42" spans="1:34" ht="18" customHeight="1" x14ac:dyDescent="0.3">
      <c r="A42" s="154"/>
      <c r="B42" s="21"/>
      <c r="C42" s="18"/>
      <c r="D42" s="14"/>
      <c r="E42" s="22"/>
      <c r="F42" s="23"/>
      <c r="G42" s="22"/>
      <c r="H42" s="255"/>
      <c r="I42" s="292"/>
      <c r="J42" s="292"/>
      <c r="K42" s="292"/>
    </row>
    <row r="43" spans="1:34" ht="37.049999999999997" customHeight="1" x14ac:dyDescent="0.3">
      <c r="A43" s="154"/>
      <c r="B43" s="21"/>
      <c r="C43" s="18"/>
      <c r="D43" s="15" t="s">
        <v>55</v>
      </c>
      <c r="E43" s="24"/>
      <c r="F43" s="25"/>
      <c r="G43" s="244">
        <f>SUM(G10:G27)</f>
        <v>0</v>
      </c>
      <c r="H43" s="255"/>
      <c r="I43" s="292"/>
      <c r="J43" s="292"/>
      <c r="K43" s="292"/>
    </row>
    <row r="44" spans="1:34" ht="18" customHeight="1" x14ac:dyDescent="0.3">
      <c r="A44" s="154"/>
      <c r="B44" s="21"/>
      <c r="C44" s="18"/>
      <c r="D44" s="15" t="s">
        <v>46</v>
      </c>
      <c r="E44" s="24"/>
      <c r="F44" s="25"/>
      <c r="G44" s="244">
        <f>SUM(G33:G41)</f>
        <v>0</v>
      </c>
      <c r="H44" s="255"/>
      <c r="I44" s="292"/>
      <c r="J44" s="292"/>
      <c r="K44" s="292"/>
    </row>
    <row r="45" spans="1:34" x14ac:dyDescent="0.3">
      <c r="A45" s="154"/>
      <c r="B45" s="21"/>
      <c r="C45" s="18"/>
      <c r="D45" s="14"/>
      <c r="E45" s="24"/>
      <c r="F45" s="25"/>
      <c r="G45" s="24"/>
      <c r="H45" s="255"/>
    </row>
    <row r="46" spans="1:34" s="13" customFormat="1" ht="18" customHeight="1" x14ac:dyDescent="0.3">
      <c r="A46" s="155"/>
      <c r="B46" s="11"/>
      <c r="C46" s="12"/>
      <c r="D46" s="8" t="s">
        <v>47</v>
      </c>
      <c r="E46" s="16"/>
      <c r="F46" s="17"/>
      <c r="G46" s="245">
        <f>SUM(G43:G44)</f>
        <v>0</v>
      </c>
      <c r="H46" s="256"/>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row>
    <row r="47" spans="1:34" ht="19.05" customHeight="1" thickBot="1" x14ac:dyDescent="0.35">
      <c r="A47" s="156"/>
      <c r="B47" s="157"/>
      <c r="C47" s="158"/>
      <c r="D47" s="159" t="s">
        <v>48</v>
      </c>
      <c r="E47" s="160"/>
      <c r="F47" s="161"/>
      <c r="G47" s="160"/>
      <c r="H47" s="257"/>
    </row>
    <row r="48" spans="1:34" s="124" customFormat="1" x14ac:dyDescent="0.3">
      <c r="D48" s="44"/>
      <c r="E48" s="126"/>
      <c r="F48" s="127"/>
      <c r="G48" s="126"/>
      <c r="H48" s="151"/>
    </row>
    <row r="49" spans="1:8" s="124" customFormat="1" ht="16.8" thickBot="1" x14ac:dyDescent="0.35">
      <c r="D49" s="44"/>
      <c r="E49" s="126"/>
      <c r="F49" s="127"/>
      <c r="G49" s="126"/>
      <c r="H49" s="151"/>
    </row>
    <row r="50" spans="1:8" s="124" customFormat="1" ht="105" customHeight="1" thickBot="1" x14ac:dyDescent="0.35">
      <c r="A50" s="301" t="s">
        <v>135</v>
      </c>
      <c r="B50" s="294"/>
      <c r="C50" s="294"/>
      <c r="D50" s="294"/>
      <c r="E50" s="294"/>
      <c r="F50" s="294"/>
      <c r="G50" s="294"/>
      <c r="H50" s="295"/>
    </row>
    <row r="51" spans="1:8" s="124" customFormat="1" x14ac:dyDescent="0.3">
      <c r="E51" s="126"/>
      <c r="F51" s="127"/>
      <c r="G51" s="126"/>
      <c r="H51" s="151"/>
    </row>
    <row r="52" spans="1:8" s="124" customFormat="1" x14ac:dyDescent="0.3">
      <c r="D52" s="44"/>
      <c r="E52" s="126"/>
      <c r="F52" s="127"/>
      <c r="G52" s="126"/>
      <c r="H52" s="151"/>
    </row>
    <row r="53" spans="1:8" s="124" customFormat="1" x14ac:dyDescent="0.3">
      <c r="D53" s="44"/>
      <c r="E53" s="126"/>
      <c r="F53" s="127"/>
      <c r="G53" s="126"/>
      <c r="H53" s="151"/>
    </row>
    <row r="54" spans="1:8" s="124" customFormat="1" x14ac:dyDescent="0.3">
      <c r="E54" s="126"/>
      <c r="F54" s="127"/>
      <c r="G54" s="126"/>
      <c r="H54" s="151"/>
    </row>
    <row r="55" spans="1:8" s="124" customFormat="1" x14ac:dyDescent="0.3">
      <c r="D55" s="44"/>
      <c r="E55" s="126"/>
      <c r="F55" s="127"/>
      <c r="G55" s="126"/>
      <c r="H55" s="151"/>
    </row>
    <row r="56" spans="1:8" s="124" customFormat="1" x14ac:dyDescent="0.3">
      <c r="D56" s="44"/>
      <c r="E56" s="126"/>
      <c r="F56" s="127"/>
      <c r="G56" s="126"/>
      <c r="H56" s="151"/>
    </row>
    <row r="57" spans="1:8" s="124" customFormat="1" x14ac:dyDescent="0.3">
      <c r="D57" s="44"/>
      <c r="E57" s="126"/>
      <c r="F57" s="127"/>
      <c r="G57" s="126"/>
      <c r="H57" s="151"/>
    </row>
    <row r="58" spans="1:8" s="124" customFormat="1" x14ac:dyDescent="0.3">
      <c r="D58" s="44"/>
      <c r="E58" s="126"/>
      <c r="F58" s="127"/>
      <c r="G58" s="126"/>
      <c r="H58" s="151"/>
    </row>
    <row r="59" spans="1:8" s="124" customFormat="1" x14ac:dyDescent="0.3">
      <c r="D59" s="44"/>
      <c r="E59" s="126"/>
      <c r="F59" s="127"/>
      <c r="G59" s="126"/>
      <c r="H59" s="151"/>
    </row>
    <row r="60" spans="1:8" s="124" customFormat="1" x14ac:dyDescent="0.3">
      <c r="D60" s="44"/>
      <c r="E60" s="126"/>
      <c r="F60" s="127"/>
      <c r="G60" s="126"/>
      <c r="H60" s="151"/>
    </row>
    <row r="61" spans="1:8" s="124" customFormat="1" x14ac:dyDescent="0.3">
      <c r="D61" s="44"/>
      <c r="E61" s="126"/>
      <c r="F61" s="127"/>
      <c r="G61" s="126"/>
      <c r="H61" s="151"/>
    </row>
    <row r="62" spans="1:8" s="124" customFormat="1" x14ac:dyDescent="0.3">
      <c r="D62" s="44"/>
      <c r="E62" s="126"/>
      <c r="F62" s="127"/>
      <c r="G62" s="126"/>
      <c r="H62" s="151"/>
    </row>
    <row r="63" spans="1:8" s="124" customFormat="1" x14ac:dyDescent="0.3">
      <c r="D63" s="44"/>
      <c r="E63" s="126"/>
      <c r="F63" s="127"/>
      <c r="G63" s="126"/>
      <c r="H63" s="151"/>
    </row>
    <row r="64" spans="1:8" s="124" customFormat="1" x14ac:dyDescent="0.3">
      <c r="D64" s="44"/>
      <c r="E64" s="126"/>
      <c r="F64" s="127"/>
      <c r="G64" s="126"/>
      <c r="H64" s="151"/>
    </row>
    <row r="65" spans="4:8" s="124" customFormat="1" x14ac:dyDescent="0.3">
      <c r="D65" s="44"/>
      <c r="E65" s="126"/>
      <c r="F65" s="127"/>
      <c r="G65" s="126"/>
      <c r="H65" s="151"/>
    </row>
    <row r="66" spans="4:8" s="124" customFormat="1" x14ac:dyDescent="0.3">
      <c r="D66" s="44"/>
      <c r="E66" s="126"/>
      <c r="F66" s="127"/>
      <c r="G66" s="126"/>
      <c r="H66" s="151"/>
    </row>
    <row r="67" spans="4:8" s="124" customFormat="1" x14ac:dyDescent="0.3">
      <c r="D67" s="44"/>
      <c r="E67" s="126"/>
      <c r="F67" s="127"/>
      <c r="G67" s="126"/>
      <c r="H67" s="151"/>
    </row>
    <row r="68" spans="4:8" s="124" customFormat="1" x14ac:dyDescent="0.3">
      <c r="D68" s="44"/>
      <c r="E68" s="126"/>
      <c r="F68" s="127"/>
      <c r="G68" s="126"/>
      <c r="H68" s="151"/>
    </row>
    <row r="69" spans="4:8" s="124" customFormat="1" x14ac:dyDescent="0.3">
      <c r="D69" s="44"/>
      <c r="E69" s="126"/>
      <c r="F69" s="127"/>
      <c r="G69" s="126"/>
      <c r="H69" s="151"/>
    </row>
    <row r="70" spans="4:8" s="124" customFormat="1" x14ac:dyDescent="0.3">
      <c r="D70" s="44"/>
      <c r="E70" s="126"/>
      <c r="F70" s="127"/>
      <c r="G70" s="126"/>
      <c r="H70" s="151"/>
    </row>
    <row r="71" spans="4:8" s="124" customFormat="1" x14ac:dyDescent="0.3">
      <c r="D71" s="44"/>
      <c r="E71" s="126"/>
      <c r="F71" s="127"/>
      <c r="G71" s="126"/>
      <c r="H71" s="151"/>
    </row>
    <row r="72" spans="4:8" s="124" customFormat="1" x14ac:dyDescent="0.3">
      <c r="D72" s="44"/>
      <c r="E72" s="126"/>
      <c r="F72" s="127"/>
      <c r="G72" s="126"/>
      <c r="H72" s="151"/>
    </row>
    <row r="73" spans="4:8" s="124" customFormat="1" x14ac:dyDescent="0.3">
      <c r="D73" s="44"/>
      <c r="E73" s="126"/>
      <c r="F73" s="127"/>
      <c r="G73" s="126"/>
      <c r="H73" s="151"/>
    </row>
    <row r="74" spans="4:8" s="124" customFormat="1" x14ac:dyDescent="0.3">
      <c r="D74" s="44"/>
      <c r="E74" s="126"/>
      <c r="F74" s="127"/>
      <c r="G74" s="126"/>
      <c r="H74" s="151"/>
    </row>
    <row r="75" spans="4:8" s="124" customFormat="1" x14ac:dyDescent="0.3">
      <c r="D75" s="44"/>
      <c r="E75" s="126"/>
      <c r="F75" s="127"/>
      <c r="G75" s="126"/>
      <c r="H75" s="151"/>
    </row>
    <row r="76" spans="4:8" s="124" customFormat="1" x14ac:dyDescent="0.3">
      <c r="D76" s="44"/>
      <c r="E76" s="126"/>
      <c r="F76" s="127"/>
      <c r="G76" s="126"/>
      <c r="H76" s="151"/>
    </row>
    <row r="77" spans="4:8" s="124" customFormat="1" x14ac:dyDescent="0.3">
      <c r="D77" s="44"/>
      <c r="E77" s="126"/>
      <c r="F77" s="127"/>
      <c r="G77" s="126"/>
      <c r="H77" s="151"/>
    </row>
    <row r="78" spans="4:8" s="124" customFormat="1" x14ac:dyDescent="0.3">
      <c r="D78" s="44"/>
      <c r="E78" s="126"/>
      <c r="F78" s="127"/>
      <c r="G78" s="126"/>
      <c r="H78" s="151"/>
    </row>
    <row r="79" spans="4:8" s="124" customFormat="1" x14ac:dyDescent="0.3">
      <c r="D79" s="44"/>
      <c r="E79" s="126"/>
      <c r="F79" s="127"/>
      <c r="G79" s="126"/>
      <c r="H79" s="151"/>
    </row>
    <row r="80" spans="4:8" s="124" customFormat="1" x14ac:dyDescent="0.3">
      <c r="D80" s="44"/>
      <c r="E80" s="126"/>
      <c r="F80" s="127"/>
      <c r="G80" s="126"/>
      <c r="H80" s="151"/>
    </row>
    <row r="81" spans="4:8" s="124" customFormat="1" x14ac:dyDescent="0.3">
      <c r="D81" s="44"/>
      <c r="E81" s="126"/>
      <c r="F81" s="127"/>
      <c r="G81" s="126"/>
      <c r="H81" s="151"/>
    </row>
    <row r="82" spans="4:8" s="124" customFormat="1" x14ac:dyDescent="0.3">
      <c r="D82" s="44"/>
      <c r="E82" s="126"/>
      <c r="F82" s="127"/>
      <c r="G82" s="126"/>
      <c r="H82" s="151"/>
    </row>
    <row r="83" spans="4:8" s="124" customFormat="1" x14ac:dyDescent="0.3">
      <c r="D83" s="44"/>
      <c r="E83" s="126"/>
      <c r="F83" s="127"/>
      <c r="G83" s="126"/>
      <c r="H83" s="151"/>
    </row>
    <row r="84" spans="4:8" s="124" customFormat="1" x14ac:dyDescent="0.3">
      <c r="D84" s="44"/>
      <c r="E84" s="126"/>
      <c r="F84" s="127"/>
      <c r="G84" s="126"/>
      <c r="H84" s="151"/>
    </row>
    <row r="85" spans="4:8" s="124" customFormat="1" x14ac:dyDescent="0.3">
      <c r="D85" s="44"/>
      <c r="E85" s="126"/>
      <c r="F85" s="127"/>
      <c r="G85" s="126"/>
      <c r="H85" s="151"/>
    </row>
    <row r="86" spans="4:8" s="124" customFormat="1" x14ac:dyDescent="0.3">
      <c r="D86" s="44"/>
      <c r="E86" s="126"/>
      <c r="F86" s="127"/>
      <c r="G86" s="126"/>
      <c r="H86" s="151"/>
    </row>
    <row r="87" spans="4:8" s="124" customFormat="1" x14ac:dyDescent="0.3">
      <c r="D87" s="44"/>
      <c r="E87" s="126"/>
      <c r="F87" s="127"/>
      <c r="G87" s="126"/>
      <c r="H87" s="151"/>
    </row>
    <row r="88" spans="4:8" s="124" customFormat="1" x14ac:dyDescent="0.3">
      <c r="D88" s="44"/>
      <c r="E88" s="126"/>
      <c r="F88" s="127"/>
      <c r="G88" s="126"/>
      <c r="H88" s="151"/>
    </row>
    <row r="89" spans="4:8" s="124" customFormat="1" x14ac:dyDescent="0.3">
      <c r="D89" s="44"/>
      <c r="E89" s="126"/>
      <c r="F89" s="127"/>
      <c r="G89" s="126"/>
      <c r="H89" s="151"/>
    </row>
    <row r="90" spans="4:8" s="124" customFormat="1" x14ac:dyDescent="0.3">
      <c r="D90" s="44"/>
      <c r="E90" s="126"/>
      <c r="F90" s="127"/>
      <c r="G90" s="126"/>
      <c r="H90" s="151"/>
    </row>
    <row r="91" spans="4:8" s="124" customFormat="1" x14ac:dyDescent="0.3">
      <c r="D91" s="44"/>
      <c r="E91" s="126"/>
      <c r="F91" s="127"/>
      <c r="G91" s="126"/>
      <c r="H91" s="151"/>
    </row>
    <row r="92" spans="4:8" s="124" customFormat="1" x14ac:dyDescent="0.3">
      <c r="D92" s="44"/>
      <c r="E92" s="126"/>
      <c r="F92" s="127"/>
      <c r="G92" s="126"/>
      <c r="H92" s="151"/>
    </row>
    <row r="93" spans="4:8" s="124" customFormat="1" x14ac:dyDescent="0.3">
      <c r="D93" s="44"/>
      <c r="E93" s="126"/>
      <c r="F93" s="127"/>
      <c r="G93" s="126"/>
      <c r="H93" s="151"/>
    </row>
    <row r="94" spans="4:8" s="124" customFormat="1" x14ac:dyDescent="0.3">
      <c r="D94" s="44"/>
      <c r="E94" s="126"/>
      <c r="F94" s="127"/>
      <c r="G94" s="126"/>
      <c r="H94" s="151"/>
    </row>
    <row r="95" spans="4:8" s="124" customFormat="1" x14ac:dyDescent="0.3">
      <c r="D95" s="44"/>
      <c r="E95" s="126"/>
      <c r="F95" s="127"/>
      <c r="G95" s="126"/>
      <c r="H95" s="151"/>
    </row>
    <row r="96" spans="4:8" s="124" customFormat="1" x14ac:dyDescent="0.3">
      <c r="D96" s="44"/>
      <c r="E96" s="126"/>
      <c r="F96" s="127"/>
      <c r="G96" s="126"/>
      <c r="H96" s="151"/>
    </row>
    <row r="97" spans="4:8" s="124" customFormat="1" x14ac:dyDescent="0.3">
      <c r="D97" s="44"/>
      <c r="E97" s="126"/>
      <c r="F97" s="127"/>
      <c r="G97" s="126"/>
      <c r="H97" s="151"/>
    </row>
    <row r="98" spans="4:8" s="124" customFormat="1" x14ac:dyDescent="0.3">
      <c r="D98" s="44"/>
      <c r="E98" s="126"/>
      <c r="F98" s="127"/>
      <c r="G98" s="126"/>
      <c r="H98" s="151"/>
    </row>
    <row r="99" spans="4:8" s="124" customFormat="1" x14ac:dyDescent="0.3">
      <c r="D99" s="44"/>
      <c r="E99" s="126"/>
      <c r="F99" s="127"/>
      <c r="G99" s="126"/>
      <c r="H99" s="151"/>
    </row>
    <row r="100" spans="4:8" s="124" customFormat="1" x14ac:dyDescent="0.3">
      <c r="D100" s="44"/>
      <c r="E100" s="126"/>
      <c r="F100" s="127"/>
      <c r="G100" s="126"/>
      <c r="H100" s="151"/>
    </row>
    <row r="101" spans="4:8" s="124" customFormat="1" x14ac:dyDescent="0.3">
      <c r="D101" s="44"/>
      <c r="E101" s="126"/>
      <c r="F101" s="127"/>
      <c r="G101" s="126"/>
      <c r="H101" s="151"/>
    </row>
    <row r="102" spans="4:8" s="124" customFormat="1" x14ac:dyDescent="0.3">
      <c r="D102" s="44"/>
      <c r="E102" s="126"/>
      <c r="F102" s="127"/>
      <c r="G102" s="126"/>
      <c r="H102" s="151"/>
    </row>
    <row r="103" spans="4:8" s="124" customFormat="1" x14ac:dyDescent="0.3">
      <c r="D103" s="44"/>
      <c r="E103" s="126"/>
      <c r="F103" s="127"/>
      <c r="G103" s="126"/>
      <c r="H103" s="151"/>
    </row>
    <row r="104" spans="4:8" s="124" customFormat="1" x14ac:dyDescent="0.3">
      <c r="D104" s="44"/>
      <c r="E104" s="126"/>
      <c r="F104" s="127"/>
      <c r="G104" s="126"/>
      <c r="H104" s="151"/>
    </row>
    <row r="105" spans="4:8" s="124" customFormat="1" x14ac:dyDescent="0.3">
      <c r="D105" s="44"/>
      <c r="E105" s="126"/>
      <c r="F105" s="127"/>
      <c r="G105" s="126"/>
      <c r="H105" s="151"/>
    </row>
    <row r="106" spans="4:8" s="124" customFormat="1" x14ac:dyDescent="0.3">
      <c r="D106" s="44"/>
      <c r="E106" s="126"/>
      <c r="F106" s="127"/>
      <c r="G106" s="126"/>
      <c r="H106" s="151"/>
    </row>
    <row r="107" spans="4:8" s="124" customFormat="1" x14ac:dyDescent="0.3">
      <c r="D107" s="44"/>
      <c r="E107" s="126"/>
      <c r="F107" s="127"/>
      <c r="G107" s="126"/>
      <c r="H107" s="151"/>
    </row>
    <row r="108" spans="4:8" s="124" customFormat="1" x14ac:dyDescent="0.3">
      <c r="D108" s="44"/>
      <c r="E108" s="126"/>
      <c r="F108" s="127"/>
      <c r="G108" s="126"/>
      <c r="H108" s="151"/>
    </row>
    <row r="109" spans="4:8" s="124" customFormat="1" x14ac:dyDescent="0.3">
      <c r="D109" s="44"/>
      <c r="E109" s="126"/>
      <c r="F109" s="127"/>
      <c r="G109" s="126"/>
      <c r="H109" s="151"/>
    </row>
    <row r="110" spans="4:8" s="124" customFormat="1" x14ac:dyDescent="0.3">
      <c r="D110" s="44"/>
      <c r="E110" s="126"/>
      <c r="F110" s="127"/>
      <c r="G110" s="126"/>
      <c r="H110" s="151"/>
    </row>
    <row r="111" spans="4:8" s="124" customFormat="1" x14ac:dyDescent="0.3">
      <c r="D111" s="44"/>
      <c r="E111" s="126"/>
      <c r="F111" s="127"/>
      <c r="G111" s="126"/>
      <c r="H111" s="151"/>
    </row>
    <row r="112" spans="4:8" s="124" customFormat="1" x14ac:dyDescent="0.3">
      <c r="D112" s="44"/>
      <c r="E112" s="126"/>
      <c r="F112" s="127"/>
      <c r="G112" s="126"/>
      <c r="H112" s="151"/>
    </row>
    <row r="113" spans="4:8" s="124" customFormat="1" x14ac:dyDescent="0.3">
      <c r="D113" s="44"/>
      <c r="E113" s="126"/>
      <c r="F113" s="127"/>
      <c r="G113" s="126"/>
      <c r="H113" s="151"/>
    </row>
    <row r="114" spans="4:8" s="124" customFormat="1" x14ac:dyDescent="0.3">
      <c r="D114" s="44"/>
      <c r="E114" s="126"/>
      <c r="F114" s="127"/>
      <c r="G114" s="126"/>
      <c r="H114" s="151"/>
    </row>
    <row r="115" spans="4:8" s="124" customFormat="1" x14ac:dyDescent="0.3">
      <c r="D115" s="44"/>
      <c r="E115" s="126"/>
      <c r="F115" s="127"/>
      <c r="G115" s="126"/>
      <c r="H115" s="151"/>
    </row>
    <row r="116" spans="4:8" s="124" customFormat="1" x14ac:dyDescent="0.3">
      <c r="D116" s="44"/>
      <c r="E116" s="126"/>
      <c r="F116" s="127"/>
      <c r="G116" s="126"/>
      <c r="H116" s="151"/>
    </row>
    <row r="117" spans="4:8" s="124" customFormat="1" x14ac:dyDescent="0.3">
      <c r="D117" s="44"/>
      <c r="E117" s="126"/>
      <c r="F117" s="127"/>
      <c r="G117" s="126"/>
      <c r="H117" s="151"/>
    </row>
    <row r="118" spans="4:8" s="124" customFormat="1" x14ac:dyDescent="0.3">
      <c r="D118" s="44"/>
      <c r="E118" s="126"/>
      <c r="F118" s="127"/>
      <c r="G118" s="126"/>
      <c r="H118" s="151"/>
    </row>
    <row r="119" spans="4:8" s="124" customFormat="1" x14ac:dyDescent="0.3">
      <c r="D119" s="44"/>
      <c r="E119" s="126"/>
      <c r="F119" s="127"/>
      <c r="G119" s="126"/>
      <c r="H119" s="151"/>
    </row>
    <row r="120" spans="4:8" s="124" customFormat="1" x14ac:dyDescent="0.3">
      <c r="D120" s="44"/>
      <c r="E120" s="126"/>
      <c r="F120" s="127"/>
      <c r="G120" s="126"/>
      <c r="H120" s="151"/>
    </row>
    <row r="121" spans="4:8" s="124" customFormat="1" x14ac:dyDescent="0.3">
      <c r="D121" s="44"/>
      <c r="E121" s="126"/>
      <c r="F121" s="127"/>
      <c r="G121" s="126"/>
      <c r="H121" s="151"/>
    </row>
    <row r="122" spans="4:8" s="124" customFormat="1" x14ac:dyDescent="0.3">
      <c r="D122" s="44"/>
      <c r="E122" s="126"/>
      <c r="F122" s="127"/>
      <c r="G122" s="126"/>
      <c r="H122" s="151"/>
    </row>
    <row r="123" spans="4:8" s="124" customFormat="1" x14ac:dyDescent="0.3">
      <c r="D123" s="44"/>
      <c r="E123" s="126"/>
      <c r="F123" s="127"/>
      <c r="G123" s="126"/>
      <c r="H123" s="151"/>
    </row>
    <row r="124" spans="4:8" s="124" customFormat="1" x14ac:dyDescent="0.3">
      <c r="D124" s="44"/>
      <c r="E124" s="126"/>
      <c r="F124" s="127"/>
      <c r="G124" s="126"/>
      <c r="H124" s="151"/>
    </row>
    <row r="125" spans="4:8" s="124" customFormat="1" x14ac:dyDescent="0.3">
      <c r="D125" s="44"/>
      <c r="E125" s="126"/>
      <c r="F125" s="127"/>
      <c r="G125" s="126"/>
      <c r="H125" s="151"/>
    </row>
    <row r="126" spans="4:8" s="124" customFormat="1" x14ac:dyDescent="0.3">
      <c r="D126" s="44"/>
      <c r="E126" s="126"/>
      <c r="F126" s="127"/>
      <c r="G126" s="126"/>
      <c r="H126" s="151"/>
    </row>
    <row r="127" spans="4:8" s="124" customFormat="1" x14ac:dyDescent="0.3">
      <c r="D127" s="44"/>
      <c r="E127" s="126"/>
      <c r="F127" s="127"/>
      <c r="G127" s="126"/>
      <c r="H127" s="151"/>
    </row>
    <row r="128" spans="4:8" s="124" customFormat="1" x14ac:dyDescent="0.3">
      <c r="D128" s="44"/>
      <c r="E128" s="126"/>
      <c r="F128" s="127"/>
      <c r="G128" s="126"/>
      <c r="H128" s="151"/>
    </row>
    <row r="129" spans="4:8" s="124" customFormat="1" x14ac:dyDescent="0.3">
      <c r="D129" s="44"/>
      <c r="E129" s="126"/>
      <c r="F129" s="127"/>
      <c r="G129" s="126"/>
      <c r="H129" s="151"/>
    </row>
    <row r="130" spans="4:8" s="124" customFormat="1" x14ac:dyDescent="0.3">
      <c r="D130" s="44"/>
      <c r="E130" s="126"/>
      <c r="F130" s="127"/>
      <c r="G130" s="126"/>
      <c r="H130" s="151"/>
    </row>
    <row r="131" spans="4:8" s="124" customFormat="1" x14ac:dyDescent="0.3">
      <c r="D131" s="44"/>
      <c r="E131" s="126"/>
      <c r="F131" s="127"/>
      <c r="G131" s="126"/>
      <c r="H131" s="151"/>
    </row>
    <row r="132" spans="4:8" s="124" customFormat="1" x14ac:dyDescent="0.3">
      <c r="D132" s="44"/>
      <c r="E132" s="126"/>
      <c r="F132" s="127"/>
      <c r="G132" s="126"/>
      <c r="H132" s="151"/>
    </row>
    <row r="133" spans="4:8" s="124" customFormat="1" x14ac:dyDescent="0.3">
      <c r="D133" s="44"/>
      <c r="E133" s="126"/>
      <c r="F133" s="127"/>
      <c r="G133" s="126"/>
      <c r="H133" s="151"/>
    </row>
    <row r="134" spans="4:8" s="124" customFormat="1" x14ac:dyDescent="0.3">
      <c r="D134" s="44"/>
      <c r="E134" s="126"/>
      <c r="F134" s="127"/>
      <c r="G134" s="126"/>
      <c r="H134" s="151"/>
    </row>
    <row r="135" spans="4:8" s="124" customFormat="1" x14ac:dyDescent="0.3">
      <c r="D135" s="44"/>
      <c r="E135" s="126"/>
      <c r="F135" s="127"/>
      <c r="G135" s="126"/>
      <c r="H135" s="151"/>
    </row>
    <row r="136" spans="4:8" s="124" customFormat="1" x14ac:dyDescent="0.3">
      <c r="D136" s="44"/>
      <c r="E136" s="126"/>
      <c r="F136" s="127"/>
      <c r="G136" s="126"/>
      <c r="H136" s="151"/>
    </row>
    <row r="137" spans="4:8" s="124" customFormat="1" x14ac:dyDescent="0.3">
      <c r="D137" s="44"/>
      <c r="E137" s="126"/>
      <c r="F137" s="127"/>
      <c r="G137" s="126"/>
      <c r="H137" s="151"/>
    </row>
    <row r="138" spans="4:8" s="124" customFormat="1" x14ac:dyDescent="0.3">
      <c r="D138" s="44"/>
      <c r="E138" s="126"/>
      <c r="F138" s="127"/>
      <c r="G138" s="126"/>
      <c r="H138" s="151"/>
    </row>
    <row r="139" spans="4:8" s="124" customFormat="1" x14ac:dyDescent="0.3">
      <c r="D139" s="44"/>
      <c r="E139" s="126"/>
      <c r="F139" s="127"/>
      <c r="G139" s="126"/>
      <c r="H139" s="151"/>
    </row>
    <row r="140" spans="4:8" s="124" customFormat="1" x14ac:dyDescent="0.3">
      <c r="D140" s="44"/>
      <c r="E140" s="126"/>
      <c r="F140" s="127"/>
      <c r="G140" s="126"/>
      <c r="H140" s="151"/>
    </row>
    <row r="141" spans="4:8" s="124" customFormat="1" x14ac:dyDescent="0.3">
      <c r="D141" s="44"/>
      <c r="E141" s="126"/>
      <c r="F141" s="127"/>
      <c r="G141" s="126"/>
      <c r="H141" s="151"/>
    </row>
    <row r="142" spans="4:8" s="124" customFormat="1" x14ac:dyDescent="0.3">
      <c r="D142" s="44"/>
      <c r="E142" s="126"/>
      <c r="F142" s="127"/>
      <c r="G142" s="126"/>
      <c r="H142" s="151"/>
    </row>
    <row r="143" spans="4:8" s="124" customFormat="1" x14ac:dyDescent="0.3">
      <c r="D143" s="44"/>
      <c r="E143" s="126"/>
      <c r="F143" s="127"/>
      <c r="G143" s="126"/>
      <c r="H143" s="151"/>
    </row>
    <row r="144" spans="4:8" s="124" customFormat="1" x14ac:dyDescent="0.3">
      <c r="D144" s="44"/>
      <c r="E144" s="126"/>
      <c r="F144" s="127"/>
      <c r="G144" s="126"/>
      <c r="H144" s="151"/>
    </row>
    <row r="145" spans="4:8" s="124" customFormat="1" x14ac:dyDescent="0.3">
      <c r="D145" s="44"/>
      <c r="E145" s="126"/>
      <c r="F145" s="127"/>
      <c r="G145" s="126"/>
      <c r="H145" s="151"/>
    </row>
    <row r="146" spans="4:8" s="124" customFormat="1" x14ac:dyDescent="0.3">
      <c r="D146" s="44"/>
      <c r="E146" s="126"/>
      <c r="F146" s="127"/>
      <c r="G146" s="126"/>
      <c r="H146" s="151"/>
    </row>
    <row r="147" spans="4:8" s="124" customFormat="1" x14ac:dyDescent="0.3">
      <c r="D147" s="44"/>
      <c r="E147" s="126"/>
      <c r="F147" s="127"/>
      <c r="G147" s="126"/>
      <c r="H147" s="151"/>
    </row>
    <row r="148" spans="4:8" s="124" customFormat="1" x14ac:dyDescent="0.3">
      <c r="D148" s="44"/>
      <c r="E148" s="126"/>
      <c r="F148" s="127"/>
      <c r="G148" s="126"/>
      <c r="H148" s="151"/>
    </row>
    <row r="149" spans="4:8" s="124" customFormat="1" x14ac:dyDescent="0.3">
      <c r="D149" s="44"/>
      <c r="E149" s="126"/>
      <c r="F149" s="127"/>
      <c r="G149" s="126"/>
      <c r="H149" s="151"/>
    </row>
    <row r="150" spans="4:8" s="124" customFormat="1" x14ac:dyDescent="0.3">
      <c r="D150" s="44"/>
      <c r="E150" s="126"/>
      <c r="F150" s="127"/>
      <c r="G150" s="126"/>
      <c r="H150" s="151"/>
    </row>
    <row r="151" spans="4:8" s="124" customFormat="1" x14ac:dyDescent="0.3">
      <c r="D151" s="44"/>
      <c r="E151" s="126"/>
      <c r="F151" s="127"/>
      <c r="G151" s="126"/>
      <c r="H151" s="151"/>
    </row>
    <row r="152" spans="4:8" s="124" customFormat="1" x14ac:dyDescent="0.3">
      <c r="D152" s="44"/>
      <c r="E152" s="126"/>
      <c r="F152" s="127"/>
      <c r="G152" s="126"/>
      <c r="H152" s="151"/>
    </row>
    <row r="153" spans="4:8" s="124" customFormat="1" x14ac:dyDescent="0.3">
      <c r="D153" s="44"/>
      <c r="E153" s="126"/>
      <c r="F153" s="127"/>
      <c r="G153" s="126"/>
      <c r="H153" s="151"/>
    </row>
    <row r="154" spans="4:8" s="124" customFormat="1" x14ac:dyDescent="0.3">
      <c r="D154" s="44"/>
      <c r="E154" s="126"/>
      <c r="F154" s="127"/>
      <c r="G154" s="126"/>
      <c r="H154" s="151"/>
    </row>
    <row r="155" spans="4:8" s="124" customFormat="1" x14ac:dyDescent="0.3">
      <c r="D155" s="44"/>
      <c r="E155" s="126"/>
      <c r="F155" s="127"/>
      <c r="G155" s="126"/>
      <c r="H155" s="151"/>
    </row>
    <row r="156" spans="4:8" s="124" customFormat="1" x14ac:dyDescent="0.3">
      <c r="D156" s="44"/>
      <c r="E156" s="126"/>
      <c r="F156" s="127"/>
      <c r="G156" s="126"/>
      <c r="H156" s="151"/>
    </row>
    <row r="157" spans="4:8" s="124" customFormat="1" x14ac:dyDescent="0.3">
      <c r="D157" s="44"/>
      <c r="E157" s="126"/>
      <c r="F157" s="127"/>
      <c r="G157" s="126"/>
      <c r="H157" s="151"/>
    </row>
    <row r="158" spans="4:8" s="124" customFormat="1" x14ac:dyDescent="0.3">
      <c r="D158" s="44"/>
      <c r="E158" s="126"/>
      <c r="F158" s="127"/>
      <c r="G158" s="126"/>
      <c r="H158" s="151"/>
    </row>
    <row r="159" spans="4:8" s="124" customFormat="1" x14ac:dyDescent="0.3">
      <c r="D159" s="44"/>
      <c r="E159" s="126"/>
      <c r="F159" s="127"/>
      <c r="G159" s="126"/>
      <c r="H159" s="151"/>
    </row>
    <row r="160" spans="4:8" s="124" customFormat="1" x14ac:dyDescent="0.3">
      <c r="D160" s="44"/>
      <c r="E160" s="126"/>
      <c r="F160" s="127"/>
      <c r="G160" s="126"/>
      <c r="H160" s="151"/>
    </row>
    <row r="161" spans="4:8" s="124" customFormat="1" x14ac:dyDescent="0.3">
      <c r="D161" s="44"/>
      <c r="E161" s="126"/>
      <c r="F161" s="127"/>
      <c r="G161" s="126"/>
      <c r="H161" s="151"/>
    </row>
    <row r="162" spans="4:8" s="124" customFormat="1" x14ac:dyDescent="0.3">
      <c r="D162" s="44"/>
      <c r="E162" s="126"/>
      <c r="F162" s="127"/>
      <c r="G162" s="126"/>
      <c r="H162" s="151"/>
    </row>
    <row r="163" spans="4:8" s="124" customFormat="1" x14ac:dyDescent="0.3">
      <c r="D163" s="44"/>
      <c r="E163" s="126"/>
      <c r="F163" s="127"/>
      <c r="G163" s="126"/>
      <c r="H163" s="151"/>
    </row>
    <row r="164" spans="4:8" s="124" customFormat="1" x14ac:dyDescent="0.3">
      <c r="D164" s="44"/>
      <c r="E164" s="126"/>
      <c r="F164" s="127"/>
      <c r="G164" s="126"/>
      <c r="H164" s="151"/>
    </row>
    <row r="165" spans="4:8" s="124" customFormat="1" x14ac:dyDescent="0.3">
      <c r="D165" s="44"/>
      <c r="E165" s="126"/>
      <c r="F165" s="127"/>
      <c r="G165" s="126"/>
      <c r="H165" s="151"/>
    </row>
    <row r="166" spans="4:8" s="124" customFormat="1" x14ac:dyDescent="0.3">
      <c r="D166" s="44"/>
      <c r="E166" s="126"/>
      <c r="F166" s="127"/>
      <c r="G166" s="126"/>
      <c r="H166" s="151"/>
    </row>
    <row r="167" spans="4:8" s="124" customFormat="1" x14ac:dyDescent="0.3">
      <c r="D167" s="44"/>
      <c r="E167" s="126"/>
      <c r="F167" s="127"/>
      <c r="G167" s="126"/>
      <c r="H167" s="151"/>
    </row>
    <row r="168" spans="4:8" s="124" customFormat="1" x14ac:dyDescent="0.3">
      <c r="D168" s="44"/>
      <c r="E168" s="126"/>
      <c r="F168" s="127"/>
      <c r="G168" s="126"/>
      <c r="H168" s="151"/>
    </row>
    <row r="169" spans="4:8" s="124" customFormat="1" x14ac:dyDescent="0.3">
      <c r="D169" s="44"/>
      <c r="E169" s="126"/>
      <c r="F169" s="127"/>
      <c r="G169" s="126"/>
      <c r="H169" s="151"/>
    </row>
    <row r="170" spans="4:8" s="124" customFormat="1" x14ac:dyDescent="0.3">
      <c r="D170" s="44"/>
      <c r="E170" s="126"/>
      <c r="F170" s="127"/>
      <c r="G170" s="126"/>
      <c r="H170" s="151"/>
    </row>
    <row r="171" spans="4:8" s="124" customFormat="1" x14ac:dyDescent="0.3">
      <c r="D171" s="44"/>
      <c r="E171" s="126"/>
      <c r="F171" s="127"/>
      <c r="G171" s="126"/>
      <c r="H171" s="151"/>
    </row>
    <row r="172" spans="4:8" s="124" customFormat="1" x14ac:dyDescent="0.3">
      <c r="D172" s="44"/>
      <c r="E172" s="126"/>
      <c r="F172" s="127"/>
      <c r="G172" s="126"/>
      <c r="H172" s="151"/>
    </row>
    <row r="173" spans="4:8" s="124" customFormat="1" x14ac:dyDescent="0.3">
      <c r="D173" s="44"/>
      <c r="E173" s="126"/>
      <c r="F173" s="127"/>
      <c r="G173" s="126"/>
      <c r="H173" s="151"/>
    </row>
    <row r="174" spans="4:8" s="124" customFormat="1" x14ac:dyDescent="0.3">
      <c r="D174" s="44"/>
      <c r="E174" s="126"/>
      <c r="F174" s="127"/>
      <c r="G174" s="126"/>
      <c r="H174" s="151"/>
    </row>
    <row r="175" spans="4:8" s="124" customFormat="1" x14ac:dyDescent="0.3">
      <c r="D175" s="44"/>
      <c r="E175" s="126"/>
      <c r="F175" s="127"/>
      <c r="G175" s="126"/>
      <c r="H175" s="151"/>
    </row>
    <row r="176" spans="4:8" s="124" customFormat="1" x14ac:dyDescent="0.3">
      <c r="D176" s="44"/>
      <c r="E176" s="126"/>
      <c r="F176" s="127"/>
      <c r="G176" s="126"/>
      <c r="H176" s="151"/>
    </row>
    <row r="177" spans="4:8" s="124" customFormat="1" x14ac:dyDescent="0.3">
      <c r="D177" s="44"/>
      <c r="E177" s="126"/>
      <c r="F177" s="127"/>
      <c r="G177" s="126"/>
      <c r="H177" s="151"/>
    </row>
    <row r="178" spans="4:8" s="124" customFormat="1" x14ac:dyDescent="0.3">
      <c r="D178" s="44"/>
      <c r="E178" s="126"/>
      <c r="F178" s="127"/>
      <c r="G178" s="126"/>
      <c r="H178" s="151"/>
    </row>
    <row r="179" spans="4:8" s="124" customFormat="1" x14ac:dyDescent="0.3">
      <c r="D179" s="44"/>
      <c r="E179" s="126"/>
      <c r="F179" s="127"/>
      <c r="G179" s="126"/>
      <c r="H179" s="151"/>
    </row>
    <row r="180" spans="4:8" s="124" customFormat="1" x14ac:dyDescent="0.3">
      <c r="D180" s="44"/>
      <c r="E180" s="126"/>
      <c r="F180" s="127"/>
      <c r="G180" s="126"/>
      <c r="H180" s="151"/>
    </row>
    <row r="181" spans="4:8" s="124" customFormat="1" x14ac:dyDescent="0.3">
      <c r="D181" s="44"/>
      <c r="E181" s="126"/>
      <c r="F181" s="127"/>
      <c r="G181" s="126"/>
      <c r="H181" s="151"/>
    </row>
    <row r="182" spans="4:8" s="124" customFormat="1" x14ac:dyDescent="0.3">
      <c r="D182" s="44"/>
      <c r="E182" s="126"/>
      <c r="F182" s="127"/>
      <c r="G182" s="126"/>
      <c r="H182" s="151"/>
    </row>
    <row r="183" spans="4:8" s="124" customFormat="1" x14ac:dyDescent="0.3">
      <c r="D183" s="44"/>
      <c r="E183" s="126"/>
      <c r="F183" s="127"/>
      <c r="G183" s="126"/>
      <c r="H183" s="151"/>
    </row>
    <row r="184" spans="4:8" s="124" customFormat="1" x14ac:dyDescent="0.3">
      <c r="D184" s="44"/>
      <c r="E184" s="126"/>
      <c r="F184" s="127"/>
      <c r="G184" s="126"/>
      <c r="H184" s="151"/>
    </row>
    <row r="185" spans="4:8" s="124" customFormat="1" x14ac:dyDescent="0.3">
      <c r="D185" s="44"/>
      <c r="E185" s="126"/>
      <c r="F185" s="127"/>
      <c r="G185" s="126"/>
      <c r="H185" s="151"/>
    </row>
    <row r="186" spans="4:8" s="124" customFormat="1" x14ac:dyDescent="0.3">
      <c r="D186" s="44"/>
      <c r="E186" s="126"/>
      <c r="F186" s="127"/>
      <c r="G186" s="126"/>
      <c r="H186" s="151"/>
    </row>
    <row r="187" spans="4:8" s="124" customFormat="1" x14ac:dyDescent="0.3">
      <c r="D187" s="44"/>
      <c r="E187" s="126"/>
      <c r="F187" s="127"/>
      <c r="G187" s="126"/>
      <c r="H187" s="151"/>
    </row>
    <row r="188" spans="4:8" s="124" customFormat="1" x14ac:dyDescent="0.3">
      <c r="D188" s="44"/>
      <c r="E188" s="126"/>
      <c r="F188" s="127"/>
      <c r="G188" s="126"/>
      <c r="H188" s="151"/>
    </row>
    <row r="189" spans="4:8" s="124" customFormat="1" x14ac:dyDescent="0.3">
      <c r="D189" s="44"/>
      <c r="E189" s="126"/>
      <c r="F189" s="127"/>
      <c r="G189" s="126"/>
      <c r="H189" s="151"/>
    </row>
    <row r="190" spans="4:8" s="124" customFormat="1" x14ac:dyDescent="0.3">
      <c r="D190" s="44"/>
      <c r="E190" s="126"/>
      <c r="F190" s="127"/>
      <c r="G190" s="126"/>
      <c r="H190" s="151"/>
    </row>
    <row r="191" spans="4:8" s="124" customFormat="1" x14ac:dyDescent="0.3">
      <c r="D191" s="44"/>
      <c r="E191" s="126"/>
      <c r="F191" s="127"/>
      <c r="G191" s="126"/>
      <c r="H191" s="151"/>
    </row>
    <row r="192" spans="4:8" s="124" customFormat="1" x14ac:dyDescent="0.3">
      <c r="D192" s="44"/>
      <c r="E192" s="126"/>
      <c r="F192" s="127"/>
      <c r="G192" s="126"/>
      <c r="H192" s="151"/>
    </row>
    <row r="193" spans="4:8" s="124" customFormat="1" x14ac:dyDescent="0.3">
      <c r="D193" s="44"/>
      <c r="E193" s="126"/>
      <c r="F193" s="127"/>
      <c r="G193" s="126"/>
      <c r="H193" s="151"/>
    </row>
    <row r="194" spans="4:8" s="124" customFormat="1" x14ac:dyDescent="0.3">
      <c r="D194" s="44"/>
      <c r="E194" s="126"/>
      <c r="F194" s="127"/>
      <c r="G194" s="126"/>
      <c r="H194" s="151"/>
    </row>
    <row r="195" spans="4:8" s="124" customFormat="1" x14ac:dyDescent="0.3">
      <c r="D195" s="44"/>
      <c r="E195" s="126"/>
      <c r="F195" s="127"/>
      <c r="G195" s="126"/>
      <c r="H195" s="151"/>
    </row>
    <row r="196" spans="4:8" s="124" customFormat="1" x14ac:dyDescent="0.3">
      <c r="D196" s="44"/>
      <c r="E196" s="126"/>
      <c r="F196" s="127"/>
      <c r="G196" s="126"/>
      <c r="H196" s="151"/>
    </row>
    <row r="197" spans="4:8" s="124" customFormat="1" x14ac:dyDescent="0.3">
      <c r="D197" s="44"/>
      <c r="E197" s="126"/>
      <c r="F197" s="127"/>
      <c r="G197" s="126"/>
      <c r="H197" s="151"/>
    </row>
    <row r="198" spans="4:8" s="124" customFormat="1" x14ac:dyDescent="0.3">
      <c r="D198" s="44"/>
      <c r="E198" s="126"/>
      <c r="F198" s="127"/>
      <c r="G198" s="126"/>
      <c r="H198" s="151"/>
    </row>
    <row r="199" spans="4:8" s="124" customFormat="1" x14ac:dyDescent="0.3">
      <c r="D199" s="44"/>
      <c r="E199" s="126"/>
      <c r="F199" s="127"/>
      <c r="G199" s="126"/>
      <c r="H199" s="151"/>
    </row>
    <row r="200" spans="4:8" s="124" customFormat="1" x14ac:dyDescent="0.3">
      <c r="D200" s="44"/>
      <c r="E200" s="126"/>
      <c r="F200" s="127"/>
      <c r="G200" s="126"/>
      <c r="H200" s="151"/>
    </row>
    <row r="201" spans="4:8" s="124" customFormat="1" x14ac:dyDescent="0.3">
      <c r="D201" s="44"/>
      <c r="E201" s="126"/>
      <c r="F201" s="127"/>
      <c r="G201" s="126"/>
      <c r="H201" s="151"/>
    </row>
    <row r="202" spans="4:8" s="124" customFormat="1" x14ac:dyDescent="0.3">
      <c r="D202" s="44"/>
      <c r="E202" s="126"/>
      <c r="F202" s="127"/>
      <c r="G202" s="126"/>
      <c r="H202" s="151"/>
    </row>
    <row r="203" spans="4:8" s="124" customFormat="1" x14ac:dyDescent="0.3">
      <c r="D203" s="44"/>
      <c r="E203" s="126"/>
      <c r="F203" s="127"/>
      <c r="G203" s="126"/>
      <c r="H203" s="151"/>
    </row>
    <row r="204" spans="4:8" s="124" customFormat="1" x14ac:dyDescent="0.3">
      <c r="D204" s="44"/>
      <c r="E204" s="126"/>
      <c r="F204" s="127"/>
      <c r="G204" s="126"/>
      <c r="H204" s="151"/>
    </row>
    <row r="205" spans="4:8" s="124" customFormat="1" x14ac:dyDescent="0.3">
      <c r="D205" s="44"/>
      <c r="E205" s="126"/>
      <c r="F205" s="127"/>
      <c r="G205" s="126"/>
      <c r="H205" s="151"/>
    </row>
    <row r="206" spans="4:8" s="124" customFormat="1" x14ac:dyDescent="0.3">
      <c r="D206" s="44"/>
      <c r="E206" s="126"/>
      <c r="F206" s="127"/>
      <c r="G206" s="126"/>
      <c r="H206" s="151"/>
    </row>
    <row r="207" spans="4:8" s="124" customFormat="1" x14ac:dyDescent="0.3">
      <c r="D207" s="44"/>
      <c r="E207" s="126"/>
      <c r="F207" s="127"/>
      <c r="G207" s="126"/>
      <c r="H207" s="151"/>
    </row>
    <row r="208" spans="4:8" s="124" customFormat="1" x14ac:dyDescent="0.3">
      <c r="D208" s="44"/>
      <c r="E208" s="126"/>
      <c r="F208" s="127"/>
      <c r="G208" s="126"/>
      <c r="H208" s="151"/>
    </row>
    <row r="209" spans="4:8" s="124" customFormat="1" x14ac:dyDescent="0.3">
      <c r="D209" s="44"/>
      <c r="E209" s="126"/>
      <c r="F209" s="127"/>
      <c r="G209" s="126"/>
      <c r="H209" s="151"/>
    </row>
    <row r="210" spans="4:8" s="124" customFormat="1" x14ac:dyDescent="0.3">
      <c r="D210" s="44"/>
      <c r="E210" s="126"/>
      <c r="F210" s="127"/>
      <c r="G210" s="126"/>
      <c r="H210" s="151"/>
    </row>
    <row r="211" spans="4:8" s="124" customFormat="1" x14ac:dyDescent="0.3">
      <c r="D211" s="44"/>
      <c r="E211" s="126"/>
      <c r="F211" s="127"/>
      <c r="G211" s="126"/>
      <c r="H211" s="151"/>
    </row>
    <row r="212" spans="4:8" s="124" customFormat="1" x14ac:dyDescent="0.3">
      <c r="D212" s="44"/>
      <c r="E212" s="126"/>
      <c r="F212" s="127"/>
      <c r="G212" s="126"/>
      <c r="H212" s="151"/>
    </row>
    <row r="213" spans="4:8" s="124" customFormat="1" x14ac:dyDescent="0.3">
      <c r="D213" s="44"/>
      <c r="E213" s="126"/>
      <c r="F213" s="127"/>
      <c r="G213" s="126"/>
      <c r="H213" s="151"/>
    </row>
    <row r="214" spans="4:8" s="124" customFormat="1" x14ac:dyDescent="0.3">
      <c r="D214" s="44"/>
      <c r="E214" s="126"/>
      <c r="F214" s="127"/>
      <c r="G214" s="126"/>
      <c r="H214" s="151"/>
    </row>
  </sheetData>
  <sheetProtection algorithmName="SHA-512" hashValue="ttC8E58F6+lyXQP8XZd6AA5nV+7IUbUemk8Np+2YFpvbGTcmdkOOmBQAYF5N64X+Vu50Z8ojZN3SVbRjxovC5g==" saltValue="UqxmjmkdFKUShnQFf2u5rw==" spinCount="100000" sheet="1" objects="1" scenarios="1"/>
  <mergeCells count="5">
    <mergeCell ref="A18:H18"/>
    <mergeCell ref="A2:B2"/>
    <mergeCell ref="B6:H6"/>
    <mergeCell ref="I34:K44"/>
    <mergeCell ref="A50:H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F58B6F1B3C648AAE4C42ABE265DD1" ma:contentTypeVersion="12" ma:contentTypeDescription="Create a new document." ma:contentTypeScope="" ma:versionID="396670760e12902cc820d5cea9e99d6e">
  <xsd:schema xmlns:xsd="http://www.w3.org/2001/XMLSchema" xmlns:xs="http://www.w3.org/2001/XMLSchema" xmlns:p="http://schemas.microsoft.com/office/2006/metadata/properties" xmlns:ns2="a0370165-db8b-4bd6-8d27-8cfee0bb1480" xmlns:ns3="d7d66c09-0f58-43cd-be6d-22d3be738fee" targetNamespace="http://schemas.microsoft.com/office/2006/metadata/properties" ma:root="true" ma:fieldsID="8de78ab6933ab6d7c5fe7d750ee6a365" ns2:_="" ns3:_="">
    <xsd:import namespace="a0370165-db8b-4bd6-8d27-8cfee0bb1480"/>
    <xsd:import namespace="d7d66c09-0f58-43cd-be6d-22d3be738f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70165-db8b-4bd6-8d27-8cfee0bb14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d66c09-0f58-43cd-be6d-22d3be738fe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5119cd1-978a-4c97-a888-56bf751b59e7}" ma:internalName="TaxCatchAll" ma:showField="CatchAllData" ma:web="d7d66c09-0f58-43cd-be6d-22d3be738f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370165-db8b-4bd6-8d27-8cfee0bb1480">
      <Terms xmlns="http://schemas.microsoft.com/office/infopath/2007/PartnerControls"/>
    </lcf76f155ced4ddcb4097134ff3c332f>
    <TaxCatchAll xmlns="d7d66c09-0f58-43cd-be6d-22d3be738f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A4AB83-7277-4A8E-8658-2C654F0435D0}"/>
</file>

<file path=customXml/itemProps2.xml><?xml version="1.0" encoding="utf-8"?>
<ds:datastoreItem xmlns:ds="http://schemas.openxmlformats.org/officeDocument/2006/customXml" ds:itemID="{71B49B10-B916-4F07-9396-8AD6733715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4F48F12-3D24-4D0D-9E25-F2401CBCD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Staat van eenheidsprijzen</vt:lpstr>
      <vt:lpstr>Verzamelblad</vt:lpstr>
      <vt:lpstr>Medium hybride vergaderruimte</vt:lpstr>
      <vt:lpstr>Grote hybride vergaderruimte</vt:lpstr>
      <vt:lpstr>Medium presentatie ruimte</vt:lpstr>
      <vt:lpstr>Grote presentatie ruimte</vt:lpstr>
      <vt:lpstr>Kabelmanagement</vt:lpstr>
      <vt:lpstr>Reserveringssysteem</vt:lpstr>
      <vt:lpstr>Narrowcastingmonitoren</vt:lpstr>
      <vt:lpstr>Training</vt:lpstr>
      <vt:lpstr>Exploitatiekosten</vt:lpstr>
      <vt:lpstr>Inruilprijs</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Johan Hoogewerf</cp:lastModifiedBy>
  <cp:revision/>
  <dcterms:created xsi:type="dcterms:W3CDTF">2003-08-27T16:40:13Z</dcterms:created>
  <dcterms:modified xsi:type="dcterms:W3CDTF">2025-04-14T12:58:55Z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0x010100155F58B6F1B3C648AAE4C42ABE265DD1</vt:lpwstr>
  </property>
</Properties>
</file>