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gemsd.sharepoint.com/sites/Inkoopprojectenll-LocatiebeheerVictoriakliniek/Gedeelde documenten/Locatiebeheer nieuwe opvanglocaties 2025-/1. Offerteaanvraag/"/>
    </mc:Choice>
  </mc:AlternateContent>
  <xr:revisionPtr revIDLastSave="371" documentId="14_{DB1597DA-F762-4291-B356-B93DB03E4D8F}" xr6:coauthVersionLast="47" xr6:coauthVersionMax="47" xr10:uidLastSave="{8F2301BF-9CC1-4C26-9466-2893844BDFB0}"/>
  <bookViews>
    <workbookView xWindow="-19310" yWindow="-110" windowWidth="19420" windowHeight="10420" xr2:uid="{FA024CC8-D68C-4F87-875F-44E1649EEBDD}"/>
  </bookViews>
  <sheets>
    <sheet name="Blad1" sheetId="1" r:id="rId1"/>
  </sheets>
  <definedNames>
    <definedName name="_Toc345680391" localSheetId="0">Blad1!$B$8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c r="I23" i="1" s="1"/>
  <c r="J22" i="1"/>
  <c r="I22" i="1"/>
  <c r="H22" i="1"/>
  <c r="O7" i="1"/>
  <c r="O8" i="1"/>
  <c r="O9" i="1"/>
  <c r="O10" i="1"/>
  <c r="Q10" i="1"/>
  <c r="M10" i="1"/>
  <c r="Q9" i="1"/>
  <c r="M9" i="1"/>
  <c r="Q8" i="1"/>
  <c r="M8" i="1"/>
  <c r="Q7" i="1"/>
  <c r="O11" i="1"/>
  <c r="M7" i="1"/>
  <c r="M11" i="1" s="1"/>
  <c r="H21" i="1" s="1"/>
  <c r="H23" i="1" s="1"/>
  <c r="G22" i="1"/>
  <c r="C11" i="1"/>
  <c r="E10" i="1"/>
  <c r="E7" i="1"/>
  <c r="K10" i="1"/>
  <c r="K9" i="1"/>
  <c r="K8" i="1"/>
  <c r="K7" i="1"/>
  <c r="I10" i="1"/>
  <c r="G10" i="1"/>
  <c r="I9" i="1"/>
  <c r="G9" i="1"/>
  <c r="I8" i="1"/>
  <c r="G8" i="1"/>
  <c r="E9" i="1"/>
  <c r="E8" i="1"/>
  <c r="I7" i="1"/>
  <c r="G7" i="1"/>
  <c r="Q11" i="1" l="1"/>
  <c r="J21" i="1" s="1"/>
  <c r="J23" i="1" s="1"/>
  <c r="I11" i="1"/>
  <c r="F21" i="1" s="1"/>
  <c r="E11" i="1"/>
  <c r="D21" i="1" s="1"/>
  <c r="K11" i="1"/>
  <c r="G21" i="1" s="1"/>
  <c r="G23" i="1" s="1"/>
  <c r="G11" i="1"/>
  <c r="E21" i="1" l="1"/>
</calcChain>
</file>

<file path=xl/sharedStrings.xml><?xml version="1.0" encoding="utf-8"?>
<sst xmlns="http://schemas.openxmlformats.org/spreadsheetml/2006/main" count="74" uniqueCount="40">
  <si>
    <t>Inschrijver 1</t>
  </si>
  <si>
    <t>Inschrijver 2</t>
  </si>
  <si>
    <t>Inschrijver 3</t>
  </si>
  <si>
    <t>Inschrijver 4</t>
  </si>
  <si>
    <t>nr.</t>
  </si>
  <si>
    <t>Weging</t>
  </si>
  <si>
    <t xml:space="preserve">Score </t>
  </si>
  <si>
    <t xml:space="preserve">Score x weging </t>
  </si>
  <si>
    <t>Score x weging</t>
  </si>
  <si>
    <t>&lt; 6 = uitsluiting*</t>
  </si>
  <si>
    <t>Nummer 3</t>
  </si>
  <si>
    <t>Nummer 2</t>
  </si>
  <si>
    <t>Winnaar</t>
  </si>
  <si>
    <t>Gunningscriterium</t>
  </si>
  <si>
    <t>EU aanbesteding: Locatiebeheer Opvanglocaties gemeente Schouwen-Duiveland</t>
  </si>
  <si>
    <t>Totaal aantal punten</t>
  </si>
  <si>
    <t>G2 Presentatie / Interview (Weging 70%)</t>
  </si>
  <si>
    <t>Geen</t>
  </si>
  <si>
    <t>Bijlage 3 Scorematrix gunningscriteria</t>
  </si>
  <si>
    <t>G1 Prestatieplan (Weging 30%)</t>
  </si>
  <si>
    <t>Gewogen score Prestatieplan</t>
  </si>
  <si>
    <t>Totaalscore</t>
  </si>
  <si>
    <t>Inschrijver 5</t>
  </si>
  <si>
    <t>Inschrijver 6</t>
  </si>
  <si>
    <t>Inschrijver 7</t>
  </si>
  <si>
    <t>Nummer 1</t>
  </si>
  <si>
    <t>Nummer 4</t>
  </si>
  <si>
    <t>Nummer 6 valt af**</t>
  </si>
  <si>
    <t>Nummer 5 valt af**</t>
  </si>
  <si>
    <t>** Alleen de 4 hoogst scorende Inschrijvers gaan verder naar deel 2: Presentatie / Interview</t>
  </si>
  <si>
    <t>Score G1 Prestatieplan</t>
  </si>
  <si>
    <t>Score Presentatie / Interview</t>
  </si>
  <si>
    <t>Subgunningscriteria</t>
  </si>
  <si>
    <t>*Bij een gewogen totaalscore lager dan een 6 wordt de inschrijver uitgesloten van verdere deelname aan de aanbesteding.</t>
  </si>
  <si>
    <t>Deel</t>
  </si>
  <si>
    <t>De locatiebeheerder faciliteert een professioneel en goed opgeleid team dat continuïteit, bereikbaarheid en veiligheid op de opvanglocatie waarborgt. Het locatiebeheer fungeert als centraal aanspreekpunt, stimuleert zelfredzaamheid van bewoners en zorgt voor een rustige, leefbare omgeving.</t>
  </si>
  <si>
    <t xml:space="preserve"> Het locatiebeheer zorgt voor een sociaal veilige opvanglocatie waar bewoners zich gehoord voelen en passende begeleiding krijgen. Het locatiebeheer bevordert integratie, biedt ondersteuning en werkt actief samen met ketenpartners.</t>
  </si>
  <si>
    <t>Er is structureel en transparant overleg tussen locatiebeheer en de gemeente over voortgang, incidenten en dossiers. Locatiebeheer informeert de gemeente tijdig en handelt volgens de AVG en het werkproces.</t>
  </si>
  <si>
    <t>Het locatiebeheer zorgt voor een veilige, schone en goed onderhouden opvanglocatie met voldoende voorzieningen en hygiënische leefomstandigheden. Het locatiebeheer is verantwoordelijk voor dagelijks onderhoud, inrichting en het oplossen van technische gebreken.</t>
  </si>
  <si>
    <t xml:space="preserve">Score G2 Presentatie / Interview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</si>
</sst>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rgb="FFFF0000"/>
      <name val="Arial"/>
      <family val="2"/>
    </font>
    <font>
      <b/>
      <sz val="10"/>
      <color theme="1"/>
      <name val="Arial"/>
      <family val="2"/>
    </font>
    <font>
      <sz val="8"/>
      <name val="Arial"/>
      <family val="2"/>
    </font>
    <font>
      <b/>
      <sz val="10"/>
      <color rgb="FFFF0000"/>
      <name val="Arial"/>
      <family val="2"/>
    </font>
    <font>
      <b/>
      <sz val="10"/>
      <color rgb="FF00B050"/>
      <name val="Arial"/>
      <family val="2"/>
    </font>
    <font>
      <b/>
      <sz val="11"/>
      <color theme="1"/>
      <name val="Arial"/>
      <family val="2"/>
    </font>
    <font>
      <sz val="11"/>
      <color theme="1"/>
      <name val="Arial"/>
      <family val="2"/>
    </font>
    <font>
      <sz val="10"/>
      <color rgb="FF00B050"/>
      <name val="Arial"/>
      <family val="2"/>
    </font>
    <font>
      <b/>
      <sz val="14"/>
      <name val="Arial"/>
      <family val="2"/>
    </font>
    <font>
      <b/>
      <sz val="14"/>
      <color theme="1"/>
      <name val="Arial"/>
      <family val="2"/>
    </font>
    <font>
      <sz val="10"/>
      <color rgb="FF000000"/>
      <name val="Arial"/>
      <family val="2"/>
    </font>
    <font>
      <b/>
      <sz val="9"/>
      <color theme="1"/>
      <name val="Arial"/>
      <family val="2"/>
    </font>
    <font>
      <b/>
      <sz val="9"/>
      <name val="Arial"/>
      <family val="2"/>
    </font>
    <font>
      <sz val="9"/>
      <color theme="1"/>
      <name val="Arial"/>
      <family val="2"/>
    </font>
    <font>
      <b/>
      <sz val="9"/>
      <color rgb="FFFF0000"/>
      <name val="Arial"/>
      <family val="2"/>
    </font>
    <font>
      <b/>
      <sz val="9"/>
      <color rgb="FF00B050"/>
      <name val="Arial"/>
      <family val="2"/>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3">
    <xf numFmtId="0" fontId="0" fillId="0" borderId="0" xfId="0"/>
    <xf numFmtId="0" fontId="0" fillId="0" borderId="0" xfId="0" applyAlignment="1">
      <alignment wrapText="1"/>
    </xf>
    <xf numFmtId="0" fontId="2" fillId="0" borderId="0" xfId="0" applyFont="1" applyAlignment="1">
      <alignment wrapText="1"/>
    </xf>
    <xf numFmtId="0" fontId="5" fillId="0" borderId="0" xfId="0" applyFont="1" applyAlignment="1">
      <alignment wrapText="1"/>
    </xf>
    <xf numFmtId="0" fontId="5" fillId="0" borderId="0" xfId="0" applyFont="1" applyAlignment="1">
      <alignment horizontal="center" wrapText="1"/>
    </xf>
    <xf numFmtId="0" fontId="7" fillId="0" borderId="0" xfId="0" applyFont="1"/>
    <xf numFmtId="0" fontId="2" fillId="0" borderId="2" xfId="0" applyFont="1" applyBorder="1" applyAlignment="1">
      <alignment horizontal="center" vertical="center" wrapText="1"/>
    </xf>
    <xf numFmtId="0" fontId="1" fillId="0" borderId="0" xfId="0" applyFont="1"/>
    <xf numFmtId="0" fontId="0" fillId="0" borderId="1" xfId="0" applyBorder="1" applyAlignment="1">
      <alignment horizontal="center" vertical="center"/>
    </xf>
    <xf numFmtId="0" fontId="2" fillId="0" borderId="1" xfId="0" applyFont="1" applyBorder="1" applyAlignment="1">
      <alignment vertical="center" wrapText="1"/>
    </xf>
    <xf numFmtId="0" fontId="6" fillId="0" borderId="1" xfId="0" applyFont="1" applyBorder="1" applyAlignment="1">
      <alignment vertical="center"/>
    </xf>
    <xf numFmtId="0" fontId="9" fillId="0" borderId="0" xfId="0" applyFont="1" applyAlignment="1">
      <alignment vertical="center"/>
    </xf>
    <xf numFmtId="0" fontId="0" fillId="0" borderId="0" xfId="0" applyAlignment="1">
      <alignment horizontal="center"/>
    </xf>
    <xf numFmtId="0" fontId="0" fillId="0" borderId="0" xfId="0" applyAlignment="1">
      <alignment vertical="center"/>
    </xf>
    <xf numFmtId="0" fontId="10" fillId="0" borderId="0" xfId="0" applyFont="1" applyAlignment="1">
      <alignment vertical="top"/>
    </xf>
    <xf numFmtId="9" fontId="2" fillId="0" borderId="2" xfId="0" applyNumberFormat="1" applyFont="1" applyBorder="1" applyAlignment="1">
      <alignment horizontal="center" vertical="center" wrapText="1"/>
    </xf>
    <xf numFmtId="0" fontId="2" fillId="0" borderId="1" xfId="0" applyFont="1" applyBorder="1" applyAlignment="1">
      <alignment horizontal="center" vertical="center"/>
    </xf>
    <xf numFmtId="0" fontId="0" fillId="0" borderId="2" xfId="0" applyBorder="1" applyAlignment="1">
      <alignment vertical="center" wrapText="1"/>
    </xf>
    <xf numFmtId="0" fontId="2" fillId="0" borderId="2" xfId="0" applyFont="1" applyBorder="1" applyAlignment="1">
      <alignment vertical="center" wrapText="1"/>
    </xf>
    <xf numFmtId="0" fontId="4" fillId="0" borderId="0" xfId="0" applyFont="1"/>
    <xf numFmtId="0" fontId="2" fillId="0" borderId="0" xfId="0" applyFont="1"/>
    <xf numFmtId="0" fontId="14" fillId="0" borderId="0" xfId="0" applyFont="1" applyAlignment="1">
      <alignment wrapText="1"/>
    </xf>
    <xf numFmtId="0" fontId="14" fillId="0" borderId="0" xfId="0" applyFont="1"/>
    <xf numFmtId="0" fontId="14" fillId="0" borderId="0" xfId="0" applyFont="1" applyAlignment="1">
      <alignment horizontal="center" vertical="center" wrapText="1"/>
    </xf>
    <xf numFmtId="0" fontId="15" fillId="0" borderId="7" xfId="0" applyFont="1" applyBorder="1" applyAlignment="1">
      <alignment wrapText="1"/>
    </xf>
    <xf numFmtId="0" fontId="16" fillId="0" borderId="14" xfId="0" applyFont="1" applyBorder="1" applyAlignment="1">
      <alignment wrapText="1"/>
    </xf>
    <xf numFmtId="0" fontId="16" fillId="0" borderId="8" xfId="0" applyFont="1" applyBorder="1"/>
    <xf numFmtId="9" fontId="2" fillId="0" borderId="2" xfId="0" applyNumberFormat="1" applyFont="1" applyBorder="1" applyAlignment="1">
      <alignment horizont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2" fontId="4" fillId="0" borderId="7"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2" fontId="5" fillId="0" borderId="7" xfId="0" applyNumberFormat="1" applyFont="1" applyBorder="1" applyAlignment="1">
      <alignment horizontal="center" vertical="center" wrapText="1"/>
    </xf>
    <xf numFmtId="2" fontId="5" fillId="0" borderId="8" xfId="0" applyNumberFormat="1" applyFont="1" applyBorder="1" applyAlignment="1">
      <alignment horizontal="center" vertical="center" wrapText="1"/>
    </xf>
    <xf numFmtId="2" fontId="5" fillId="0" borderId="7" xfId="0" applyNumberFormat="1" applyFont="1" applyBorder="1" applyAlignment="1">
      <alignment horizontal="center" vertical="center"/>
    </xf>
    <xf numFmtId="2" fontId="5" fillId="0" borderId="6" xfId="0" applyNumberFormat="1" applyFont="1" applyBorder="1" applyAlignment="1">
      <alignment horizontal="center" vertical="center"/>
    </xf>
    <xf numFmtId="0" fontId="1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2" fontId="5" fillId="2" borderId="7" xfId="0" applyNumberFormat="1" applyFont="1" applyFill="1" applyBorder="1" applyAlignment="1">
      <alignment horizontal="center" vertical="center" wrapText="1"/>
    </xf>
    <xf numFmtId="2" fontId="5" fillId="2" borderId="8" xfId="0" applyNumberFormat="1" applyFont="1"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2" fontId="5" fillId="2" borderId="7" xfId="0" applyNumberFormat="1" applyFont="1" applyFill="1" applyBorder="1" applyAlignment="1">
      <alignment horizontal="center" vertical="center"/>
    </xf>
    <xf numFmtId="2" fontId="5" fillId="2" borderId="6" xfId="0" applyNumberFormat="1" applyFont="1" applyFill="1" applyBorder="1" applyAlignment="1">
      <alignment horizontal="center" vertical="center"/>
    </xf>
    <xf numFmtId="0" fontId="12" fillId="0" borderId="11" xfId="0" applyFont="1" applyBorder="1" applyAlignment="1">
      <alignment horizontal="center" vertical="center"/>
    </xf>
    <xf numFmtId="1" fontId="12" fillId="0" borderId="7" xfId="0" applyNumberFormat="1" applyFont="1" applyBorder="1" applyAlignment="1">
      <alignment horizontal="center" vertical="center" wrapText="1"/>
    </xf>
    <xf numFmtId="1" fontId="12" fillId="0" borderId="13" xfId="0" applyNumberFormat="1" applyFont="1" applyBorder="1" applyAlignment="1">
      <alignment horizontal="center" vertical="center"/>
    </xf>
    <xf numFmtId="1" fontId="12" fillId="2" borderId="7" xfId="0" applyNumberFormat="1" applyFont="1" applyFill="1" applyBorder="1" applyAlignment="1">
      <alignment horizontal="center" vertical="center" wrapText="1"/>
    </xf>
    <xf numFmtId="0" fontId="12" fillId="2" borderId="11" xfId="0" applyFont="1" applyFill="1" applyBorder="1" applyAlignment="1">
      <alignment horizontal="center" vertical="center"/>
    </xf>
    <xf numFmtId="1" fontId="12" fillId="2" borderId="13" xfId="0" applyNumberFormat="1" applyFont="1" applyFill="1" applyBorder="1" applyAlignment="1">
      <alignment horizontal="center" vertical="center"/>
    </xf>
    <xf numFmtId="0" fontId="14" fillId="0" borderId="3" xfId="0" applyFont="1" applyBorder="1" applyAlignment="1">
      <alignment horizontal="center" vertical="center" wrapText="1"/>
    </xf>
    <xf numFmtId="0" fontId="14" fillId="0" borderId="11" xfId="0" applyFont="1" applyBorder="1" applyAlignment="1">
      <alignment horizontal="center" vertical="center"/>
    </xf>
    <xf numFmtId="2" fontId="14" fillId="0" borderId="5" xfId="0" applyNumberFormat="1" applyFont="1" applyBorder="1" applyAlignment="1">
      <alignment horizontal="center" vertical="center" wrapText="1"/>
    </xf>
    <xf numFmtId="2" fontId="14" fillId="0" borderId="12" xfId="0" applyNumberFormat="1" applyFont="1" applyBorder="1" applyAlignment="1">
      <alignment horizontal="center" vertical="center"/>
    </xf>
    <xf numFmtId="2" fontId="12" fillId="0" borderId="5" xfId="0" applyNumberFormat="1" applyFont="1" applyBorder="1" applyAlignment="1">
      <alignment horizontal="center" vertical="center" wrapText="1"/>
    </xf>
    <xf numFmtId="2" fontId="12" fillId="0" borderId="12" xfId="0" applyNumberFormat="1" applyFont="1" applyBorder="1" applyAlignment="1">
      <alignment horizontal="center" vertical="center"/>
    </xf>
    <xf numFmtId="0" fontId="14" fillId="2" borderId="3" xfId="0" applyFont="1" applyFill="1" applyBorder="1" applyAlignment="1">
      <alignment horizontal="center" vertical="center" wrapText="1"/>
    </xf>
    <xf numFmtId="2" fontId="14" fillId="2" borderId="5" xfId="0" applyNumberFormat="1" applyFont="1" applyFill="1" applyBorder="1" applyAlignment="1">
      <alignment horizontal="center" vertical="center" wrapText="1"/>
    </xf>
    <xf numFmtId="2" fontId="12" fillId="2" borderId="5" xfId="0" applyNumberFormat="1" applyFont="1" applyFill="1" applyBorder="1" applyAlignment="1">
      <alignment horizontal="center" vertical="center" wrapText="1"/>
    </xf>
    <xf numFmtId="0" fontId="14" fillId="2" borderId="11" xfId="0" applyFont="1" applyFill="1" applyBorder="1" applyAlignment="1">
      <alignment horizontal="center" vertical="center"/>
    </xf>
    <xf numFmtId="2" fontId="14" fillId="2" borderId="12" xfId="0" applyNumberFormat="1" applyFont="1" applyFill="1" applyBorder="1" applyAlignment="1">
      <alignment horizontal="center" vertical="center"/>
    </xf>
    <xf numFmtId="2" fontId="12" fillId="2" borderId="12" xfId="0" applyNumberFormat="1" applyFont="1" applyFill="1" applyBorder="1" applyAlignment="1">
      <alignment horizontal="center" vertical="center"/>
    </xf>
    <xf numFmtId="0" fontId="0" fillId="0" borderId="2" xfId="0" applyBorder="1" applyAlignment="1">
      <alignment wrapText="1"/>
    </xf>
    <xf numFmtId="1" fontId="13" fillId="0" borderId="7" xfId="0" applyNumberFormat="1" applyFont="1" applyBorder="1" applyAlignment="1">
      <alignment horizontal="center" vertical="center" wrapText="1"/>
    </xf>
    <xf numFmtId="9" fontId="0" fillId="0" borderId="2" xfId="0" applyNumberFormat="1" applyBorder="1" applyAlignment="1">
      <alignment horizontal="center" wrapText="1"/>
    </xf>
    <xf numFmtId="2" fontId="15" fillId="0" borderId="5" xfId="0" applyNumberFormat="1" applyFont="1" applyBorder="1" applyAlignment="1">
      <alignment horizontal="center" vertical="center" wrapText="1"/>
    </xf>
    <xf numFmtId="0" fontId="11" fillId="0" borderId="1" xfId="0" applyFont="1" applyBorder="1" applyAlignment="1">
      <alignment vertical="top" wrapText="1"/>
    </xf>
    <xf numFmtId="0" fontId="0" fillId="0" borderId="1" xfId="0" applyBorder="1" applyAlignment="1">
      <alignmen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5" fillId="0" borderId="9" xfId="0" applyFont="1" applyBorder="1" applyAlignment="1">
      <alignment horizontal="center"/>
    </xf>
    <xf numFmtId="0" fontId="8" fillId="0" borderId="10" xfId="0" applyFont="1" applyBorder="1" applyAlignment="1">
      <alignment horizontal="center"/>
    </xf>
    <xf numFmtId="0" fontId="5" fillId="2" borderId="9" xfId="0" applyFont="1" applyFill="1" applyBorder="1" applyAlignment="1">
      <alignment horizontal="center"/>
    </xf>
    <xf numFmtId="0" fontId="8" fillId="2" borderId="10" xfId="0" applyFont="1" applyFill="1" applyBorder="1" applyAlignment="1">
      <alignment horizont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4" fillId="0" borderId="9" xfId="0" applyFont="1" applyBorder="1" applyAlignment="1">
      <alignment horizontal="center"/>
    </xf>
    <xf numFmtId="0" fontId="1" fillId="0" borderId="10" xfId="0" applyFont="1" applyBorder="1" applyAlignment="1">
      <alignment horizontal="center"/>
    </xf>
    <xf numFmtId="0" fontId="4" fillId="2" borderId="9" xfId="0" applyFont="1" applyFill="1" applyBorder="1" applyAlignment="1">
      <alignment horizontal="center"/>
    </xf>
    <xf numFmtId="0" fontId="1" fillId="2" borderId="10"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44D4-127B-45F9-B669-B0529CBECC12}">
  <sheetPr>
    <pageSetUpPr fitToPage="1"/>
  </sheetPr>
  <dimension ref="A1:Q25"/>
  <sheetViews>
    <sheetView tabSelected="1" topLeftCell="A6" workbookViewId="0">
      <selection activeCell="B22" sqref="B22"/>
    </sheetView>
  </sheetViews>
  <sheetFormatPr defaultRowHeight="12.75" x14ac:dyDescent="0.2"/>
  <cols>
    <col min="2" max="2" width="53.140625" style="1" customWidth="1"/>
    <col min="3" max="3" width="13.28515625" style="1" customWidth="1"/>
    <col min="4" max="7" width="13" style="1" customWidth="1"/>
    <col min="8" max="17" width="13" customWidth="1"/>
    <col min="22" max="22" width="8.85546875" customWidth="1"/>
    <col min="23" max="23" width="8.5703125" customWidth="1"/>
  </cols>
  <sheetData>
    <row r="1" spans="1:17" ht="18" x14ac:dyDescent="0.2">
      <c r="A1" s="11" t="s">
        <v>18</v>
      </c>
      <c r="B1"/>
      <c r="C1" s="14"/>
      <c r="D1" s="12"/>
      <c r="E1"/>
    </row>
    <row r="2" spans="1:17" ht="18" x14ac:dyDescent="0.2">
      <c r="A2" s="11" t="s">
        <v>14</v>
      </c>
      <c r="B2"/>
      <c r="C2" s="13"/>
      <c r="D2" s="12"/>
      <c r="E2"/>
    </row>
    <row r="3" spans="1:17" ht="18" x14ac:dyDescent="0.2">
      <c r="A3" s="11"/>
      <c r="B3"/>
      <c r="C3" s="13"/>
      <c r="D3" s="12"/>
      <c r="E3"/>
    </row>
    <row r="4" spans="1:17" ht="18.75" thickBot="1" x14ac:dyDescent="0.25">
      <c r="A4" s="14" t="s">
        <v>19</v>
      </c>
      <c r="B4"/>
      <c r="C4" s="13"/>
      <c r="D4" s="12"/>
      <c r="E4"/>
    </row>
    <row r="5" spans="1:17" ht="12.95" customHeight="1" x14ac:dyDescent="0.2">
      <c r="B5" s="2"/>
      <c r="D5" s="81" t="s">
        <v>0</v>
      </c>
      <c r="E5" s="82"/>
      <c r="F5" s="87" t="s">
        <v>1</v>
      </c>
      <c r="G5" s="88"/>
      <c r="H5" s="81" t="s">
        <v>2</v>
      </c>
      <c r="I5" s="82"/>
      <c r="J5" s="79" t="s">
        <v>3</v>
      </c>
      <c r="K5" s="80"/>
      <c r="L5" s="77" t="s">
        <v>22</v>
      </c>
      <c r="M5" s="78"/>
      <c r="N5" s="79" t="s">
        <v>23</v>
      </c>
      <c r="O5" s="80"/>
      <c r="P5" s="81" t="s">
        <v>24</v>
      </c>
      <c r="Q5" s="82"/>
    </row>
    <row r="6" spans="1:17" ht="25.5" x14ac:dyDescent="0.2">
      <c r="A6" s="6" t="s">
        <v>4</v>
      </c>
      <c r="B6" s="6" t="s">
        <v>32</v>
      </c>
      <c r="C6" s="6" t="s">
        <v>5</v>
      </c>
      <c r="D6" s="30" t="s">
        <v>6</v>
      </c>
      <c r="E6" s="31" t="s">
        <v>7</v>
      </c>
      <c r="F6" s="43" t="s">
        <v>6</v>
      </c>
      <c r="G6" s="44" t="s">
        <v>8</v>
      </c>
      <c r="H6" s="30" t="s">
        <v>6</v>
      </c>
      <c r="I6" s="31" t="s">
        <v>8</v>
      </c>
      <c r="J6" s="43" t="s">
        <v>6</v>
      </c>
      <c r="K6" s="44" t="s">
        <v>8</v>
      </c>
      <c r="L6" s="30" t="s">
        <v>6</v>
      </c>
      <c r="M6" s="31" t="s">
        <v>8</v>
      </c>
      <c r="N6" s="43" t="s">
        <v>6</v>
      </c>
      <c r="O6" s="44" t="s">
        <v>8</v>
      </c>
      <c r="P6" s="30" t="s">
        <v>6</v>
      </c>
      <c r="Q6" s="31" t="s">
        <v>8</v>
      </c>
    </row>
    <row r="7" spans="1:17" ht="72" customHeight="1" x14ac:dyDescent="0.2">
      <c r="A7" s="8">
        <v>1</v>
      </c>
      <c r="B7" s="75" t="s">
        <v>35</v>
      </c>
      <c r="C7" s="15">
        <v>0.35</v>
      </c>
      <c r="D7" s="32">
        <v>4</v>
      </c>
      <c r="E7" s="33">
        <f>D7*$C$7</f>
        <v>1.4</v>
      </c>
      <c r="F7" s="45">
        <v>6</v>
      </c>
      <c r="G7" s="46">
        <f>F7*$C$7</f>
        <v>2.0999999999999996</v>
      </c>
      <c r="H7" s="34">
        <v>6</v>
      </c>
      <c r="I7" s="35">
        <f>H7*$C$7</f>
        <v>2.0999999999999996</v>
      </c>
      <c r="J7" s="49">
        <v>10</v>
      </c>
      <c r="K7" s="50">
        <f>J7*$C$7</f>
        <v>3.5</v>
      </c>
      <c r="L7" s="32">
        <v>10</v>
      </c>
      <c r="M7" s="33">
        <f>L7*$C$7</f>
        <v>3.5</v>
      </c>
      <c r="N7" s="49">
        <v>8</v>
      </c>
      <c r="O7" s="50">
        <f>N7*$C$7</f>
        <v>2.8</v>
      </c>
      <c r="P7" s="34">
        <v>8</v>
      </c>
      <c r="Q7" s="35">
        <f>P7*$C$7</f>
        <v>2.8</v>
      </c>
    </row>
    <row r="8" spans="1:17" ht="60.75" customHeight="1" x14ac:dyDescent="0.2">
      <c r="A8" s="8">
        <v>2</v>
      </c>
      <c r="B8" s="76" t="s">
        <v>36</v>
      </c>
      <c r="C8" s="15">
        <v>0.3</v>
      </c>
      <c r="D8" s="32">
        <v>6</v>
      </c>
      <c r="E8" s="33">
        <f>D8*$C$8</f>
        <v>1.7999999999999998</v>
      </c>
      <c r="F8" s="45">
        <v>6</v>
      </c>
      <c r="G8" s="46">
        <f>F8*$C$8</f>
        <v>1.7999999999999998</v>
      </c>
      <c r="H8" s="34">
        <v>8</v>
      </c>
      <c r="I8" s="35">
        <f>H8*$C$8</f>
        <v>2.4</v>
      </c>
      <c r="J8" s="49">
        <v>8</v>
      </c>
      <c r="K8" s="50">
        <f>J8*$C$8</f>
        <v>2.4</v>
      </c>
      <c r="L8" s="32">
        <v>8</v>
      </c>
      <c r="M8" s="33">
        <f>L8*$C$8</f>
        <v>2.4</v>
      </c>
      <c r="N8" s="49">
        <v>8</v>
      </c>
      <c r="O8" s="50">
        <f>N8*$C$8</f>
        <v>2.4</v>
      </c>
      <c r="P8" s="34">
        <v>8</v>
      </c>
      <c r="Q8" s="35">
        <f>P8*$C$8</f>
        <v>2.4</v>
      </c>
    </row>
    <row r="9" spans="1:17" ht="51" x14ac:dyDescent="0.2">
      <c r="A9" s="8">
        <v>3</v>
      </c>
      <c r="B9" s="75" t="s">
        <v>37</v>
      </c>
      <c r="C9" s="15">
        <v>0.2</v>
      </c>
      <c r="D9" s="32">
        <v>6</v>
      </c>
      <c r="E9" s="33">
        <f>D9*$C$9</f>
        <v>1.2000000000000002</v>
      </c>
      <c r="F9" s="45">
        <v>6</v>
      </c>
      <c r="G9" s="46">
        <f>F9*$C$9</f>
        <v>1.2000000000000002</v>
      </c>
      <c r="H9" s="34">
        <v>8</v>
      </c>
      <c r="I9" s="35">
        <f>H9*$C$9</f>
        <v>1.6</v>
      </c>
      <c r="J9" s="49">
        <v>8</v>
      </c>
      <c r="K9" s="50">
        <f>J9*$C$9</f>
        <v>1.6</v>
      </c>
      <c r="L9" s="32">
        <v>6</v>
      </c>
      <c r="M9" s="33">
        <f>L9*$C$9</f>
        <v>1.2000000000000002</v>
      </c>
      <c r="N9" s="49">
        <v>6</v>
      </c>
      <c r="O9" s="50">
        <f>N9*$C$9</f>
        <v>1.2000000000000002</v>
      </c>
      <c r="P9" s="34">
        <v>10</v>
      </c>
      <c r="Q9" s="35">
        <f>P9*$C$9</f>
        <v>2</v>
      </c>
    </row>
    <row r="10" spans="1:17" ht="63.75" x14ac:dyDescent="0.2">
      <c r="A10" s="8">
        <v>4</v>
      </c>
      <c r="B10" s="76" t="s">
        <v>38</v>
      </c>
      <c r="C10" s="15">
        <v>0.15</v>
      </c>
      <c r="D10" s="32">
        <v>6</v>
      </c>
      <c r="E10" s="33">
        <f>D10*$C$10</f>
        <v>0.89999999999999991</v>
      </c>
      <c r="F10" s="45">
        <v>8</v>
      </c>
      <c r="G10" s="46">
        <f>F10*$C$10</f>
        <v>1.2</v>
      </c>
      <c r="H10" s="34">
        <v>6</v>
      </c>
      <c r="I10" s="35">
        <f>H10*$C$10</f>
        <v>0.89999999999999991</v>
      </c>
      <c r="J10" s="49">
        <v>10</v>
      </c>
      <c r="K10" s="50">
        <f>J10*$C$10</f>
        <v>1.5</v>
      </c>
      <c r="L10" s="32">
        <v>6</v>
      </c>
      <c r="M10" s="33">
        <f>L10*$C$10</f>
        <v>0.89999999999999991</v>
      </c>
      <c r="N10" s="49">
        <v>8</v>
      </c>
      <c r="O10" s="50">
        <f>N10*$C$10</f>
        <v>1.2</v>
      </c>
      <c r="P10" s="34">
        <v>8</v>
      </c>
      <c r="Q10" s="35">
        <f>P10*$C$10</f>
        <v>1.2</v>
      </c>
    </row>
    <row r="11" spans="1:17" s="5" customFormat="1" ht="15.75" thickBot="1" x14ac:dyDescent="0.25">
      <c r="A11" s="10"/>
      <c r="B11" s="9" t="s">
        <v>20</v>
      </c>
      <c r="C11" s="27">
        <f>SUM(C7:C10)</f>
        <v>0.99999999999999989</v>
      </c>
      <c r="D11" s="36"/>
      <c r="E11" s="37">
        <f>SUM(E7:E10)</f>
        <v>5.3000000000000007</v>
      </c>
      <c r="F11" s="47"/>
      <c r="G11" s="48">
        <f>SUM(G7:G10)</f>
        <v>6.3</v>
      </c>
      <c r="H11" s="40"/>
      <c r="I11" s="41">
        <f>SUM(I7:I10)</f>
        <v>7</v>
      </c>
      <c r="J11" s="51"/>
      <c r="K11" s="48">
        <f>SUM(K7:K10)</f>
        <v>9</v>
      </c>
      <c r="L11" s="38"/>
      <c r="M11" s="39">
        <f>SUM(M7:M10)</f>
        <v>8</v>
      </c>
      <c r="N11" s="51"/>
      <c r="O11" s="52">
        <f>SUM(O7:O10)</f>
        <v>7.6</v>
      </c>
      <c r="P11" s="40"/>
      <c r="Q11" s="39">
        <f>SUM(Q7:Q10)</f>
        <v>8.3999999999999986</v>
      </c>
    </row>
    <row r="12" spans="1:17" ht="13.5" thickBot="1" x14ac:dyDescent="0.25">
      <c r="B12" s="3"/>
      <c r="C12" s="3"/>
      <c r="D12" s="89" t="s">
        <v>9</v>
      </c>
      <c r="E12" s="90"/>
      <c r="F12" s="91" t="s">
        <v>27</v>
      </c>
      <c r="G12" s="92"/>
      <c r="H12" s="89" t="s">
        <v>28</v>
      </c>
      <c r="I12" s="90"/>
      <c r="J12" s="85" t="s">
        <v>25</v>
      </c>
      <c r="K12" s="86"/>
      <c r="L12" s="83" t="s">
        <v>11</v>
      </c>
      <c r="M12" s="84"/>
      <c r="N12" s="85" t="s">
        <v>10</v>
      </c>
      <c r="O12" s="86"/>
      <c r="P12" s="83" t="s">
        <v>26</v>
      </c>
      <c r="Q12" s="84"/>
    </row>
    <row r="13" spans="1:17" x14ac:dyDescent="0.2">
      <c r="B13" s="3"/>
      <c r="C13" s="3"/>
      <c r="D13" s="7" t="s">
        <v>33</v>
      </c>
      <c r="E13" s="4"/>
      <c r="F13" s="4"/>
      <c r="G13" s="4"/>
      <c r="H13" s="4"/>
      <c r="I13" s="4"/>
    </row>
    <row r="14" spans="1:17" x14ac:dyDescent="0.2">
      <c r="D14" s="7" t="s">
        <v>29</v>
      </c>
    </row>
    <row r="15" spans="1:17" ht="21" customHeight="1" thickBot="1" x14ac:dyDescent="0.25">
      <c r="A15" s="14" t="s">
        <v>16</v>
      </c>
      <c r="C15" s="7"/>
      <c r="D15" s="4"/>
      <c r="E15" s="4"/>
      <c r="F15" s="4"/>
      <c r="G15"/>
    </row>
    <row r="16" spans="1:17" x14ac:dyDescent="0.2">
      <c r="A16" s="20"/>
      <c r="B16" s="2"/>
      <c r="D16" s="28" t="s">
        <v>0</v>
      </c>
      <c r="E16" s="42" t="s">
        <v>1</v>
      </c>
      <c r="F16" s="29" t="s">
        <v>2</v>
      </c>
      <c r="G16" s="57" t="s">
        <v>3</v>
      </c>
      <c r="H16" s="29" t="s">
        <v>22</v>
      </c>
      <c r="I16" s="42" t="s">
        <v>23</v>
      </c>
      <c r="J16" s="53" t="s">
        <v>24</v>
      </c>
    </row>
    <row r="17" spans="1:11" ht="18" customHeight="1" thickBot="1" x14ac:dyDescent="0.25">
      <c r="A17" s="16"/>
      <c r="B17" s="9" t="s">
        <v>31</v>
      </c>
      <c r="C17" s="71"/>
      <c r="D17" s="72" t="s">
        <v>17</v>
      </c>
      <c r="E17" s="56" t="s">
        <v>17</v>
      </c>
      <c r="F17" s="54" t="s">
        <v>17</v>
      </c>
      <c r="G17" s="58">
        <v>10</v>
      </c>
      <c r="H17" s="54">
        <v>6</v>
      </c>
      <c r="I17" s="56">
        <v>8</v>
      </c>
      <c r="J17" s="55">
        <v>10</v>
      </c>
    </row>
    <row r="18" spans="1:11" x14ac:dyDescent="0.2">
      <c r="D18" s="21"/>
      <c r="E18" s="21"/>
      <c r="F18" s="21"/>
      <c r="G18" s="22"/>
    </row>
    <row r="19" spans="1:11" ht="18.75" thickBot="1" x14ac:dyDescent="0.25">
      <c r="A19" s="14" t="s">
        <v>21</v>
      </c>
      <c r="D19" s="23"/>
      <c r="E19" s="21"/>
      <c r="F19" s="21"/>
      <c r="G19" s="22"/>
    </row>
    <row r="20" spans="1:11" ht="13.5" thickBot="1" x14ac:dyDescent="0.25">
      <c r="A20" s="6" t="s">
        <v>34</v>
      </c>
      <c r="B20" s="6" t="s">
        <v>13</v>
      </c>
      <c r="C20" s="6" t="s">
        <v>5</v>
      </c>
      <c r="D20" s="28" t="s">
        <v>0</v>
      </c>
      <c r="E20" s="42" t="s">
        <v>1</v>
      </c>
      <c r="F20" s="29" t="s">
        <v>2</v>
      </c>
      <c r="G20" s="57" t="s">
        <v>3</v>
      </c>
      <c r="H20" s="29" t="s">
        <v>22</v>
      </c>
      <c r="I20" s="42" t="s">
        <v>23</v>
      </c>
      <c r="J20" s="53" t="s">
        <v>24</v>
      </c>
    </row>
    <row r="21" spans="1:11" x14ac:dyDescent="0.2">
      <c r="A21" s="8">
        <v>1</v>
      </c>
      <c r="B21" s="17" t="s">
        <v>30</v>
      </c>
      <c r="C21" s="73">
        <v>0.3</v>
      </c>
      <c r="D21" s="61">
        <f>E11*$C$21</f>
        <v>1.59</v>
      </c>
      <c r="E21" s="65">
        <f>G11*$C$21</f>
        <v>1.89</v>
      </c>
      <c r="F21" s="59">
        <f>I11*$C$21</f>
        <v>2.1</v>
      </c>
      <c r="G21" s="68">
        <f>K11*$C$21</f>
        <v>2.6999999999999997</v>
      </c>
      <c r="H21" s="60">
        <f>M11*$C$21</f>
        <v>2.4</v>
      </c>
      <c r="I21" s="68">
        <f>O11*$C$21</f>
        <v>2.2799999999999998</v>
      </c>
      <c r="J21" s="60">
        <f>Q11*$C$21</f>
        <v>2.5199999999999996</v>
      </c>
    </row>
    <row r="22" spans="1:11" x14ac:dyDescent="0.2">
      <c r="A22" s="8">
        <v>2</v>
      </c>
      <c r="B22" s="17" t="s">
        <v>39</v>
      </c>
      <c r="C22" s="73">
        <v>0.7</v>
      </c>
      <c r="D22" s="61" t="s">
        <v>17</v>
      </c>
      <c r="E22" s="66" t="s">
        <v>17</v>
      </c>
      <c r="F22" s="61" t="s">
        <v>17</v>
      </c>
      <c r="G22" s="69">
        <f>G17*$C$22</f>
        <v>7</v>
      </c>
      <c r="H22" s="62">
        <f t="shared" ref="H22:J22" si="0">H17*$C$22</f>
        <v>4.1999999999999993</v>
      </c>
      <c r="I22" s="69">
        <f t="shared" si="0"/>
        <v>5.6</v>
      </c>
      <c r="J22" s="62">
        <f t="shared" si="0"/>
        <v>7</v>
      </c>
    </row>
    <row r="23" spans="1:11" x14ac:dyDescent="0.2">
      <c r="A23" s="8"/>
      <c r="B23" s="18" t="s">
        <v>15</v>
      </c>
      <c r="C23" s="71"/>
      <c r="D23" s="74"/>
      <c r="E23" s="67"/>
      <c r="F23" s="63"/>
      <c r="G23" s="70">
        <f t="shared" ref="G23" si="1">SUM(G21:G22)</f>
        <v>9.6999999999999993</v>
      </c>
      <c r="H23" s="64">
        <f t="shared" ref="H23:J23" si="2">SUM(H21:H22)</f>
        <v>6.6</v>
      </c>
      <c r="I23" s="70">
        <f t="shared" si="2"/>
        <v>7.879999999999999</v>
      </c>
      <c r="J23" s="64">
        <f t="shared" si="2"/>
        <v>9.52</v>
      </c>
      <c r="K23" s="19"/>
    </row>
    <row r="24" spans="1:11" s="20" customFormat="1" ht="18.75" customHeight="1" thickBot="1" x14ac:dyDescent="0.25">
      <c r="B24" s="2"/>
      <c r="D24" s="24"/>
      <c r="E24" s="25"/>
      <c r="F24" s="25"/>
      <c r="G24" s="26" t="s">
        <v>12</v>
      </c>
      <c r="H24" s="26" t="s">
        <v>10</v>
      </c>
      <c r="I24" s="26" t="s">
        <v>10</v>
      </c>
      <c r="J24" s="26" t="s">
        <v>11</v>
      </c>
    </row>
    <row r="25" spans="1:11" x14ac:dyDescent="0.2">
      <c r="F25"/>
      <c r="G25"/>
    </row>
  </sheetData>
  <mergeCells count="14">
    <mergeCell ref="J5:K5"/>
    <mergeCell ref="J12:K12"/>
    <mergeCell ref="D5:E5"/>
    <mergeCell ref="F5:G5"/>
    <mergeCell ref="H5:I5"/>
    <mergeCell ref="D12:E12"/>
    <mergeCell ref="F12:G12"/>
    <mergeCell ref="H12:I12"/>
    <mergeCell ref="L5:M5"/>
    <mergeCell ref="N5:O5"/>
    <mergeCell ref="P5:Q5"/>
    <mergeCell ref="L12:M12"/>
    <mergeCell ref="N12:O12"/>
    <mergeCell ref="P12:Q12"/>
  </mergeCells>
  <phoneticPr fontId="3" type="noConversion"/>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D1E9214C932843AF2111C6502C7696" ma:contentTypeVersion="4" ma:contentTypeDescription="Een nieuw document maken." ma:contentTypeScope="" ma:versionID="1f3c7cbd1a2f38bc9e0b7bfc874aed21">
  <xsd:schema xmlns:xsd="http://www.w3.org/2001/XMLSchema" xmlns:xs="http://www.w3.org/2001/XMLSchema" xmlns:p="http://schemas.microsoft.com/office/2006/metadata/properties" xmlns:ns2="2ea8e131-5c5d-4f70-bd4b-b09d1bd1b2e4" targetNamespace="http://schemas.microsoft.com/office/2006/metadata/properties" ma:root="true" ma:fieldsID="8bd8bd6eeec2c7ec8bc5ec58429af8ed" ns2:_="">
    <xsd:import namespace="2ea8e131-5c5d-4f70-bd4b-b09d1bd1b2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8e131-5c5d-4f70-bd4b-b09d1bd1b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E47D8A-A3BD-4651-B6B5-76E548E06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8e131-5c5d-4f70-bd4b-b09d1bd1b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67602-01EE-4D90-A6D5-704905830FC4}">
  <ds:schemaRefs>
    <ds:schemaRef ds:uri="http://schemas.microsoft.com/sharepoint/v3/contenttype/forms"/>
  </ds:schemaRefs>
</ds:datastoreItem>
</file>

<file path=customXml/itemProps3.xml><?xml version="1.0" encoding="utf-8"?>
<ds:datastoreItem xmlns:ds="http://schemas.openxmlformats.org/officeDocument/2006/customXml" ds:itemID="{7B105263-F301-4589-B306-D5C9C377BA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Blad1!_Toc345680391</vt:lpstr>
    </vt:vector>
  </TitlesOfParts>
  <Manager/>
  <Company>Gemeente Schouwen-Duiveland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Swerus</dc:creator>
  <cp:keywords/>
  <dc:description/>
  <cp:lastModifiedBy>Pieter Swerus</cp:lastModifiedBy>
  <cp:revision/>
  <dcterms:created xsi:type="dcterms:W3CDTF">2023-09-26T05:54:51Z</dcterms:created>
  <dcterms:modified xsi:type="dcterms:W3CDTF">2025-04-14T15:35:19Z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0x010100B4D1E9214C932843AF2111C6502C7696</vt:lpwstr>
  </property>
  <property fmtid="{D5CDD505-2E9C-101B-9397-08002B2CF9AE}" pid="4" name="Order">
    <vt:r8>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