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northseaport-my.sharepoint.com/personal/marleen_deruiter_northseaport_com/Documents/Documents/Inkoopdossiers NSP (tijdelijk)/Inkoopdossiers/Realisatie wegenstructuur Axelse Vlakte II/Publicatie/"/>
    </mc:Choice>
  </mc:AlternateContent>
  <xr:revisionPtr revIDLastSave="0" documentId="8_{67B30940-1DDA-4EF7-BF79-FF365E8A829A}" xr6:coauthVersionLast="47" xr6:coauthVersionMax="47" xr10:uidLastSave="{00000000-0000-0000-0000-000000000000}"/>
  <bookViews>
    <workbookView xWindow="-108" yWindow="-108" windowWidth="23256" windowHeight="12456" xr2:uid="{00000000-000D-0000-FFFF-FFFF00000000}"/>
  </bookViews>
  <sheets>
    <sheet name="Inschrijfstaat Axelse Vlakte I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2" i="1" l="1"/>
  <c r="G98" i="1"/>
  <c r="G342" i="1"/>
  <c r="G341" i="1"/>
  <c r="G338" i="1"/>
  <c r="G344" i="1" s="1"/>
  <c r="G335" i="1"/>
  <c r="G332" i="1"/>
  <c r="G329" i="1"/>
  <c r="G323" i="1"/>
  <c r="G324" i="1"/>
  <c r="G325" i="1"/>
  <c r="G326" i="1"/>
  <c r="G322" i="1"/>
  <c r="G27" i="1"/>
  <c r="G28" i="1"/>
  <c r="G29" i="1"/>
  <c r="G30" i="1"/>
  <c r="G31" i="1"/>
  <c r="G34" i="1"/>
  <c r="G35" i="1"/>
  <c r="G39" i="1"/>
  <c r="G40" i="1"/>
  <c r="G41" i="1"/>
  <c r="G42" i="1"/>
  <c r="G46" i="1"/>
  <c r="G47" i="1"/>
  <c r="G50" i="1"/>
  <c r="G51" i="1"/>
  <c r="G54" i="1"/>
  <c r="G55" i="1"/>
  <c r="G59" i="1"/>
  <c r="G60" i="1"/>
  <c r="G63" i="1"/>
  <c r="G64" i="1"/>
  <c r="G65" i="1"/>
  <c r="G66" i="1"/>
  <c r="G67" i="1"/>
  <c r="G68" i="1"/>
  <c r="G69" i="1"/>
  <c r="G70" i="1"/>
  <c r="G71" i="1"/>
  <c r="G72" i="1"/>
  <c r="G73" i="1"/>
  <c r="G74" i="1"/>
  <c r="G75" i="1"/>
  <c r="G76" i="1"/>
  <c r="G77" i="1"/>
  <c r="G78" i="1"/>
  <c r="G79" i="1"/>
  <c r="G80" i="1"/>
  <c r="G83" i="1"/>
  <c r="G84" i="1"/>
  <c r="G85" i="1"/>
  <c r="G86" i="1"/>
  <c r="G89" i="1"/>
  <c r="G90" i="1"/>
  <c r="G91" i="1"/>
  <c r="G92" i="1"/>
  <c r="G93" i="1"/>
  <c r="G96" i="1"/>
  <c r="G97" i="1"/>
  <c r="G101" i="1"/>
  <c r="G102" i="1"/>
  <c r="G103" i="1"/>
  <c r="G104" i="1"/>
  <c r="G107" i="1"/>
  <c r="G108" i="1"/>
  <c r="G112" i="1"/>
  <c r="G113" i="1"/>
  <c r="G114" i="1"/>
  <c r="G115" i="1"/>
  <c r="G116" i="1"/>
  <c r="G117" i="1"/>
  <c r="G118" i="1"/>
  <c r="G119" i="1"/>
  <c r="G120" i="1"/>
  <c r="G121" i="1"/>
  <c r="G122" i="1"/>
  <c r="G125" i="1"/>
  <c r="G128" i="1"/>
  <c r="G129" i="1"/>
  <c r="G130" i="1"/>
  <c r="G131" i="1"/>
  <c r="G134" i="1"/>
  <c r="G135" i="1"/>
  <c r="G136" i="1"/>
  <c r="G137" i="1"/>
  <c r="G138" i="1"/>
  <c r="G139" i="1"/>
  <c r="G140" i="1"/>
  <c r="G141" i="1"/>
  <c r="G142" i="1"/>
  <c r="G145" i="1"/>
  <c r="G146" i="1"/>
  <c r="G147" i="1"/>
  <c r="G148" i="1"/>
  <c r="G149" i="1"/>
  <c r="G152" i="1"/>
  <c r="G153" i="1"/>
  <c r="G154" i="1"/>
  <c r="G155" i="1"/>
  <c r="G156" i="1"/>
  <c r="G160" i="1"/>
  <c r="G161" i="1"/>
  <c r="G162" i="1"/>
  <c r="G166" i="1"/>
  <c r="G169" i="1"/>
  <c r="G170" i="1"/>
  <c r="G171" i="1"/>
  <c r="G172" i="1"/>
  <c r="G173" i="1"/>
  <c r="G174" i="1"/>
  <c r="G175" i="1"/>
  <c r="G176" i="1"/>
  <c r="G177" i="1"/>
  <c r="G180" i="1"/>
  <c r="G183" i="1"/>
  <c r="G186" i="1"/>
  <c r="G187" i="1"/>
  <c r="G188" i="1"/>
  <c r="G189" i="1"/>
  <c r="G192" i="1"/>
  <c r="G195" i="1"/>
  <c r="G199" i="1"/>
  <c r="G203" i="1"/>
  <c r="G206" i="1"/>
  <c r="G210" i="1"/>
  <c r="G211" i="1"/>
  <c r="G212" i="1"/>
  <c r="G213" i="1"/>
  <c r="G214" i="1"/>
  <c r="G217" i="1"/>
  <c r="G218" i="1"/>
  <c r="G219" i="1"/>
  <c r="G220" i="1"/>
  <c r="G221" i="1"/>
  <c r="G222" i="1"/>
  <c r="G225" i="1"/>
  <c r="G226" i="1"/>
  <c r="G227" i="1"/>
  <c r="G228" i="1"/>
  <c r="G229" i="1"/>
  <c r="G230" i="1"/>
  <c r="G231" i="1"/>
  <c r="G232" i="1"/>
  <c r="G233" i="1"/>
  <c r="G234" i="1"/>
  <c r="G235" i="1"/>
  <c r="G236" i="1"/>
  <c r="G237" i="1"/>
  <c r="G238" i="1"/>
  <c r="G239" i="1"/>
  <c r="G242" i="1"/>
  <c r="G243" i="1"/>
  <c r="G246" i="1"/>
  <c r="G250" i="1"/>
  <c r="G251" i="1"/>
  <c r="G252" i="1"/>
  <c r="G255" i="1"/>
  <c r="G256" i="1"/>
  <c r="G260" i="1"/>
  <c r="G264" i="1"/>
  <c r="G265" i="1"/>
  <c r="G266" i="1"/>
  <c r="G267" i="1"/>
  <c r="G268" i="1"/>
  <c r="G269" i="1"/>
  <c r="G270" i="1"/>
  <c r="G271" i="1"/>
  <c r="G272" i="1"/>
  <c r="G273" i="1"/>
  <c r="G276" i="1"/>
  <c r="G277" i="1"/>
  <c r="G278" i="1"/>
  <c r="G279" i="1"/>
  <c r="G280" i="1"/>
  <c r="G281" i="1"/>
  <c r="G282" i="1"/>
  <c r="G283" i="1"/>
  <c r="G284" i="1"/>
  <c r="G285" i="1"/>
  <c r="G289" i="1"/>
  <c r="G293" i="1"/>
  <c r="G296" i="1"/>
  <c r="G297" i="1"/>
  <c r="G298" i="1"/>
  <c r="G299" i="1"/>
  <c r="G300" i="1"/>
  <c r="G303" i="1"/>
  <c r="G306" i="1"/>
  <c r="G307" i="1"/>
  <c r="G308" i="1"/>
  <c r="G309" i="1"/>
  <c r="G310" i="1"/>
  <c r="G311" i="1"/>
  <c r="G312" i="1"/>
  <c r="G313" i="1"/>
  <c r="G314" i="1"/>
  <c r="G24" i="1"/>
  <c r="G316" i="1" s="1"/>
  <c r="G317" i="1" l="1"/>
  <c r="G346" i="1"/>
</calcChain>
</file>

<file path=xl/sharedStrings.xml><?xml version="1.0" encoding="utf-8"?>
<sst xmlns="http://schemas.openxmlformats.org/spreadsheetml/2006/main" count="945" uniqueCount="541">
  <si>
    <t>Besteks- post- nummer</t>
  </si>
  <si>
    <t>Omschrijving</t>
  </si>
  <si>
    <t>Eenheid</t>
  </si>
  <si>
    <t>Hoeveelheids- resultaats- verplichting</t>
  </si>
  <si>
    <t>Code</t>
  </si>
  <si>
    <t>FLORA EN FAUNA</t>
  </si>
  <si>
    <t>st</t>
  </si>
  <si>
    <t>m</t>
  </si>
  <si>
    <t>DUIKERS</t>
  </si>
  <si>
    <t>are</t>
  </si>
  <si>
    <t>Frezen.</t>
  </si>
  <si>
    <t>m3</t>
  </si>
  <si>
    <t>GROND ONTGRAVEN</t>
  </si>
  <si>
    <t>GROND VERVOEREN</t>
  </si>
  <si>
    <t>km</t>
  </si>
  <si>
    <t>m2</t>
  </si>
  <si>
    <t>uur</t>
  </si>
  <si>
    <t>Inzetten vrachtauto.</t>
  </si>
  <si>
    <t>week</t>
  </si>
  <si>
    <t>ton</t>
  </si>
  <si>
    <t>Korting</t>
  </si>
  <si>
    <t>Uitvoeringskosten</t>
  </si>
  <si>
    <t>Algemene kosten</t>
  </si>
  <si>
    <t>Winst en risico</t>
  </si>
  <si>
    <t>Bijdrage RAW-systematiek (0,15%)</t>
  </si>
  <si>
    <t>Inschrijvingssom, de omzetbelasting niet inbegrepen</t>
  </si>
  <si>
    <r>
      <rPr>
        <u/>
        <sz val="10"/>
        <rFont val="Arial"/>
        <family val="2"/>
      </rPr>
      <t>Invulinstructie:</t>
    </r>
    <r>
      <rPr>
        <sz val="10"/>
        <rFont val="Arial"/>
        <family val="2"/>
      </rPr>
      <t xml:space="preserve">
Inschrijver dient enkel de blauwe velden in te vullen. Inschrijver dient per onderdeel een prijs voor de werkzaamheden op te geven. 
Het is niet mogelijk om na opdrachtverlening aanvullende kosten voor het verrichten van werkzaamheden in rekening te brengen, tenzij er sprake is van scopewijziging of uitbreiding van de oorspronkelijke opdracht. Indien er aanvullende werkzaamheden worden verricht, kunnen deze enkel worden verrekend indien deze werkzaamheden en prijzen vooraf afgestemd en overeengekomen zijn.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</si>
  <si>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Gedaan te</t>
  </si>
  <si>
    <t>De                              ...</t>
  </si>
  <si>
    <t>De inschrijver(s),</t>
  </si>
  <si>
    <t>Prijs per eenheid (EUR)</t>
  </si>
  <si>
    <t>Bedrag (EUR)</t>
  </si>
  <si>
    <t>SUBTOTAAL</t>
  </si>
  <si>
    <t>1</t>
  </si>
  <si>
    <t>VOORBEREIDENDE EN OPRUIMINGSWERK</t>
  </si>
  <si>
    <t>11</t>
  </si>
  <si>
    <t>110010</t>
  </si>
  <si>
    <t>Terrein broedvrij houden.</t>
  </si>
  <si>
    <t>EUR</t>
  </si>
  <si>
    <t>N</t>
  </si>
  <si>
    <t>12</t>
  </si>
  <si>
    <t>TIJDELIJKE VERKEERSMAATREGELEN</t>
  </si>
  <si>
    <t>120010</t>
  </si>
  <si>
    <t>Opstellen verkeersplan.</t>
  </si>
  <si>
    <t>120020</t>
  </si>
  <si>
    <t>Opstellen verkeerstekening(en).</t>
  </si>
  <si>
    <t>120030</t>
  </si>
  <si>
    <t>Toepassen verkeersmaatregelen</t>
  </si>
  <si>
    <t>120040</t>
  </si>
  <si>
    <t>Toepassen aanduidingsborden bouwterrein.</t>
  </si>
  <si>
    <t>V</t>
  </si>
  <si>
    <t>120050</t>
  </si>
  <si>
    <t>Bereikbaar houden van percelen, in- en uitritten.</t>
  </si>
  <si>
    <t>121</t>
  </si>
  <si>
    <t>Omleidingroutes</t>
  </si>
  <si>
    <t>121010</t>
  </si>
  <si>
    <t>Toepassen bebording t.b.v. omleidingsroutes.</t>
  </si>
  <si>
    <t>121020</t>
  </si>
  <si>
    <t>Toepassen borden, vooraankondiging.</t>
  </si>
  <si>
    <t>13</t>
  </si>
  <si>
    <t>BEMALINGEN</t>
  </si>
  <si>
    <t>131</t>
  </si>
  <si>
    <t>Open bemaling</t>
  </si>
  <si>
    <t>131010</t>
  </si>
  <si>
    <t>Bemalingsplan opstellen</t>
  </si>
  <si>
    <t>131020</t>
  </si>
  <si>
    <t>Aanbrengen open bemaling.</t>
  </si>
  <si>
    <t>131030</t>
  </si>
  <si>
    <t>Instandhouden open bemaling.</t>
  </si>
  <si>
    <t>131040</t>
  </si>
  <si>
    <t>Verwijderen open bemaling.</t>
  </si>
  <si>
    <t>14</t>
  </si>
  <si>
    <t>TIJDELIJKE VOORZIENINGEN</t>
  </si>
  <si>
    <t>141</t>
  </si>
  <si>
    <t>Tijdelijke af- / bescherming</t>
  </si>
  <si>
    <t>141010</t>
  </si>
  <si>
    <t>Toepassen bouwhekken</t>
  </si>
  <si>
    <t>141020</t>
  </si>
  <si>
    <t>Toepassen afrastering werkterrein</t>
  </si>
  <si>
    <t>142</t>
  </si>
  <si>
    <t>Tijdelijke voorzieningen t.b.v. aanleg duikers</t>
  </si>
  <si>
    <t>142010</t>
  </si>
  <si>
    <t>Opstellen plan van aanpak afsluiting waterloop.</t>
  </si>
  <si>
    <t>142020</t>
  </si>
  <si>
    <t>Toepassen afsluiting secundaire waterloop.</t>
  </si>
  <si>
    <t>144</t>
  </si>
  <si>
    <t>Diversen - tijdelijke voorzieningen</t>
  </si>
  <si>
    <t>144010</t>
  </si>
  <si>
    <t>Voorzieningen/materieel - insporingseis</t>
  </si>
  <si>
    <t>144020</t>
  </si>
  <si>
    <t>Schoonmaken verhardingsopp., openbare wegen.</t>
  </si>
  <si>
    <t>15</t>
  </si>
  <si>
    <t>OPRUIMINGSWERK</t>
  </si>
  <si>
    <t>151</t>
  </si>
  <si>
    <t>Opruimingswerk - leidingwerk</t>
  </si>
  <si>
    <t>151010</t>
  </si>
  <si>
    <t>Verwijderen duiker - PVC-buis, D06</t>
  </si>
  <si>
    <t>151020</t>
  </si>
  <si>
    <t>Verwijderen kunststofbuis.</t>
  </si>
  <si>
    <t>152</t>
  </si>
  <si>
    <t>Opruimingswerk - verhardingen</t>
  </si>
  <si>
    <t>152010</t>
  </si>
  <si>
    <t>Opbreken asfaltverharding van teervrij asfalt.</t>
  </si>
  <si>
    <t>152020</t>
  </si>
  <si>
    <t xml:space="preserve">Frezen van teervrij asfalt. </t>
  </si>
  <si>
    <t>152030</t>
  </si>
  <si>
    <t>Opbreken betonstraatstenen.</t>
  </si>
  <si>
    <t>152040</t>
  </si>
  <si>
    <t>152050</t>
  </si>
  <si>
    <t>152060</t>
  </si>
  <si>
    <t>Opnemen verharding van prefab. betonplaten. Hergebruik</t>
  </si>
  <si>
    <t>152070</t>
  </si>
  <si>
    <t>Opnemen verharding van prefab. betonplaten.</t>
  </si>
  <si>
    <t>152080</t>
  </si>
  <si>
    <t>Opbreken asfaltverharding met teerhoudend asfalt, 0,20 m.</t>
  </si>
  <si>
    <t>152090</t>
  </si>
  <si>
    <t>Opbreken asfaltverharding van teervrij asfalt, 0,16 m.</t>
  </si>
  <si>
    <t>152100</t>
  </si>
  <si>
    <t xml:space="preserve">Verwijderen verharding van slakken, 0,05 m </t>
  </si>
  <si>
    <t>152110</t>
  </si>
  <si>
    <t>Opbreken asfaltverharding van teervrij asfalt, 0,10 m</t>
  </si>
  <si>
    <t>152120</t>
  </si>
  <si>
    <t>152130</t>
  </si>
  <si>
    <t>Frezen teervrij asfalt.</t>
  </si>
  <si>
    <t>152140</t>
  </si>
  <si>
    <t>152150</t>
  </si>
  <si>
    <t>Zagen van bitumineuze verharding.</t>
  </si>
  <si>
    <t>152160</t>
  </si>
  <si>
    <t>Frezen teervrij asfalt getrapte aansluiting.</t>
  </si>
  <si>
    <t>152170</t>
  </si>
  <si>
    <t>Frezen teerhoudend asfalt getrapte aansluiting.</t>
  </si>
  <si>
    <t>152180</t>
  </si>
  <si>
    <t>Vervoeren en storten teerh. asfalt.</t>
  </si>
  <si>
    <t>153</t>
  </si>
  <si>
    <t>Opruimingswerk - funderingen</t>
  </si>
  <si>
    <t>153010</t>
  </si>
  <si>
    <t>Verwijderen teerhoudende funderingslaag, 0,25 m.</t>
  </si>
  <si>
    <t>153020</t>
  </si>
  <si>
    <t>Vervoeren en storten teerh. fundering.</t>
  </si>
  <si>
    <t>153030</t>
  </si>
  <si>
    <t xml:space="preserve">Verwijderen teervrije funderingslaag, 0,25 m. </t>
  </si>
  <si>
    <t>153040</t>
  </si>
  <si>
    <t xml:space="preserve">Verwijderen teervrije funderingslaag, 0,30 m. </t>
  </si>
  <si>
    <t>154</t>
  </si>
  <si>
    <t>Opruimingswerk - inrichting en bebakening</t>
  </si>
  <si>
    <t>154010</t>
  </si>
  <si>
    <t>Verwijderen verkeersbordpalen t.b.v. hergebruik</t>
  </si>
  <si>
    <t>154020</t>
  </si>
  <si>
    <t>Verwijderen verkeersborden t.b.v. hergebruik</t>
  </si>
  <si>
    <t>154030</t>
  </si>
  <si>
    <t>Verwijderen verkeersbordpalen.</t>
  </si>
  <si>
    <t>154040</t>
  </si>
  <si>
    <t>Verwijderen verkeersborden.</t>
  </si>
  <si>
    <t>154050</t>
  </si>
  <si>
    <t>Verwijderen schrikhek, planken en palen</t>
  </si>
  <si>
    <t>155</t>
  </si>
  <si>
    <t>Opruimingswerk - diversen</t>
  </si>
  <si>
    <t>155010</t>
  </si>
  <si>
    <t>Verwijderen afrastering.</t>
  </si>
  <si>
    <t>155020</t>
  </si>
  <si>
    <t>Verwijderen stalen damwand.</t>
  </si>
  <si>
    <t>156</t>
  </si>
  <si>
    <t>Opruimingswerk - groenvoorziening</t>
  </si>
  <si>
    <t>156010</t>
  </si>
  <si>
    <t>Uitmaaien watergang.</t>
  </si>
  <si>
    <t>156020</t>
  </si>
  <si>
    <t>Maaien bermen en taluds.</t>
  </si>
  <si>
    <t>156030</t>
  </si>
  <si>
    <t>Maaien grasveld.</t>
  </si>
  <si>
    <t>156040</t>
  </si>
  <si>
    <t>16</t>
  </si>
  <si>
    <t>MAATREGELEN T.B.V. NUTSVOORZIENINGEN</t>
  </si>
  <si>
    <t>160010</t>
  </si>
  <si>
    <t>Graven proefsleuf</t>
  </si>
  <si>
    <t>160020</t>
  </si>
  <si>
    <t>Maatregelen tbv bestaande kabels en leidingen</t>
  </si>
  <si>
    <t>2</t>
  </si>
  <si>
    <t>GRONDWERKEN</t>
  </si>
  <si>
    <t>23</t>
  </si>
  <si>
    <t>230010</t>
  </si>
  <si>
    <t xml:space="preserve">Grond ontgraven uit cunet, t.b.v. rijbaan, 0,5 m. </t>
  </si>
  <si>
    <t>230020</t>
  </si>
  <si>
    <t>Grond ontgraven uit cunet, t.b.v. fietspad, 0,5 m.</t>
  </si>
  <si>
    <t>230030</t>
  </si>
  <si>
    <t>Grond ontgraven t.b.v. sleuf, aanleg duikers</t>
  </si>
  <si>
    <t>230050</t>
  </si>
  <si>
    <t>Grond ontgraven uit depot en vervoeren</t>
  </si>
  <si>
    <t>230060</t>
  </si>
  <si>
    <t>Grond ontgraven uit depots 2 en 3</t>
  </si>
  <si>
    <t>230070</t>
  </si>
  <si>
    <t>Grond ontgraven uit talud</t>
  </si>
  <si>
    <t>230080</t>
  </si>
  <si>
    <t>Grond ontgraven uit watergangen en sloten, zode.</t>
  </si>
  <si>
    <t>230090</t>
  </si>
  <si>
    <t>Grond ontgraven ten behoeve van watergang, W1.</t>
  </si>
  <si>
    <t>230110</t>
  </si>
  <si>
    <t>Grond ontgraven ten behoeve van watergang, W2.</t>
  </si>
  <si>
    <t>230120</t>
  </si>
  <si>
    <t>Grond ontgraven ten behoeve van watergang, W3.</t>
  </si>
  <si>
    <t>230130</t>
  </si>
  <si>
    <t>Grond ontgraven ten behoeve van watergang, W4.</t>
  </si>
  <si>
    <t>24</t>
  </si>
  <si>
    <t>240010</t>
  </si>
  <si>
    <t>Grond vervoeren.</t>
  </si>
  <si>
    <t>25</t>
  </si>
  <si>
    <t>DIVERS</t>
  </si>
  <si>
    <t>250010</t>
  </si>
  <si>
    <t>Aanbrengen, instandhouden en verwijderen depot.</t>
  </si>
  <si>
    <t>250020</t>
  </si>
  <si>
    <t>Grond verwerken in terrein buiten het projectgebied</t>
  </si>
  <si>
    <t>250030</t>
  </si>
  <si>
    <t>Afwerken zandbed.</t>
  </si>
  <si>
    <t>250040</t>
  </si>
  <si>
    <t>Leveren grond.</t>
  </si>
  <si>
    <t>26</t>
  </si>
  <si>
    <t>GROND VERWERKEN</t>
  </si>
  <si>
    <t>260020</t>
  </si>
  <si>
    <t xml:space="preserve">Grond verwerken in aanvulling van bermen. </t>
  </si>
  <si>
    <t>260030</t>
  </si>
  <si>
    <t>Grond verwerken in aanvulling van bermen, rijbaan.</t>
  </si>
  <si>
    <t>260040</t>
  </si>
  <si>
    <t>Grond verwerken in aanvulling van bermen, fietspad.</t>
  </si>
  <si>
    <t>260050</t>
  </si>
  <si>
    <t>Aanvullen sleuf. t.b.v. duikers</t>
  </si>
  <si>
    <t>260070</t>
  </si>
  <si>
    <t xml:space="preserve">Grond verwerken in cunet, rijbaan, 0,5 m. </t>
  </si>
  <si>
    <t>260080</t>
  </si>
  <si>
    <t xml:space="preserve">Grond verwerken in cunet, fietspad, 0,5 m. </t>
  </si>
  <si>
    <t>260100</t>
  </si>
  <si>
    <t>Grond verwerken in watergang, 1 tot 3 m3/m.</t>
  </si>
  <si>
    <t>260120</t>
  </si>
  <si>
    <t>Grond verwerken in watergang, 1 tot 3 m3/m</t>
  </si>
  <si>
    <t>260170</t>
  </si>
  <si>
    <t>27</t>
  </si>
  <si>
    <t>OPRUIMEN VOORBELASTING ZUID</t>
  </si>
  <si>
    <t>270010</t>
  </si>
  <si>
    <t>Grond ontgraven uit bekleding. Bekleding van voorbelasting, dik 0,68 m.</t>
  </si>
  <si>
    <t>270020</t>
  </si>
  <si>
    <t>Grond ontgraven uit ophoging voorbelasting, ca. 0,28 m.</t>
  </si>
  <si>
    <t>270030</t>
  </si>
  <si>
    <t>Grond vervoeren, zandige grond.</t>
  </si>
  <si>
    <t>270040</t>
  </si>
  <si>
    <t>Grond vervoeren, zand in zandbed.</t>
  </si>
  <si>
    <t>270050</t>
  </si>
  <si>
    <t>Verwijderen wegendoek</t>
  </si>
  <si>
    <t>28</t>
  </si>
  <si>
    <t>OPRUIMEN VOORBELASTING NOORD</t>
  </si>
  <si>
    <t>280010</t>
  </si>
  <si>
    <t>Grond ontgraven uit bekleding. Bekleding van voorbelasting, dik 0,47 m.</t>
  </si>
  <si>
    <t>280020</t>
  </si>
  <si>
    <t>Grond ontgraven uit ophoging voorbelasting, ca. 1,7 m.</t>
  </si>
  <si>
    <t>280030</t>
  </si>
  <si>
    <t>280040</t>
  </si>
  <si>
    <t>280050</t>
  </si>
  <si>
    <t>3</t>
  </si>
  <si>
    <t>LEIDINGWERK</t>
  </si>
  <si>
    <t>31</t>
  </si>
  <si>
    <t>MANTELBUIZEN</t>
  </si>
  <si>
    <t>310010</t>
  </si>
  <si>
    <t>Aanbrengen mantelbuis, PVC Ø160 mm.</t>
  </si>
  <si>
    <t>310020</t>
  </si>
  <si>
    <t>Aanbrengen mantelbuis, PVC Ø160 mm t.b.v. Stedin</t>
  </si>
  <si>
    <t>310030</t>
  </si>
  <si>
    <t>Aanbrengen mantelbuis, HDPE Ø160 mm</t>
  </si>
  <si>
    <t>32</t>
  </si>
  <si>
    <t>321</t>
  </si>
  <si>
    <t>Aanbrengen fundering</t>
  </si>
  <si>
    <t>321010</t>
  </si>
  <si>
    <t>Grond verwerken in sleuf</t>
  </si>
  <si>
    <t>322</t>
  </si>
  <si>
    <t>Aanbrengen duikers</t>
  </si>
  <si>
    <t>322010</t>
  </si>
  <si>
    <t>Aanbrengen ongewapend betonnen duiker - m-s buis D01</t>
  </si>
  <si>
    <t>322020</t>
  </si>
  <si>
    <t>Aanbrengen ongewapend betonnen duiker - m-s buis D02</t>
  </si>
  <si>
    <t>322030</t>
  </si>
  <si>
    <t>Aanbrengen ongewapend betonnen duiker - m-s buis - D03</t>
  </si>
  <si>
    <t>322040</t>
  </si>
  <si>
    <t>Aanbrengen HDPE duiker, Ø560mm, D05</t>
  </si>
  <si>
    <t>322050</t>
  </si>
  <si>
    <t>Aanbrengen ongewapend betonnen duiker - m-s buis D06</t>
  </si>
  <si>
    <t>322060</t>
  </si>
  <si>
    <t>Aanbrengen ongewapend betonnen duiker - m-s buis D07</t>
  </si>
  <si>
    <t>322070</t>
  </si>
  <si>
    <t>Aanbrengen ongewapend betonnen duiker - m-s buis D08</t>
  </si>
  <si>
    <t>322080</t>
  </si>
  <si>
    <t>Aanbrengen ongewapend betonnen duiker - m-s buis D14</t>
  </si>
  <si>
    <t>322090</t>
  </si>
  <si>
    <t>Aanbrengen ongewapend betonnen duiker - m-s buis D15</t>
  </si>
  <si>
    <t>327</t>
  </si>
  <si>
    <t>Handhaven en reinigen duikers</t>
  </si>
  <si>
    <t>327010</t>
  </si>
  <si>
    <t>Reinigen duiker</t>
  </si>
  <si>
    <t>33</t>
  </si>
  <si>
    <t>OVERKLUIZING</t>
  </si>
  <si>
    <t>330010</t>
  </si>
  <si>
    <t>Aanbrengen overkluizing</t>
  </si>
  <si>
    <t>34</t>
  </si>
  <si>
    <t>UITSTROOMBAKKEN</t>
  </si>
  <si>
    <t>340010</t>
  </si>
  <si>
    <t>Aanbrengen uitstroombak, GU-I, 1:3</t>
  </si>
  <si>
    <t>340020</t>
  </si>
  <si>
    <t>Aanbrengen uitstroombak, GU-I, 1:2</t>
  </si>
  <si>
    <t>340030</t>
  </si>
  <si>
    <t>Aanbrengen uitstroombak, GU-II, 1:3</t>
  </si>
  <si>
    <t>340040</t>
  </si>
  <si>
    <t>Aanbrengen uitstroombak, GU-II, 1:2</t>
  </si>
  <si>
    <t>35</t>
  </si>
  <si>
    <t>AFVOER VAN VLAEYNATIE</t>
  </si>
  <si>
    <t>350010</t>
  </si>
  <si>
    <t>Aanbrengen PVC-buis, gemengd.</t>
  </si>
  <si>
    <t>36</t>
  </si>
  <si>
    <t>PUTTEN</t>
  </si>
  <si>
    <t>360010</t>
  </si>
  <si>
    <t>Maken put van geprefabriceerde betonelementen.</t>
  </si>
  <si>
    <t>4</t>
  </si>
  <si>
    <t>OEVER- EN BOUWWERKEN</t>
  </si>
  <si>
    <t>41</t>
  </si>
  <si>
    <t>Herstellen van zanderige taluds bij sloten</t>
  </si>
  <si>
    <t>410010</t>
  </si>
  <si>
    <t>Herstellen talud van watergang.</t>
  </si>
  <si>
    <t>42</t>
  </si>
  <si>
    <t>Dempen bergingsvijver</t>
  </si>
  <si>
    <t>420010</t>
  </si>
  <si>
    <t>420020</t>
  </si>
  <si>
    <t>43</t>
  </si>
  <si>
    <t>Stortebedden</t>
  </si>
  <si>
    <t>430010</t>
  </si>
  <si>
    <t>Aanbrengen waterbouwasfaltbeton.</t>
  </si>
  <si>
    <t>5</t>
  </si>
  <si>
    <t>VERHARDING</t>
  </si>
  <si>
    <t>51</t>
  </si>
  <si>
    <t>WEGFUNDERING</t>
  </si>
  <si>
    <t>510010</t>
  </si>
  <si>
    <t>Leveren ongebonden steenmengsel 0/31,5</t>
  </si>
  <si>
    <t>510020</t>
  </si>
  <si>
    <t>Opmengen slakken en menggranulaat 0/31,5</t>
  </si>
  <si>
    <t>510030</t>
  </si>
  <si>
    <t>Vervoeren gemengd slakken en menggranulaat</t>
  </si>
  <si>
    <t>510040</t>
  </si>
  <si>
    <t>Aanbrengen ongebonden fundering.</t>
  </si>
  <si>
    <t>510050</t>
  </si>
  <si>
    <t>Uitvullen ongebonden verhardingslaag.</t>
  </si>
  <si>
    <t>53</t>
  </si>
  <si>
    <t>BITUMINEUZE VERHARDING</t>
  </si>
  <si>
    <t>530010</t>
  </si>
  <si>
    <t>Aanbrengen van een onderlaag van asfaltbeton, AC 22 base 60 mm.</t>
  </si>
  <si>
    <t>530020</t>
  </si>
  <si>
    <t>530030</t>
  </si>
  <si>
    <t>Aanbrengen van een tussenlaag van asfaltbeton, AC 16 bind 50 mm.</t>
  </si>
  <si>
    <t>530040</t>
  </si>
  <si>
    <t>Aanbrengen kleeflaag.</t>
  </si>
  <si>
    <t>530050</t>
  </si>
  <si>
    <t>Aanbrengen van een deklaag van steenmastiekasfalt, 35 mm.</t>
  </si>
  <si>
    <t>530060</t>
  </si>
  <si>
    <t>Aanbrengen van een deklaag van asfaltbeton,  AC 11 surf 40 mm.</t>
  </si>
  <si>
    <t>55</t>
  </si>
  <si>
    <t>ELEMENTENVERHARDING</t>
  </si>
  <si>
    <t>550010</t>
  </si>
  <si>
    <t>Aanbrengen betontegels. L06</t>
  </si>
  <si>
    <t>550020</t>
  </si>
  <si>
    <t>Aanbrengen betontegels. Inrit L17</t>
  </si>
  <si>
    <t>550030</t>
  </si>
  <si>
    <t>Aanbrengen betontegels. Inrit L12</t>
  </si>
  <si>
    <t>550040</t>
  </si>
  <si>
    <t>Aanbrengen betontegels. Inrit L05</t>
  </si>
  <si>
    <t>550050</t>
  </si>
  <si>
    <t>Aanbrengen betontegels. Inrit L06</t>
  </si>
  <si>
    <t>550060</t>
  </si>
  <si>
    <t>Aanbrengen opsluitbanden van beton.</t>
  </si>
  <si>
    <t>550070</t>
  </si>
  <si>
    <t>Leveren rechte opsluitband van beton.</t>
  </si>
  <si>
    <t>550080</t>
  </si>
  <si>
    <t>Leveren bochtband - opsluitband van beton.</t>
  </si>
  <si>
    <t>550090</t>
  </si>
  <si>
    <t>Leveren hulpstuk - opsluitband van beton.</t>
  </si>
  <si>
    <t>550100</t>
  </si>
  <si>
    <t>Leveren en aanbrengen schampblokken</t>
  </si>
  <si>
    <t>550110</t>
  </si>
  <si>
    <t>550120</t>
  </si>
  <si>
    <t>550130</t>
  </si>
  <si>
    <t>550140</t>
  </si>
  <si>
    <t>Leveren hulpstuk -opsluitband van beton-.</t>
  </si>
  <si>
    <t>550150</t>
  </si>
  <si>
    <t>Aanbrengen aanbrandlaag verdunde Poltec 717</t>
  </si>
  <si>
    <t>59</t>
  </si>
  <si>
    <t>DIVERSEN - VERHARDING</t>
  </si>
  <si>
    <t>590010</t>
  </si>
  <si>
    <t>Aanbrengen verharding van prefab. betonplaten. Comportplaten</t>
  </si>
  <si>
    <t>590020</t>
  </si>
  <si>
    <t>Aanbrengen verharding van prefab. betonplaten. Hergebruik</t>
  </si>
  <si>
    <t>591</t>
  </si>
  <si>
    <t>Thermoflex® bekleding met rode JFF porfier op AC</t>
  </si>
  <si>
    <t>591010</t>
  </si>
  <si>
    <t>Aanbrengen van een duurzaam flexibel thermoplastische oppervlakbehandeling.</t>
  </si>
  <si>
    <t>6</t>
  </si>
  <si>
    <t>GROENVOORZIENING</t>
  </si>
  <si>
    <t>61</t>
  </si>
  <si>
    <t>ONDERHOUD FLORA &amp; FAUNA</t>
  </si>
  <si>
    <t>610010</t>
  </si>
  <si>
    <t>In stand houden flora- en faunavoorzieningen</t>
  </si>
  <si>
    <t>610020</t>
  </si>
  <si>
    <t>Herstellen van de paddenscherm/wildraster</t>
  </si>
  <si>
    <t>610030</t>
  </si>
  <si>
    <t>Verwijderen paddenscherm/wildraster</t>
  </si>
  <si>
    <t>62</t>
  </si>
  <si>
    <t>INZAAIEN</t>
  </si>
  <si>
    <t>620010</t>
  </si>
  <si>
    <t>620020</t>
  </si>
  <si>
    <t>Zaaien.</t>
  </si>
  <si>
    <t>71</t>
  </si>
  <si>
    <t>OPENBARE VERLICHTING</t>
  </si>
  <si>
    <t>713</t>
  </si>
  <si>
    <t>Mantelbuizen</t>
  </si>
  <si>
    <t>713010</t>
  </si>
  <si>
    <t>Aanbrengen mantelbuis.</t>
  </si>
  <si>
    <t>73</t>
  </si>
  <si>
    <t>WEGBEBAKENING</t>
  </si>
  <si>
    <t>735</t>
  </si>
  <si>
    <t>Markering</t>
  </si>
  <si>
    <t>735010</t>
  </si>
  <si>
    <t xml:space="preserve">Aanbrengen lengtemarkering limboplast in km (0,15; 1 - 1) </t>
  </si>
  <si>
    <t>735020</t>
  </si>
  <si>
    <t>Aanbrengen lengtemarkering limboplast in km (0,15)</t>
  </si>
  <si>
    <t>735030</t>
  </si>
  <si>
    <t xml:space="preserve">Aanbrengen lengtemarkering limboplast in km (0,10; 0,30 - 2,70) </t>
  </si>
  <si>
    <t>735050</t>
  </si>
  <si>
    <t xml:space="preserve">Aanbrengen lengtemarkering limboplast in km (0,10; 1 - 1) </t>
  </si>
  <si>
    <t>735060</t>
  </si>
  <si>
    <t>Aanbrengen overige markering limboplast, streep.</t>
  </si>
  <si>
    <t>735070</t>
  </si>
  <si>
    <t>Aanbrengen overige markering limboplast, kanalisatiestreep.</t>
  </si>
  <si>
    <t>735080</t>
  </si>
  <si>
    <t>Aanbrengen overige markering limboplast, blokmarkering.</t>
  </si>
  <si>
    <t>735090</t>
  </si>
  <si>
    <t>Aanbrengen overige markering limboplast, haaientanden.</t>
  </si>
  <si>
    <t>735100</t>
  </si>
  <si>
    <t>Aanbrengen overige markering limboplast, drempelmarkering.</t>
  </si>
  <si>
    <t>735110</t>
  </si>
  <si>
    <t>Aanbrengen overige markering limboplast, pijlmarkering.</t>
  </si>
  <si>
    <t>75</t>
  </si>
  <si>
    <t>STRAAT- EN WEGMEUBILAIR</t>
  </si>
  <si>
    <t>750010</t>
  </si>
  <si>
    <t>Aanbrengen verkeersbordpalen, leveren</t>
  </si>
  <si>
    <t>750020</t>
  </si>
  <si>
    <t>Aanbrengen verkeersborden, leveren</t>
  </si>
  <si>
    <t>750030</t>
  </si>
  <si>
    <t>Aanbrengen verkeersborden. Onderborden, leveren</t>
  </si>
  <si>
    <t>750040</t>
  </si>
  <si>
    <t>Aanbrengen verkeersbordpalen. Hergebruik</t>
  </si>
  <si>
    <t>750050</t>
  </si>
  <si>
    <t>Aanbrengen verkeersborden. Hergebruik</t>
  </si>
  <si>
    <t>750060</t>
  </si>
  <si>
    <t>Aanbrengen schrikhek, BB17 L+R, leveren</t>
  </si>
  <si>
    <t>750070</t>
  </si>
  <si>
    <t>Aanbrengen schrikhek, BB18 L, leveren</t>
  </si>
  <si>
    <t>750080</t>
  </si>
  <si>
    <t>Aanbrengen schrikhek, BB18 R, leveren</t>
  </si>
  <si>
    <t>750110</t>
  </si>
  <si>
    <t>Aanbrengen reflectorpalen.</t>
  </si>
  <si>
    <t>750120</t>
  </si>
  <si>
    <t>Aanbrengen verkeersbord(en) met verkeersbordpaal.</t>
  </si>
  <si>
    <t>8</t>
  </si>
  <si>
    <t>WERKEN VAN ALGEMENE AARD</t>
  </si>
  <si>
    <t>80</t>
  </si>
  <si>
    <t>COMMUNICATIE</t>
  </si>
  <si>
    <t>800010</t>
  </si>
  <si>
    <t>Communiceren met derden.</t>
  </si>
  <si>
    <t>81</t>
  </si>
  <si>
    <t>INZETTEN WERKNEMERS / MATERIEEL</t>
  </si>
  <si>
    <t>811</t>
  </si>
  <si>
    <t>Inzetten werknemers</t>
  </si>
  <si>
    <t>811010</t>
  </si>
  <si>
    <t>Inzetten werknemer.</t>
  </si>
  <si>
    <t>812</t>
  </si>
  <si>
    <t>Inzetten materieel</t>
  </si>
  <si>
    <t>812010</t>
  </si>
  <si>
    <t>Inzetten hydraulische graafmachine, wiel.</t>
  </si>
  <si>
    <t>812020</t>
  </si>
  <si>
    <t>812030</t>
  </si>
  <si>
    <t>Inzetten wiellader.</t>
  </si>
  <si>
    <t>812040</t>
  </si>
  <si>
    <t>Inzetten hydraulische graafmachine, rups.</t>
  </si>
  <si>
    <t>812050</t>
  </si>
  <si>
    <t>Inzetten hydraulische graafmachine, mini.</t>
  </si>
  <si>
    <t>813</t>
  </si>
  <si>
    <t>Directieverblijf</t>
  </si>
  <si>
    <t>813010</t>
  </si>
  <si>
    <t>Gebruik directieverblijf.</t>
  </si>
  <si>
    <t>88</t>
  </si>
  <si>
    <t>DIVERSE WERKEN VAN ALGEMENE AARD</t>
  </si>
  <si>
    <t>880010</t>
  </si>
  <si>
    <t>Uitzetwerk</t>
  </si>
  <si>
    <t>880020</t>
  </si>
  <si>
    <t>Toepassen projectinformatiebord</t>
  </si>
  <si>
    <t>880030</t>
  </si>
  <si>
    <t>Veiligheid en Gezondheid (V&amp;G)</t>
  </si>
  <si>
    <t>880040</t>
  </si>
  <si>
    <t>Inmeten, verwerken en aanleveren revisiegegevens</t>
  </si>
  <si>
    <t>880050</t>
  </si>
  <si>
    <t>Opstellen plannen</t>
  </si>
  <si>
    <t>880060</t>
  </si>
  <si>
    <t>Coördinatie in elkander grijpende werken</t>
  </si>
  <si>
    <t>880070</t>
  </si>
  <si>
    <t xml:space="preserve">Nul­opname aansluitende wegen </t>
  </si>
  <si>
    <t>880080</t>
  </si>
  <si>
    <t>Aanleveren As-built dossier</t>
  </si>
  <si>
    <t>880120</t>
  </si>
  <si>
    <t>Beschermen Air-Liquide leiding</t>
  </si>
  <si>
    <t>Transport subtotaal</t>
  </si>
  <si>
    <t>9</t>
  </si>
  <si>
    <t>Staartposten</t>
  </si>
  <si>
    <t>91</t>
  </si>
  <si>
    <t>Eenmalige kosten</t>
  </si>
  <si>
    <t>910010</t>
  </si>
  <si>
    <t>Inrichten werkterrein EUR ..</t>
  </si>
  <si>
    <t>910020</t>
  </si>
  <si>
    <t>Opruimen werkterrein EUR ...</t>
  </si>
  <si>
    <t>910030</t>
  </si>
  <si>
    <t>CAR-verzekering, af te sluiten door de opdrachtnemer (bestek deel 3 art. 01.16.04)</t>
  </si>
  <si>
    <t>919980</t>
  </si>
  <si>
    <t>Overige eenmalige kosten</t>
  </si>
  <si>
    <t>919990</t>
  </si>
  <si>
    <t>92</t>
  </si>
  <si>
    <t>929990</t>
  </si>
  <si>
    <t>93</t>
  </si>
  <si>
    <t>939990</t>
  </si>
  <si>
    <t>94</t>
  </si>
  <si>
    <t>949990</t>
  </si>
  <si>
    <t>95</t>
  </si>
  <si>
    <t>Stelposten</t>
  </si>
  <si>
    <t>950120</t>
  </si>
  <si>
    <t>Stelpost. Aanschaf van bouwstoffen.</t>
  </si>
  <si>
    <t>96</t>
  </si>
  <si>
    <t>Bijdragen</t>
  </si>
  <si>
    <t>960010</t>
  </si>
  <si>
    <t>960020</t>
  </si>
  <si>
    <t>Bijdrage Fonds Collectieve Kennis-CT (0,15%)</t>
  </si>
  <si>
    <t>Bijlage 3 INSCHRIJFSTAAT V2 20250120</t>
  </si>
  <si>
    <t>Verwijderen zakbaken</t>
  </si>
  <si>
    <t>Grond verwerken in watergang.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</si>
</sst>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_ ;[Red]\-#,##0.00\ "/>
  </numFmts>
  <fonts count="9" x14ac:knownFonts="1">
    <font>
      <sz val="11"/>
      <name val="Calibri"/>
      <family val="2"/>
      <scheme val="minor"/>
    </font>
    <font>
      <b/>
      <sz val="11"/>
      <name val="Calibri"/>
      <family val="2"/>
      <scheme val="minor"/>
    </font>
    <font>
      <u/>
      <sz val="11"/>
      <name val="Calibri"/>
      <family val="2"/>
      <scheme val="minor"/>
    </font>
    <font>
      <sz val="11"/>
      <color rgb="FF0040C0"/>
      <name val="Calibri"/>
      <family val="2"/>
      <scheme val="minor"/>
    </font>
    <font>
      <sz val="11"/>
      <color rgb="FF008080"/>
      <name val="Calibri"/>
      <family val="2"/>
      <scheme val="minor"/>
    </font>
    <font>
      <sz val="10"/>
      <name val="Arial"/>
      <family val="2"/>
    </font>
    <font>
      <b/>
      <sz val="10"/>
      <name val="Arial"/>
      <family val="2"/>
    </font>
    <font>
      <u/>
      <sz val="10"/>
      <name val="Arial"/>
      <family val="2"/>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0">
    <border>
      <left/>
      <right/>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style="thin">
        <color indexed="23"/>
      </right>
      <top/>
      <bottom/>
      <diagonal/>
    </border>
    <border>
      <left style="thin">
        <color indexed="23"/>
      </left>
      <right/>
      <top/>
      <bottom/>
      <diagonal/>
    </border>
    <border>
      <left/>
      <right style="thin">
        <color indexed="23"/>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xf numFmtId="0" fontId="3" fillId="0" borderId="0"/>
    <xf numFmtId="0" fontId="4" fillId="0" borderId="0"/>
  </cellStyleXfs>
  <cellXfs count="77">
    <xf numFmtId="0" fontId="0" fillId="0" borderId="0" xfId="0"/>
    <xf numFmtId="0" fontId="0" fillId="2" borderId="0" xfId="0" applyFill="1"/>
    <xf numFmtId="0" fontId="5" fillId="2" borderId="1" xfId="0" applyFont="1" applyFill="1" applyBorder="1"/>
    <xf numFmtId="0" fontId="5" fillId="2" borderId="2" xfId="0" applyFont="1" applyFill="1" applyBorder="1"/>
    <xf numFmtId="0" fontId="5" fillId="2" borderId="3" xfId="0" applyFont="1" applyFill="1" applyBorder="1"/>
    <xf numFmtId="0" fontId="5" fillId="2" borderId="4" xfId="0" applyFont="1" applyFill="1" applyBorder="1"/>
    <xf numFmtId="0" fontId="5" fillId="2" borderId="0" xfId="0" applyFont="1" applyFill="1"/>
    <xf numFmtId="0" fontId="5" fillId="2" borderId="5" xfId="0" applyFont="1" applyFill="1" applyBorder="1"/>
    <xf numFmtId="0" fontId="6" fillId="2" borderId="6" xfId="0" applyFont="1" applyFill="1" applyBorder="1"/>
    <xf numFmtId="0" fontId="5" fillId="2" borderId="7" xfId="0" applyFont="1" applyFill="1" applyBorder="1"/>
    <xf numFmtId="0" fontId="5" fillId="2" borderId="6" xfId="0" applyFont="1" applyFill="1" applyBorder="1"/>
    <xf numFmtId="0" fontId="5" fillId="2" borderId="0" xfId="0" applyFont="1" applyFill="1" applyAlignment="1">
      <alignment horizontal="left"/>
    </xf>
    <xf numFmtId="0" fontId="5" fillId="2" borderId="8" xfId="0" applyFont="1" applyFill="1" applyBorder="1" applyAlignment="1">
      <alignment horizontal="left" vertical="top" wrapText="1"/>
    </xf>
    <xf numFmtId="0" fontId="5" fillId="2" borderId="8" xfId="0" applyFont="1" applyFill="1" applyBorder="1" applyAlignment="1">
      <alignment horizontal="center" vertical="center"/>
    </xf>
    <xf numFmtId="0" fontId="5" fillId="2" borderId="8" xfId="0" applyFont="1" applyFill="1" applyBorder="1" applyAlignment="1">
      <alignment vertical="top"/>
    </xf>
    <xf numFmtId="164" fontId="5" fillId="2" borderId="8" xfId="0" applyNumberFormat="1" applyFont="1" applyFill="1" applyBorder="1" applyAlignment="1">
      <alignment horizontal="left" vertical="top" wrapText="1"/>
    </xf>
    <xf numFmtId="0" fontId="5" fillId="2" borderId="8" xfId="0" applyFont="1" applyFill="1" applyBorder="1" applyAlignment="1">
      <alignment horizontal="center" vertical="top"/>
    </xf>
    <xf numFmtId="164" fontId="5" fillId="2" borderId="8" xfId="0" applyNumberFormat="1" applyFont="1" applyFill="1" applyBorder="1" applyAlignment="1">
      <alignment horizontal="left" vertical="top"/>
    </xf>
    <xf numFmtId="164" fontId="5" fillId="2" borderId="0" xfId="0" applyNumberFormat="1" applyFont="1" applyFill="1" applyAlignment="1">
      <alignment horizontal="right"/>
    </xf>
    <xf numFmtId="0" fontId="5" fillId="2" borderId="0" xfId="0" applyFont="1" applyFill="1" applyAlignment="1">
      <alignment horizontal="center"/>
    </xf>
    <xf numFmtId="0" fontId="5" fillId="2" borderId="17" xfId="0" applyFont="1" applyFill="1" applyBorder="1" applyAlignment="1">
      <alignment horizontal="left"/>
    </xf>
    <xf numFmtId="0" fontId="5" fillId="2" borderId="18" xfId="0" applyFont="1" applyFill="1" applyBorder="1" applyAlignment="1">
      <alignment horizontal="left"/>
    </xf>
    <xf numFmtId="0" fontId="0" fillId="2" borderId="18" xfId="0" applyFill="1" applyBorder="1"/>
    <xf numFmtId="0" fontId="0" fillId="2" borderId="19" xfId="0" applyFill="1" applyBorder="1"/>
    <xf numFmtId="0" fontId="6" fillId="2" borderId="17" xfId="1" applyFont="1" applyFill="1" applyBorder="1"/>
    <xf numFmtId="0" fontId="6" fillId="2" borderId="18" xfId="1" applyFont="1" applyFill="1" applyBorder="1"/>
    <xf numFmtId="0" fontId="5" fillId="2" borderId="18" xfId="0" applyFont="1" applyFill="1" applyBorder="1"/>
    <xf numFmtId="0" fontId="5" fillId="2" borderId="17" xfId="0" applyFont="1" applyFill="1" applyBorder="1"/>
    <xf numFmtId="164" fontId="5" fillId="2" borderId="17" xfId="0" applyNumberFormat="1" applyFont="1" applyFill="1" applyBorder="1" applyAlignment="1">
      <alignment horizontal="right"/>
    </xf>
    <xf numFmtId="164" fontId="5" fillId="2" borderId="18" xfId="0" applyNumberFormat="1" applyFont="1" applyFill="1" applyBorder="1" applyAlignment="1">
      <alignment horizontal="right"/>
    </xf>
    <xf numFmtId="0" fontId="5" fillId="2" borderId="17" xfId="0" applyFont="1" applyFill="1" applyBorder="1" applyAlignment="1">
      <alignment horizontal="center"/>
    </xf>
    <xf numFmtId="0" fontId="5" fillId="2" borderId="18" xfId="0" applyFont="1" applyFill="1" applyBorder="1" applyAlignment="1">
      <alignment horizontal="center"/>
    </xf>
    <xf numFmtId="165" fontId="5" fillId="2" borderId="17" xfId="0" applyNumberFormat="1" applyFont="1" applyFill="1" applyBorder="1" applyAlignment="1">
      <alignment horizontal="right"/>
    </xf>
    <xf numFmtId="165" fontId="5" fillId="2" borderId="18" xfId="0" applyNumberFormat="1" applyFont="1" applyFill="1" applyBorder="1" applyAlignment="1">
      <alignment horizontal="right"/>
    </xf>
    <xf numFmtId="165" fontId="6" fillId="2" borderId="18" xfId="1" applyNumberFormat="1" applyFont="1" applyFill="1" applyBorder="1"/>
    <xf numFmtId="0" fontId="5" fillId="2" borderId="8" xfId="0" applyFont="1" applyFill="1" applyBorder="1" applyAlignment="1">
      <alignment horizontal="left"/>
    </xf>
    <xf numFmtId="0" fontId="6" fillId="2" borderId="8" xfId="0" applyFont="1" applyFill="1" applyBorder="1"/>
    <xf numFmtId="0" fontId="5" fillId="2" borderId="8" xfId="0" applyFont="1" applyFill="1" applyBorder="1"/>
    <xf numFmtId="164" fontId="5" fillId="2" borderId="8" xfId="0" applyNumberFormat="1" applyFont="1" applyFill="1" applyBorder="1" applyAlignment="1">
      <alignment horizontal="right"/>
    </xf>
    <xf numFmtId="0" fontId="5" fillId="2" borderId="8" xfId="0" applyFont="1" applyFill="1" applyBorder="1" applyAlignment="1">
      <alignment horizontal="center"/>
    </xf>
    <xf numFmtId="165" fontId="5" fillId="2" borderId="8" xfId="0" applyNumberFormat="1" applyFont="1" applyFill="1" applyBorder="1" applyAlignment="1">
      <alignment horizontal="right"/>
    </xf>
    <xf numFmtId="165" fontId="6" fillId="2" borderId="8" xfId="0" applyNumberFormat="1" applyFont="1" applyFill="1" applyBorder="1" applyAlignment="1">
      <alignment horizontal="right"/>
    </xf>
    <xf numFmtId="49" fontId="8" fillId="2" borderId="18" xfId="0" applyNumberFormat="1" applyFont="1" applyFill="1" applyBorder="1"/>
    <xf numFmtId="0" fontId="8" fillId="2" borderId="18" xfId="0" applyFont="1" applyFill="1" applyBorder="1"/>
    <xf numFmtId="165" fontId="8" fillId="2" borderId="18" xfId="0" applyNumberFormat="1" applyFont="1" applyFill="1" applyBorder="1"/>
    <xf numFmtId="0" fontId="8" fillId="2" borderId="19" xfId="0" applyFont="1" applyFill="1" applyBorder="1"/>
    <xf numFmtId="165" fontId="8" fillId="2" borderId="19" xfId="0" applyNumberFormat="1" applyFont="1" applyFill="1" applyBorder="1"/>
    <xf numFmtId="49" fontId="5" fillId="3" borderId="18" xfId="0" applyNumberFormat="1" applyFont="1" applyFill="1" applyBorder="1" applyAlignment="1" applyProtection="1">
      <alignment horizontal="left"/>
      <protection locked="0"/>
    </xf>
    <xf numFmtId="49" fontId="5" fillId="3" borderId="18" xfId="0" applyNumberFormat="1" applyFont="1" applyFill="1" applyBorder="1" applyProtection="1">
      <protection locked="0"/>
    </xf>
    <xf numFmtId="49" fontId="5" fillId="3" borderId="19" xfId="0" applyNumberFormat="1" applyFont="1" applyFill="1" applyBorder="1" applyAlignment="1" applyProtection="1">
      <alignment horizontal="left"/>
      <protection locked="0"/>
    </xf>
    <xf numFmtId="0" fontId="5" fillId="2" borderId="9" xfId="0" quotePrefix="1" applyFont="1" applyFill="1" applyBorder="1"/>
    <xf numFmtId="0" fontId="6" fillId="2" borderId="9" xfId="0" quotePrefix="1" applyFont="1" applyFill="1" applyBorder="1"/>
    <xf numFmtId="0" fontId="8" fillId="2" borderId="9" xfId="0" applyFont="1" applyFill="1" applyBorder="1"/>
    <xf numFmtId="4" fontId="8" fillId="2" borderId="9" xfId="0" applyNumberFormat="1" applyFont="1" applyFill="1" applyBorder="1"/>
    <xf numFmtId="4" fontId="8" fillId="2" borderId="17" xfId="0" applyNumberFormat="1" applyFont="1" applyFill="1" applyBorder="1"/>
    <xf numFmtId="0" fontId="8" fillId="2" borderId="0" xfId="0" applyFont="1" applyFill="1"/>
    <xf numFmtId="0" fontId="5" fillId="2" borderId="12" xfId="0" quotePrefix="1" applyFont="1" applyFill="1" applyBorder="1"/>
    <xf numFmtId="0" fontId="6" fillId="2" borderId="12" xfId="0" quotePrefix="1" applyFont="1" applyFill="1" applyBorder="1"/>
    <xf numFmtId="0" fontId="8" fillId="2" borderId="12" xfId="0" applyFont="1" applyFill="1" applyBorder="1"/>
    <xf numFmtId="4" fontId="8" fillId="2" borderId="12" xfId="0" applyNumberFormat="1" applyFont="1" applyFill="1" applyBorder="1"/>
    <xf numFmtId="4" fontId="8" fillId="2" borderId="18" xfId="0" applyNumberFormat="1" applyFont="1" applyFill="1" applyBorder="1"/>
    <xf numFmtId="4" fontId="5" fillId="2" borderId="12" xfId="0" applyNumberFormat="1" applyFont="1" applyFill="1" applyBorder="1"/>
    <xf numFmtId="0" fontId="5" fillId="2" borderId="12" xfId="0" applyFont="1" applyFill="1" applyBorder="1"/>
    <xf numFmtId="4" fontId="5" fillId="2" borderId="18" xfId="0" applyNumberFormat="1" applyFont="1" applyFill="1" applyBorder="1"/>
    <xf numFmtId="4" fontId="5" fillId="2" borderId="17" xfId="0" applyNumberFormat="1" applyFont="1" applyFill="1" applyBorder="1" applyAlignment="1">
      <alignment horizontal="right"/>
    </xf>
    <xf numFmtId="4" fontId="5" fillId="3" borderId="12" xfId="0" applyNumberFormat="1" applyFont="1" applyFill="1" applyBorder="1" applyProtection="1">
      <protection locked="0"/>
    </xf>
    <xf numFmtId="4" fontId="5" fillId="0" borderId="12" xfId="0" applyNumberFormat="1" applyFont="1" applyBorder="1"/>
    <xf numFmtId="0" fontId="5" fillId="2" borderId="12" xfId="0" quotePrefix="1" applyFont="1" applyFill="1" applyBorder="1" applyAlignment="1">
      <alignment horizontal="left"/>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5" fillId="2" borderId="0" xfId="0" applyFont="1" applyFill="1" applyAlignment="1">
      <alignment horizontal="left"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5" fillId="2" borderId="16" xfId="0" applyFont="1" applyFill="1" applyBorder="1" applyAlignment="1">
      <alignment horizontal="left" wrapText="1"/>
    </xf>
  </cellXfs>
  <cellStyles count="5">
    <cellStyle name="Bold" xfId="1" xr:uid="{00000000-0005-0000-0000-000001000000}"/>
    <cellStyle name="Standaard" xfId="0" builtinId="0"/>
    <cellStyle name="Tarief" xfId="3" xr:uid="{00000000-0005-0000-0000-000003000000}"/>
    <cellStyle name="Underline" xfId="2" xr:uid="{00000000-0005-0000-0000-000002000000}"/>
    <cellStyle name="Werkpakket" xfId="4" xr:uid="{00000000-0005-0000-0000-000004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57149</xdr:colOff>
      <xdr:row>1</xdr:row>
      <xdr:rowOff>28574</xdr:rowOff>
    </xdr:from>
    <xdr:to>
      <xdr:col>6</xdr:col>
      <xdr:colOff>822959</xdr:colOff>
      <xdr:row>5</xdr:row>
      <xdr:rowOff>131444</xdr:rowOff>
    </xdr:to>
    <xdr:pic>
      <xdr:nvPicPr>
        <xdr:cNvPr id="2" name="Picture 1" descr="U:\LOGO_NSP_Resize.jpg">
          <a:extLst>
            <a:ext uri="{FF2B5EF4-FFF2-40B4-BE49-F238E27FC236}">
              <a16:creationId xmlns:a16="http://schemas.microsoft.com/office/drawing/2014/main" id="{D7537E55-4DED-4CC1-A911-4F442A74F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95069" y="188594"/>
          <a:ext cx="765810" cy="758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3"/>
  <sheetViews>
    <sheetView tabSelected="1" zoomScale="80" zoomScaleNormal="80" workbookViewId="0">
      <selection activeCell="B27" sqref="B27"/>
    </sheetView>
  </sheetViews>
  <sheetFormatPr defaultColWidth="8.88671875" defaultRowHeight="13.2" x14ac:dyDescent="0.25"/>
  <cols>
    <col min="1" max="1" width="9.109375" style="11" customWidth="1"/>
    <col min="2" max="2" width="68.5546875" style="6" customWidth="1"/>
    <col min="3" max="3" width="8.88671875" style="6"/>
    <col min="4" max="4" width="13.6640625" style="18" customWidth="1"/>
    <col min="5" max="5" width="5.44140625" style="19" customWidth="1"/>
    <col min="6" max="7" width="13.6640625" style="18" customWidth="1"/>
    <col min="8" max="16384" width="8.88671875" style="6"/>
  </cols>
  <sheetData>
    <row r="1" spans="1:7" ht="12.75" customHeight="1" x14ac:dyDescent="0.25">
      <c r="A1" s="2"/>
      <c r="B1" s="3"/>
      <c r="C1" s="4"/>
      <c r="D1" s="4"/>
      <c r="E1" s="4"/>
      <c r="F1" s="4"/>
      <c r="G1" s="5"/>
    </row>
    <row r="2" spans="1:7" x14ac:dyDescent="0.25">
      <c r="A2" s="7"/>
      <c r="B2" s="8" t="s">
        <v>538</v>
      </c>
      <c r="D2" s="6"/>
      <c r="E2" s="6"/>
      <c r="F2" s="6"/>
      <c r="G2" s="9"/>
    </row>
    <row r="3" spans="1:7" x14ac:dyDescent="0.25">
      <c r="A3" s="7"/>
      <c r="B3" s="8"/>
      <c r="D3" s="6"/>
      <c r="E3" s="6"/>
      <c r="F3" s="6"/>
      <c r="G3" s="9"/>
    </row>
    <row r="4" spans="1:7" x14ac:dyDescent="0.25">
      <c r="A4" s="7"/>
      <c r="B4" s="8"/>
      <c r="D4" s="6"/>
      <c r="E4" s="6"/>
      <c r="F4" s="6"/>
      <c r="G4" s="9"/>
    </row>
    <row r="5" spans="1:7" ht="12.75" customHeight="1" x14ac:dyDescent="0.25">
      <c r="A5" s="7"/>
      <c r="B5" s="10"/>
      <c r="D5" s="6"/>
      <c r="E5" s="6"/>
      <c r="F5" s="6"/>
      <c r="G5" s="9"/>
    </row>
    <row r="6" spans="1:7" ht="12.75" customHeight="1" x14ac:dyDescent="0.25">
      <c r="A6" s="7"/>
      <c r="B6" s="10"/>
      <c r="D6" s="6"/>
      <c r="E6" s="6"/>
      <c r="F6" s="6"/>
      <c r="G6" s="9"/>
    </row>
    <row r="7" spans="1:7" ht="12.75" customHeight="1" x14ac:dyDescent="0.25">
      <c r="A7" s="6"/>
      <c r="B7" s="68" t="s">
        <v>26</v>
      </c>
      <c r="C7" s="69"/>
      <c r="D7" s="69"/>
      <c r="E7" s="69"/>
      <c r="F7" s="69"/>
      <c r="G7" s="70"/>
    </row>
    <row r="8" spans="1:7" ht="12.75" customHeight="1" x14ac:dyDescent="0.25">
      <c r="A8" s="6"/>
      <c r="B8" s="71"/>
      <c r="C8" s="72"/>
      <c r="D8" s="72"/>
      <c r="E8" s="72"/>
      <c r="F8" s="72"/>
      <c r="G8" s="73"/>
    </row>
    <row r="9" spans="1:7" ht="12.75" customHeight="1" x14ac:dyDescent="0.25">
      <c r="A9" s="6"/>
      <c r="B9" s="71"/>
      <c r="C9" s="72"/>
      <c r="D9" s="72"/>
      <c r="E9" s="72"/>
      <c r="F9" s="72"/>
      <c r="G9" s="73"/>
    </row>
    <row r="10" spans="1:7" ht="12.75" customHeight="1" x14ac:dyDescent="0.25">
      <c r="A10" s="6"/>
      <c r="B10" s="71"/>
      <c r="C10" s="72"/>
      <c r="D10" s="72"/>
      <c r="E10" s="72"/>
      <c r="F10" s="72"/>
      <c r="G10" s="73"/>
    </row>
    <row r="11" spans="1:7" ht="12.75" customHeight="1" x14ac:dyDescent="0.25">
      <c r="A11" s="6"/>
      <c r="B11" s="71"/>
      <c r="C11" s="72"/>
      <c r="D11" s="72"/>
      <c r="E11" s="72"/>
      <c r="F11" s="72"/>
      <c r="G11" s="73"/>
    </row>
    <row r="12" spans="1:7" ht="12.75" customHeight="1" x14ac:dyDescent="0.25">
      <c r="A12" s="6"/>
      <c r="B12" s="71"/>
      <c r="C12" s="72"/>
      <c r="D12" s="72"/>
      <c r="E12" s="72"/>
      <c r="F12" s="72"/>
      <c r="G12" s="73"/>
    </row>
    <row r="13" spans="1:7" ht="12.75" customHeight="1" x14ac:dyDescent="0.25">
      <c r="A13" s="6"/>
      <c r="B13" s="71"/>
      <c r="C13" s="72"/>
      <c r="D13" s="72"/>
      <c r="E13" s="72"/>
      <c r="F13" s="72"/>
      <c r="G13" s="73"/>
    </row>
    <row r="14" spans="1:7" ht="12.75" customHeight="1" x14ac:dyDescent="0.25">
      <c r="A14" s="6"/>
      <c r="B14" s="71"/>
      <c r="C14" s="72"/>
      <c r="D14" s="72"/>
      <c r="E14" s="72"/>
      <c r="F14" s="72"/>
      <c r="G14" s="73"/>
    </row>
    <row r="15" spans="1:7" ht="12.75" customHeight="1" x14ac:dyDescent="0.25">
      <c r="A15" s="6"/>
      <c r="B15" s="71"/>
      <c r="C15" s="72"/>
      <c r="D15" s="72"/>
      <c r="E15" s="72"/>
      <c r="F15" s="72"/>
      <c r="G15" s="73"/>
    </row>
    <row r="16" spans="1:7" ht="12.75" customHeight="1" x14ac:dyDescent="0.25">
      <c r="A16" s="6"/>
      <c r="B16" s="71"/>
      <c r="C16" s="72"/>
      <c r="D16" s="72"/>
      <c r="E16" s="72"/>
      <c r="F16" s="72"/>
      <c r="G16" s="73"/>
    </row>
    <row r="17" spans="1:7" x14ac:dyDescent="0.25">
      <c r="B17" s="71"/>
      <c r="C17" s="72"/>
      <c r="D17" s="72"/>
      <c r="E17" s="72"/>
      <c r="F17" s="72"/>
      <c r="G17" s="73"/>
    </row>
    <row r="18" spans="1:7" x14ac:dyDescent="0.25">
      <c r="B18" s="71"/>
      <c r="C18" s="72"/>
      <c r="D18" s="72"/>
      <c r="E18" s="72"/>
      <c r="F18" s="72"/>
      <c r="G18" s="73"/>
    </row>
    <row r="19" spans="1:7" x14ac:dyDescent="0.25">
      <c r="B19" s="74"/>
      <c r="C19" s="75"/>
      <c r="D19" s="75"/>
      <c r="E19" s="75"/>
      <c r="F19" s="75"/>
      <c r="G19" s="76"/>
    </row>
    <row r="21" spans="1:7" ht="39.6" x14ac:dyDescent="0.25">
      <c r="A21" s="12" t="s">
        <v>0</v>
      </c>
      <c r="B21" s="13" t="s">
        <v>1</v>
      </c>
      <c r="C21" s="14" t="s">
        <v>2</v>
      </c>
      <c r="D21" s="15" t="s">
        <v>3</v>
      </c>
      <c r="E21" s="16" t="s">
        <v>4</v>
      </c>
      <c r="F21" s="15" t="s">
        <v>30</v>
      </c>
      <c r="G21" s="17" t="s">
        <v>31</v>
      </c>
    </row>
    <row r="22" spans="1:7" s="55" customFormat="1" ht="13.8" x14ac:dyDescent="0.3">
      <c r="A22" s="50" t="s">
        <v>33</v>
      </c>
      <c r="B22" s="51" t="s">
        <v>34</v>
      </c>
      <c r="C22" s="52"/>
      <c r="D22" s="53"/>
      <c r="E22" s="52"/>
      <c r="F22" s="53"/>
      <c r="G22" s="54"/>
    </row>
    <row r="23" spans="1:7" s="55" customFormat="1" ht="13.8" x14ac:dyDescent="0.3">
      <c r="A23" s="56" t="s">
        <v>35</v>
      </c>
      <c r="B23" s="57" t="s">
        <v>5</v>
      </c>
      <c r="C23" s="58"/>
      <c r="D23" s="59"/>
      <c r="E23" s="58"/>
      <c r="F23" s="59"/>
      <c r="G23" s="60"/>
    </row>
    <row r="24" spans="1:7" s="55" customFormat="1" ht="13.8" x14ac:dyDescent="0.3">
      <c r="A24" s="56" t="s">
        <v>36</v>
      </c>
      <c r="B24" s="56" t="s">
        <v>37</v>
      </c>
      <c r="C24" s="56" t="s">
        <v>38</v>
      </c>
      <c r="D24" s="65"/>
      <c r="E24" s="62" t="s">
        <v>39</v>
      </c>
      <c r="F24" s="65"/>
      <c r="G24" s="63">
        <f>D24*F24</f>
        <v>0</v>
      </c>
    </row>
    <row r="25" spans="1:7" s="55" customFormat="1" ht="13.8" x14ac:dyDescent="0.3">
      <c r="A25" s="58"/>
      <c r="B25" s="58"/>
      <c r="C25" s="58"/>
      <c r="D25" s="59"/>
      <c r="E25" s="58"/>
      <c r="F25" s="59"/>
      <c r="G25" s="63"/>
    </row>
    <row r="26" spans="1:7" s="55" customFormat="1" ht="13.8" x14ac:dyDescent="0.3">
      <c r="A26" s="56" t="s">
        <v>40</v>
      </c>
      <c r="B26" s="57" t="s">
        <v>41</v>
      </c>
      <c r="C26" s="58"/>
      <c r="D26" s="59"/>
      <c r="E26" s="58"/>
      <c r="F26" s="59"/>
      <c r="G26" s="63"/>
    </row>
    <row r="27" spans="1:7" s="55" customFormat="1" ht="13.8" x14ac:dyDescent="0.3">
      <c r="A27" s="56" t="s">
        <v>42</v>
      </c>
      <c r="B27" s="56" t="s">
        <v>43</v>
      </c>
      <c r="C27" s="56" t="s">
        <v>38</v>
      </c>
      <c r="D27" s="65"/>
      <c r="E27" s="62" t="s">
        <v>39</v>
      </c>
      <c r="F27" s="65"/>
      <c r="G27" s="63">
        <f t="shared" ref="G27:G86" si="0">D27*F27</f>
        <v>0</v>
      </c>
    </row>
    <row r="28" spans="1:7" s="55" customFormat="1" ht="13.8" x14ac:dyDescent="0.3">
      <c r="A28" s="56" t="s">
        <v>44</v>
      </c>
      <c r="B28" s="56" t="s">
        <v>45</v>
      </c>
      <c r="C28" s="56" t="s">
        <v>38</v>
      </c>
      <c r="D28" s="65"/>
      <c r="E28" s="62" t="s">
        <v>39</v>
      </c>
      <c r="F28" s="65"/>
      <c r="G28" s="63">
        <f t="shared" si="0"/>
        <v>0</v>
      </c>
    </row>
    <row r="29" spans="1:7" s="55" customFormat="1" ht="13.8" x14ac:dyDescent="0.3">
      <c r="A29" s="56" t="s">
        <v>46</v>
      </c>
      <c r="B29" s="56" t="s">
        <v>47</v>
      </c>
      <c r="C29" s="56" t="s">
        <v>38</v>
      </c>
      <c r="D29" s="65"/>
      <c r="E29" s="62" t="s">
        <v>39</v>
      </c>
      <c r="F29" s="65"/>
      <c r="G29" s="63">
        <f t="shared" si="0"/>
        <v>0</v>
      </c>
    </row>
    <row r="30" spans="1:7" s="55" customFormat="1" ht="13.8" x14ac:dyDescent="0.3">
      <c r="A30" s="56" t="s">
        <v>48</v>
      </c>
      <c r="B30" s="56" t="s">
        <v>49</v>
      </c>
      <c r="C30" s="56" t="s">
        <v>6</v>
      </c>
      <c r="D30" s="61">
        <v>20</v>
      </c>
      <c r="E30" s="62" t="s">
        <v>50</v>
      </c>
      <c r="F30" s="65"/>
      <c r="G30" s="63">
        <f t="shared" si="0"/>
        <v>0</v>
      </c>
    </row>
    <row r="31" spans="1:7" s="55" customFormat="1" ht="13.8" x14ac:dyDescent="0.3">
      <c r="A31" s="56" t="s">
        <v>51</v>
      </c>
      <c r="B31" s="56" t="s">
        <v>52</v>
      </c>
      <c r="C31" s="56" t="s">
        <v>38</v>
      </c>
      <c r="D31" s="65"/>
      <c r="E31" s="62" t="s">
        <v>39</v>
      </c>
      <c r="F31" s="65"/>
      <c r="G31" s="63">
        <f t="shared" si="0"/>
        <v>0</v>
      </c>
    </row>
    <row r="32" spans="1:7" s="55" customFormat="1" ht="13.8" x14ac:dyDescent="0.3">
      <c r="A32" s="58"/>
      <c r="B32" s="58"/>
      <c r="C32" s="58"/>
      <c r="D32" s="59"/>
      <c r="E32" s="58"/>
      <c r="F32" s="59"/>
      <c r="G32" s="63"/>
    </row>
    <row r="33" spans="1:7" s="55" customFormat="1" ht="13.8" x14ac:dyDescent="0.3">
      <c r="A33" s="56" t="s">
        <v>53</v>
      </c>
      <c r="B33" s="57" t="s">
        <v>54</v>
      </c>
      <c r="C33" s="58"/>
      <c r="D33" s="59"/>
      <c r="E33" s="58"/>
      <c r="F33" s="59"/>
      <c r="G33" s="63"/>
    </row>
    <row r="34" spans="1:7" s="55" customFormat="1" ht="13.8" x14ac:dyDescent="0.3">
      <c r="A34" s="56" t="s">
        <v>55</v>
      </c>
      <c r="B34" s="56" t="s">
        <v>56</v>
      </c>
      <c r="C34" s="56" t="s">
        <v>38</v>
      </c>
      <c r="D34" s="65"/>
      <c r="E34" s="62" t="s">
        <v>39</v>
      </c>
      <c r="F34" s="65"/>
      <c r="G34" s="63">
        <f t="shared" si="0"/>
        <v>0</v>
      </c>
    </row>
    <row r="35" spans="1:7" s="55" customFormat="1" ht="13.8" x14ac:dyDescent="0.3">
      <c r="A35" s="56" t="s">
        <v>57</v>
      </c>
      <c r="B35" s="56" t="s">
        <v>58</v>
      </c>
      <c r="C35" s="56" t="s">
        <v>38</v>
      </c>
      <c r="D35" s="65"/>
      <c r="E35" s="62" t="s">
        <v>39</v>
      </c>
      <c r="F35" s="65"/>
      <c r="G35" s="63">
        <f t="shared" si="0"/>
        <v>0</v>
      </c>
    </row>
    <row r="36" spans="1:7" s="55" customFormat="1" ht="13.8" x14ac:dyDescent="0.3">
      <c r="A36" s="58"/>
      <c r="B36" s="58"/>
      <c r="C36" s="58"/>
      <c r="D36" s="59"/>
      <c r="E36" s="58"/>
      <c r="F36" s="59"/>
      <c r="G36" s="63"/>
    </row>
    <row r="37" spans="1:7" s="55" customFormat="1" ht="13.8" x14ac:dyDescent="0.3">
      <c r="A37" s="56" t="s">
        <v>59</v>
      </c>
      <c r="B37" s="57" t="s">
        <v>60</v>
      </c>
      <c r="C37" s="58"/>
      <c r="D37" s="59"/>
      <c r="E37" s="58"/>
      <c r="F37" s="59"/>
      <c r="G37" s="63"/>
    </row>
    <row r="38" spans="1:7" s="55" customFormat="1" ht="13.8" x14ac:dyDescent="0.3">
      <c r="A38" s="56" t="s">
        <v>61</v>
      </c>
      <c r="B38" s="57" t="s">
        <v>62</v>
      </c>
      <c r="C38" s="58"/>
      <c r="D38" s="59"/>
      <c r="E38" s="58"/>
      <c r="F38" s="59"/>
      <c r="G38" s="63"/>
    </row>
    <row r="39" spans="1:7" s="55" customFormat="1" ht="13.8" x14ac:dyDescent="0.3">
      <c r="A39" s="56" t="s">
        <v>63</v>
      </c>
      <c r="B39" s="56" t="s">
        <v>64</v>
      </c>
      <c r="C39" s="56" t="s">
        <v>38</v>
      </c>
      <c r="D39" s="65"/>
      <c r="E39" s="62" t="s">
        <v>39</v>
      </c>
      <c r="F39" s="65"/>
      <c r="G39" s="63">
        <f t="shared" si="0"/>
        <v>0</v>
      </c>
    </row>
    <row r="40" spans="1:7" s="55" customFormat="1" ht="13.8" x14ac:dyDescent="0.3">
      <c r="A40" s="56" t="s">
        <v>65</v>
      </c>
      <c r="B40" s="56" t="s">
        <v>66</v>
      </c>
      <c r="C40" s="56" t="s">
        <v>38</v>
      </c>
      <c r="D40" s="65"/>
      <c r="E40" s="62" t="s">
        <v>39</v>
      </c>
      <c r="F40" s="65"/>
      <c r="G40" s="63">
        <f t="shared" si="0"/>
        <v>0</v>
      </c>
    </row>
    <row r="41" spans="1:7" s="55" customFormat="1" ht="13.8" x14ac:dyDescent="0.3">
      <c r="A41" s="56" t="s">
        <v>67</v>
      </c>
      <c r="B41" s="56" t="s">
        <v>68</v>
      </c>
      <c r="C41" s="56" t="s">
        <v>38</v>
      </c>
      <c r="D41" s="65"/>
      <c r="E41" s="62" t="s">
        <v>39</v>
      </c>
      <c r="F41" s="65"/>
      <c r="G41" s="63">
        <f t="shared" si="0"/>
        <v>0</v>
      </c>
    </row>
    <row r="42" spans="1:7" s="55" customFormat="1" ht="13.8" x14ac:dyDescent="0.3">
      <c r="A42" s="56" t="s">
        <v>69</v>
      </c>
      <c r="B42" s="56" t="s">
        <v>70</v>
      </c>
      <c r="C42" s="56" t="s">
        <v>38</v>
      </c>
      <c r="D42" s="65"/>
      <c r="E42" s="62" t="s">
        <v>39</v>
      </c>
      <c r="F42" s="65"/>
      <c r="G42" s="63">
        <f t="shared" si="0"/>
        <v>0</v>
      </c>
    </row>
    <row r="43" spans="1:7" s="55" customFormat="1" ht="13.8" x14ac:dyDescent="0.3">
      <c r="A43" s="58"/>
      <c r="B43" s="58"/>
      <c r="C43" s="58"/>
      <c r="D43" s="59"/>
      <c r="E43" s="58"/>
      <c r="F43" s="59"/>
      <c r="G43" s="63"/>
    </row>
    <row r="44" spans="1:7" s="55" customFormat="1" ht="13.8" x14ac:dyDescent="0.3">
      <c r="A44" s="56" t="s">
        <v>71</v>
      </c>
      <c r="B44" s="57" t="s">
        <v>72</v>
      </c>
      <c r="C44" s="58"/>
      <c r="D44" s="59"/>
      <c r="E44" s="58"/>
      <c r="F44" s="59"/>
      <c r="G44" s="63"/>
    </row>
    <row r="45" spans="1:7" s="55" customFormat="1" ht="13.8" x14ac:dyDescent="0.3">
      <c r="A45" s="56" t="s">
        <v>73</v>
      </c>
      <c r="B45" s="57" t="s">
        <v>74</v>
      </c>
      <c r="C45" s="58"/>
      <c r="D45" s="59"/>
      <c r="E45" s="58"/>
      <c r="F45" s="59"/>
      <c r="G45" s="63"/>
    </row>
    <row r="46" spans="1:7" s="55" customFormat="1" ht="13.8" x14ac:dyDescent="0.3">
      <c r="A46" s="56" t="s">
        <v>75</v>
      </c>
      <c r="B46" s="56" t="s">
        <v>76</v>
      </c>
      <c r="C46" s="56" t="s">
        <v>38</v>
      </c>
      <c r="D46" s="65"/>
      <c r="E46" s="62" t="s">
        <v>39</v>
      </c>
      <c r="F46" s="65"/>
      <c r="G46" s="63">
        <f t="shared" si="0"/>
        <v>0</v>
      </c>
    </row>
    <row r="47" spans="1:7" s="55" customFormat="1" ht="13.8" x14ac:dyDescent="0.3">
      <c r="A47" s="56" t="s">
        <v>77</v>
      </c>
      <c r="B47" s="56" t="s">
        <v>78</v>
      </c>
      <c r="C47" s="56" t="s">
        <v>38</v>
      </c>
      <c r="D47" s="65"/>
      <c r="E47" s="62" t="s">
        <v>39</v>
      </c>
      <c r="F47" s="65"/>
      <c r="G47" s="63">
        <f t="shared" si="0"/>
        <v>0</v>
      </c>
    </row>
    <row r="48" spans="1:7" s="55" customFormat="1" ht="13.8" x14ac:dyDescent="0.3">
      <c r="A48" s="58"/>
      <c r="B48" s="58"/>
      <c r="C48" s="58"/>
      <c r="D48" s="59"/>
      <c r="E48" s="58"/>
      <c r="F48" s="59"/>
      <c r="G48" s="63"/>
    </row>
    <row r="49" spans="1:7" s="55" customFormat="1" ht="13.8" x14ac:dyDescent="0.3">
      <c r="A49" s="56" t="s">
        <v>79</v>
      </c>
      <c r="B49" s="57" t="s">
        <v>80</v>
      </c>
      <c r="C49" s="58"/>
      <c r="D49" s="59"/>
      <c r="E49" s="58"/>
      <c r="F49" s="59"/>
      <c r="G49" s="63"/>
    </row>
    <row r="50" spans="1:7" s="55" customFormat="1" ht="13.8" x14ac:dyDescent="0.3">
      <c r="A50" s="56" t="s">
        <v>81</v>
      </c>
      <c r="B50" s="56" t="s">
        <v>82</v>
      </c>
      <c r="C50" s="56" t="s">
        <v>38</v>
      </c>
      <c r="D50" s="65"/>
      <c r="E50" s="62" t="s">
        <v>39</v>
      </c>
      <c r="F50" s="65"/>
      <c r="G50" s="63">
        <f t="shared" si="0"/>
        <v>0</v>
      </c>
    </row>
    <row r="51" spans="1:7" s="55" customFormat="1" ht="13.8" x14ac:dyDescent="0.3">
      <c r="A51" s="56" t="s">
        <v>83</v>
      </c>
      <c r="B51" s="56" t="s">
        <v>84</v>
      </c>
      <c r="C51" s="56" t="s">
        <v>38</v>
      </c>
      <c r="D51" s="65"/>
      <c r="E51" s="62" t="s">
        <v>39</v>
      </c>
      <c r="F51" s="65"/>
      <c r="G51" s="63">
        <f t="shared" si="0"/>
        <v>0</v>
      </c>
    </row>
    <row r="52" spans="1:7" s="55" customFormat="1" ht="13.8" x14ac:dyDescent="0.3">
      <c r="A52" s="58"/>
      <c r="B52" s="58"/>
      <c r="C52" s="58"/>
      <c r="D52" s="59"/>
      <c r="E52" s="58"/>
      <c r="F52" s="59"/>
      <c r="G52" s="63"/>
    </row>
    <row r="53" spans="1:7" s="55" customFormat="1" ht="13.8" x14ac:dyDescent="0.3">
      <c r="A53" s="56" t="s">
        <v>85</v>
      </c>
      <c r="B53" s="57" t="s">
        <v>86</v>
      </c>
      <c r="C53" s="58"/>
      <c r="D53" s="59"/>
      <c r="E53" s="58"/>
      <c r="F53" s="59"/>
      <c r="G53" s="63"/>
    </row>
    <row r="54" spans="1:7" s="55" customFormat="1" ht="13.8" x14ac:dyDescent="0.3">
      <c r="A54" s="56" t="s">
        <v>87</v>
      </c>
      <c r="B54" s="56" t="s">
        <v>88</v>
      </c>
      <c r="C54" s="56" t="s">
        <v>38</v>
      </c>
      <c r="D54" s="65"/>
      <c r="E54" s="62" t="s">
        <v>39</v>
      </c>
      <c r="F54" s="65"/>
      <c r="G54" s="63">
        <f t="shared" si="0"/>
        <v>0</v>
      </c>
    </row>
    <row r="55" spans="1:7" s="55" customFormat="1" ht="13.8" x14ac:dyDescent="0.3">
      <c r="A55" s="56" t="s">
        <v>89</v>
      </c>
      <c r="B55" s="56" t="s">
        <v>90</v>
      </c>
      <c r="C55" s="56" t="s">
        <v>38</v>
      </c>
      <c r="D55" s="65"/>
      <c r="E55" s="62" t="s">
        <v>39</v>
      </c>
      <c r="F55" s="65"/>
      <c r="G55" s="63">
        <f t="shared" si="0"/>
        <v>0</v>
      </c>
    </row>
    <row r="56" spans="1:7" s="55" customFormat="1" ht="13.8" x14ac:dyDescent="0.3">
      <c r="A56" s="58"/>
      <c r="B56" s="58"/>
      <c r="C56" s="58"/>
      <c r="D56" s="59"/>
      <c r="E56" s="58"/>
      <c r="F56" s="59"/>
      <c r="G56" s="63"/>
    </row>
    <row r="57" spans="1:7" s="55" customFormat="1" ht="13.8" x14ac:dyDescent="0.3">
      <c r="A57" s="56" t="s">
        <v>91</v>
      </c>
      <c r="B57" s="57" t="s">
        <v>92</v>
      </c>
      <c r="C57" s="58"/>
      <c r="D57" s="59"/>
      <c r="E57" s="58"/>
      <c r="F57" s="59"/>
      <c r="G57" s="63"/>
    </row>
    <row r="58" spans="1:7" s="55" customFormat="1" ht="13.8" x14ac:dyDescent="0.3">
      <c r="A58" s="56" t="s">
        <v>93</v>
      </c>
      <c r="B58" s="57" t="s">
        <v>94</v>
      </c>
      <c r="C58" s="58"/>
      <c r="D58" s="59"/>
      <c r="E58" s="58"/>
      <c r="F58" s="59"/>
      <c r="G58" s="63"/>
    </row>
    <row r="59" spans="1:7" s="55" customFormat="1" ht="13.8" x14ac:dyDescent="0.3">
      <c r="A59" s="56" t="s">
        <v>95</v>
      </c>
      <c r="B59" s="56" t="s">
        <v>96</v>
      </c>
      <c r="C59" s="56" t="s">
        <v>7</v>
      </c>
      <c r="D59" s="61">
        <v>12</v>
      </c>
      <c r="E59" s="62" t="s">
        <v>50</v>
      </c>
      <c r="F59" s="65"/>
      <c r="G59" s="63">
        <f t="shared" si="0"/>
        <v>0</v>
      </c>
    </row>
    <row r="60" spans="1:7" s="55" customFormat="1" ht="13.8" x14ac:dyDescent="0.3">
      <c r="A60" s="56" t="s">
        <v>97</v>
      </c>
      <c r="B60" s="56" t="s">
        <v>98</v>
      </c>
      <c r="C60" s="56" t="s">
        <v>7</v>
      </c>
      <c r="D60" s="61">
        <v>36</v>
      </c>
      <c r="E60" s="62" t="s">
        <v>50</v>
      </c>
      <c r="F60" s="65"/>
      <c r="G60" s="63">
        <f t="shared" si="0"/>
        <v>0</v>
      </c>
    </row>
    <row r="61" spans="1:7" s="55" customFormat="1" ht="13.8" x14ac:dyDescent="0.3">
      <c r="A61" s="58"/>
      <c r="B61" s="58"/>
      <c r="C61" s="58"/>
      <c r="D61" s="59"/>
      <c r="E61" s="58"/>
      <c r="F61" s="59"/>
      <c r="G61" s="63"/>
    </row>
    <row r="62" spans="1:7" s="55" customFormat="1" ht="13.8" x14ac:dyDescent="0.3">
      <c r="A62" s="56" t="s">
        <v>99</v>
      </c>
      <c r="B62" s="57" t="s">
        <v>100</v>
      </c>
      <c r="C62" s="58"/>
      <c r="D62" s="59"/>
      <c r="E62" s="58"/>
      <c r="F62" s="59"/>
      <c r="G62" s="63"/>
    </row>
    <row r="63" spans="1:7" s="55" customFormat="1" ht="13.8" x14ac:dyDescent="0.3">
      <c r="A63" s="56" t="s">
        <v>101</v>
      </c>
      <c r="B63" s="56" t="s">
        <v>102</v>
      </c>
      <c r="C63" s="56" t="s">
        <v>15</v>
      </c>
      <c r="D63" s="61">
        <v>2783</v>
      </c>
      <c r="E63" s="62" t="s">
        <v>50</v>
      </c>
      <c r="F63" s="65"/>
      <c r="G63" s="63">
        <f t="shared" si="0"/>
        <v>0</v>
      </c>
    </row>
    <row r="64" spans="1:7" s="55" customFormat="1" ht="13.8" x14ac:dyDescent="0.3">
      <c r="A64" s="56" t="s">
        <v>103</v>
      </c>
      <c r="B64" s="56" t="s">
        <v>104</v>
      </c>
      <c r="C64" s="56" t="s">
        <v>15</v>
      </c>
      <c r="D64" s="61">
        <v>382</v>
      </c>
      <c r="E64" s="62" t="s">
        <v>50</v>
      </c>
      <c r="F64" s="65"/>
      <c r="G64" s="63">
        <f t="shared" si="0"/>
        <v>0</v>
      </c>
    </row>
    <row r="65" spans="1:7" s="55" customFormat="1" ht="13.8" x14ac:dyDescent="0.3">
      <c r="A65" s="56" t="s">
        <v>105</v>
      </c>
      <c r="B65" s="56" t="s">
        <v>106</v>
      </c>
      <c r="C65" s="56" t="s">
        <v>15</v>
      </c>
      <c r="D65" s="61">
        <v>329</v>
      </c>
      <c r="E65" s="62" t="s">
        <v>50</v>
      </c>
      <c r="F65" s="65"/>
      <c r="G65" s="63">
        <f t="shared" si="0"/>
        <v>0</v>
      </c>
    </row>
    <row r="66" spans="1:7" s="55" customFormat="1" ht="13.8" x14ac:dyDescent="0.3">
      <c r="A66" s="56" t="s">
        <v>107</v>
      </c>
      <c r="B66" s="56" t="s">
        <v>106</v>
      </c>
      <c r="C66" s="56" t="s">
        <v>15</v>
      </c>
      <c r="D66" s="61">
        <v>54</v>
      </c>
      <c r="E66" s="62" t="s">
        <v>50</v>
      </c>
      <c r="F66" s="65"/>
      <c r="G66" s="63">
        <f t="shared" si="0"/>
        <v>0</v>
      </c>
    </row>
    <row r="67" spans="1:7" s="55" customFormat="1" ht="13.8" x14ac:dyDescent="0.3">
      <c r="A67" s="56" t="s">
        <v>108</v>
      </c>
      <c r="B67" s="56" t="s">
        <v>106</v>
      </c>
      <c r="C67" s="56" t="s">
        <v>15</v>
      </c>
      <c r="D67" s="61">
        <v>7</v>
      </c>
      <c r="E67" s="62" t="s">
        <v>50</v>
      </c>
      <c r="F67" s="65"/>
      <c r="G67" s="63">
        <f t="shared" si="0"/>
        <v>0</v>
      </c>
    </row>
    <row r="68" spans="1:7" s="55" customFormat="1" ht="13.8" x14ac:dyDescent="0.3">
      <c r="A68" s="56" t="s">
        <v>109</v>
      </c>
      <c r="B68" s="56" t="s">
        <v>110</v>
      </c>
      <c r="C68" s="56" t="s">
        <v>15</v>
      </c>
      <c r="D68" s="61">
        <v>24</v>
      </c>
      <c r="E68" s="62" t="s">
        <v>50</v>
      </c>
      <c r="F68" s="65"/>
      <c r="G68" s="63">
        <f t="shared" si="0"/>
        <v>0</v>
      </c>
    </row>
    <row r="69" spans="1:7" s="55" customFormat="1" ht="13.8" x14ac:dyDescent="0.3">
      <c r="A69" s="56" t="s">
        <v>111</v>
      </c>
      <c r="B69" s="56" t="s">
        <v>112</v>
      </c>
      <c r="C69" s="56" t="s">
        <v>15</v>
      </c>
      <c r="D69" s="61">
        <v>12</v>
      </c>
      <c r="E69" s="62" t="s">
        <v>50</v>
      </c>
      <c r="F69" s="65"/>
      <c r="G69" s="63">
        <f t="shared" si="0"/>
        <v>0</v>
      </c>
    </row>
    <row r="70" spans="1:7" s="55" customFormat="1" ht="13.8" x14ac:dyDescent="0.3">
      <c r="A70" s="56" t="s">
        <v>113</v>
      </c>
      <c r="B70" s="56" t="s">
        <v>114</v>
      </c>
      <c r="C70" s="56" t="s">
        <v>15</v>
      </c>
      <c r="D70" s="61">
        <v>125</v>
      </c>
      <c r="E70" s="62" t="s">
        <v>50</v>
      </c>
      <c r="F70" s="65"/>
      <c r="G70" s="63">
        <f t="shared" si="0"/>
        <v>0</v>
      </c>
    </row>
    <row r="71" spans="1:7" s="55" customFormat="1" ht="13.8" x14ac:dyDescent="0.3">
      <c r="A71" s="56" t="s">
        <v>115</v>
      </c>
      <c r="B71" s="56" t="s">
        <v>116</v>
      </c>
      <c r="C71" s="56" t="s">
        <v>15</v>
      </c>
      <c r="D71" s="61">
        <v>1545</v>
      </c>
      <c r="E71" s="62" t="s">
        <v>50</v>
      </c>
      <c r="F71" s="65"/>
      <c r="G71" s="63">
        <f t="shared" si="0"/>
        <v>0</v>
      </c>
    </row>
    <row r="72" spans="1:7" s="55" customFormat="1" ht="13.8" x14ac:dyDescent="0.3">
      <c r="A72" s="56" t="s">
        <v>117</v>
      </c>
      <c r="B72" s="56" t="s">
        <v>118</v>
      </c>
      <c r="C72" s="56" t="s">
        <v>15</v>
      </c>
      <c r="D72" s="61">
        <v>3316</v>
      </c>
      <c r="E72" s="62" t="s">
        <v>50</v>
      </c>
      <c r="F72" s="65"/>
      <c r="G72" s="63">
        <f t="shared" si="0"/>
        <v>0</v>
      </c>
    </row>
    <row r="73" spans="1:7" s="55" customFormat="1" ht="13.8" x14ac:dyDescent="0.3">
      <c r="A73" s="56" t="s">
        <v>119</v>
      </c>
      <c r="B73" s="56" t="s">
        <v>120</v>
      </c>
      <c r="C73" s="56" t="s">
        <v>15</v>
      </c>
      <c r="D73" s="61">
        <v>95</v>
      </c>
      <c r="E73" s="62" t="s">
        <v>50</v>
      </c>
      <c r="F73" s="65"/>
      <c r="G73" s="63">
        <f t="shared" si="0"/>
        <v>0</v>
      </c>
    </row>
    <row r="74" spans="1:7" s="55" customFormat="1" ht="13.8" x14ac:dyDescent="0.3">
      <c r="A74" s="56" t="s">
        <v>121</v>
      </c>
      <c r="B74" s="56" t="s">
        <v>102</v>
      </c>
      <c r="C74" s="56" t="s">
        <v>15</v>
      </c>
      <c r="D74" s="61">
        <v>644</v>
      </c>
      <c r="E74" s="62" t="s">
        <v>50</v>
      </c>
      <c r="F74" s="65"/>
      <c r="G74" s="63">
        <f t="shared" si="0"/>
        <v>0</v>
      </c>
    </row>
    <row r="75" spans="1:7" s="55" customFormat="1" ht="13.8" x14ac:dyDescent="0.3">
      <c r="A75" s="56" t="s">
        <v>122</v>
      </c>
      <c r="B75" s="56" t="s">
        <v>123</v>
      </c>
      <c r="C75" s="56" t="s">
        <v>15</v>
      </c>
      <c r="D75" s="61">
        <v>771</v>
      </c>
      <c r="E75" s="62" t="s">
        <v>50</v>
      </c>
      <c r="F75" s="65"/>
      <c r="G75" s="63">
        <f t="shared" si="0"/>
        <v>0</v>
      </c>
    </row>
    <row r="76" spans="1:7" s="55" customFormat="1" ht="13.8" x14ac:dyDescent="0.3">
      <c r="A76" s="56" t="s">
        <v>124</v>
      </c>
      <c r="B76" s="56" t="s">
        <v>114</v>
      </c>
      <c r="C76" s="56" t="s">
        <v>15</v>
      </c>
      <c r="D76" s="61">
        <v>445</v>
      </c>
      <c r="E76" s="62" t="s">
        <v>50</v>
      </c>
      <c r="F76" s="65"/>
      <c r="G76" s="63">
        <f t="shared" si="0"/>
        <v>0</v>
      </c>
    </row>
    <row r="77" spans="1:7" s="55" customFormat="1" ht="13.8" x14ac:dyDescent="0.3">
      <c r="A77" s="56" t="s">
        <v>125</v>
      </c>
      <c r="B77" s="56" t="s">
        <v>126</v>
      </c>
      <c r="C77" s="56" t="s">
        <v>7</v>
      </c>
      <c r="D77" s="61">
        <v>150</v>
      </c>
      <c r="E77" s="62" t="s">
        <v>50</v>
      </c>
      <c r="F77" s="65"/>
      <c r="G77" s="63">
        <f t="shared" si="0"/>
        <v>0</v>
      </c>
    </row>
    <row r="78" spans="1:7" s="55" customFormat="1" ht="13.8" x14ac:dyDescent="0.3">
      <c r="A78" s="56" t="s">
        <v>127</v>
      </c>
      <c r="B78" s="56" t="s">
        <v>128</v>
      </c>
      <c r="C78" s="56" t="s">
        <v>11</v>
      </c>
      <c r="D78" s="61">
        <v>12</v>
      </c>
      <c r="E78" s="62" t="s">
        <v>50</v>
      </c>
      <c r="F78" s="65"/>
      <c r="G78" s="63">
        <f t="shared" si="0"/>
        <v>0</v>
      </c>
    </row>
    <row r="79" spans="1:7" s="55" customFormat="1" ht="13.8" x14ac:dyDescent="0.3">
      <c r="A79" s="56" t="s">
        <v>129</v>
      </c>
      <c r="B79" s="56" t="s">
        <v>130</v>
      </c>
      <c r="C79" s="56" t="s">
        <v>11</v>
      </c>
      <c r="D79" s="61">
        <v>2</v>
      </c>
      <c r="E79" s="62" t="s">
        <v>50</v>
      </c>
      <c r="F79" s="65"/>
      <c r="G79" s="63">
        <f t="shared" si="0"/>
        <v>0</v>
      </c>
    </row>
    <row r="80" spans="1:7" s="55" customFormat="1" ht="13.8" x14ac:dyDescent="0.3">
      <c r="A80" s="56" t="s">
        <v>131</v>
      </c>
      <c r="B80" s="56" t="s">
        <v>132</v>
      </c>
      <c r="C80" s="56" t="s">
        <v>19</v>
      </c>
      <c r="D80" s="61">
        <v>291</v>
      </c>
      <c r="E80" s="62" t="s">
        <v>50</v>
      </c>
      <c r="F80" s="65"/>
      <c r="G80" s="63">
        <f t="shared" si="0"/>
        <v>0</v>
      </c>
    </row>
    <row r="81" spans="1:7" s="55" customFormat="1" ht="13.8" x14ac:dyDescent="0.3">
      <c r="A81" s="58"/>
      <c r="B81" s="58"/>
      <c r="C81" s="58"/>
      <c r="D81" s="59"/>
      <c r="E81" s="58"/>
      <c r="F81" s="59"/>
      <c r="G81" s="63"/>
    </row>
    <row r="82" spans="1:7" s="55" customFormat="1" ht="13.8" x14ac:dyDescent="0.3">
      <c r="A82" s="56" t="s">
        <v>133</v>
      </c>
      <c r="B82" s="57" t="s">
        <v>134</v>
      </c>
      <c r="C82" s="58"/>
      <c r="D82" s="59"/>
      <c r="E82" s="58"/>
      <c r="F82" s="59"/>
      <c r="G82" s="63"/>
    </row>
    <row r="83" spans="1:7" s="55" customFormat="1" ht="13.8" x14ac:dyDescent="0.3">
      <c r="A83" s="56" t="s">
        <v>135</v>
      </c>
      <c r="B83" s="56" t="s">
        <v>136</v>
      </c>
      <c r="C83" s="56" t="s">
        <v>15</v>
      </c>
      <c r="D83" s="61">
        <v>3450</v>
      </c>
      <c r="E83" s="62" t="s">
        <v>50</v>
      </c>
      <c r="F83" s="65"/>
      <c r="G83" s="63">
        <f t="shared" si="0"/>
        <v>0</v>
      </c>
    </row>
    <row r="84" spans="1:7" s="55" customFormat="1" ht="13.8" x14ac:dyDescent="0.3">
      <c r="A84" s="56" t="s">
        <v>137</v>
      </c>
      <c r="B84" s="56" t="s">
        <v>138</v>
      </c>
      <c r="C84" s="56" t="s">
        <v>19</v>
      </c>
      <c r="D84" s="61">
        <v>1596</v>
      </c>
      <c r="E84" s="62" t="s">
        <v>50</v>
      </c>
      <c r="F84" s="65"/>
      <c r="G84" s="63">
        <f t="shared" si="0"/>
        <v>0</v>
      </c>
    </row>
    <row r="85" spans="1:7" s="55" customFormat="1" ht="13.8" x14ac:dyDescent="0.3">
      <c r="A85" s="56" t="s">
        <v>139</v>
      </c>
      <c r="B85" s="56" t="s">
        <v>140</v>
      </c>
      <c r="C85" s="56" t="s">
        <v>15</v>
      </c>
      <c r="D85" s="61">
        <v>1570</v>
      </c>
      <c r="E85" s="62" t="s">
        <v>50</v>
      </c>
      <c r="F85" s="65"/>
      <c r="G85" s="63">
        <f t="shared" si="0"/>
        <v>0</v>
      </c>
    </row>
    <row r="86" spans="1:7" s="55" customFormat="1" ht="13.8" x14ac:dyDescent="0.3">
      <c r="A86" s="56" t="s">
        <v>141</v>
      </c>
      <c r="B86" s="56" t="s">
        <v>142</v>
      </c>
      <c r="C86" s="56" t="s">
        <v>15</v>
      </c>
      <c r="D86" s="61">
        <v>1460</v>
      </c>
      <c r="E86" s="62" t="s">
        <v>50</v>
      </c>
      <c r="F86" s="65"/>
      <c r="G86" s="63">
        <f t="shared" si="0"/>
        <v>0</v>
      </c>
    </row>
    <row r="87" spans="1:7" s="55" customFormat="1" ht="13.8" x14ac:dyDescent="0.3">
      <c r="A87" s="58"/>
      <c r="B87" s="58"/>
      <c r="C87" s="58"/>
      <c r="D87" s="59"/>
      <c r="E87" s="58"/>
      <c r="F87" s="59"/>
      <c r="G87" s="63"/>
    </row>
    <row r="88" spans="1:7" s="55" customFormat="1" ht="13.8" x14ac:dyDescent="0.3">
      <c r="A88" s="56" t="s">
        <v>143</v>
      </c>
      <c r="B88" s="57" t="s">
        <v>144</v>
      </c>
      <c r="C88" s="58"/>
      <c r="D88" s="59"/>
      <c r="E88" s="58"/>
      <c r="F88" s="59"/>
      <c r="G88" s="63"/>
    </row>
    <row r="89" spans="1:7" s="55" customFormat="1" ht="13.8" x14ac:dyDescent="0.3">
      <c r="A89" s="56" t="s">
        <v>145</v>
      </c>
      <c r="B89" s="56" t="s">
        <v>146</v>
      </c>
      <c r="C89" s="56" t="s">
        <v>6</v>
      </c>
      <c r="D89" s="61">
        <v>6</v>
      </c>
      <c r="E89" s="62" t="s">
        <v>50</v>
      </c>
      <c r="F89" s="65"/>
      <c r="G89" s="63">
        <f t="shared" ref="G89:G153" si="1">D89*F89</f>
        <v>0</v>
      </c>
    </row>
    <row r="90" spans="1:7" s="55" customFormat="1" ht="13.8" x14ac:dyDescent="0.3">
      <c r="A90" s="56" t="s">
        <v>147</v>
      </c>
      <c r="B90" s="56" t="s">
        <v>148</v>
      </c>
      <c r="C90" s="56" t="s">
        <v>6</v>
      </c>
      <c r="D90" s="61">
        <v>10</v>
      </c>
      <c r="E90" s="62" t="s">
        <v>50</v>
      </c>
      <c r="F90" s="65"/>
      <c r="G90" s="63">
        <f t="shared" si="1"/>
        <v>0</v>
      </c>
    </row>
    <row r="91" spans="1:7" s="55" customFormat="1" ht="13.8" x14ac:dyDescent="0.3">
      <c r="A91" s="56" t="s">
        <v>149</v>
      </c>
      <c r="B91" s="56" t="s">
        <v>150</v>
      </c>
      <c r="C91" s="56" t="s">
        <v>6</v>
      </c>
      <c r="D91" s="61">
        <v>9</v>
      </c>
      <c r="E91" s="62" t="s">
        <v>50</v>
      </c>
      <c r="F91" s="65"/>
      <c r="G91" s="63">
        <f t="shared" si="1"/>
        <v>0</v>
      </c>
    </row>
    <row r="92" spans="1:7" s="55" customFormat="1" ht="13.8" x14ac:dyDescent="0.3">
      <c r="A92" s="56" t="s">
        <v>151</v>
      </c>
      <c r="B92" s="56" t="s">
        <v>152</v>
      </c>
      <c r="C92" s="56" t="s">
        <v>6</v>
      </c>
      <c r="D92" s="61">
        <v>11</v>
      </c>
      <c r="E92" s="62" t="s">
        <v>50</v>
      </c>
      <c r="F92" s="65"/>
      <c r="G92" s="63">
        <f t="shared" si="1"/>
        <v>0</v>
      </c>
    </row>
    <row r="93" spans="1:7" s="55" customFormat="1" ht="13.8" x14ac:dyDescent="0.3">
      <c r="A93" s="56" t="s">
        <v>153</v>
      </c>
      <c r="B93" s="56" t="s">
        <v>154</v>
      </c>
      <c r="C93" s="56" t="s">
        <v>6</v>
      </c>
      <c r="D93" s="61">
        <v>5</v>
      </c>
      <c r="E93" s="62" t="s">
        <v>50</v>
      </c>
      <c r="F93" s="65"/>
      <c r="G93" s="63">
        <f t="shared" si="1"/>
        <v>0</v>
      </c>
    </row>
    <row r="94" spans="1:7" s="55" customFormat="1" ht="13.8" x14ac:dyDescent="0.3">
      <c r="A94" s="58"/>
      <c r="B94" s="58"/>
      <c r="C94" s="58"/>
      <c r="D94" s="59"/>
      <c r="E94" s="58"/>
      <c r="F94" s="59"/>
      <c r="G94" s="63"/>
    </row>
    <row r="95" spans="1:7" s="55" customFormat="1" ht="13.8" x14ac:dyDescent="0.3">
      <c r="A95" s="56" t="s">
        <v>155</v>
      </c>
      <c r="B95" s="57" t="s">
        <v>156</v>
      </c>
      <c r="C95" s="58"/>
      <c r="D95" s="59"/>
      <c r="E95" s="58"/>
      <c r="F95" s="59"/>
      <c r="G95" s="63"/>
    </row>
    <row r="96" spans="1:7" s="55" customFormat="1" ht="13.8" x14ac:dyDescent="0.3">
      <c r="A96" s="56" t="s">
        <v>157</v>
      </c>
      <c r="B96" s="56" t="s">
        <v>158</v>
      </c>
      <c r="C96" s="56" t="s">
        <v>7</v>
      </c>
      <c r="D96" s="61">
        <v>40</v>
      </c>
      <c r="E96" s="62" t="s">
        <v>50</v>
      </c>
      <c r="F96" s="65"/>
      <c r="G96" s="63">
        <f t="shared" si="1"/>
        <v>0</v>
      </c>
    </row>
    <row r="97" spans="1:7" s="55" customFormat="1" ht="13.8" x14ac:dyDescent="0.3">
      <c r="A97" s="56" t="s">
        <v>159</v>
      </c>
      <c r="B97" s="56" t="s">
        <v>160</v>
      </c>
      <c r="C97" s="56" t="s">
        <v>7</v>
      </c>
      <c r="D97" s="61">
        <v>10</v>
      </c>
      <c r="E97" s="62" t="s">
        <v>50</v>
      </c>
      <c r="F97" s="65"/>
      <c r="G97" s="63">
        <f t="shared" si="1"/>
        <v>0</v>
      </c>
    </row>
    <row r="98" spans="1:7" s="55" customFormat="1" ht="13.8" x14ac:dyDescent="0.3">
      <c r="A98" s="67">
        <v>155030</v>
      </c>
      <c r="B98" s="56" t="s">
        <v>539</v>
      </c>
      <c r="C98" s="56" t="s">
        <v>6</v>
      </c>
      <c r="D98" s="61">
        <v>15</v>
      </c>
      <c r="E98" s="62" t="s">
        <v>50</v>
      </c>
      <c r="F98" s="65"/>
      <c r="G98" s="63">
        <f>D98*F98</f>
        <v>0</v>
      </c>
    </row>
    <row r="99" spans="1:7" s="55" customFormat="1" ht="13.8" x14ac:dyDescent="0.3">
      <c r="A99" s="58"/>
      <c r="B99" s="58"/>
      <c r="C99" s="58"/>
      <c r="D99" s="59"/>
      <c r="E99" s="58"/>
      <c r="F99" s="59"/>
      <c r="G99" s="63"/>
    </row>
    <row r="100" spans="1:7" s="55" customFormat="1" ht="13.8" x14ac:dyDescent="0.3">
      <c r="A100" s="56" t="s">
        <v>161</v>
      </c>
      <c r="B100" s="57" t="s">
        <v>162</v>
      </c>
      <c r="C100" s="58"/>
      <c r="D100" s="59"/>
      <c r="E100" s="58"/>
      <c r="F100" s="59"/>
      <c r="G100" s="63"/>
    </row>
    <row r="101" spans="1:7" s="55" customFormat="1" ht="13.8" x14ac:dyDescent="0.3">
      <c r="A101" s="56" t="s">
        <v>163</v>
      </c>
      <c r="B101" s="56" t="s">
        <v>164</v>
      </c>
      <c r="C101" s="56" t="s">
        <v>7</v>
      </c>
      <c r="D101" s="61">
        <v>1600</v>
      </c>
      <c r="E101" s="62" t="s">
        <v>50</v>
      </c>
      <c r="F101" s="65"/>
      <c r="G101" s="63">
        <f t="shared" si="1"/>
        <v>0</v>
      </c>
    </row>
    <row r="102" spans="1:7" s="55" customFormat="1" ht="13.8" x14ac:dyDescent="0.3">
      <c r="A102" s="56" t="s">
        <v>165</v>
      </c>
      <c r="B102" s="56" t="s">
        <v>166</v>
      </c>
      <c r="C102" s="56" t="s">
        <v>9</v>
      </c>
      <c r="D102" s="61">
        <v>300</v>
      </c>
      <c r="E102" s="62" t="s">
        <v>50</v>
      </c>
      <c r="F102" s="65"/>
      <c r="G102" s="63">
        <f t="shared" si="1"/>
        <v>0</v>
      </c>
    </row>
    <row r="103" spans="1:7" s="55" customFormat="1" ht="13.8" x14ac:dyDescent="0.3">
      <c r="A103" s="56" t="s">
        <v>167</v>
      </c>
      <c r="B103" s="56" t="s">
        <v>168</v>
      </c>
      <c r="C103" s="56" t="s">
        <v>9</v>
      </c>
      <c r="D103" s="61">
        <v>330</v>
      </c>
      <c r="E103" s="62" t="s">
        <v>50</v>
      </c>
      <c r="F103" s="65"/>
      <c r="G103" s="63">
        <f t="shared" si="1"/>
        <v>0</v>
      </c>
    </row>
    <row r="104" spans="1:7" s="55" customFormat="1" ht="13.8" x14ac:dyDescent="0.3">
      <c r="A104" s="56" t="s">
        <v>169</v>
      </c>
      <c r="B104" s="56" t="s">
        <v>10</v>
      </c>
      <c r="C104" s="56" t="s">
        <v>9</v>
      </c>
      <c r="D104" s="61">
        <v>630</v>
      </c>
      <c r="E104" s="62" t="s">
        <v>50</v>
      </c>
      <c r="F104" s="65"/>
      <c r="G104" s="63">
        <f t="shared" si="1"/>
        <v>0</v>
      </c>
    </row>
    <row r="105" spans="1:7" s="55" customFormat="1" ht="13.8" x14ac:dyDescent="0.3">
      <c r="A105" s="58"/>
      <c r="B105" s="58"/>
      <c r="C105" s="58"/>
      <c r="D105" s="59"/>
      <c r="E105" s="58"/>
      <c r="F105" s="59"/>
      <c r="G105" s="63"/>
    </row>
    <row r="106" spans="1:7" s="55" customFormat="1" ht="13.8" x14ac:dyDescent="0.3">
      <c r="A106" s="56" t="s">
        <v>170</v>
      </c>
      <c r="B106" s="57" t="s">
        <v>171</v>
      </c>
      <c r="C106" s="58"/>
      <c r="D106" s="59"/>
      <c r="E106" s="58"/>
      <c r="F106" s="59"/>
      <c r="G106" s="63"/>
    </row>
    <row r="107" spans="1:7" s="55" customFormat="1" ht="13.8" x14ac:dyDescent="0.3">
      <c r="A107" s="56" t="s">
        <v>172</v>
      </c>
      <c r="B107" s="56" t="s">
        <v>173</v>
      </c>
      <c r="C107" s="56" t="s">
        <v>7</v>
      </c>
      <c r="D107" s="61">
        <v>75</v>
      </c>
      <c r="E107" s="62" t="s">
        <v>50</v>
      </c>
      <c r="F107" s="65"/>
      <c r="G107" s="63">
        <f t="shared" si="1"/>
        <v>0</v>
      </c>
    </row>
    <row r="108" spans="1:7" s="55" customFormat="1" ht="13.8" x14ac:dyDescent="0.3">
      <c r="A108" s="56" t="s">
        <v>174</v>
      </c>
      <c r="B108" s="56" t="s">
        <v>175</v>
      </c>
      <c r="C108" s="56" t="s">
        <v>38</v>
      </c>
      <c r="D108" s="65"/>
      <c r="E108" s="62" t="s">
        <v>39</v>
      </c>
      <c r="F108" s="65"/>
      <c r="G108" s="63">
        <f t="shared" si="1"/>
        <v>0</v>
      </c>
    </row>
    <row r="109" spans="1:7" s="55" customFormat="1" ht="13.8" x14ac:dyDescent="0.3">
      <c r="A109" s="58"/>
      <c r="B109" s="58"/>
      <c r="C109" s="58"/>
      <c r="D109" s="59"/>
      <c r="E109" s="58"/>
      <c r="F109" s="59"/>
      <c r="G109" s="63"/>
    </row>
    <row r="110" spans="1:7" s="55" customFormat="1" ht="13.8" x14ac:dyDescent="0.3">
      <c r="A110" s="56" t="s">
        <v>176</v>
      </c>
      <c r="B110" s="57" t="s">
        <v>177</v>
      </c>
      <c r="C110" s="58"/>
      <c r="D110" s="59"/>
      <c r="E110" s="58"/>
      <c r="F110" s="59"/>
      <c r="G110" s="63"/>
    </row>
    <row r="111" spans="1:7" s="55" customFormat="1" ht="13.8" x14ac:dyDescent="0.3">
      <c r="A111" s="56" t="s">
        <v>178</v>
      </c>
      <c r="B111" s="57" t="s">
        <v>12</v>
      </c>
      <c r="C111" s="58"/>
      <c r="D111" s="59"/>
      <c r="E111" s="58"/>
      <c r="F111" s="59"/>
      <c r="G111" s="63"/>
    </row>
    <row r="112" spans="1:7" s="55" customFormat="1" ht="13.8" x14ac:dyDescent="0.3">
      <c r="A112" s="56" t="s">
        <v>179</v>
      </c>
      <c r="B112" s="56" t="s">
        <v>180</v>
      </c>
      <c r="C112" s="56" t="s">
        <v>11</v>
      </c>
      <c r="D112" s="61">
        <v>21100</v>
      </c>
      <c r="E112" s="62" t="s">
        <v>50</v>
      </c>
      <c r="F112" s="65"/>
      <c r="G112" s="63">
        <f t="shared" si="1"/>
        <v>0</v>
      </c>
    </row>
    <row r="113" spans="1:7" s="55" customFormat="1" ht="13.8" x14ac:dyDescent="0.3">
      <c r="A113" s="56" t="s">
        <v>181</v>
      </c>
      <c r="B113" s="56" t="s">
        <v>182</v>
      </c>
      <c r="C113" s="56" t="s">
        <v>11</v>
      </c>
      <c r="D113" s="61">
        <v>13000</v>
      </c>
      <c r="E113" s="62" t="s">
        <v>50</v>
      </c>
      <c r="F113" s="65"/>
      <c r="G113" s="63">
        <f t="shared" si="1"/>
        <v>0</v>
      </c>
    </row>
    <row r="114" spans="1:7" s="55" customFormat="1" ht="13.8" x14ac:dyDescent="0.3">
      <c r="A114" s="56" t="s">
        <v>183</v>
      </c>
      <c r="B114" s="56" t="s">
        <v>184</v>
      </c>
      <c r="C114" s="56" t="s">
        <v>11</v>
      </c>
      <c r="D114" s="61">
        <v>1600</v>
      </c>
      <c r="E114" s="62" t="s">
        <v>50</v>
      </c>
      <c r="F114" s="65"/>
      <c r="G114" s="63">
        <f t="shared" si="1"/>
        <v>0</v>
      </c>
    </row>
    <row r="115" spans="1:7" s="55" customFormat="1" ht="13.8" x14ac:dyDescent="0.3">
      <c r="A115" s="56" t="s">
        <v>185</v>
      </c>
      <c r="B115" s="56" t="s">
        <v>186</v>
      </c>
      <c r="C115" s="56" t="s">
        <v>11</v>
      </c>
      <c r="D115" s="61">
        <v>10000</v>
      </c>
      <c r="E115" s="62" t="s">
        <v>50</v>
      </c>
      <c r="F115" s="65"/>
      <c r="G115" s="63">
        <f t="shared" si="1"/>
        <v>0</v>
      </c>
    </row>
    <row r="116" spans="1:7" s="55" customFormat="1" ht="13.8" x14ac:dyDescent="0.3">
      <c r="A116" s="56" t="s">
        <v>187</v>
      </c>
      <c r="B116" s="56" t="s">
        <v>188</v>
      </c>
      <c r="C116" s="56" t="s">
        <v>11</v>
      </c>
      <c r="D116" s="61">
        <v>1419</v>
      </c>
      <c r="E116" s="62" t="s">
        <v>50</v>
      </c>
      <c r="F116" s="65"/>
      <c r="G116" s="63">
        <f t="shared" si="1"/>
        <v>0</v>
      </c>
    </row>
    <row r="117" spans="1:7" s="55" customFormat="1" ht="13.8" x14ac:dyDescent="0.3">
      <c r="A117" s="56" t="s">
        <v>189</v>
      </c>
      <c r="B117" s="56" t="s">
        <v>190</v>
      </c>
      <c r="C117" s="56" t="s">
        <v>11</v>
      </c>
      <c r="D117" s="61">
        <v>3500</v>
      </c>
      <c r="E117" s="62" t="s">
        <v>50</v>
      </c>
      <c r="F117" s="65"/>
      <c r="G117" s="63">
        <f t="shared" si="1"/>
        <v>0</v>
      </c>
    </row>
    <row r="118" spans="1:7" s="55" customFormat="1" ht="13.8" x14ac:dyDescent="0.3">
      <c r="A118" s="56" t="s">
        <v>191</v>
      </c>
      <c r="B118" s="56" t="s">
        <v>192</v>
      </c>
      <c r="C118" s="56" t="s">
        <v>11</v>
      </c>
      <c r="D118" s="61">
        <v>310</v>
      </c>
      <c r="E118" s="62" t="s">
        <v>50</v>
      </c>
      <c r="F118" s="65"/>
      <c r="G118" s="63">
        <f t="shared" si="1"/>
        <v>0</v>
      </c>
    </row>
    <row r="119" spans="1:7" s="55" customFormat="1" ht="13.8" x14ac:dyDescent="0.3">
      <c r="A119" s="56" t="s">
        <v>193</v>
      </c>
      <c r="B119" s="56" t="s">
        <v>194</v>
      </c>
      <c r="C119" s="56" t="s">
        <v>11</v>
      </c>
      <c r="D119" s="61">
        <v>4500</v>
      </c>
      <c r="E119" s="62" t="s">
        <v>50</v>
      </c>
      <c r="F119" s="65"/>
      <c r="G119" s="63">
        <f t="shared" si="1"/>
        <v>0</v>
      </c>
    </row>
    <row r="120" spans="1:7" s="55" customFormat="1" ht="13.8" x14ac:dyDescent="0.3">
      <c r="A120" s="56" t="s">
        <v>195</v>
      </c>
      <c r="B120" s="56" t="s">
        <v>196</v>
      </c>
      <c r="C120" s="56" t="s">
        <v>11</v>
      </c>
      <c r="D120" s="61">
        <v>670</v>
      </c>
      <c r="E120" s="62" t="s">
        <v>50</v>
      </c>
      <c r="F120" s="65"/>
      <c r="G120" s="63">
        <f t="shared" si="1"/>
        <v>0</v>
      </c>
    </row>
    <row r="121" spans="1:7" s="55" customFormat="1" ht="13.8" x14ac:dyDescent="0.3">
      <c r="A121" s="56" t="s">
        <v>197</v>
      </c>
      <c r="B121" s="56" t="s">
        <v>198</v>
      </c>
      <c r="C121" s="56" t="s">
        <v>11</v>
      </c>
      <c r="D121" s="61">
        <v>350</v>
      </c>
      <c r="E121" s="62" t="s">
        <v>50</v>
      </c>
      <c r="F121" s="65"/>
      <c r="G121" s="63">
        <f t="shared" si="1"/>
        <v>0</v>
      </c>
    </row>
    <row r="122" spans="1:7" s="55" customFormat="1" ht="13.8" x14ac:dyDescent="0.3">
      <c r="A122" s="56" t="s">
        <v>199</v>
      </c>
      <c r="B122" s="56" t="s">
        <v>200</v>
      </c>
      <c r="C122" s="56" t="s">
        <v>11</v>
      </c>
      <c r="D122" s="61">
        <v>200</v>
      </c>
      <c r="E122" s="62" t="s">
        <v>50</v>
      </c>
      <c r="F122" s="65"/>
      <c r="G122" s="63">
        <f t="shared" si="1"/>
        <v>0</v>
      </c>
    </row>
    <row r="123" spans="1:7" s="55" customFormat="1" ht="13.8" x14ac:dyDescent="0.3">
      <c r="A123" s="58"/>
      <c r="B123" s="58"/>
      <c r="C123" s="58"/>
      <c r="D123" s="59"/>
      <c r="E123" s="58"/>
      <c r="F123" s="59"/>
      <c r="G123" s="63"/>
    </row>
    <row r="124" spans="1:7" s="55" customFormat="1" ht="13.8" x14ac:dyDescent="0.3">
      <c r="A124" s="56" t="s">
        <v>201</v>
      </c>
      <c r="B124" s="57" t="s">
        <v>13</v>
      </c>
      <c r="C124" s="58"/>
      <c r="D124" s="59"/>
      <c r="E124" s="58"/>
      <c r="F124" s="59"/>
      <c r="G124" s="63"/>
    </row>
    <row r="125" spans="1:7" s="55" customFormat="1" ht="13.8" x14ac:dyDescent="0.3">
      <c r="A125" s="56" t="s">
        <v>202</v>
      </c>
      <c r="B125" s="56" t="s">
        <v>203</v>
      </c>
      <c r="C125" s="56" t="s">
        <v>11</v>
      </c>
      <c r="D125" s="61">
        <v>12100</v>
      </c>
      <c r="E125" s="62" t="s">
        <v>50</v>
      </c>
      <c r="F125" s="65"/>
      <c r="G125" s="63">
        <f t="shared" si="1"/>
        <v>0</v>
      </c>
    </row>
    <row r="126" spans="1:7" s="55" customFormat="1" ht="13.8" x14ac:dyDescent="0.3">
      <c r="A126" s="58"/>
      <c r="B126" s="58"/>
      <c r="C126" s="58"/>
      <c r="D126" s="59"/>
      <c r="E126" s="58"/>
      <c r="F126" s="59"/>
      <c r="G126" s="63"/>
    </row>
    <row r="127" spans="1:7" s="55" customFormat="1" ht="13.8" x14ac:dyDescent="0.3">
      <c r="A127" s="56" t="s">
        <v>204</v>
      </c>
      <c r="B127" s="57" t="s">
        <v>205</v>
      </c>
      <c r="C127" s="58"/>
      <c r="D127" s="59"/>
      <c r="E127" s="58"/>
      <c r="F127" s="59"/>
      <c r="G127" s="63"/>
    </row>
    <row r="128" spans="1:7" s="55" customFormat="1" ht="13.8" x14ac:dyDescent="0.3">
      <c r="A128" s="56" t="s">
        <v>206</v>
      </c>
      <c r="B128" s="56" t="s">
        <v>207</v>
      </c>
      <c r="C128" s="56" t="s">
        <v>38</v>
      </c>
      <c r="D128" s="65"/>
      <c r="E128" s="62" t="s">
        <v>39</v>
      </c>
      <c r="F128" s="65"/>
      <c r="G128" s="63">
        <f t="shared" si="1"/>
        <v>0</v>
      </c>
    </row>
    <row r="129" spans="1:7" s="55" customFormat="1" ht="13.8" x14ac:dyDescent="0.3">
      <c r="A129" s="56" t="s">
        <v>208</v>
      </c>
      <c r="B129" s="56" t="s">
        <v>209</v>
      </c>
      <c r="C129" s="56" t="s">
        <v>11</v>
      </c>
      <c r="D129" s="61">
        <v>41645</v>
      </c>
      <c r="E129" s="62" t="s">
        <v>50</v>
      </c>
      <c r="F129" s="65"/>
      <c r="G129" s="63">
        <f t="shared" si="1"/>
        <v>0</v>
      </c>
    </row>
    <row r="130" spans="1:7" s="55" customFormat="1" ht="13.8" x14ac:dyDescent="0.3">
      <c r="A130" s="56" t="s">
        <v>210</v>
      </c>
      <c r="B130" s="56" t="s">
        <v>211</v>
      </c>
      <c r="C130" s="56" t="s">
        <v>15</v>
      </c>
      <c r="D130" s="61">
        <v>65000</v>
      </c>
      <c r="E130" s="62" t="s">
        <v>50</v>
      </c>
      <c r="F130" s="65"/>
      <c r="G130" s="63">
        <f t="shared" si="1"/>
        <v>0</v>
      </c>
    </row>
    <row r="131" spans="1:7" s="55" customFormat="1" ht="13.8" x14ac:dyDescent="0.3">
      <c r="A131" s="56" t="s">
        <v>212</v>
      </c>
      <c r="B131" s="56" t="s">
        <v>213</v>
      </c>
      <c r="C131" s="56" t="s">
        <v>11</v>
      </c>
      <c r="D131" s="61">
        <v>16511</v>
      </c>
      <c r="E131" s="62" t="s">
        <v>50</v>
      </c>
      <c r="F131" s="65"/>
      <c r="G131" s="63">
        <f t="shared" si="1"/>
        <v>0</v>
      </c>
    </row>
    <row r="132" spans="1:7" s="55" customFormat="1" ht="13.8" x14ac:dyDescent="0.3">
      <c r="A132" s="58"/>
      <c r="B132" s="58"/>
      <c r="C132" s="58"/>
      <c r="D132" s="59"/>
      <c r="E132" s="58"/>
      <c r="F132" s="59"/>
      <c r="G132" s="63"/>
    </row>
    <row r="133" spans="1:7" s="55" customFormat="1" ht="13.8" x14ac:dyDescent="0.3">
      <c r="A133" s="56" t="s">
        <v>214</v>
      </c>
      <c r="B133" s="57" t="s">
        <v>215</v>
      </c>
      <c r="C133" s="58"/>
      <c r="D133" s="59"/>
      <c r="E133" s="58"/>
      <c r="F133" s="59"/>
      <c r="G133" s="63"/>
    </row>
    <row r="134" spans="1:7" s="55" customFormat="1" ht="13.8" x14ac:dyDescent="0.3">
      <c r="A134" s="56" t="s">
        <v>216</v>
      </c>
      <c r="B134" s="56" t="s">
        <v>217</v>
      </c>
      <c r="C134" s="56" t="s">
        <v>11</v>
      </c>
      <c r="D134" s="61">
        <v>1000</v>
      </c>
      <c r="E134" s="62" t="s">
        <v>50</v>
      </c>
      <c r="F134" s="65"/>
      <c r="G134" s="63">
        <f t="shared" si="1"/>
        <v>0</v>
      </c>
    </row>
    <row r="135" spans="1:7" s="55" customFormat="1" ht="13.8" x14ac:dyDescent="0.3">
      <c r="A135" s="56" t="s">
        <v>218</v>
      </c>
      <c r="B135" s="56" t="s">
        <v>219</v>
      </c>
      <c r="C135" s="56" t="s">
        <v>11</v>
      </c>
      <c r="D135" s="61">
        <v>8000</v>
      </c>
      <c r="E135" s="62" t="s">
        <v>50</v>
      </c>
      <c r="F135" s="65"/>
      <c r="G135" s="63">
        <f t="shared" si="1"/>
        <v>0</v>
      </c>
    </row>
    <row r="136" spans="1:7" s="55" customFormat="1" ht="13.8" x14ac:dyDescent="0.3">
      <c r="A136" s="56" t="s">
        <v>220</v>
      </c>
      <c r="B136" s="56" t="s">
        <v>221</v>
      </c>
      <c r="C136" s="56" t="s">
        <v>11</v>
      </c>
      <c r="D136" s="61">
        <v>2000</v>
      </c>
      <c r="E136" s="62" t="s">
        <v>50</v>
      </c>
      <c r="F136" s="65"/>
      <c r="G136" s="63">
        <f t="shared" si="1"/>
        <v>0</v>
      </c>
    </row>
    <row r="137" spans="1:7" s="55" customFormat="1" ht="13.8" x14ac:dyDescent="0.3">
      <c r="A137" s="56" t="s">
        <v>222</v>
      </c>
      <c r="B137" s="56" t="s">
        <v>223</v>
      </c>
      <c r="C137" s="56" t="s">
        <v>11</v>
      </c>
      <c r="D137" s="61">
        <v>1600</v>
      </c>
      <c r="E137" s="62" t="s">
        <v>50</v>
      </c>
      <c r="F137" s="65"/>
      <c r="G137" s="63">
        <f t="shared" si="1"/>
        <v>0</v>
      </c>
    </row>
    <row r="138" spans="1:7" s="55" customFormat="1" ht="13.8" x14ac:dyDescent="0.3">
      <c r="A138" s="56" t="s">
        <v>224</v>
      </c>
      <c r="B138" s="56" t="s">
        <v>225</v>
      </c>
      <c r="C138" s="56" t="s">
        <v>11</v>
      </c>
      <c r="D138" s="61">
        <v>17570</v>
      </c>
      <c r="E138" s="62" t="s">
        <v>50</v>
      </c>
      <c r="F138" s="65"/>
      <c r="G138" s="63">
        <f t="shared" si="1"/>
        <v>0</v>
      </c>
    </row>
    <row r="139" spans="1:7" s="55" customFormat="1" ht="13.8" x14ac:dyDescent="0.3">
      <c r="A139" s="56" t="s">
        <v>226</v>
      </c>
      <c r="B139" s="56" t="s">
        <v>227</v>
      </c>
      <c r="C139" s="56" t="s">
        <v>11</v>
      </c>
      <c r="D139" s="61">
        <v>12400</v>
      </c>
      <c r="E139" s="62" t="s">
        <v>50</v>
      </c>
      <c r="F139" s="65"/>
      <c r="G139" s="63">
        <f t="shared" si="1"/>
        <v>0</v>
      </c>
    </row>
    <row r="140" spans="1:7" s="55" customFormat="1" ht="13.8" x14ac:dyDescent="0.3">
      <c r="A140" s="56" t="s">
        <v>228</v>
      </c>
      <c r="B140" s="56" t="s">
        <v>229</v>
      </c>
      <c r="C140" s="56" t="s">
        <v>11</v>
      </c>
      <c r="D140" s="61">
        <v>90</v>
      </c>
      <c r="E140" s="62" t="s">
        <v>50</v>
      </c>
      <c r="F140" s="65"/>
      <c r="G140" s="63">
        <f t="shared" si="1"/>
        <v>0</v>
      </c>
    </row>
    <row r="141" spans="1:7" s="55" customFormat="1" ht="13.8" x14ac:dyDescent="0.3">
      <c r="A141" s="56" t="s">
        <v>230</v>
      </c>
      <c r="B141" s="56" t="s">
        <v>231</v>
      </c>
      <c r="C141" s="56" t="s">
        <v>11</v>
      </c>
      <c r="D141" s="61">
        <v>50</v>
      </c>
      <c r="E141" s="62" t="s">
        <v>50</v>
      </c>
      <c r="F141" s="65"/>
      <c r="G141" s="63">
        <f t="shared" si="1"/>
        <v>0</v>
      </c>
    </row>
    <row r="142" spans="1:7" s="55" customFormat="1" ht="13.8" x14ac:dyDescent="0.3">
      <c r="A142" s="56" t="s">
        <v>232</v>
      </c>
      <c r="B142" s="56" t="s">
        <v>229</v>
      </c>
      <c r="C142" s="56" t="s">
        <v>11</v>
      </c>
      <c r="D142" s="61">
        <v>430</v>
      </c>
      <c r="E142" s="62" t="s">
        <v>50</v>
      </c>
      <c r="F142" s="65"/>
      <c r="G142" s="63">
        <f t="shared" si="1"/>
        <v>0</v>
      </c>
    </row>
    <row r="143" spans="1:7" s="55" customFormat="1" ht="13.8" x14ac:dyDescent="0.3">
      <c r="A143" s="58"/>
      <c r="B143" s="58"/>
      <c r="C143" s="58"/>
      <c r="D143" s="59"/>
      <c r="E143" s="58"/>
      <c r="F143" s="59"/>
      <c r="G143" s="63"/>
    </row>
    <row r="144" spans="1:7" s="55" customFormat="1" ht="13.8" x14ac:dyDescent="0.3">
      <c r="A144" s="56" t="s">
        <v>233</v>
      </c>
      <c r="B144" s="57" t="s">
        <v>234</v>
      </c>
      <c r="C144" s="58"/>
      <c r="D144" s="59"/>
      <c r="E144" s="58"/>
      <c r="F144" s="59"/>
      <c r="G144" s="63"/>
    </row>
    <row r="145" spans="1:7" s="55" customFormat="1" ht="13.8" x14ac:dyDescent="0.3">
      <c r="A145" s="56" t="s">
        <v>235</v>
      </c>
      <c r="B145" s="56" t="s">
        <v>236</v>
      </c>
      <c r="C145" s="56" t="s">
        <v>11</v>
      </c>
      <c r="D145" s="61">
        <v>5175</v>
      </c>
      <c r="E145" s="62" t="s">
        <v>50</v>
      </c>
      <c r="F145" s="65"/>
      <c r="G145" s="63">
        <f t="shared" si="1"/>
        <v>0</v>
      </c>
    </row>
    <row r="146" spans="1:7" s="55" customFormat="1" ht="13.8" x14ac:dyDescent="0.3">
      <c r="A146" s="56" t="s">
        <v>237</v>
      </c>
      <c r="B146" s="56" t="s">
        <v>238</v>
      </c>
      <c r="C146" s="56" t="s">
        <v>11</v>
      </c>
      <c r="D146" s="61">
        <v>1970</v>
      </c>
      <c r="E146" s="62" t="s">
        <v>50</v>
      </c>
      <c r="F146" s="65"/>
      <c r="G146" s="63">
        <f t="shared" si="1"/>
        <v>0</v>
      </c>
    </row>
    <row r="147" spans="1:7" s="55" customFormat="1" ht="13.8" x14ac:dyDescent="0.3">
      <c r="A147" s="56" t="s">
        <v>239</v>
      </c>
      <c r="B147" s="56" t="s">
        <v>240</v>
      </c>
      <c r="C147" s="56" t="s">
        <v>11</v>
      </c>
      <c r="D147" s="61">
        <v>5175</v>
      </c>
      <c r="E147" s="62" t="s">
        <v>50</v>
      </c>
      <c r="F147" s="65"/>
      <c r="G147" s="63">
        <f t="shared" si="1"/>
        <v>0</v>
      </c>
    </row>
    <row r="148" spans="1:7" s="55" customFormat="1" ht="13.8" x14ac:dyDescent="0.3">
      <c r="A148" s="56" t="s">
        <v>241</v>
      </c>
      <c r="B148" s="56" t="s">
        <v>242</v>
      </c>
      <c r="C148" s="56" t="s">
        <v>11</v>
      </c>
      <c r="D148" s="61">
        <v>1970</v>
      </c>
      <c r="E148" s="62" t="s">
        <v>50</v>
      </c>
      <c r="F148" s="65"/>
      <c r="G148" s="63">
        <f t="shared" si="1"/>
        <v>0</v>
      </c>
    </row>
    <row r="149" spans="1:7" s="55" customFormat="1" ht="13.8" x14ac:dyDescent="0.3">
      <c r="A149" s="56" t="s">
        <v>243</v>
      </c>
      <c r="B149" s="56" t="s">
        <v>244</v>
      </c>
      <c r="C149" s="56" t="s">
        <v>15</v>
      </c>
      <c r="D149" s="61">
        <v>8050</v>
      </c>
      <c r="E149" s="62" t="s">
        <v>50</v>
      </c>
      <c r="F149" s="65"/>
      <c r="G149" s="63">
        <f t="shared" si="1"/>
        <v>0</v>
      </c>
    </row>
    <row r="150" spans="1:7" s="55" customFormat="1" ht="13.8" x14ac:dyDescent="0.3">
      <c r="A150" s="58"/>
      <c r="B150" s="58"/>
      <c r="C150" s="58"/>
      <c r="D150" s="59"/>
      <c r="E150" s="58"/>
      <c r="F150" s="59"/>
      <c r="G150" s="63"/>
    </row>
    <row r="151" spans="1:7" s="55" customFormat="1" ht="13.8" x14ac:dyDescent="0.3">
      <c r="A151" s="56" t="s">
        <v>245</v>
      </c>
      <c r="B151" s="57" t="s">
        <v>246</v>
      </c>
      <c r="C151" s="58"/>
      <c r="D151" s="59"/>
      <c r="E151" s="58"/>
      <c r="F151" s="59"/>
      <c r="G151" s="63"/>
    </row>
    <row r="152" spans="1:7" s="55" customFormat="1" ht="13.8" x14ac:dyDescent="0.3">
      <c r="A152" s="56" t="s">
        <v>247</v>
      </c>
      <c r="B152" s="56" t="s">
        <v>248</v>
      </c>
      <c r="C152" s="56" t="s">
        <v>11</v>
      </c>
      <c r="D152" s="61">
        <v>3340</v>
      </c>
      <c r="E152" s="62" t="s">
        <v>50</v>
      </c>
      <c r="F152" s="65"/>
      <c r="G152" s="63">
        <f t="shared" si="1"/>
        <v>0</v>
      </c>
    </row>
    <row r="153" spans="1:7" s="55" customFormat="1" ht="13.8" x14ac:dyDescent="0.3">
      <c r="A153" s="56" t="s">
        <v>249</v>
      </c>
      <c r="B153" s="56" t="s">
        <v>250</v>
      </c>
      <c r="C153" s="56" t="s">
        <v>11</v>
      </c>
      <c r="D153" s="61">
        <v>4140</v>
      </c>
      <c r="E153" s="62" t="s">
        <v>50</v>
      </c>
      <c r="F153" s="65"/>
      <c r="G153" s="63">
        <f t="shared" si="1"/>
        <v>0</v>
      </c>
    </row>
    <row r="154" spans="1:7" s="55" customFormat="1" ht="13.8" x14ac:dyDescent="0.3">
      <c r="A154" s="56" t="s">
        <v>251</v>
      </c>
      <c r="B154" s="56" t="s">
        <v>240</v>
      </c>
      <c r="C154" s="56" t="s">
        <v>11</v>
      </c>
      <c r="D154" s="61">
        <v>3340</v>
      </c>
      <c r="E154" s="62" t="s">
        <v>50</v>
      </c>
      <c r="F154" s="65"/>
      <c r="G154" s="63">
        <f t="shared" ref="G154:G217" si="2">D154*F154</f>
        <v>0</v>
      </c>
    </row>
    <row r="155" spans="1:7" s="55" customFormat="1" ht="13.8" x14ac:dyDescent="0.3">
      <c r="A155" s="56" t="s">
        <v>252</v>
      </c>
      <c r="B155" s="56" t="s">
        <v>242</v>
      </c>
      <c r="C155" s="56" t="s">
        <v>11</v>
      </c>
      <c r="D155" s="61">
        <v>4140</v>
      </c>
      <c r="E155" s="62" t="s">
        <v>50</v>
      </c>
      <c r="F155" s="65"/>
      <c r="G155" s="63">
        <f t="shared" si="2"/>
        <v>0</v>
      </c>
    </row>
    <row r="156" spans="1:7" s="55" customFormat="1" ht="13.8" x14ac:dyDescent="0.3">
      <c r="A156" s="56" t="s">
        <v>253</v>
      </c>
      <c r="B156" s="56" t="s">
        <v>244</v>
      </c>
      <c r="C156" s="56" t="s">
        <v>15</v>
      </c>
      <c r="D156" s="61">
        <v>5050</v>
      </c>
      <c r="E156" s="62" t="s">
        <v>50</v>
      </c>
      <c r="F156" s="65"/>
      <c r="G156" s="63">
        <f t="shared" si="2"/>
        <v>0</v>
      </c>
    </row>
    <row r="157" spans="1:7" s="55" customFormat="1" ht="13.8" x14ac:dyDescent="0.3">
      <c r="A157" s="58"/>
      <c r="B157" s="58"/>
      <c r="C157" s="58"/>
      <c r="D157" s="59"/>
      <c r="E157" s="58"/>
      <c r="F157" s="59"/>
      <c r="G157" s="63"/>
    </row>
    <row r="158" spans="1:7" s="55" customFormat="1" ht="13.8" x14ac:dyDescent="0.3">
      <c r="A158" s="56" t="s">
        <v>254</v>
      </c>
      <c r="B158" s="57" t="s">
        <v>255</v>
      </c>
      <c r="C158" s="58"/>
      <c r="D158" s="59"/>
      <c r="E158" s="58"/>
      <c r="F158" s="59"/>
      <c r="G158" s="63"/>
    </row>
    <row r="159" spans="1:7" s="55" customFormat="1" ht="13.8" x14ac:dyDescent="0.3">
      <c r="A159" s="56" t="s">
        <v>256</v>
      </c>
      <c r="B159" s="57" t="s">
        <v>257</v>
      </c>
      <c r="C159" s="58"/>
      <c r="D159" s="59"/>
      <c r="E159" s="58"/>
      <c r="F159" s="59"/>
      <c r="G159" s="63"/>
    </row>
    <row r="160" spans="1:7" s="55" customFormat="1" ht="13.8" x14ac:dyDescent="0.3">
      <c r="A160" s="56" t="s">
        <v>258</v>
      </c>
      <c r="B160" s="56" t="s">
        <v>259</v>
      </c>
      <c r="C160" s="56" t="s">
        <v>6</v>
      </c>
      <c r="D160" s="61">
        <v>316</v>
      </c>
      <c r="E160" s="62" t="s">
        <v>50</v>
      </c>
      <c r="F160" s="65"/>
      <c r="G160" s="63">
        <f t="shared" si="2"/>
        <v>0</v>
      </c>
    </row>
    <row r="161" spans="1:7" s="55" customFormat="1" ht="13.8" x14ac:dyDescent="0.3">
      <c r="A161" s="56" t="s">
        <v>260</v>
      </c>
      <c r="B161" s="56" t="s">
        <v>261</v>
      </c>
      <c r="C161" s="56" t="s">
        <v>6</v>
      </c>
      <c r="D161" s="61">
        <v>17</v>
      </c>
      <c r="E161" s="62" t="s">
        <v>50</v>
      </c>
      <c r="F161" s="65"/>
      <c r="G161" s="63">
        <f t="shared" si="2"/>
        <v>0</v>
      </c>
    </row>
    <row r="162" spans="1:7" s="55" customFormat="1" ht="13.8" x14ac:dyDescent="0.3">
      <c r="A162" s="56" t="s">
        <v>262</v>
      </c>
      <c r="B162" s="56" t="s">
        <v>263</v>
      </c>
      <c r="C162" s="56" t="s">
        <v>6</v>
      </c>
      <c r="D162" s="61">
        <v>165</v>
      </c>
      <c r="E162" s="62" t="s">
        <v>50</v>
      </c>
      <c r="F162" s="65"/>
      <c r="G162" s="63">
        <f t="shared" si="2"/>
        <v>0</v>
      </c>
    </row>
    <row r="163" spans="1:7" s="55" customFormat="1" ht="13.8" x14ac:dyDescent="0.3">
      <c r="A163" s="58"/>
      <c r="B163" s="58"/>
      <c r="C163" s="58"/>
      <c r="D163" s="59"/>
      <c r="E163" s="58"/>
      <c r="F163" s="59"/>
      <c r="G163" s="63"/>
    </row>
    <row r="164" spans="1:7" s="55" customFormat="1" ht="13.8" x14ac:dyDescent="0.3">
      <c r="A164" s="56" t="s">
        <v>264</v>
      </c>
      <c r="B164" s="57" t="s">
        <v>8</v>
      </c>
      <c r="C164" s="58"/>
      <c r="D164" s="59"/>
      <c r="E164" s="58"/>
      <c r="F164" s="59"/>
      <c r="G164" s="63"/>
    </row>
    <row r="165" spans="1:7" s="55" customFormat="1" ht="13.8" x14ac:dyDescent="0.3">
      <c r="A165" s="56" t="s">
        <v>265</v>
      </c>
      <c r="B165" s="57" t="s">
        <v>266</v>
      </c>
      <c r="C165" s="58"/>
      <c r="D165" s="59"/>
      <c r="E165" s="58"/>
      <c r="F165" s="59"/>
      <c r="G165" s="63"/>
    </row>
    <row r="166" spans="1:7" s="55" customFormat="1" ht="13.8" x14ac:dyDescent="0.3">
      <c r="A166" s="56" t="s">
        <v>267</v>
      </c>
      <c r="B166" s="56" t="s">
        <v>268</v>
      </c>
      <c r="C166" s="56" t="s">
        <v>11</v>
      </c>
      <c r="D166" s="61">
        <v>50</v>
      </c>
      <c r="E166" s="62" t="s">
        <v>50</v>
      </c>
      <c r="F166" s="65"/>
      <c r="G166" s="63">
        <f t="shared" si="2"/>
        <v>0</v>
      </c>
    </row>
    <row r="167" spans="1:7" s="55" customFormat="1" ht="13.8" x14ac:dyDescent="0.3">
      <c r="A167" s="58"/>
      <c r="B167" s="58"/>
      <c r="C167" s="58"/>
      <c r="D167" s="59"/>
      <c r="E167" s="58"/>
      <c r="F167" s="59"/>
      <c r="G167" s="63"/>
    </row>
    <row r="168" spans="1:7" s="55" customFormat="1" ht="13.8" x14ac:dyDescent="0.3">
      <c r="A168" s="56" t="s">
        <v>269</v>
      </c>
      <c r="B168" s="57" t="s">
        <v>270</v>
      </c>
      <c r="C168" s="58"/>
      <c r="D168" s="59"/>
      <c r="E168" s="58"/>
      <c r="F168" s="59"/>
      <c r="G168" s="63"/>
    </row>
    <row r="169" spans="1:7" s="55" customFormat="1" ht="13.8" x14ac:dyDescent="0.3">
      <c r="A169" s="56" t="s">
        <v>271</v>
      </c>
      <c r="B169" s="56" t="s">
        <v>272</v>
      </c>
      <c r="C169" s="56" t="s">
        <v>7</v>
      </c>
      <c r="D169" s="61">
        <v>60</v>
      </c>
      <c r="E169" s="62" t="s">
        <v>50</v>
      </c>
      <c r="F169" s="65"/>
      <c r="G169" s="63">
        <f t="shared" si="2"/>
        <v>0</v>
      </c>
    </row>
    <row r="170" spans="1:7" s="55" customFormat="1" ht="13.8" x14ac:dyDescent="0.3">
      <c r="A170" s="56" t="s">
        <v>273</v>
      </c>
      <c r="B170" s="56" t="s">
        <v>274</v>
      </c>
      <c r="C170" s="56" t="s">
        <v>7</v>
      </c>
      <c r="D170" s="61">
        <v>40.799999999999997</v>
      </c>
      <c r="E170" s="62" t="s">
        <v>50</v>
      </c>
      <c r="F170" s="65"/>
      <c r="G170" s="63">
        <f t="shared" si="2"/>
        <v>0</v>
      </c>
    </row>
    <row r="171" spans="1:7" s="55" customFormat="1" ht="13.8" x14ac:dyDescent="0.3">
      <c r="A171" s="56" t="s">
        <v>275</v>
      </c>
      <c r="B171" s="56" t="s">
        <v>276</v>
      </c>
      <c r="C171" s="56" t="s">
        <v>7</v>
      </c>
      <c r="D171" s="61">
        <v>50.4</v>
      </c>
      <c r="E171" s="62" t="s">
        <v>50</v>
      </c>
      <c r="F171" s="65"/>
      <c r="G171" s="63">
        <f t="shared" si="2"/>
        <v>0</v>
      </c>
    </row>
    <row r="172" spans="1:7" s="55" customFormat="1" ht="13.8" x14ac:dyDescent="0.3">
      <c r="A172" s="56" t="s">
        <v>277</v>
      </c>
      <c r="B172" s="56" t="s">
        <v>278</v>
      </c>
      <c r="C172" s="56" t="s">
        <v>7</v>
      </c>
      <c r="D172" s="61">
        <v>90</v>
      </c>
      <c r="E172" s="62" t="s">
        <v>50</v>
      </c>
      <c r="F172" s="65"/>
      <c r="G172" s="63">
        <f t="shared" si="2"/>
        <v>0</v>
      </c>
    </row>
    <row r="173" spans="1:7" s="55" customFormat="1" ht="13.8" x14ac:dyDescent="0.3">
      <c r="A173" s="56" t="s">
        <v>279</v>
      </c>
      <c r="B173" s="56" t="s">
        <v>280</v>
      </c>
      <c r="C173" s="56" t="s">
        <v>7</v>
      </c>
      <c r="D173" s="61">
        <v>12</v>
      </c>
      <c r="E173" s="62" t="s">
        <v>50</v>
      </c>
      <c r="F173" s="65"/>
      <c r="G173" s="63">
        <f t="shared" si="2"/>
        <v>0</v>
      </c>
    </row>
    <row r="174" spans="1:7" s="55" customFormat="1" ht="13.8" x14ac:dyDescent="0.3">
      <c r="A174" s="56" t="s">
        <v>281</v>
      </c>
      <c r="B174" s="56" t="s">
        <v>282</v>
      </c>
      <c r="C174" s="56" t="s">
        <v>7</v>
      </c>
      <c r="D174" s="61">
        <v>52.8</v>
      </c>
      <c r="E174" s="62" t="s">
        <v>50</v>
      </c>
      <c r="F174" s="65"/>
      <c r="G174" s="63">
        <f t="shared" si="2"/>
        <v>0</v>
      </c>
    </row>
    <row r="175" spans="1:7" s="55" customFormat="1" ht="13.8" x14ac:dyDescent="0.3">
      <c r="A175" s="56" t="s">
        <v>283</v>
      </c>
      <c r="B175" s="56" t="s">
        <v>284</v>
      </c>
      <c r="C175" s="56" t="s">
        <v>7</v>
      </c>
      <c r="D175" s="61">
        <v>22.8</v>
      </c>
      <c r="E175" s="62" t="s">
        <v>50</v>
      </c>
      <c r="F175" s="65"/>
      <c r="G175" s="63">
        <f t="shared" si="2"/>
        <v>0</v>
      </c>
    </row>
    <row r="176" spans="1:7" s="55" customFormat="1" ht="13.8" x14ac:dyDescent="0.3">
      <c r="A176" s="56" t="s">
        <v>285</v>
      </c>
      <c r="B176" s="56" t="s">
        <v>286</v>
      </c>
      <c r="C176" s="56" t="s">
        <v>7</v>
      </c>
      <c r="D176" s="61">
        <v>67.2</v>
      </c>
      <c r="E176" s="62" t="s">
        <v>50</v>
      </c>
      <c r="F176" s="65"/>
      <c r="G176" s="63">
        <f t="shared" si="2"/>
        <v>0</v>
      </c>
    </row>
    <row r="177" spans="1:7" s="55" customFormat="1" ht="13.8" x14ac:dyDescent="0.3">
      <c r="A177" s="56" t="s">
        <v>287</v>
      </c>
      <c r="B177" s="56" t="s">
        <v>288</v>
      </c>
      <c r="C177" s="56" t="s">
        <v>7</v>
      </c>
      <c r="D177" s="61">
        <v>26.4</v>
      </c>
      <c r="E177" s="62" t="s">
        <v>50</v>
      </c>
      <c r="F177" s="65"/>
      <c r="G177" s="63">
        <f t="shared" si="2"/>
        <v>0</v>
      </c>
    </row>
    <row r="178" spans="1:7" s="55" customFormat="1" ht="13.8" x14ac:dyDescent="0.3">
      <c r="A178" s="58"/>
      <c r="B178" s="58"/>
      <c r="C178" s="58"/>
      <c r="D178" s="59"/>
      <c r="E178" s="58"/>
      <c r="F178" s="59"/>
      <c r="G178" s="63"/>
    </row>
    <row r="179" spans="1:7" s="55" customFormat="1" ht="13.8" x14ac:dyDescent="0.3">
      <c r="A179" s="56" t="s">
        <v>289</v>
      </c>
      <c r="B179" s="57" t="s">
        <v>290</v>
      </c>
      <c r="C179" s="58"/>
      <c r="D179" s="59"/>
      <c r="E179" s="58"/>
      <c r="F179" s="59"/>
      <c r="G179" s="63"/>
    </row>
    <row r="180" spans="1:7" s="55" customFormat="1" ht="13.8" x14ac:dyDescent="0.3">
      <c r="A180" s="56" t="s">
        <v>291</v>
      </c>
      <c r="B180" s="56" t="s">
        <v>292</v>
      </c>
      <c r="C180" s="56" t="s">
        <v>7</v>
      </c>
      <c r="D180" s="61">
        <v>155</v>
      </c>
      <c r="E180" s="62" t="s">
        <v>50</v>
      </c>
      <c r="F180" s="65"/>
      <c r="G180" s="63">
        <f t="shared" si="2"/>
        <v>0</v>
      </c>
    </row>
    <row r="181" spans="1:7" s="55" customFormat="1" ht="13.8" x14ac:dyDescent="0.3">
      <c r="A181" s="58"/>
      <c r="B181" s="58"/>
      <c r="C181" s="58"/>
      <c r="D181" s="59"/>
      <c r="E181" s="58"/>
      <c r="F181" s="59"/>
      <c r="G181" s="63"/>
    </row>
    <row r="182" spans="1:7" s="55" customFormat="1" ht="13.8" x14ac:dyDescent="0.3">
      <c r="A182" s="56" t="s">
        <v>293</v>
      </c>
      <c r="B182" s="57" t="s">
        <v>294</v>
      </c>
      <c r="C182" s="58"/>
      <c r="D182" s="59"/>
      <c r="E182" s="58"/>
      <c r="F182" s="59"/>
      <c r="G182" s="63"/>
    </row>
    <row r="183" spans="1:7" s="55" customFormat="1" ht="13.8" x14ac:dyDescent="0.3">
      <c r="A183" s="56" t="s">
        <v>295</v>
      </c>
      <c r="B183" s="56" t="s">
        <v>296</v>
      </c>
      <c r="C183" s="56" t="s">
        <v>38</v>
      </c>
      <c r="D183" s="65"/>
      <c r="E183" s="62" t="s">
        <v>39</v>
      </c>
      <c r="F183" s="65"/>
      <c r="G183" s="63">
        <f t="shared" si="2"/>
        <v>0</v>
      </c>
    </row>
    <row r="184" spans="1:7" s="55" customFormat="1" ht="13.8" x14ac:dyDescent="0.3">
      <c r="A184" s="58"/>
      <c r="B184" s="58"/>
      <c r="C184" s="58"/>
      <c r="D184" s="59"/>
      <c r="E184" s="58"/>
      <c r="F184" s="59"/>
      <c r="G184" s="63"/>
    </row>
    <row r="185" spans="1:7" s="55" customFormat="1" ht="13.8" x14ac:dyDescent="0.3">
      <c r="A185" s="56" t="s">
        <v>297</v>
      </c>
      <c r="B185" s="57" t="s">
        <v>298</v>
      </c>
      <c r="C185" s="58"/>
      <c r="D185" s="59"/>
      <c r="E185" s="58"/>
      <c r="F185" s="59"/>
      <c r="G185" s="63"/>
    </row>
    <row r="186" spans="1:7" s="55" customFormat="1" ht="13.8" x14ac:dyDescent="0.3">
      <c r="A186" s="56" t="s">
        <v>299</v>
      </c>
      <c r="B186" s="56" t="s">
        <v>300</v>
      </c>
      <c r="C186" s="56" t="s">
        <v>6</v>
      </c>
      <c r="D186" s="61">
        <v>6</v>
      </c>
      <c r="E186" s="62" t="s">
        <v>50</v>
      </c>
      <c r="F186" s="65"/>
      <c r="G186" s="63">
        <f t="shared" si="2"/>
        <v>0</v>
      </c>
    </row>
    <row r="187" spans="1:7" s="55" customFormat="1" ht="13.8" x14ac:dyDescent="0.3">
      <c r="A187" s="56" t="s">
        <v>301</v>
      </c>
      <c r="B187" s="56" t="s">
        <v>302</v>
      </c>
      <c r="C187" s="56" t="s">
        <v>6</v>
      </c>
      <c r="D187" s="61">
        <v>4</v>
      </c>
      <c r="E187" s="62" t="s">
        <v>50</v>
      </c>
      <c r="F187" s="65"/>
      <c r="G187" s="63">
        <f t="shared" si="2"/>
        <v>0</v>
      </c>
    </row>
    <row r="188" spans="1:7" s="55" customFormat="1" ht="13.8" x14ac:dyDescent="0.3">
      <c r="A188" s="56" t="s">
        <v>303</v>
      </c>
      <c r="B188" s="56" t="s">
        <v>304</v>
      </c>
      <c r="C188" s="56" t="s">
        <v>6</v>
      </c>
      <c r="D188" s="61">
        <v>2</v>
      </c>
      <c r="E188" s="62" t="s">
        <v>50</v>
      </c>
      <c r="F188" s="65"/>
      <c r="G188" s="63">
        <f t="shared" si="2"/>
        <v>0</v>
      </c>
    </row>
    <row r="189" spans="1:7" s="55" customFormat="1" ht="13.8" x14ac:dyDescent="0.3">
      <c r="A189" s="56" t="s">
        <v>305</v>
      </c>
      <c r="B189" s="56" t="s">
        <v>306</v>
      </c>
      <c r="C189" s="56" t="s">
        <v>6</v>
      </c>
      <c r="D189" s="61">
        <v>1</v>
      </c>
      <c r="E189" s="62" t="s">
        <v>50</v>
      </c>
      <c r="F189" s="65"/>
      <c r="G189" s="63">
        <f t="shared" si="2"/>
        <v>0</v>
      </c>
    </row>
    <row r="190" spans="1:7" s="55" customFormat="1" ht="13.8" x14ac:dyDescent="0.3">
      <c r="A190" s="58"/>
      <c r="B190" s="58"/>
      <c r="C190" s="58"/>
      <c r="D190" s="59"/>
      <c r="E190" s="58"/>
      <c r="F190" s="59"/>
      <c r="G190" s="63"/>
    </row>
    <row r="191" spans="1:7" s="55" customFormat="1" ht="13.8" x14ac:dyDescent="0.3">
      <c r="A191" s="56" t="s">
        <v>307</v>
      </c>
      <c r="B191" s="57" t="s">
        <v>308</v>
      </c>
      <c r="C191" s="58"/>
      <c r="D191" s="59"/>
      <c r="E191" s="58"/>
      <c r="F191" s="59"/>
      <c r="G191" s="63"/>
    </row>
    <row r="192" spans="1:7" s="55" customFormat="1" ht="13.8" x14ac:dyDescent="0.3">
      <c r="A192" s="56" t="s">
        <v>309</v>
      </c>
      <c r="B192" s="56" t="s">
        <v>310</v>
      </c>
      <c r="C192" s="56" t="s">
        <v>7</v>
      </c>
      <c r="D192" s="61">
        <v>150</v>
      </c>
      <c r="E192" s="62" t="s">
        <v>50</v>
      </c>
      <c r="F192" s="65"/>
      <c r="G192" s="63">
        <f t="shared" si="2"/>
        <v>0</v>
      </c>
    </row>
    <row r="193" spans="1:7" s="55" customFormat="1" ht="13.8" x14ac:dyDescent="0.3">
      <c r="A193" s="58"/>
      <c r="B193" s="58"/>
      <c r="C193" s="58"/>
      <c r="D193" s="59"/>
      <c r="E193" s="58"/>
      <c r="F193" s="59"/>
      <c r="G193" s="63"/>
    </row>
    <row r="194" spans="1:7" s="55" customFormat="1" ht="13.8" x14ac:dyDescent="0.3">
      <c r="A194" s="56" t="s">
        <v>311</v>
      </c>
      <c r="B194" s="57" t="s">
        <v>312</v>
      </c>
      <c r="C194" s="58"/>
      <c r="D194" s="59"/>
      <c r="E194" s="58"/>
      <c r="F194" s="59"/>
      <c r="G194" s="63"/>
    </row>
    <row r="195" spans="1:7" s="55" customFormat="1" ht="13.8" x14ac:dyDescent="0.3">
      <c r="A195" s="56" t="s">
        <v>313</v>
      </c>
      <c r="B195" s="56" t="s">
        <v>314</v>
      </c>
      <c r="C195" s="56" t="s">
        <v>6</v>
      </c>
      <c r="D195" s="61">
        <v>1</v>
      </c>
      <c r="E195" s="62" t="s">
        <v>50</v>
      </c>
      <c r="F195" s="65"/>
      <c r="G195" s="63">
        <f t="shared" si="2"/>
        <v>0</v>
      </c>
    </row>
    <row r="196" spans="1:7" s="55" customFormat="1" ht="13.8" x14ac:dyDescent="0.3">
      <c r="A196" s="58"/>
      <c r="B196" s="58"/>
      <c r="C196" s="58"/>
      <c r="D196" s="59"/>
      <c r="E196" s="58"/>
      <c r="F196" s="59"/>
      <c r="G196" s="63"/>
    </row>
    <row r="197" spans="1:7" s="55" customFormat="1" ht="13.8" x14ac:dyDescent="0.3">
      <c r="A197" s="56" t="s">
        <v>315</v>
      </c>
      <c r="B197" s="57" t="s">
        <v>316</v>
      </c>
      <c r="C197" s="58"/>
      <c r="D197" s="59"/>
      <c r="E197" s="58"/>
      <c r="F197" s="59"/>
      <c r="G197" s="63"/>
    </row>
    <row r="198" spans="1:7" s="55" customFormat="1" ht="13.8" x14ac:dyDescent="0.3">
      <c r="A198" s="56" t="s">
        <v>317</v>
      </c>
      <c r="B198" s="57" t="s">
        <v>318</v>
      </c>
      <c r="C198" s="58"/>
      <c r="D198" s="59"/>
      <c r="E198" s="58"/>
      <c r="F198" s="59"/>
      <c r="G198" s="63"/>
    </row>
    <row r="199" spans="1:7" s="55" customFormat="1" ht="13.8" x14ac:dyDescent="0.3">
      <c r="A199" s="56" t="s">
        <v>319</v>
      </c>
      <c r="B199" s="56" t="s">
        <v>320</v>
      </c>
      <c r="C199" s="56" t="s">
        <v>7</v>
      </c>
      <c r="D199" s="61">
        <v>940</v>
      </c>
      <c r="E199" s="62" t="s">
        <v>50</v>
      </c>
      <c r="F199" s="65"/>
      <c r="G199" s="63">
        <f t="shared" si="2"/>
        <v>0</v>
      </c>
    </row>
    <row r="200" spans="1:7" s="55" customFormat="1" ht="13.8" x14ac:dyDescent="0.3">
      <c r="A200" s="58"/>
      <c r="B200" s="58"/>
      <c r="C200" s="58"/>
      <c r="D200" s="59"/>
      <c r="E200" s="58"/>
      <c r="F200" s="59"/>
      <c r="G200" s="63"/>
    </row>
    <row r="201" spans="1:7" s="55" customFormat="1" ht="13.8" x14ac:dyDescent="0.3">
      <c r="A201" s="56" t="s">
        <v>321</v>
      </c>
      <c r="B201" s="57" t="s">
        <v>322</v>
      </c>
      <c r="C201" s="58"/>
      <c r="D201" s="59"/>
      <c r="E201" s="58"/>
      <c r="F201" s="59"/>
      <c r="G201" s="63"/>
    </row>
    <row r="202" spans="1:7" s="55" customFormat="1" ht="13.8" x14ac:dyDescent="0.3">
      <c r="A202" s="56" t="s">
        <v>323</v>
      </c>
      <c r="B202" s="56" t="s">
        <v>540</v>
      </c>
      <c r="C202" s="56" t="s">
        <v>11</v>
      </c>
      <c r="D202" s="61">
        <v>1900</v>
      </c>
      <c r="E202" s="62" t="s">
        <v>50</v>
      </c>
      <c r="F202" s="65"/>
      <c r="G202" s="63">
        <f>D202*F202</f>
        <v>0</v>
      </c>
    </row>
    <row r="203" spans="1:7" s="55" customFormat="1" ht="13.8" x14ac:dyDescent="0.3">
      <c r="A203" s="56" t="s">
        <v>324</v>
      </c>
      <c r="B203" s="56" t="s">
        <v>540</v>
      </c>
      <c r="C203" s="56" t="s">
        <v>11</v>
      </c>
      <c r="D203" s="61">
        <v>1100</v>
      </c>
      <c r="E203" s="62" t="s">
        <v>50</v>
      </c>
      <c r="F203" s="65"/>
      <c r="G203" s="63">
        <f t="shared" si="2"/>
        <v>0</v>
      </c>
    </row>
    <row r="204" spans="1:7" s="55" customFormat="1" ht="13.8" x14ac:dyDescent="0.3">
      <c r="A204" s="58"/>
      <c r="B204" s="58"/>
      <c r="C204" s="58"/>
      <c r="D204" s="59"/>
      <c r="E204" s="58"/>
      <c r="F204" s="59"/>
      <c r="G204" s="63"/>
    </row>
    <row r="205" spans="1:7" s="55" customFormat="1" ht="13.8" x14ac:dyDescent="0.3">
      <c r="A205" s="56" t="s">
        <v>325</v>
      </c>
      <c r="B205" s="57" t="s">
        <v>326</v>
      </c>
      <c r="C205" s="58"/>
      <c r="D205" s="59"/>
      <c r="E205" s="58"/>
      <c r="F205" s="59"/>
      <c r="G205" s="63"/>
    </row>
    <row r="206" spans="1:7" s="55" customFormat="1" ht="13.8" x14ac:dyDescent="0.3">
      <c r="A206" s="56" t="s">
        <v>327</v>
      </c>
      <c r="B206" s="56" t="s">
        <v>328</v>
      </c>
      <c r="C206" s="56" t="s">
        <v>19</v>
      </c>
      <c r="D206" s="61">
        <v>252</v>
      </c>
      <c r="E206" s="62" t="s">
        <v>50</v>
      </c>
      <c r="F206" s="65"/>
      <c r="G206" s="63">
        <f t="shared" si="2"/>
        <v>0</v>
      </c>
    </row>
    <row r="207" spans="1:7" s="55" customFormat="1" ht="13.8" x14ac:dyDescent="0.3">
      <c r="A207" s="58"/>
      <c r="B207" s="58"/>
      <c r="C207" s="58"/>
      <c r="D207" s="59"/>
      <c r="E207" s="58"/>
      <c r="F207" s="59"/>
      <c r="G207" s="63"/>
    </row>
    <row r="208" spans="1:7" s="55" customFormat="1" ht="13.8" x14ac:dyDescent="0.3">
      <c r="A208" s="56" t="s">
        <v>329</v>
      </c>
      <c r="B208" s="57" t="s">
        <v>330</v>
      </c>
      <c r="C208" s="58"/>
      <c r="D208" s="59"/>
      <c r="E208" s="58"/>
      <c r="F208" s="59"/>
      <c r="G208" s="63"/>
    </row>
    <row r="209" spans="1:7" s="55" customFormat="1" ht="13.8" x14ac:dyDescent="0.3">
      <c r="A209" s="56" t="s">
        <v>331</v>
      </c>
      <c r="B209" s="57" t="s">
        <v>332</v>
      </c>
      <c r="C209" s="58"/>
      <c r="D209" s="59"/>
      <c r="E209" s="58"/>
      <c r="F209" s="59"/>
      <c r="G209" s="63"/>
    </row>
    <row r="210" spans="1:7" s="55" customFormat="1" ht="13.8" x14ac:dyDescent="0.3">
      <c r="A210" s="56" t="s">
        <v>333</v>
      </c>
      <c r="B210" s="56" t="s">
        <v>334</v>
      </c>
      <c r="C210" s="56" t="s">
        <v>19</v>
      </c>
      <c r="D210" s="61">
        <v>6798</v>
      </c>
      <c r="E210" s="62" t="s">
        <v>50</v>
      </c>
      <c r="F210" s="65"/>
      <c r="G210" s="63">
        <f t="shared" si="2"/>
        <v>0</v>
      </c>
    </row>
    <row r="211" spans="1:7" s="55" customFormat="1" ht="13.8" x14ac:dyDescent="0.3">
      <c r="A211" s="56" t="s">
        <v>335</v>
      </c>
      <c r="B211" s="56" t="s">
        <v>336</v>
      </c>
      <c r="C211" s="56" t="s">
        <v>19</v>
      </c>
      <c r="D211" s="61">
        <v>27375</v>
      </c>
      <c r="E211" s="62" t="s">
        <v>50</v>
      </c>
      <c r="F211" s="65"/>
      <c r="G211" s="63">
        <f t="shared" si="2"/>
        <v>0</v>
      </c>
    </row>
    <row r="212" spans="1:7" s="55" customFormat="1" ht="13.8" x14ac:dyDescent="0.3">
      <c r="A212" s="56" t="s">
        <v>337</v>
      </c>
      <c r="B212" s="56" t="s">
        <v>338</v>
      </c>
      <c r="C212" s="56" t="s">
        <v>19</v>
      </c>
      <c r="D212" s="61">
        <v>27375</v>
      </c>
      <c r="E212" s="62" t="s">
        <v>50</v>
      </c>
      <c r="F212" s="65"/>
      <c r="G212" s="63">
        <f t="shared" si="2"/>
        <v>0</v>
      </c>
    </row>
    <row r="213" spans="1:7" s="55" customFormat="1" ht="13.8" x14ac:dyDescent="0.3">
      <c r="A213" s="56" t="s">
        <v>339</v>
      </c>
      <c r="B213" s="56" t="s">
        <v>340</v>
      </c>
      <c r="C213" s="56" t="s">
        <v>15</v>
      </c>
      <c r="D213" s="61">
        <v>52490</v>
      </c>
      <c r="E213" s="62" t="s">
        <v>50</v>
      </c>
      <c r="F213" s="65"/>
      <c r="G213" s="63">
        <f t="shared" si="2"/>
        <v>0</v>
      </c>
    </row>
    <row r="214" spans="1:7" s="55" customFormat="1" ht="13.8" x14ac:dyDescent="0.3">
      <c r="A214" s="56" t="s">
        <v>341</v>
      </c>
      <c r="B214" s="56" t="s">
        <v>342</v>
      </c>
      <c r="C214" s="56" t="s">
        <v>19</v>
      </c>
      <c r="D214" s="61">
        <v>595</v>
      </c>
      <c r="E214" s="62" t="s">
        <v>50</v>
      </c>
      <c r="F214" s="65"/>
      <c r="G214" s="63">
        <f t="shared" si="2"/>
        <v>0</v>
      </c>
    </row>
    <row r="215" spans="1:7" s="55" customFormat="1" ht="13.8" x14ac:dyDescent="0.3">
      <c r="A215" s="58"/>
      <c r="B215" s="58"/>
      <c r="C215" s="58"/>
      <c r="D215" s="59"/>
      <c r="E215" s="58"/>
      <c r="F215" s="59"/>
      <c r="G215" s="63"/>
    </row>
    <row r="216" spans="1:7" s="55" customFormat="1" ht="13.8" x14ac:dyDescent="0.3">
      <c r="A216" s="56" t="s">
        <v>343</v>
      </c>
      <c r="B216" s="57" t="s">
        <v>344</v>
      </c>
      <c r="C216" s="58"/>
      <c r="D216" s="59"/>
      <c r="E216" s="58"/>
      <c r="F216" s="59"/>
      <c r="G216" s="63"/>
    </row>
    <row r="217" spans="1:7" s="55" customFormat="1" ht="13.8" x14ac:dyDescent="0.3">
      <c r="A217" s="56" t="s">
        <v>345</v>
      </c>
      <c r="B217" s="56" t="s">
        <v>346</v>
      </c>
      <c r="C217" s="56" t="s">
        <v>19</v>
      </c>
      <c r="D217" s="61">
        <v>4850</v>
      </c>
      <c r="E217" s="62" t="s">
        <v>50</v>
      </c>
      <c r="F217" s="65"/>
      <c r="G217" s="63">
        <f t="shared" si="2"/>
        <v>0</v>
      </c>
    </row>
    <row r="218" spans="1:7" s="55" customFormat="1" ht="13.8" x14ac:dyDescent="0.3">
      <c r="A218" s="56" t="s">
        <v>347</v>
      </c>
      <c r="B218" s="56" t="s">
        <v>346</v>
      </c>
      <c r="C218" s="56" t="s">
        <v>19</v>
      </c>
      <c r="D218" s="61">
        <v>2665</v>
      </c>
      <c r="E218" s="62" t="s">
        <v>50</v>
      </c>
      <c r="F218" s="65"/>
      <c r="G218" s="63">
        <f t="shared" ref="G218:G281" si="3">D218*F218</f>
        <v>0</v>
      </c>
    </row>
    <row r="219" spans="1:7" s="55" customFormat="1" ht="13.8" x14ac:dyDescent="0.3">
      <c r="A219" s="56" t="s">
        <v>348</v>
      </c>
      <c r="B219" s="56" t="s">
        <v>349</v>
      </c>
      <c r="C219" s="56" t="s">
        <v>19</v>
      </c>
      <c r="D219" s="61">
        <v>4000</v>
      </c>
      <c r="E219" s="62" t="s">
        <v>50</v>
      </c>
      <c r="F219" s="65"/>
      <c r="G219" s="63">
        <f t="shared" si="3"/>
        <v>0</v>
      </c>
    </row>
    <row r="220" spans="1:7" s="55" customFormat="1" ht="13.8" x14ac:dyDescent="0.3">
      <c r="A220" s="56" t="s">
        <v>350</v>
      </c>
      <c r="B220" s="56" t="s">
        <v>351</v>
      </c>
      <c r="C220" s="56" t="s">
        <v>15</v>
      </c>
      <c r="D220" s="61">
        <v>81000</v>
      </c>
      <c r="E220" s="62" t="s">
        <v>50</v>
      </c>
      <c r="F220" s="65"/>
      <c r="G220" s="63">
        <f t="shared" si="3"/>
        <v>0</v>
      </c>
    </row>
    <row r="221" spans="1:7" s="55" customFormat="1" ht="13.8" x14ac:dyDescent="0.3">
      <c r="A221" s="56" t="s">
        <v>352</v>
      </c>
      <c r="B221" s="56" t="s">
        <v>353</v>
      </c>
      <c r="C221" s="56" t="s">
        <v>19</v>
      </c>
      <c r="D221" s="61">
        <v>2805</v>
      </c>
      <c r="E221" s="62" t="s">
        <v>50</v>
      </c>
      <c r="F221" s="65"/>
      <c r="G221" s="63">
        <f t="shared" si="3"/>
        <v>0</v>
      </c>
    </row>
    <row r="222" spans="1:7" s="55" customFormat="1" ht="13.8" x14ac:dyDescent="0.3">
      <c r="A222" s="56" t="s">
        <v>354</v>
      </c>
      <c r="B222" s="56" t="s">
        <v>355</v>
      </c>
      <c r="C222" s="56" t="s">
        <v>19</v>
      </c>
      <c r="D222" s="61">
        <v>1675</v>
      </c>
      <c r="E222" s="62" t="s">
        <v>50</v>
      </c>
      <c r="F222" s="65"/>
      <c r="G222" s="63">
        <f t="shared" si="3"/>
        <v>0</v>
      </c>
    </row>
    <row r="223" spans="1:7" s="55" customFormat="1" ht="13.8" x14ac:dyDescent="0.3">
      <c r="A223" s="58"/>
      <c r="B223" s="58"/>
      <c r="C223" s="58"/>
      <c r="D223" s="59"/>
      <c r="E223" s="58"/>
      <c r="F223" s="59"/>
      <c r="G223" s="63"/>
    </row>
    <row r="224" spans="1:7" s="55" customFormat="1" ht="13.8" x14ac:dyDescent="0.3">
      <c r="A224" s="56" t="s">
        <v>356</v>
      </c>
      <c r="B224" s="57" t="s">
        <v>357</v>
      </c>
      <c r="C224" s="58"/>
      <c r="D224" s="59"/>
      <c r="E224" s="58"/>
      <c r="F224" s="59"/>
      <c r="G224" s="63"/>
    </row>
    <row r="225" spans="1:7" s="55" customFormat="1" ht="13.8" x14ac:dyDescent="0.3">
      <c r="A225" s="56" t="s">
        <v>358</v>
      </c>
      <c r="B225" s="56" t="s">
        <v>359</v>
      </c>
      <c r="C225" s="56" t="s">
        <v>15</v>
      </c>
      <c r="D225" s="61">
        <v>31</v>
      </c>
      <c r="E225" s="62" t="s">
        <v>50</v>
      </c>
      <c r="F225" s="65"/>
      <c r="G225" s="63">
        <f t="shared" si="3"/>
        <v>0</v>
      </c>
    </row>
    <row r="226" spans="1:7" s="55" customFormat="1" ht="13.8" x14ac:dyDescent="0.3">
      <c r="A226" s="56" t="s">
        <v>360</v>
      </c>
      <c r="B226" s="56" t="s">
        <v>361</v>
      </c>
      <c r="C226" s="56" t="s">
        <v>15</v>
      </c>
      <c r="D226" s="61">
        <v>20</v>
      </c>
      <c r="E226" s="62" t="s">
        <v>50</v>
      </c>
      <c r="F226" s="65"/>
      <c r="G226" s="63">
        <f t="shared" si="3"/>
        <v>0</v>
      </c>
    </row>
    <row r="227" spans="1:7" s="55" customFormat="1" ht="13.8" x14ac:dyDescent="0.3">
      <c r="A227" s="56" t="s">
        <v>362</v>
      </c>
      <c r="B227" s="56" t="s">
        <v>363</v>
      </c>
      <c r="C227" s="56" t="s">
        <v>15</v>
      </c>
      <c r="D227" s="61">
        <v>75</v>
      </c>
      <c r="E227" s="62" t="s">
        <v>50</v>
      </c>
      <c r="F227" s="65"/>
      <c r="G227" s="63">
        <f t="shared" si="3"/>
        <v>0</v>
      </c>
    </row>
    <row r="228" spans="1:7" s="55" customFormat="1" ht="13.8" x14ac:dyDescent="0.3">
      <c r="A228" s="56" t="s">
        <v>364</v>
      </c>
      <c r="B228" s="56" t="s">
        <v>365</v>
      </c>
      <c r="C228" s="56" t="s">
        <v>15</v>
      </c>
      <c r="D228" s="61">
        <v>120</v>
      </c>
      <c r="E228" s="62" t="s">
        <v>50</v>
      </c>
      <c r="F228" s="65"/>
      <c r="G228" s="63">
        <f t="shared" si="3"/>
        <v>0</v>
      </c>
    </row>
    <row r="229" spans="1:7" s="55" customFormat="1" ht="13.8" x14ac:dyDescent="0.3">
      <c r="A229" s="56" t="s">
        <v>366</v>
      </c>
      <c r="B229" s="56" t="s">
        <v>367</v>
      </c>
      <c r="C229" s="56" t="s">
        <v>15</v>
      </c>
      <c r="D229" s="61">
        <v>105</v>
      </c>
      <c r="E229" s="62" t="s">
        <v>50</v>
      </c>
      <c r="F229" s="65"/>
      <c r="G229" s="63">
        <f t="shared" si="3"/>
        <v>0</v>
      </c>
    </row>
    <row r="230" spans="1:7" s="55" customFormat="1" ht="13.8" x14ac:dyDescent="0.3">
      <c r="A230" s="56" t="s">
        <v>368</v>
      </c>
      <c r="B230" s="56" t="s">
        <v>369</v>
      </c>
      <c r="C230" s="56" t="s">
        <v>7</v>
      </c>
      <c r="D230" s="61">
        <v>400</v>
      </c>
      <c r="E230" s="62" t="s">
        <v>50</v>
      </c>
      <c r="F230" s="65"/>
      <c r="G230" s="63">
        <f t="shared" si="3"/>
        <v>0</v>
      </c>
    </row>
    <row r="231" spans="1:7" s="55" customFormat="1" ht="13.8" x14ac:dyDescent="0.3">
      <c r="A231" s="56" t="s">
        <v>370</v>
      </c>
      <c r="B231" s="56" t="s">
        <v>371</v>
      </c>
      <c r="C231" s="56" t="s">
        <v>6</v>
      </c>
      <c r="D231" s="61">
        <v>20</v>
      </c>
      <c r="E231" s="62" t="s">
        <v>50</v>
      </c>
      <c r="F231" s="65"/>
      <c r="G231" s="63">
        <f t="shared" si="3"/>
        <v>0</v>
      </c>
    </row>
    <row r="232" spans="1:7" s="55" customFormat="1" ht="13.8" x14ac:dyDescent="0.3">
      <c r="A232" s="56" t="s">
        <v>372</v>
      </c>
      <c r="B232" s="56" t="s">
        <v>373</v>
      </c>
      <c r="C232" s="56" t="s">
        <v>6</v>
      </c>
      <c r="D232" s="61">
        <v>485</v>
      </c>
      <c r="E232" s="62" t="s">
        <v>50</v>
      </c>
      <c r="F232" s="65"/>
      <c r="G232" s="63">
        <f t="shared" si="3"/>
        <v>0</v>
      </c>
    </row>
    <row r="233" spans="1:7" s="55" customFormat="1" ht="13.8" x14ac:dyDescent="0.3">
      <c r="A233" s="56" t="s">
        <v>374</v>
      </c>
      <c r="B233" s="56" t="s">
        <v>375</v>
      </c>
      <c r="C233" s="56" t="s">
        <v>6</v>
      </c>
      <c r="D233" s="61">
        <v>34</v>
      </c>
      <c r="E233" s="62" t="s">
        <v>50</v>
      </c>
      <c r="F233" s="65"/>
      <c r="G233" s="63">
        <f t="shared" si="3"/>
        <v>0</v>
      </c>
    </row>
    <row r="234" spans="1:7" s="55" customFormat="1" ht="13.8" x14ac:dyDescent="0.3">
      <c r="A234" s="56" t="s">
        <v>376</v>
      </c>
      <c r="B234" s="56" t="s">
        <v>377</v>
      </c>
      <c r="C234" s="56" t="s">
        <v>6</v>
      </c>
      <c r="D234" s="61">
        <v>51</v>
      </c>
      <c r="E234" s="62" t="s">
        <v>50</v>
      </c>
      <c r="F234" s="65"/>
      <c r="G234" s="63">
        <f t="shared" si="3"/>
        <v>0</v>
      </c>
    </row>
    <row r="235" spans="1:7" s="55" customFormat="1" ht="13.8" x14ac:dyDescent="0.3">
      <c r="A235" s="56" t="s">
        <v>378</v>
      </c>
      <c r="B235" s="56" t="s">
        <v>369</v>
      </c>
      <c r="C235" s="56" t="s">
        <v>7</v>
      </c>
      <c r="D235" s="61">
        <v>28</v>
      </c>
      <c r="E235" s="62" t="s">
        <v>50</v>
      </c>
      <c r="F235" s="65"/>
      <c r="G235" s="63">
        <f t="shared" si="3"/>
        <v>0</v>
      </c>
    </row>
    <row r="236" spans="1:7" s="55" customFormat="1" ht="13.8" x14ac:dyDescent="0.3">
      <c r="A236" s="56" t="s">
        <v>379</v>
      </c>
      <c r="B236" s="56" t="s">
        <v>371</v>
      </c>
      <c r="C236" s="56" t="s">
        <v>6</v>
      </c>
      <c r="D236" s="61">
        <v>22</v>
      </c>
      <c r="E236" s="62" t="s">
        <v>50</v>
      </c>
      <c r="F236" s="65"/>
      <c r="G236" s="63">
        <f t="shared" si="3"/>
        <v>0</v>
      </c>
    </row>
    <row r="237" spans="1:7" s="55" customFormat="1" ht="13.8" x14ac:dyDescent="0.3">
      <c r="A237" s="56" t="s">
        <v>380</v>
      </c>
      <c r="B237" s="56" t="s">
        <v>373</v>
      </c>
      <c r="C237" s="56" t="s">
        <v>6</v>
      </c>
      <c r="D237" s="61">
        <v>4</v>
      </c>
      <c r="E237" s="62" t="s">
        <v>50</v>
      </c>
      <c r="F237" s="65"/>
      <c r="G237" s="63">
        <f t="shared" si="3"/>
        <v>0</v>
      </c>
    </row>
    <row r="238" spans="1:7" s="55" customFormat="1" ht="13.8" x14ac:dyDescent="0.3">
      <c r="A238" s="56" t="s">
        <v>381</v>
      </c>
      <c r="B238" s="56" t="s">
        <v>382</v>
      </c>
      <c r="C238" s="56" t="s">
        <v>6</v>
      </c>
      <c r="D238" s="61">
        <v>4</v>
      </c>
      <c r="E238" s="62" t="s">
        <v>50</v>
      </c>
      <c r="F238" s="65"/>
      <c r="G238" s="63">
        <f t="shared" si="3"/>
        <v>0</v>
      </c>
    </row>
    <row r="239" spans="1:7" s="55" customFormat="1" ht="13.8" x14ac:dyDescent="0.3">
      <c r="A239" s="56" t="s">
        <v>383</v>
      </c>
      <c r="B239" s="56" t="s">
        <v>384</v>
      </c>
      <c r="C239" s="56" t="s">
        <v>15</v>
      </c>
      <c r="D239" s="61">
        <v>6</v>
      </c>
      <c r="E239" s="62" t="s">
        <v>50</v>
      </c>
      <c r="F239" s="65"/>
      <c r="G239" s="63">
        <f t="shared" si="3"/>
        <v>0</v>
      </c>
    </row>
    <row r="240" spans="1:7" s="55" customFormat="1" ht="13.8" x14ac:dyDescent="0.3">
      <c r="A240" s="58"/>
      <c r="B240" s="58"/>
      <c r="C240" s="58"/>
      <c r="D240" s="59"/>
      <c r="E240" s="58"/>
      <c r="F240" s="59"/>
      <c r="G240" s="63"/>
    </row>
    <row r="241" spans="1:7" s="55" customFormat="1" ht="13.8" x14ac:dyDescent="0.3">
      <c r="A241" s="56" t="s">
        <v>385</v>
      </c>
      <c r="B241" s="57" t="s">
        <v>386</v>
      </c>
      <c r="C241" s="58"/>
      <c r="D241" s="59"/>
      <c r="E241" s="58"/>
      <c r="F241" s="59"/>
      <c r="G241" s="63"/>
    </row>
    <row r="242" spans="1:7" s="55" customFormat="1" ht="13.8" x14ac:dyDescent="0.3">
      <c r="A242" s="56" t="s">
        <v>387</v>
      </c>
      <c r="B242" s="56" t="s">
        <v>388</v>
      </c>
      <c r="C242" s="56" t="s">
        <v>6</v>
      </c>
      <c r="D242" s="61">
        <v>8</v>
      </c>
      <c r="E242" s="62" t="s">
        <v>50</v>
      </c>
      <c r="F242" s="65"/>
      <c r="G242" s="63">
        <f t="shared" si="3"/>
        <v>0</v>
      </c>
    </row>
    <row r="243" spans="1:7" s="55" customFormat="1" ht="13.8" x14ac:dyDescent="0.3">
      <c r="A243" s="56" t="s">
        <v>389</v>
      </c>
      <c r="B243" s="56" t="s">
        <v>390</v>
      </c>
      <c r="C243" s="56" t="s">
        <v>6</v>
      </c>
      <c r="D243" s="61">
        <v>6</v>
      </c>
      <c r="E243" s="62" t="s">
        <v>50</v>
      </c>
      <c r="F243" s="65"/>
      <c r="G243" s="63">
        <f t="shared" si="3"/>
        <v>0</v>
      </c>
    </row>
    <row r="244" spans="1:7" s="55" customFormat="1" ht="13.8" x14ac:dyDescent="0.3">
      <c r="A244" s="58"/>
      <c r="B244" s="58"/>
      <c r="C244" s="58"/>
      <c r="D244" s="59"/>
      <c r="E244" s="58"/>
      <c r="F244" s="59"/>
      <c r="G244" s="63"/>
    </row>
    <row r="245" spans="1:7" s="55" customFormat="1" ht="13.8" x14ac:dyDescent="0.3">
      <c r="A245" s="56" t="s">
        <v>391</v>
      </c>
      <c r="B245" s="57" t="s">
        <v>392</v>
      </c>
      <c r="C245" s="58"/>
      <c r="D245" s="59"/>
      <c r="E245" s="58"/>
      <c r="F245" s="59"/>
      <c r="G245" s="63"/>
    </row>
    <row r="246" spans="1:7" s="55" customFormat="1" ht="13.8" x14ac:dyDescent="0.3">
      <c r="A246" s="56" t="s">
        <v>393</v>
      </c>
      <c r="B246" s="56" t="s">
        <v>394</v>
      </c>
      <c r="C246" s="56" t="s">
        <v>15</v>
      </c>
      <c r="D246" s="61">
        <v>240</v>
      </c>
      <c r="E246" s="62" t="s">
        <v>50</v>
      </c>
      <c r="F246" s="65"/>
      <c r="G246" s="63">
        <f t="shared" si="3"/>
        <v>0</v>
      </c>
    </row>
    <row r="247" spans="1:7" s="55" customFormat="1" ht="13.8" x14ac:dyDescent="0.3">
      <c r="A247" s="58"/>
      <c r="B247" s="58"/>
      <c r="C247" s="58"/>
      <c r="D247" s="59"/>
      <c r="E247" s="58"/>
      <c r="F247" s="59"/>
      <c r="G247" s="63"/>
    </row>
    <row r="248" spans="1:7" s="55" customFormat="1" ht="13.8" x14ac:dyDescent="0.3">
      <c r="A248" s="56" t="s">
        <v>395</v>
      </c>
      <c r="B248" s="57" t="s">
        <v>396</v>
      </c>
      <c r="C248" s="58"/>
      <c r="D248" s="59"/>
      <c r="E248" s="58"/>
      <c r="F248" s="59"/>
      <c r="G248" s="63"/>
    </row>
    <row r="249" spans="1:7" s="55" customFormat="1" ht="13.8" x14ac:dyDescent="0.3">
      <c r="A249" s="56" t="s">
        <v>397</v>
      </c>
      <c r="B249" s="57" t="s">
        <v>398</v>
      </c>
      <c r="C249" s="58"/>
      <c r="D249" s="59"/>
      <c r="E249" s="58"/>
      <c r="F249" s="59"/>
      <c r="G249" s="63"/>
    </row>
    <row r="250" spans="1:7" s="55" customFormat="1" ht="13.8" x14ac:dyDescent="0.3">
      <c r="A250" s="56" t="s">
        <v>399</v>
      </c>
      <c r="B250" s="56" t="s">
        <v>400</v>
      </c>
      <c r="C250" s="56" t="s">
        <v>38</v>
      </c>
      <c r="D250" s="65"/>
      <c r="E250" s="62" t="s">
        <v>39</v>
      </c>
      <c r="F250" s="65"/>
      <c r="G250" s="63">
        <f t="shared" si="3"/>
        <v>0</v>
      </c>
    </row>
    <row r="251" spans="1:7" s="55" customFormat="1" ht="13.8" x14ac:dyDescent="0.3">
      <c r="A251" s="56" t="s">
        <v>401</v>
      </c>
      <c r="B251" s="56" t="s">
        <v>402</v>
      </c>
      <c r="C251" s="56" t="s">
        <v>38</v>
      </c>
      <c r="D251" s="65"/>
      <c r="E251" s="62" t="s">
        <v>39</v>
      </c>
      <c r="F251" s="65"/>
      <c r="G251" s="63">
        <f t="shared" si="3"/>
        <v>0</v>
      </c>
    </row>
    <row r="252" spans="1:7" s="55" customFormat="1" ht="13.8" x14ac:dyDescent="0.3">
      <c r="A252" s="56" t="s">
        <v>403</v>
      </c>
      <c r="B252" s="56" t="s">
        <v>404</v>
      </c>
      <c r="C252" s="56" t="s">
        <v>38</v>
      </c>
      <c r="D252" s="65"/>
      <c r="E252" s="62" t="s">
        <v>39</v>
      </c>
      <c r="F252" s="65"/>
      <c r="G252" s="63">
        <f t="shared" si="3"/>
        <v>0</v>
      </c>
    </row>
    <row r="253" spans="1:7" s="55" customFormat="1" ht="13.8" x14ac:dyDescent="0.3">
      <c r="A253" s="58"/>
      <c r="B253" s="58"/>
      <c r="C253" s="58"/>
      <c r="D253" s="59"/>
      <c r="E253" s="58"/>
      <c r="F253" s="59"/>
      <c r="G253" s="63"/>
    </row>
    <row r="254" spans="1:7" s="55" customFormat="1" ht="13.8" x14ac:dyDescent="0.3">
      <c r="A254" s="56" t="s">
        <v>405</v>
      </c>
      <c r="B254" s="57" t="s">
        <v>406</v>
      </c>
      <c r="C254" s="58"/>
      <c r="D254" s="59"/>
      <c r="E254" s="58"/>
      <c r="F254" s="59"/>
      <c r="G254" s="63"/>
    </row>
    <row r="255" spans="1:7" s="55" customFormat="1" ht="13.8" x14ac:dyDescent="0.3">
      <c r="A255" s="56" t="s">
        <v>407</v>
      </c>
      <c r="B255" s="56" t="s">
        <v>10</v>
      </c>
      <c r="C255" s="56" t="s">
        <v>9</v>
      </c>
      <c r="D255" s="61">
        <v>627</v>
      </c>
      <c r="E255" s="62" t="s">
        <v>50</v>
      </c>
      <c r="F255" s="65"/>
      <c r="G255" s="63">
        <f t="shared" si="3"/>
        <v>0</v>
      </c>
    </row>
    <row r="256" spans="1:7" s="55" customFormat="1" ht="13.8" x14ac:dyDescent="0.3">
      <c r="A256" s="56" t="s">
        <v>408</v>
      </c>
      <c r="B256" s="56" t="s">
        <v>409</v>
      </c>
      <c r="C256" s="56" t="s">
        <v>9</v>
      </c>
      <c r="D256" s="61">
        <v>627</v>
      </c>
      <c r="E256" s="62" t="s">
        <v>50</v>
      </c>
      <c r="F256" s="65"/>
      <c r="G256" s="63">
        <f t="shared" si="3"/>
        <v>0</v>
      </c>
    </row>
    <row r="257" spans="1:7" s="55" customFormat="1" ht="13.8" x14ac:dyDescent="0.3">
      <c r="A257" s="58"/>
      <c r="B257" s="58"/>
      <c r="C257" s="58"/>
      <c r="D257" s="59"/>
      <c r="E257" s="58"/>
      <c r="F257" s="59"/>
      <c r="G257" s="63"/>
    </row>
    <row r="258" spans="1:7" s="55" customFormat="1" ht="13.8" x14ac:dyDescent="0.3">
      <c r="A258" s="56" t="s">
        <v>410</v>
      </c>
      <c r="B258" s="57" t="s">
        <v>411</v>
      </c>
      <c r="C258" s="58"/>
      <c r="D258" s="59"/>
      <c r="E258" s="58"/>
      <c r="F258" s="59"/>
      <c r="G258" s="63"/>
    </row>
    <row r="259" spans="1:7" s="55" customFormat="1" ht="13.8" x14ac:dyDescent="0.3">
      <c r="A259" s="56" t="s">
        <v>412</v>
      </c>
      <c r="B259" s="57" t="s">
        <v>413</v>
      </c>
      <c r="C259" s="58"/>
      <c r="D259" s="59"/>
      <c r="E259" s="58"/>
      <c r="F259" s="59"/>
      <c r="G259" s="63"/>
    </row>
    <row r="260" spans="1:7" s="55" customFormat="1" ht="13.8" x14ac:dyDescent="0.3">
      <c r="A260" s="56" t="s">
        <v>414</v>
      </c>
      <c r="B260" s="56" t="s">
        <v>415</v>
      </c>
      <c r="C260" s="56" t="s">
        <v>6</v>
      </c>
      <c r="D260" s="61">
        <v>30</v>
      </c>
      <c r="E260" s="62" t="s">
        <v>50</v>
      </c>
      <c r="F260" s="65"/>
      <c r="G260" s="63">
        <f t="shared" si="3"/>
        <v>0</v>
      </c>
    </row>
    <row r="261" spans="1:7" s="55" customFormat="1" ht="13.8" x14ac:dyDescent="0.3">
      <c r="A261" s="58"/>
      <c r="B261" s="58"/>
      <c r="C261" s="58"/>
      <c r="D261" s="59"/>
      <c r="E261" s="58"/>
      <c r="F261" s="59"/>
      <c r="G261" s="63"/>
    </row>
    <row r="262" spans="1:7" s="55" customFormat="1" ht="13.8" x14ac:dyDescent="0.3">
      <c r="A262" s="56" t="s">
        <v>416</v>
      </c>
      <c r="B262" s="57" t="s">
        <v>417</v>
      </c>
      <c r="C262" s="58"/>
      <c r="D262" s="59"/>
      <c r="E262" s="58"/>
      <c r="F262" s="59"/>
      <c r="G262" s="63"/>
    </row>
    <row r="263" spans="1:7" s="55" customFormat="1" ht="13.8" x14ac:dyDescent="0.3">
      <c r="A263" s="56" t="s">
        <v>418</v>
      </c>
      <c r="B263" s="57" t="s">
        <v>419</v>
      </c>
      <c r="C263" s="58"/>
      <c r="D263" s="59"/>
      <c r="E263" s="58"/>
      <c r="F263" s="59"/>
      <c r="G263" s="63"/>
    </row>
    <row r="264" spans="1:7" s="55" customFormat="1" ht="13.8" x14ac:dyDescent="0.3">
      <c r="A264" s="56" t="s">
        <v>420</v>
      </c>
      <c r="B264" s="56" t="s">
        <v>421</v>
      </c>
      <c r="C264" s="56" t="s">
        <v>14</v>
      </c>
      <c r="D264" s="61">
        <v>7.92</v>
      </c>
      <c r="E264" s="62" t="s">
        <v>50</v>
      </c>
      <c r="F264" s="65"/>
      <c r="G264" s="63">
        <f t="shared" si="3"/>
        <v>0</v>
      </c>
    </row>
    <row r="265" spans="1:7" s="55" customFormat="1" ht="13.8" x14ac:dyDescent="0.3">
      <c r="A265" s="56" t="s">
        <v>422</v>
      </c>
      <c r="B265" s="56" t="s">
        <v>423</v>
      </c>
      <c r="C265" s="56" t="s">
        <v>14</v>
      </c>
      <c r="D265" s="61">
        <v>0.04</v>
      </c>
      <c r="E265" s="62" t="s">
        <v>50</v>
      </c>
      <c r="F265" s="65"/>
      <c r="G265" s="63">
        <f t="shared" si="3"/>
        <v>0</v>
      </c>
    </row>
    <row r="266" spans="1:7" s="55" customFormat="1" ht="13.8" x14ac:dyDescent="0.3">
      <c r="A266" s="56" t="s">
        <v>424</v>
      </c>
      <c r="B266" s="56" t="s">
        <v>425</v>
      </c>
      <c r="C266" s="56" t="s">
        <v>14</v>
      </c>
      <c r="D266" s="61">
        <v>4.2</v>
      </c>
      <c r="E266" s="62" t="s">
        <v>50</v>
      </c>
      <c r="F266" s="65"/>
      <c r="G266" s="63">
        <f t="shared" si="3"/>
        <v>0</v>
      </c>
    </row>
    <row r="267" spans="1:7" s="55" customFormat="1" ht="13.8" x14ac:dyDescent="0.3">
      <c r="A267" s="56" t="s">
        <v>426</v>
      </c>
      <c r="B267" s="56" t="s">
        <v>427</v>
      </c>
      <c r="C267" s="56" t="s">
        <v>14</v>
      </c>
      <c r="D267" s="61">
        <v>0.08</v>
      </c>
      <c r="E267" s="62" t="s">
        <v>50</v>
      </c>
      <c r="F267" s="65"/>
      <c r="G267" s="63">
        <f t="shared" si="3"/>
        <v>0</v>
      </c>
    </row>
    <row r="268" spans="1:7" s="55" customFormat="1" ht="13.8" x14ac:dyDescent="0.3">
      <c r="A268" s="56" t="s">
        <v>428</v>
      </c>
      <c r="B268" s="56" t="s">
        <v>429</v>
      </c>
      <c r="C268" s="56" t="s">
        <v>15</v>
      </c>
      <c r="D268" s="61">
        <v>1.2</v>
      </c>
      <c r="E268" s="62" t="s">
        <v>50</v>
      </c>
      <c r="F268" s="65"/>
      <c r="G268" s="63">
        <f t="shared" si="3"/>
        <v>0</v>
      </c>
    </row>
    <row r="269" spans="1:7" s="55" customFormat="1" ht="13.8" x14ac:dyDescent="0.3">
      <c r="A269" s="56" t="s">
        <v>430</v>
      </c>
      <c r="B269" s="56" t="s">
        <v>431</v>
      </c>
      <c r="C269" s="56" t="s">
        <v>15</v>
      </c>
      <c r="D269" s="61">
        <v>1</v>
      </c>
      <c r="E269" s="62" t="s">
        <v>50</v>
      </c>
      <c r="F269" s="65"/>
      <c r="G269" s="63">
        <f t="shared" si="3"/>
        <v>0</v>
      </c>
    </row>
    <row r="270" spans="1:7" s="55" customFormat="1" ht="13.8" x14ac:dyDescent="0.3">
      <c r="A270" s="56" t="s">
        <v>432</v>
      </c>
      <c r="B270" s="56" t="s">
        <v>433</v>
      </c>
      <c r="C270" s="56" t="s">
        <v>15</v>
      </c>
      <c r="D270" s="61">
        <v>27</v>
      </c>
      <c r="E270" s="62" t="s">
        <v>50</v>
      </c>
      <c r="F270" s="65"/>
      <c r="G270" s="63">
        <f t="shared" si="3"/>
        <v>0</v>
      </c>
    </row>
    <row r="271" spans="1:7" s="55" customFormat="1" ht="13.8" x14ac:dyDescent="0.3">
      <c r="A271" s="56" t="s">
        <v>434</v>
      </c>
      <c r="B271" s="56" t="s">
        <v>435</v>
      </c>
      <c r="C271" s="56" t="s">
        <v>15</v>
      </c>
      <c r="D271" s="61">
        <v>14</v>
      </c>
      <c r="E271" s="62" t="s">
        <v>50</v>
      </c>
      <c r="F271" s="65"/>
      <c r="G271" s="63">
        <f t="shared" si="3"/>
        <v>0</v>
      </c>
    </row>
    <row r="272" spans="1:7" s="55" customFormat="1" ht="13.8" x14ac:dyDescent="0.3">
      <c r="A272" s="56" t="s">
        <v>436</v>
      </c>
      <c r="B272" s="56" t="s">
        <v>437</v>
      </c>
      <c r="C272" s="56" t="s">
        <v>15</v>
      </c>
      <c r="D272" s="61">
        <v>15</v>
      </c>
      <c r="E272" s="62" t="s">
        <v>50</v>
      </c>
      <c r="F272" s="65"/>
      <c r="G272" s="63">
        <f t="shared" si="3"/>
        <v>0</v>
      </c>
    </row>
    <row r="273" spans="1:7" s="55" customFormat="1" ht="13.8" x14ac:dyDescent="0.3">
      <c r="A273" s="56" t="s">
        <v>438</v>
      </c>
      <c r="B273" s="56" t="s">
        <v>439</v>
      </c>
      <c r="C273" s="56" t="s">
        <v>15</v>
      </c>
      <c r="D273" s="61">
        <v>5</v>
      </c>
      <c r="E273" s="62" t="s">
        <v>50</v>
      </c>
      <c r="F273" s="65"/>
      <c r="G273" s="63">
        <f t="shared" si="3"/>
        <v>0</v>
      </c>
    </row>
    <row r="274" spans="1:7" s="55" customFormat="1" ht="13.8" x14ac:dyDescent="0.3">
      <c r="A274" s="58"/>
      <c r="B274" s="58"/>
      <c r="C274" s="58"/>
      <c r="D274" s="59"/>
      <c r="E274" s="58"/>
      <c r="F274" s="59"/>
      <c r="G274" s="63"/>
    </row>
    <row r="275" spans="1:7" s="55" customFormat="1" ht="13.8" x14ac:dyDescent="0.3">
      <c r="A275" s="56" t="s">
        <v>440</v>
      </c>
      <c r="B275" s="57" t="s">
        <v>441</v>
      </c>
      <c r="C275" s="58"/>
      <c r="D275" s="59"/>
      <c r="E275" s="58"/>
      <c r="F275" s="59"/>
      <c r="G275" s="63"/>
    </row>
    <row r="276" spans="1:7" s="55" customFormat="1" ht="13.8" x14ac:dyDescent="0.3">
      <c r="A276" s="56" t="s">
        <v>442</v>
      </c>
      <c r="B276" s="56" t="s">
        <v>443</v>
      </c>
      <c r="C276" s="56" t="s">
        <v>6</v>
      </c>
      <c r="D276" s="61">
        <v>85</v>
      </c>
      <c r="E276" s="62" t="s">
        <v>50</v>
      </c>
      <c r="F276" s="65"/>
      <c r="G276" s="63">
        <f t="shared" si="3"/>
        <v>0</v>
      </c>
    </row>
    <row r="277" spans="1:7" s="55" customFormat="1" ht="13.8" x14ac:dyDescent="0.3">
      <c r="A277" s="56" t="s">
        <v>444</v>
      </c>
      <c r="B277" s="56" t="s">
        <v>445</v>
      </c>
      <c r="C277" s="56" t="s">
        <v>6</v>
      </c>
      <c r="D277" s="61">
        <v>102</v>
      </c>
      <c r="E277" s="62" t="s">
        <v>50</v>
      </c>
      <c r="F277" s="65"/>
      <c r="G277" s="63">
        <f t="shared" si="3"/>
        <v>0</v>
      </c>
    </row>
    <row r="278" spans="1:7" s="55" customFormat="1" ht="13.8" x14ac:dyDescent="0.3">
      <c r="A278" s="56" t="s">
        <v>446</v>
      </c>
      <c r="B278" s="56" t="s">
        <v>447</v>
      </c>
      <c r="C278" s="56" t="s">
        <v>6</v>
      </c>
      <c r="D278" s="61">
        <v>15</v>
      </c>
      <c r="E278" s="62" t="s">
        <v>50</v>
      </c>
      <c r="F278" s="65"/>
      <c r="G278" s="63">
        <f t="shared" si="3"/>
        <v>0</v>
      </c>
    </row>
    <row r="279" spans="1:7" s="55" customFormat="1" ht="13.8" x14ac:dyDescent="0.3">
      <c r="A279" s="56" t="s">
        <v>448</v>
      </c>
      <c r="B279" s="56" t="s">
        <v>449</v>
      </c>
      <c r="C279" s="56" t="s">
        <v>6</v>
      </c>
      <c r="D279" s="61">
        <v>6</v>
      </c>
      <c r="E279" s="62" t="s">
        <v>50</v>
      </c>
      <c r="F279" s="65"/>
      <c r="G279" s="63">
        <f t="shared" si="3"/>
        <v>0</v>
      </c>
    </row>
    <row r="280" spans="1:7" s="55" customFormat="1" ht="13.8" x14ac:dyDescent="0.3">
      <c r="A280" s="56" t="s">
        <v>450</v>
      </c>
      <c r="B280" s="56" t="s">
        <v>451</v>
      </c>
      <c r="C280" s="56" t="s">
        <v>6</v>
      </c>
      <c r="D280" s="61">
        <v>10</v>
      </c>
      <c r="E280" s="62" t="s">
        <v>50</v>
      </c>
      <c r="F280" s="65"/>
      <c r="G280" s="63">
        <f t="shared" si="3"/>
        <v>0</v>
      </c>
    </row>
    <row r="281" spans="1:7" s="55" customFormat="1" ht="13.8" x14ac:dyDescent="0.3">
      <c r="A281" s="56" t="s">
        <v>452</v>
      </c>
      <c r="B281" s="56" t="s">
        <v>453</v>
      </c>
      <c r="C281" s="56" t="s">
        <v>6</v>
      </c>
      <c r="D281" s="61">
        <v>10</v>
      </c>
      <c r="E281" s="62" t="s">
        <v>50</v>
      </c>
      <c r="F281" s="65"/>
      <c r="G281" s="63">
        <f t="shared" si="3"/>
        <v>0</v>
      </c>
    </row>
    <row r="282" spans="1:7" s="55" customFormat="1" ht="13.8" x14ac:dyDescent="0.3">
      <c r="A282" s="56" t="s">
        <v>454</v>
      </c>
      <c r="B282" s="56" t="s">
        <v>455</v>
      </c>
      <c r="C282" s="56" t="s">
        <v>6</v>
      </c>
      <c r="D282" s="61">
        <v>9</v>
      </c>
      <c r="E282" s="62" t="s">
        <v>50</v>
      </c>
      <c r="F282" s="65"/>
      <c r="G282" s="63">
        <f t="shared" ref="G282:G314" si="4">D282*F282</f>
        <v>0</v>
      </c>
    </row>
    <row r="283" spans="1:7" s="55" customFormat="1" ht="13.8" x14ac:dyDescent="0.3">
      <c r="A283" s="56" t="s">
        <v>456</v>
      </c>
      <c r="B283" s="56" t="s">
        <v>457</v>
      </c>
      <c r="C283" s="56" t="s">
        <v>6</v>
      </c>
      <c r="D283" s="61">
        <v>8</v>
      </c>
      <c r="E283" s="62" t="s">
        <v>50</v>
      </c>
      <c r="F283" s="65"/>
      <c r="G283" s="63">
        <f t="shared" si="4"/>
        <v>0</v>
      </c>
    </row>
    <row r="284" spans="1:7" s="55" customFormat="1" ht="13.8" x14ac:dyDescent="0.3">
      <c r="A284" s="56" t="s">
        <v>458</v>
      </c>
      <c r="B284" s="56" t="s">
        <v>459</v>
      </c>
      <c r="C284" s="56" t="s">
        <v>6</v>
      </c>
      <c r="D284" s="61">
        <v>101</v>
      </c>
      <c r="E284" s="62" t="s">
        <v>50</v>
      </c>
      <c r="F284" s="65"/>
      <c r="G284" s="63">
        <f t="shared" si="4"/>
        <v>0</v>
      </c>
    </row>
    <row r="285" spans="1:7" s="55" customFormat="1" ht="13.8" x14ac:dyDescent="0.3">
      <c r="A285" s="56" t="s">
        <v>460</v>
      </c>
      <c r="B285" s="56" t="s">
        <v>461</v>
      </c>
      <c r="C285" s="56" t="s">
        <v>6</v>
      </c>
      <c r="D285" s="61">
        <v>2</v>
      </c>
      <c r="E285" s="62" t="s">
        <v>50</v>
      </c>
      <c r="F285" s="65"/>
      <c r="G285" s="63">
        <f t="shared" si="4"/>
        <v>0</v>
      </c>
    </row>
    <row r="286" spans="1:7" s="55" customFormat="1" ht="13.8" x14ac:dyDescent="0.3">
      <c r="A286" s="58"/>
      <c r="B286" s="58"/>
      <c r="C286" s="58"/>
      <c r="D286" s="59"/>
      <c r="E286" s="58"/>
      <c r="F286" s="59"/>
      <c r="G286" s="63"/>
    </row>
    <row r="287" spans="1:7" s="55" customFormat="1" ht="13.8" x14ac:dyDescent="0.3">
      <c r="A287" s="56" t="s">
        <v>462</v>
      </c>
      <c r="B287" s="57" t="s">
        <v>463</v>
      </c>
      <c r="C287" s="58"/>
      <c r="D287" s="59"/>
      <c r="E287" s="58"/>
      <c r="F287" s="59"/>
      <c r="G287" s="63"/>
    </row>
    <row r="288" spans="1:7" s="55" customFormat="1" ht="13.8" x14ac:dyDescent="0.3">
      <c r="A288" s="56" t="s">
        <v>464</v>
      </c>
      <c r="B288" s="57" t="s">
        <v>465</v>
      </c>
      <c r="C288" s="58"/>
      <c r="D288" s="59"/>
      <c r="E288" s="58"/>
      <c r="F288" s="59"/>
      <c r="G288" s="63"/>
    </row>
    <row r="289" spans="1:7" s="55" customFormat="1" ht="13.8" x14ac:dyDescent="0.3">
      <c r="A289" s="56" t="s">
        <v>466</v>
      </c>
      <c r="B289" s="56" t="s">
        <v>467</v>
      </c>
      <c r="C289" s="56" t="s">
        <v>38</v>
      </c>
      <c r="D289" s="65"/>
      <c r="E289" s="62" t="s">
        <v>39</v>
      </c>
      <c r="F289" s="65"/>
      <c r="G289" s="63">
        <f t="shared" si="4"/>
        <v>0</v>
      </c>
    </row>
    <row r="290" spans="1:7" s="55" customFormat="1" ht="13.8" x14ac:dyDescent="0.3">
      <c r="A290" s="58"/>
      <c r="B290" s="58"/>
      <c r="C290" s="58"/>
      <c r="D290" s="59"/>
      <c r="E290" s="58"/>
      <c r="F290" s="59"/>
      <c r="G290" s="63"/>
    </row>
    <row r="291" spans="1:7" s="55" customFormat="1" ht="13.8" x14ac:dyDescent="0.3">
      <c r="A291" s="56" t="s">
        <v>468</v>
      </c>
      <c r="B291" s="57" t="s">
        <v>469</v>
      </c>
      <c r="C291" s="58"/>
      <c r="D291" s="59"/>
      <c r="E291" s="58"/>
      <c r="F291" s="59"/>
      <c r="G291" s="63"/>
    </row>
    <row r="292" spans="1:7" s="55" customFormat="1" ht="13.8" x14ac:dyDescent="0.3">
      <c r="A292" s="56" t="s">
        <v>470</v>
      </c>
      <c r="B292" s="57" t="s">
        <v>471</v>
      </c>
      <c r="C292" s="58"/>
      <c r="D292" s="59"/>
      <c r="E292" s="58"/>
      <c r="F292" s="59"/>
      <c r="G292" s="63"/>
    </row>
    <row r="293" spans="1:7" s="55" customFormat="1" ht="13.8" x14ac:dyDescent="0.3">
      <c r="A293" s="56" t="s">
        <v>472</v>
      </c>
      <c r="B293" s="56" t="s">
        <v>473</v>
      </c>
      <c r="C293" s="56" t="s">
        <v>16</v>
      </c>
      <c r="D293" s="61">
        <v>400</v>
      </c>
      <c r="E293" s="62" t="s">
        <v>50</v>
      </c>
      <c r="F293" s="65"/>
      <c r="G293" s="63">
        <f t="shared" si="4"/>
        <v>0</v>
      </c>
    </row>
    <row r="294" spans="1:7" s="55" customFormat="1" ht="13.8" x14ac:dyDescent="0.3">
      <c r="A294" s="58"/>
      <c r="B294" s="58"/>
      <c r="C294" s="58"/>
      <c r="D294" s="59"/>
      <c r="E294" s="58"/>
      <c r="F294" s="59"/>
      <c r="G294" s="63"/>
    </row>
    <row r="295" spans="1:7" s="55" customFormat="1" ht="13.8" x14ac:dyDescent="0.3">
      <c r="A295" s="56" t="s">
        <v>474</v>
      </c>
      <c r="B295" s="57" t="s">
        <v>475</v>
      </c>
      <c r="C295" s="58"/>
      <c r="D295" s="59"/>
      <c r="E295" s="58"/>
      <c r="F295" s="59"/>
      <c r="G295" s="63"/>
    </row>
    <row r="296" spans="1:7" s="55" customFormat="1" ht="13.8" x14ac:dyDescent="0.3">
      <c r="A296" s="56" t="s">
        <v>476</v>
      </c>
      <c r="B296" s="56" t="s">
        <v>477</v>
      </c>
      <c r="C296" s="56" t="s">
        <v>16</v>
      </c>
      <c r="D296" s="61">
        <v>200</v>
      </c>
      <c r="E296" s="62" t="s">
        <v>39</v>
      </c>
      <c r="F296" s="65"/>
      <c r="G296" s="63">
        <f t="shared" si="4"/>
        <v>0</v>
      </c>
    </row>
    <row r="297" spans="1:7" s="55" customFormat="1" ht="13.8" x14ac:dyDescent="0.3">
      <c r="A297" s="56" t="s">
        <v>478</v>
      </c>
      <c r="B297" s="56" t="s">
        <v>17</v>
      </c>
      <c r="C297" s="56" t="s">
        <v>16</v>
      </c>
      <c r="D297" s="61">
        <v>200</v>
      </c>
      <c r="E297" s="62" t="s">
        <v>50</v>
      </c>
      <c r="F297" s="65"/>
      <c r="G297" s="63">
        <f t="shared" si="4"/>
        <v>0</v>
      </c>
    </row>
    <row r="298" spans="1:7" s="55" customFormat="1" ht="13.8" x14ac:dyDescent="0.3">
      <c r="A298" s="56" t="s">
        <v>479</v>
      </c>
      <c r="B298" s="56" t="s">
        <v>480</v>
      </c>
      <c r="C298" s="56" t="s">
        <v>16</v>
      </c>
      <c r="D298" s="61">
        <v>100</v>
      </c>
      <c r="E298" s="62" t="s">
        <v>50</v>
      </c>
      <c r="F298" s="65"/>
      <c r="G298" s="63">
        <f t="shared" si="4"/>
        <v>0</v>
      </c>
    </row>
    <row r="299" spans="1:7" s="55" customFormat="1" ht="13.8" x14ac:dyDescent="0.3">
      <c r="A299" s="56" t="s">
        <v>481</v>
      </c>
      <c r="B299" s="56" t="s">
        <v>482</v>
      </c>
      <c r="C299" s="56" t="s">
        <v>16</v>
      </c>
      <c r="D299" s="61">
        <v>100</v>
      </c>
      <c r="E299" s="62" t="s">
        <v>50</v>
      </c>
      <c r="F299" s="65"/>
      <c r="G299" s="63">
        <f t="shared" si="4"/>
        <v>0</v>
      </c>
    </row>
    <row r="300" spans="1:7" s="55" customFormat="1" ht="13.8" x14ac:dyDescent="0.3">
      <c r="A300" s="56" t="s">
        <v>483</v>
      </c>
      <c r="B300" s="56" t="s">
        <v>484</v>
      </c>
      <c r="C300" s="56" t="s">
        <v>16</v>
      </c>
      <c r="D300" s="61">
        <v>100</v>
      </c>
      <c r="E300" s="62" t="s">
        <v>50</v>
      </c>
      <c r="F300" s="65"/>
      <c r="G300" s="63">
        <f t="shared" si="4"/>
        <v>0</v>
      </c>
    </row>
    <row r="301" spans="1:7" s="55" customFormat="1" ht="13.8" x14ac:dyDescent="0.3">
      <c r="A301" s="58"/>
      <c r="B301" s="58"/>
      <c r="C301" s="58"/>
      <c r="D301" s="59"/>
      <c r="E301" s="58"/>
      <c r="F301" s="59"/>
      <c r="G301" s="63"/>
    </row>
    <row r="302" spans="1:7" s="55" customFormat="1" ht="13.8" x14ac:dyDescent="0.3">
      <c r="A302" s="56" t="s">
        <v>485</v>
      </c>
      <c r="B302" s="57" t="s">
        <v>486</v>
      </c>
      <c r="C302" s="58"/>
      <c r="D302" s="59"/>
      <c r="E302" s="58"/>
      <c r="F302" s="59"/>
      <c r="G302" s="63"/>
    </row>
    <row r="303" spans="1:7" s="55" customFormat="1" ht="13.8" x14ac:dyDescent="0.3">
      <c r="A303" s="56" t="s">
        <v>487</v>
      </c>
      <c r="B303" s="56" t="s">
        <v>488</v>
      </c>
      <c r="C303" s="56" t="s">
        <v>18</v>
      </c>
      <c r="D303" s="61">
        <v>26</v>
      </c>
      <c r="E303" s="62" t="s">
        <v>50</v>
      </c>
      <c r="F303" s="65"/>
      <c r="G303" s="63">
        <f t="shared" si="4"/>
        <v>0</v>
      </c>
    </row>
    <row r="304" spans="1:7" s="55" customFormat="1" ht="13.8" x14ac:dyDescent="0.3">
      <c r="A304" s="58"/>
      <c r="B304" s="58"/>
      <c r="C304" s="58"/>
      <c r="D304" s="59"/>
      <c r="E304" s="58"/>
      <c r="F304" s="59"/>
      <c r="G304" s="63"/>
    </row>
    <row r="305" spans="1:7" s="55" customFormat="1" ht="13.8" x14ac:dyDescent="0.3">
      <c r="A305" s="56" t="s">
        <v>489</v>
      </c>
      <c r="B305" s="57" t="s">
        <v>490</v>
      </c>
      <c r="C305" s="58"/>
      <c r="D305" s="59"/>
      <c r="E305" s="58"/>
      <c r="F305" s="59"/>
      <c r="G305" s="63"/>
    </row>
    <row r="306" spans="1:7" s="55" customFormat="1" ht="13.8" x14ac:dyDescent="0.3">
      <c r="A306" s="56" t="s">
        <v>491</v>
      </c>
      <c r="B306" s="56" t="s">
        <v>492</v>
      </c>
      <c r="C306" s="56" t="s">
        <v>38</v>
      </c>
      <c r="D306" s="65"/>
      <c r="E306" s="62" t="s">
        <v>39</v>
      </c>
      <c r="F306" s="65"/>
      <c r="G306" s="63">
        <f t="shared" si="4"/>
        <v>0</v>
      </c>
    </row>
    <row r="307" spans="1:7" s="55" customFormat="1" ht="13.8" x14ac:dyDescent="0.3">
      <c r="A307" s="56" t="s">
        <v>493</v>
      </c>
      <c r="B307" s="56" t="s">
        <v>494</v>
      </c>
      <c r="C307" s="56" t="s">
        <v>38</v>
      </c>
      <c r="D307" s="65"/>
      <c r="E307" s="62" t="s">
        <v>39</v>
      </c>
      <c r="F307" s="65"/>
      <c r="G307" s="63">
        <f t="shared" si="4"/>
        <v>0</v>
      </c>
    </row>
    <row r="308" spans="1:7" s="55" customFormat="1" ht="13.8" x14ac:dyDescent="0.3">
      <c r="A308" s="56" t="s">
        <v>495</v>
      </c>
      <c r="B308" s="56" t="s">
        <v>496</v>
      </c>
      <c r="C308" s="56" t="s">
        <v>38</v>
      </c>
      <c r="D308" s="65"/>
      <c r="E308" s="62" t="s">
        <v>39</v>
      </c>
      <c r="F308" s="65"/>
      <c r="G308" s="63">
        <f t="shared" si="4"/>
        <v>0</v>
      </c>
    </row>
    <row r="309" spans="1:7" s="55" customFormat="1" ht="13.8" x14ac:dyDescent="0.3">
      <c r="A309" s="56" t="s">
        <v>497</v>
      </c>
      <c r="B309" s="56" t="s">
        <v>498</v>
      </c>
      <c r="C309" s="56" t="s">
        <v>38</v>
      </c>
      <c r="D309" s="65"/>
      <c r="E309" s="62" t="s">
        <v>39</v>
      </c>
      <c r="F309" s="65"/>
      <c r="G309" s="63">
        <f t="shared" si="4"/>
        <v>0</v>
      </c>
    </row>
    <row r="310" spans="1:7" s="55" customFormat="1" ht="13.8" x14ac:dyDescent="0.3">
      <c r="A310" s="56" t="s">
        <v>499</v>
      </c>
      <c r="B310" s="56" t="s">
        <v>500</v>
      </c>
      <c r="C310" s="56" t="s">
        <v>38</v>
      </c>
      <c r="D310" s="65"/>
      <c r="E310" s="62" t="s">
        <v>39</v>
      </c>
      <c r="F310" s="65"/>
      <c r="G310" s="63">
        <f t="shared" si="4"/>
        <v>0</v>
      </c>
    </row>
    <row r="311" spans="1:7" s="55" customFormat="1" ht="13.8" x14ac:dyDescent="0.3">
      <c r="A311" s="56" t="s">
        <v>501</v>
      </c>
      <c r="B311" s="56" t="s">
        <v>502</v>
      </c>
      <c r="C311" s="56" t="s">
        <v>38</v>
      </c>
      <c r="D311" s="65"/>
      <c r="E311" s="62" t="s">
        <v>39</v>
      </c>
      <c r="F311" s="65"/>
      <c r="G311" s="63">
        <f t="shared" si="4"/>
        <v>0</v>
      </c>
    </row>
    <row r="312" spans="1:7" s="55" customFormat="1" ht="13.8" x14ac:dyDescent="0.3">
      <c r="A312" s="56" t="s">
        <v>503</v>
      </c>
      <c r="B312" s="56" t="s">
        <v>504</v>
      </c>
      <c r="C312" s="56" t="s">
        <v>38</v>
      </c>
      <c r="D312" s="65"/>
      <c r="E312" s="62" t="s">
        <v>39</v>
      </c>
      <c r="F312" s="65"/>
      <c r="G312" s="63">
        <f t="shared" si="4"/>
        <v>0</v>
      </c>
    </row>
    <row r="313" spans="1:7" s="55" customFormat="1" ht="13.8" x14ac:dyDescent="0.3">
      <c r="A313" s="56" t="s">
        <v>505</v>
      </c>
      <c r="B313" s="56" t="s">
        <v>506</v>
      </c>
      <c r="C313" s="56" t="s">
        <v>38</v>
      </c>
      <c r="D313" s="65"/>
      <c r="E313" s="62" t="s">
        <v>39</v>
      </c>
      <c r="F313" s="65"/>
      <c r="G313" s="63">
        <f t="shared" si="4"/>
        <v>0</v>
      </c>
    </row>
    <row r="314" spans="1:7" s="55" customFormat="1" ht="13.8" x14ac:dyDescent="0.3">
      <c r="A314" s="56" t="s">
        <v>507</v>
      </c>
      <c r="B314" s="56" t="s">
        <v>508</v>
      </c>
      <c r="C314" s="56" t="s">
        <v>38</v>
      </c>
      <c r="D314" s="65"/>
      <c r="E314" s="62" t="s">
        <v>39</v>
      </c>
      <c r="F314" s="65"/>
      <c r="G314" s="63">
        <f t="shared" si="4"/>
        <v>0</v>
      </c>
    </row>
    <row r="315" spans="1:7" x14ac:dyDescent="0.25">
      <c r="A315" s="20"/>
      <c r="B315" s="24"/>
      <c r="C315" s="27"/>
      <c r="D315" s="28"/>
      <c r="E315" s="30"/>
      <c r="F315" s="32"/>
      <c r="G315" s="32"/>
    </row>
    <row r="316" spans="1:7" x14ac:dyDescent="0.25">
      <c r="A316" s="35"/>
      <c r="B316" s="36" t="s">
        <v>32</v>
      </c>
      <c r="C316" s="37"/>
      <c r="D316" s="38"/>
      <c r="E316" s="39"/>
      <c r="F316" s="40"/>
      <c r="G316" s="41">
        <f>SUM(G24:G314)</f>
        <v>0</v>
      </c>
    </row>
    <row r="317" spans="1:7" s="55" customFormat="1" ht="13.8" x14ac:dyDescent="0.3">
      <c r="A317" s="52"/>
      <c r="B317" s="51" t="s">
        <v>509</v>
      </c>
      <c r="C317" s="52"/>
      <c r="D317" s="53"/>
      <c r="E317" s="52"/>
      <c r="F317" s="53"/>
      <c r="G317" s="64">
        <f>G316</f>
        <v>0</v>
      </c>
    </row>
    <row r="318" spans="1:7" s="55" customFormat="1" ht="13.8" x14ac:dyDescent="0.3">
      <c r="A318" s="58"/>
      <c r="B318" s="58"/>
      <c r="C318" s="58"/>
      <c r="D318" s="59"/>
      <c r="E318" s="58"/>
      <c r="F318" s="59"/>
      <c r="G318" s="60"/>
    </row>
    <row r="319" spans="1:7" s="55" customFormat="1" ht="13.8" x14ac:dyDescent="0.3">
      <c r="A319" s="56" t="s">
        <v>510</v>
      </c>
      <c r="B319" s="57" t="s">
        <v>511</v>
      </c>
      <c r="C319" s="58"/>
      <c r="D319" s="59"/>
      <c r="E319" s="58"/>
      <c r="F319" s="59"/>
      <c r="G319" s="60"/>
    </row>
    <row r="320" spans="1:7" s="55" customFormat="1" ht="13.8" x14ac:dyDescent="0.3">
      <c r="A320" s="58"/>
      <c r="B320" s="58"/>
      <c r="C320" s="58"/>
      <c r="D320" s="59"/>
      <c r="E320" s="58"/>
      <c r="F320" s="59"/>
      <c r="G320" s="60"/>
    </row>
    <row r="321" spans="1:7" s="55" customFormat="1" ht="13.8" x14ac:dyDescent="0.3">
      <c r="A321" s="56" t="s">
        <v>512</v>
      </c>
      <c r="B321" s="57" t="s">
        <v>513</v>
      </c>
      <c r="C321" s="58"/>
      <c r="D321" s="59"/>
      <c r="E321" s="58"/>
      <c r="F321" s="59"/>
      <c r="G321" s="60"/>
    </row>
    <row r="322" spans="1:7" s="55" customFormat="1" ht="13.8" x14ac:dyDescent="0.3">
      <c r="A322" s="56" t="s">
        <v>514</v>
      </c>
      <c r="B322" s="56" t="s">
        <v>515</v>
      </c>
      <c r="C322" s="56" t="s">
        <v>38</v>
      </c>
      <c r="D322" s="65"/>
      <c r="E322" s="62" t="s">
        <v>39</v>
      </c>
      <c r="F322" s="61">
        <v>1</v>
      </c>
      <c r="G322" s="63">
        <f>D322*F322</f>
        <v>0</v>
      </c>
    </row>
    <row r="323" spans="1:7" s="55" customFormat="1" ht="13.8" x14ac:dyDescent="0.3">
      <c r="A323" s="56" t="s">
        <v>516</v>
      </c>
      <c r="B323" s="56" t="s">
        <v>517</v>
      </c>
      <c r="C323" s="56" t="s">
        <v>38</v>
      </c>
      <c r="D323" s="65"/>
      <c r="E323" s="62" t="s">
        <v>39</v>
      </c>
      <c r="F323" s="61">
        <v>1</v>
      </c>
      <c r="G323" s="63">
        <f t="shared" ref="G323:G326" si="5">D323*F323</f>
        <v>0</v>
      </c>
    </row>
    <row r="324" spans="1:7" s="55" customFormat="1" ht="13.8" x14ac:dyDescent="0.3">
      <c r="A324" s="56" t="s">
        <v>518</v>
      </c>
      <c r="B324" s="56" t="s">
        <v>519</v>
      </c>
      <c r="C324" s="56" t="s">
        <v>38</v>
      </c>
      <c r="D324" s="65"/>
      <c r="E324" s="62" t="s">
        <v>39</v>
      </c>
      <c r="F324" s="61">
        <v>1</v>
      </c>
      <c r="G324" s="63">
        <f t="shared" si="5"/>
        <v>0</v>
      </c>
    </row>
    <row r="325" spans="1:7" s="55" customFormat="1" ht="13.8" x14ac:dyDescent="0.3">
      <c r="A325" s="56" t="s">
        <v>520</v>
      </c>
      <c r="B325" s="56" t="s">
        <v>521</v>
      </c>
      <c r="C325" s="56" t="s">
        <v>38</v>
      </c>
      <c r="D325" s="65"/>
      <c r="E325" s="62" t="s">
        <v>39</v>
      </c>
      <c r="F325" s="61">
        <v>1</v>
      </c>
      <c r="G325" s="63">
        <f t="shared" si="5"/>
        <v>0</v>
      </c>
    </row>
    <row r="326" spans="1:7" s="55" customFormat="1" ht="13.8" x14ac:dyDescent="0.3">
      <c r="A326" s="56" t="s">
        <v>522</v>
      </c>
      <c r="B326" s="56" t="s">
        <v>20</v>
      </c>
      <c r="C326" s="56" t="s">
        <v>38</v>
      </c>
      <c r="D326" s="65"/>
      <c r="E326" s="62" t="s">
        <v>39</v>
      </c>
      <c r="F326" s="61">
        <v>1</v>
      </c>
      <c r="G326" s="63">
        <f t="shared" si="5"/>
        <v>0</v>
      </c>
    </row>
    <row r="327" spans="1:7" s="55" customFormat="1" ht="13.8" x14ac:dyDescent="0.3">
      <c r="A327" s="58"/>
      <c r="B327" s="58"/>
      <c r="C327" s="58"/>
      <c r="D327" s="59"/>
      <c r="E327" s="58"/>
      <c r="F327" s="59"/>
      <c r="G327" s="60"/>
    </row>
    <row r="328" spans="1:7" s="55" customFormat="1" ht="13.8" x14ac:dyDescent="0.3">
      <c r="A328" s="56" t="s">
        <v>523</v>
      </c>
      <c r="B328" s="57" t="s">
        <v>21</v>
      </c>
      <c r="C328" s="58"/>
      <c r="D328" s="59"/>
      <c r="E328" s="58"/>
      <c r="F328" s="59"/>
      <c r="G328" s="60"/>
    </row>
    <row r="329" spans="1:7" s="55" customFormat="1" ht="13.8" x14ac:dyDescent="0.3">
      <c r="A329" s="56" t="s">
        <v>524</v>
      </c>
      <c r="B329" s="56" t="s">
        <v>21</v>
      </c>
      <c r="C329" s="56" t="s">
        <v>38</v>
      </c>
      <c r="D329" s="65"/>
      <c r="E329" s="62" t="s">
        <v>39</v>
      </c>
      <c r="F329" s="61">
        <v>1</v>
      </c>
      <c r="G329" s="63">
        <f>D329*F329</f>
        <v>0</v>
      </c>
    </row>
    <row r="330" spans="1:7" s="55" customFormat="1" ht="13.8" x14ac:dyDescent="0.3">
      <c r="A330" s="58"/>
      <c r="B330" s="58"/>
      <c r="C330" s="58"/>
      <c r="D330" s="59"/>
      <c r="E330" s="58"/>
      <c r="F330" s="59"/>
      <c r="G330" s="60"/>
    </row>
    <row r="331" spans="1:7" s="55" customFormat="1" ht="13.8" x14ac:dyDescent="0.3">
      <c r="A331" s="56" t="s">
        <v>525</v>
      </c>
      <c r="B331" s="57" t="s">
        <v>22</v>
      </c>
      <c r="C331" s="58"/>
      <c r="D331" s="59"/>
      <c r="E331" s="58"/>
      <c r="F331" s="59"/>
      <c r="G331" s="60"/>
    </row>
    <row r="332" spans="1:7" s="55" customFormat="1" ht="13.8" x14ac:dyDescent="0.3">
      <c r="A332" s="56" t="s">
        <v>526</v>
      </c>
      <c r="B332" s="56" t="s">
        <v>22</v>
      </c>
      <c r="C332" s="56" t="s">
        <v>38</v>
      </c>
      <c r="D332" s="65"/>
      <c r="E332" s="62" t="s">
        <v>39</v>
      </c>
      <c r="F332" s="61">
        <v>1</v>
      </c>
      <c r="G332" s="63">
        <f>D332*F332</f>
        <v>0</v>
      </c>
    </row>
    <row r="333" spans="1:7" s="55" customFormat="1" ht="13.8" x14ac:dyDescent="0.3">
      <c r="A333" s="58"/>
      <c r="B333" s="58"/>
      <c r="C333" s="58"/>
      <c r="D333" s="59"/>
      <c r="E333" s="58"/>
      <c r="F333" s="59"/>
      <c r="G333" s="60"/>
    </row>
    <row r="334" spans="1:7" s="55" customFormat="1" ht="13.8" x14ac:dyDescent="0.3">
      <c r="A334" s="56" t="s">
        <v>527</v>
      </c>
      <c r="B334" s="57" t="s">
        <v>23</v>
      </c>
      <c r="C334" s="58"/>
      <c r="D334" s="59"/>
      <c r="E334" s="58"/>
      <c r="F334" s="59"/>
      <c r="G334" s="60"/>
    </row>
    <row r="335" spans="1:7" s="55" customFormat="1" ht="13.8" x14ac:dyDescent="0.3">
      <c r="A335" s="56" t="s">
        <v>528</v>
      </c>
      <c r="B335" s="56" t="s">
        <v>23</v>
      </c>
      <c r="C335" s="56" t="s">
        <v>38</v>
      </c>
      <c r="D335" s="65"/>
      <c r="E335" s="62" t="s">
        <v>39</v>
      </c>
      <c r="F335" s="61">
        <v>1</v>
      </c>
      <c r="G335" s="63">
        <f>D335*F335</f>
        <v>0</v>
      </c>
    </row>
    <row r="336" spans="1:7" s="55" customFormat="1" ht="13.8" x14ac:dyDescent="0.3">
      <c r="A336" s="58"/>
      <c r="B336" s="58"/>
      <c r="C336" s="58"/>
      <c r="D336" s="59"/>
      <c r="E336" s="58"/>
      <c r="F336" s="59"/>
      <c r="G336" s="60"/>
    </row>
    <row r="337" spans="1:7" s="55" customFormat="1" ht="13.8" x14ac:dyDescent="0.3">
      <c r="A337" s="56" t="s">
        <v>529</v>
      </c>
      <c r="B337" s="57" t="s">
        <v>530</v>
      </c>
      <c r="C337" s="58"/>
      <c r="D337" s="59"/>
      <c r="E337" s="58"/>
      <c r="F337" s="59"/>
      <c r="G337" s="60"/>
    </row>
    <row r="338" spans="1:7" s="55" customFormat="1" ht="13.8" x14ac:dyDescent="0.3">
      <c r="A338" s="56" t="s">
        <v>531</v>
      </c>
      <c r="B338" s="56" t="s">
        <v>532</v>
      </c>
      <c r="C338" s="56" t="s">
        <v>38</v>
      </c>
      <c r="D338" s="66">
        <v>150000</v>
      </c>
      <c r="E338" s="62" t="s">
        <v>50</v>
      </c>
      <c r="F338" s="61">
        <v>1</v>
      </c>
      <c r="G338" s="63">
        <f>D338*F338</f>
        <v>150000</v>
      </c>
    </row>
    <row r="339" spans="1:7" s="55" customFormat="1" ht="13.8" x14ac:dyDescent="0.3">
      <c r="A339" s="58"/>
      <c r="B339" s="58"/>
      <c r="C339" s="58"/>
      <c r="D339" s="59"/>
      <c r="E339" s="58"/>
      <c r="F339" s="59"/>
      <c r="G339" s="60"/>
    </row>
    <row r="340" spans="1:7" s="55" customFormat="1" ht="13.8" x14ac:dyDescent="0.3">
      <c r="A340" s="56" t="s">
        <v>533</v>
      </c>
      <c r="B340" s="57" t="s">
        <v>534</v>
      </c>
      <c r="C340" s="58"/>
      <c r="D340" s="59"/>
      <c r="E340" s="58"/>
      <c r="F340" s="59"/>
      <c r="G340" s="60"/>
    </row>
    <row r="341" spans="1:7" s="55" customFormat="1" ht="13.8" x14ac:dyDescent="0.3">
      <c r="A341" s="56" t="s">
        <v>535</v>
      </c>
      <c r="B341" s="56" t="s">
        <v>24</v>
      </c>
      <c r="C341" s="56" t="s">
        <v>38</v>
      </c>
      <c r="D341" s="65"/>
      <c r="E341" s="62" t="s">
        <v>39</v>
      </c>
      <c r="F341" s="61">
        <v>1</v>
      </c>
      <c r="G341" s="63">
        <f>D341*F341</f>
        <v>0</v>
      </c>
    </row>
    <row r="342" spans="1:7" s="55" customFormat="1" ht="13.8" x14ac:dyDescent="0.3">
      <c r="A342" s="56" t="s">
        <v>536</v>
      </c>
      <c r="B342" s="56" t="s">
        <v>537</v>
      </c>
      <c r="C342" s="56" t="s">
        <v>38</v>
      </c>
      <c r="D342" s="65"/>
      <c r="E342" s="62" t="s">
        <v>39</v>
      </c>
      <c r="F342" s="61">
        <v>1</v>
      </c>
      <c r="G342" s="63">
        <f>D342*F342</f>
        <v>0</v>
      </c>
    </row>
    <row r="343" spans="1:7" x14ac:dyDescent="0.25">
      <c r="A343" s="20"/>
      <c r="B343" s="24"/>
      <c r="C343" s="27"/>
      <c r="D343" s="28"/>
      <c r="E343" s="30"/>
      <c r="F343" s="32"/>
      <c r="G343" s="32"/>
    </row>
    <row r="344" spans="1:7" x14ac:dyDescent="0.25">
      <c r="A344" s="35"/>
      <c r="B344" s="36" t="s">
        <v>32</v>
      </c>
      <c r="C344" s="37"/>
      <c r="D344" s="38"/>
      <c r="E344" s="39"/>
      <c r="F344" s="40"/>
      <c r="G344" s="41">
        <f>SUM(G322:G342)</f>
        <v>150000</v>
      </c>
    </row>
    <row r="345" spans="1:7" x14ac:dyDescent="0.25">
      <c r="A345" s="21"/>
      <c r="B345" s="26"/>
      <c r="C345" s="26"/>
      <c r="D345" s="29"/>
      <c r="E345" s="31"/>
      <c r="F345" s="33"/>
      <c r="G345" s="33"/>
    </row>
    <row r="346" spans="1:7" x14ac:dyDescent="0.25">
      <c r="A346" s="21"/>
      <c r="B346" s="25" t="s">
        <v>25</v>
      </c>
      <c r="C346" s="26"/>
      <c r="D346" s="29"/>
      <c r="E346" s="31"/>
      <c r="F346" s="33"/>
      <c r="G346" s="34">
        <f>G316+G344</f>
        <v>150000</v>
      </c>
    </row>
    <row r="347" spans="1:7" x14ac:dyDescent="0.25">
      <c r="A347" s="21"/>
      <c r="B347" s="26"/>
      <c r="C347" s="26"/>
      <c r="D347" s="29"/>
      <c r="E347" s="31"/>
      <c r="F347" s="33"/>
      <c r="G347" s="33"/>
    </row>
    <row r="348" spans="1:7" s="1" customFormat="1" ht="12.75" customHeight="1" x14ac:dyDescent="0.3">
      <c r="A348" s="22"/>
      <c r="B348" s="42"/>
      <c r="C348" s="43"/>
      <c r="D348" s="43"/>
      <c r="E348" s="43"/>
      <c r="F348" s="44"/>
      <c r="G348" s="44"/>
    </row>
    <row r="349" spans="1:7" s="1" customFormat="1" ht="12.75" customHeight="1" x14ac:dyDescent="0.3">
      <c r="A349" s="22"/>
      <c r="B349" s="47" t="s">
        <v>27</v>
      </c>
      <c r="C349" s="43"/>
      <c r="D349" s="43"/>
      <c r="E349" s="43"/>
      <c r="F349" s="44"/>
      <c r="G349" s="44"/>
    </row>
    <row r="350" spans="1:7" s="1" customFormat="1" ht="12.75" customHeight="1" x14ac:dyDescent="0.3">
      <c r="A350" s="22"/>
      <c r="B350" s="48"/>
      <c r="C350" s="43"/>
      <c r="D350" s="43"/>
      <c r="E350" s="43"/>
      <c r="F350" s="44"/>
      <c r="G350" s="44"/>
    </row>
    <row r="351" spans="1:7" s="1" customFormat="1" ht="12.75" customHeight="1" x14ac:dyDescent="0.3">
      <c r="A351" s="22"/>
      <c r="B351" s="47" t="s">
        <v>28</v>
      </c>
      <c r="C351" s="43"/>
      <c r="D351" s="43"/>
      <c r="E351" s="43"/>
      <c r="F351" s="44"/>
      <c r="G351" s="44"/>
    </row>
    <row r="352" spans="1:7" s="1" customFormat="1" ht="12.75" customHeight="1" x14ac:dyDescent="0.3">
      <c r="A352" s="22"/>
      <c r="B352" s="48"/>
      <c r="C352" s="43"/>
      <c r="D352" s="43"/>
      <c r="E352" s="43"/>
      <c r="F352" s="44"/>
      <c r="G352" s="44"/>
    </row>
    <row r="353" spans="1:7" s="1" customFormat="1" ht="12.75" customHeight="1" x14ac:dyDescent="0.3">
      <c r="A353" s="23"/>
      <c r="B353" s="49" t="s">
        <v>29</v>
      </c>
      <c r="C353" s="45"/>
      <c r="D353" s="45"/>
      <c r="E353" s="45"/>
      <c r="F353" s="46"/>
      <c r="G353" s="46"/>
    </row>
  </sheetData>
  <sheetProtection algorithmName="SHA-512" hashValue="pZ4fNzkJrek7uYNQWaE1GduEwMfFkAdM46IAImkw/QpnplRAkgyl88KX3cPmKB+eJC4xUzbKo7I78i7SRft+IA==" saltValue="NZ6LwOypQElhJXVhZ2d2kA==" spinCount="100000" sheet="1" objects="1" scenarios="1"/>
  <mergeCells count="1">
    <mergeCell ref="B7:G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df52543-49f2-4967-8849-6981bf75243e" ContentTypeId="0x0101004209B36D11EE4245BF761615E55FEC5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1ad32357-9c45-4569-8a1e-d5bfcae727a5">
      <Value>5</Value>
      <Value>25</Value>
      <Value>3</Value>
      <Value>1</Value>
      <Value>21</Value>
    </TaxCatchAll>
    <lcf76f155ced4ddcb4097134ff3c332f xmlns="dbff47ee-b697-47e6-8cfe-4ff9f37f50ac">
      <Terms xmlns="http://schemas.microsoft.com/office/infopath/2007/PartnerControls"/>
    </lcf76f155ced4ddcb4097134ff3c332f>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2023-07-19T20:00:00+00:00</Startdatum>
    <Nummer xmlns="1ad32357-9c45-4569-8a1e-d5bfcae727a5">202302012</Nummer>
    <DocumentSetDescription xmlns="http://schemas.microsoft.com/sharepoint/v3">Inkoopdossier voor de aanbesteding voor de realisatie wegenstructuur Axelse Vlakte</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Realisatie wegenstructuur Axelse Vlakte</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Realisatie wegenstructuur Axelse Vlakte II</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0011-149990536-10345</_dlc_DocId>
    <_dlc_DocIdUrl xmlns="9773abc2-1dbc-42e1-a3f1-e4e4bee5aad5">
      <Url>https://northseaport.sharepoint.com/sites/11/inkopenenaanbestedingen/_layouts/15/DocIdRedir.aspx?ID=0011-149990536-10345</Url>
      <Description>0011-149990536-10345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027F4C-472E-4E92-AC3A-718C60E3C330}">
  <ds:schemaRefs>
    <ds:schemaRef ds:uri="Microsoft.SharePoint.Taxonomy.ContentTypeSync"/>
  </ds:schemaRefs>
</ds:datastoreItem>
</file>

<file path=customXml/itemProps2.xml><?xml version="1.0" encoding="utf-8"?>
<ds:datastoreItem xmlns:ds="http://schemas.openxmlformats.org/officeDocument/2006/customXml" ds:itemID="{D009473D-0A2D-42C0-862F-4AB134DDE085}">
  <ds:schemaRefs>
    <ds:schemaRef ds:uri="http://schemas.microsoft.com/sharepoint/events"/>
  </ds:schemaRefs>
</ds:datastoreItem>
</file>

<file path=customXml/itemProps3.xml><?xml version="1.0" encoding="utf-8"?>
<ds:datastoreItem xmlns:ds="http://schemas.openxmlformats.org/officeDocument/2006/customXml" ds:itemID="{F9DDAC6F-8927-420F-A1DC-DA38F0D3533B}">
  <ds:schemaRefs>
    <ds:schemaRef ds:uri="http://purl.org/dc/terms/"/>
    <ds:schemaRef ds:uri="dbff47ee-b697-47e6-8cfe-4ff9f37f50ac"/>
    <ds:schemaRef ds:uri="http://schemas.microsoft.com/office/2006/documentManagement/types"/>
    <ds:schemaRef ds:uri="http://schemas.microsoft.com/office/infopath/2007/PartnerControls"/>
    <ds:schemaRef ds:uri="http://purl.org/dc/elements/1.1/"/>
    <ds:schemaRef ds:uri="http://schemas.microsoft.com/office/2006/metadata/properties"/>
    <ds:schemaRef ds:uri="1ad32357-9c45-4569-8a1e-d5bfcae727a5"/>
    <ds:schemaRef ds:uri="9773abc2-1dbc-42e1-a3f1-e4e4bee5aad5"/>
    <ds:schemaRef ds:uri="http://schemas.microsoft.com/sharepoint/v3"/>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A5793AE0-5972-4063-AA96-2809027F7808}">
  <ds:schemaRefs>
    <ds:schemaRef ds:uri="http://schemas.microsoft.com/sharepoint/v3/contenttype/forms"/>
  </ds:schemaRefs>
</ds:datastoreItem>
</file>

<file path=customXml/itemProps5.xml><?xml version="1.0" encoding="utf-8"?>
<ds:datastoreItem xmlns:ds="http://schemas.openxmlformats.org/officeDocument/2006/customXml" ds:itemID="{D32C5ABF-B305-4D32-BF9C-1BB103585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Axelse Vlakte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 Juust</dc:creator>
  <cp:lastModifiedBy>Marleen de Ruiter</cp:lastModifiedBy>
  <dcterms:created xsi:type="dcterms:W3CDTF">2024-09-30T14:19:04Z</dcterms:created>
  <dcterms:modified xsi:type="dcterms:W3CDTF">2025-01-20T11:53:03Z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MediaServiceImageTags">
    <vt:lpwstr/>
  </property>
  <property fmtid="{D5CDD505-2E9C-101B-9397-08002B2CF9AE}" pid="4" name="Classificatie">
    <vt:lpwstr>5</vt:lpwstr>
  </property>
  <property fmtid="{D5CDD505-2E9C-101B-9397-08002B2CF9AE}" pid="5" name="Afdeling">
    <vt:lpwstr>21;#Procurement|2b34075f-f61f-48e2-805f-2055b2e45be0</vt:lpwstr>
  </property>
  <property fmtid="{D5CDD505-2E9C-101B-9397-08002B2CF9AE}" pid="6" name="Klantnaam">
    <vt:lpwstr/>
  </property>
  <property fmtid="{D5CDD505-2E9C-101B-9397-08002B2CF9AE}" pid="7" name="Proces">
    <vt:lpwstr>3;#Inkoop:Inkopen en aanbestedingen|57740040-b486-4602-b2be-75995d4e1ee5</vt:lpwstr>
  </property>
  <property fmtid="{D5CDD505-2E9C-101B-9397-08002B2CF9AE}" pid="8" name="Archiefvormer">
    <vt:lpwstr>25</vt:lpwstr>
  </property>
  <property fmtid="{D5CDD505-2E9C-101B-9397-08002B2CF9AE}" pid="9" name="Status">
    <vt:lpwstr>1</vt:lpwstr>
  </property>
  <property fmtid="{D5CDD505-2E9C-101B-9397-08002B2CF9AE}" pid="10" name="_dlc_DocIdItemGuid">
    <vt:lpwstr>c2897e69-3cc6-4585-818c-9c362139ecb4</vt:lpwstr>
  </property>
  <property fmtid="{D5CDD505-2E9C-101B-9397-08002B2CF9AE}" pid="11" name="Postverwerking">
    <vt:lpwstr/>
  </property>
  <property fmtid="{D5CDD505-2E9C-101B-9397-08002B2CF9AE}" pid="12" name="Documenttype">
    <vt:lpwstr/>
  </property>
  <property fmtid="{D5CDD505-2E9C-101B-9397-08002B2CF9AE}" pid="13" name="_docset_NoMedatataSyncRequired">
    <vt:lpwstr>False</vt:lpwstr>
  </property>
</Properties>
</file>