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Aqualysis/2024/Strippenkaart/EA uitbesteed onderzoek/04 Beschrijvend document/"/>
    </mc:Choice>
  </mc:AlternateContent>
  <xr:revisionPtr revIDLastSave="7" documentId="13_ncr:1_{5CE4800F-A34D-4E9D-B876-6FEC9823B12D}" xr6:coauthVersionLast="47" xr6:coauthVersionMax="47" xr10:uidLastSave="{A9E02C53-A933-4429-96B1-9FC853640FA1}"/>
  <bookViews>
    <workbookView xWindow="-120" yWindow="-120" windowWidth="29040" windowHeight="15840" xr2:uid="{83B2B0C0-CE40-44D1-AED3-1B41A9AC8B08}"/>
  </bookViews>
  <sheets>
    <sheet name="Chemische analyses" sheetId="2" r:id="rId1"/>
  </sheets>
  <definedNames>
    <definedName name="_xlnm.Print_Area" localSheetId="0">'Chemische analyses'!$A$18:$K$79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M24" i="2"/>
  <c r="M31" i="2"/>
  <c r="M37" i="2"/>
  <c r="M55" i="2"/>
  <c r="M59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7" i="2" l="1"/>
  <c r="M98" i="2" s="1"/>
  <c r="M100" i="2" s="1"/>
</calcChain>
</file>

<file path=xl/sharedStrings.xml><?xml version="1.0" encoding="utf-8"?>
<sst xmlns="http://schemas.openxmlformats.org/spreadsheetml/2006/main" count="285" uniqueCount="152">
  <si>
    <t>Totaal inschrijfsom</t>
  </si>
  <si>
    <t>Afname uit bruto tarievenlijst (30%)</t>
  </si>
  <si>
    <t>Inschrijfsom netto analyses</t>
  </si>
  <si>
    <t>%</t>
  </si>
  <si>
    <t>Korting bruto tarievenlijst</t>
  </si>
  <si>
    <t>wb</t>
  </si>
  <si>
    <t>Asbest - Meerkosten extra materiaal per 2.5 kg</t>
  </si>
  <si>
    <t>Asbest waterbodem NEN5898 tot &lt;40kg</t>
  </si>
  <si>
    <t>% (m/m ds)</t>
  </si>
  <si>
    <t>Fractie &lt; 2 mm en &gt; 2 mm</t>
  </si>
  <si>
    <t>Eluaat 15 metalen/4 anionen</t>
  </si>
  <si>
    <t>Kolomproef LS1 en LS10</t>
  </si>
  <si>
    <t>Lutum fractie</t>
  </si>
  <si>
    <t>Gloeirest / organische stof</t>
  </si>
  <si>
    <t>Indamprest (droge stof)</t>
  </si>
  <si>
    <t>AS3000 toeslag waterbodem per monster</t>
  </si>
  <si>
    <t>Q</t>
  </si>
  <si>
    <t>ow</t>
  </si>
  <si>
    <t xml:space="preserve">µg/l      </t>
  </si>
  <si>
    <t>extr. org. halogeen (EOX)</t>
  </si>
  <si>
    <t>EOX</t>
  </si>
  <si>
    <t>85535-84-8</t>
  </si>
  <si>
    <t>c10-c13 chlooralkanen</t>
  </si>
  <si>
    <t>som C10-C13 chlooralkanen</t>
  </si>
  <si>
    <t xml:space="preserve">mg/l      </t>
  </si>
  <si>
    <t>50-00-0</t>
  </si>
  <si>
    <t>formaldehyde</t>
  </si>
  <si>
    <t>Formaldehyde</t>
  </si>
  <si>
    <t>aw</t>
  </si>
  <si>
    <t>mg/l</t>
  </si>
  <si>
    <t>14808-60-7</t>
  </si>
  <si>
    <t>Silicaat</t>
  </si>
  <si>
    <t>15541-45-4</t>
  </si>
  <si>
    <t>Bromaat</t>
  </si>
  <si>
    <t>ug/l</t>
  </si>
  <si>
    <t>Fenolindex</t>
  </si>
  <si>
    <t>57-12-5</t>
  </si>
  <si>
    <t>Cyanide totaal</t>
  </si>
  <si>
    <t>bs</t>
  </si>
  <si>
    <t>mg/kg.ds</t>
  </si>
  <si>
    <t>16984-48-8</t>
  </si>
  <si>
    <t>Fluoride</t>
  </si>
  <si>
    <t>24959-67-9</t>
  </si>
  <si>
    <t>Bromide</t>
  </si>
  <si>
    <t>115-32-2</t>
  </si>
  <si>
    <t>dicofol (als metaboliet)</t>
  </si>
  <si>
    <t>Dicofol</t>
  </si>
  <si>
    <t>Som detergenten nonionactief</t>
  </si>
  <si>
    <t>Som detergenten kationactief</t>
  </si>
  <si>
    <t>Som detergenten anionactief</t>
  </si>
  <si>
    <t>ug Cl/l</t>
  </si>
  <si>
    <t>VOX</t>
  </si>
  <si>
    <t>96-45-7</t>
  </si>
  <si>
    <t>ethyleenthioureum (ETU)</t>
  </si>
  <si>
    <t>ETU</t>
  </si>
  <si>
    <t>µg/l</t>
  </si>
  <si>
    <t>NVT</t>
  </si>
  <si>
    <t>monofenyltin (kation)</t>
  </si>
  <si>
    <t>monobutyltin (kation)</t>
  </si>
  <si>
    <t>difenyltin (kation)</t>
  </si>
  <si>
    <t>dicyclohexyltin (kation)</t>
  </si>
  <si>
    <t>14488-53-0</t>
  </si>
  <si>
    <t>dibutyltin (kation)</t>
  </si>
  <si>
    <t>tricyclohexyltin (kation)</t>
  </si>
  <si>
    <t>668-34-8</t>
  </si>
  <si>
    <t>trifenyltin (kation)</t>
  </si>
  <si>
    <t>36643-28-4</t>
  </si>
  <si>
    <t>tributyltin (kation)</t>
  </si>
  <si>
    <t>1461-25-2</t>
  </si>
  <si>
    <t>tetrabutyltin</t>
  </si>
  <si>
    <t>Organotin</t>
  </si>
  <si>
    <t>133-07-3</t>
  </si>
  <si>
    <t>folpet</t>
  </si>
  <si>
    <t>133-06-2</t>
  </si>
  <si>
    <t>captan</t>
  </si>
  <si>
    <t>2939-80-2</t>
  </si>
  <si>
    <t>captafol</t>
  </si>
  <si>
    <t>Carboximiden</t>
  </si>
  <si>
    <t>Octa CDF</t>
  </si>
  <si>
    <t>1,2,3,4,7,8,9 -Hepta CDF</t>
  </si>
  <si>
    <t>1,2,3,4,6,7,8 Hepta CDF</t>
  </si>
  <si>
    <t>2,3,4,6,7,8 - Hexa CDF</t>
  </si>
  <si>
    <t>1,2,3,7,8,9 - Hexa CDF</t>
  </si>
  <si>
    <t>1,2,3,6,7,8 Hexa CDF</t>
  </si>
  <si>
    <t>1,2,3,4,7,8 -Hexa CDF</t>
  </si>
  <si>
    <t>2,3,4,7,8-Penta CDF</t>
  </si>
  <si>
    <t>1,2,3,7,8 Penta CDF</t>
  </si>
  <si>
    <t>2,3,7,8-Tetra CDF</t>
  </si>
  <si>
    <t>Octa CDD</t>
  </si>
  <si>
    <t>1,2,3,4,6,7,8-Hepta CDD</t>
  </si>
  <si>
    <t>1,2,3,7,8,9-Hexa CDD</t>
  </si>
  <si>
    <t>1,2,3,6,7,8 HexaCDD</t>
  </si>
  <si>
    <t>1,2,3,4,7,8 -Hexa CDD</t>
  </si>
  <si>
    <t>1,2,3,7,8 PentaCDD</t>
  </si>
  <si>
    <t>2,3,7,8 Tetra CDD</t>
  </si>
  <si>
    <t>Dioxinen en dibenzofuranen</t>
  </si>
  <si>
    <t>57-63-6</t>
  </si>
  <si>
    <t>ethinylestradiol (etnetDol)</t>
  </si>
  <si>
    <t>50-28-2</t>
  </si>
  <si>
    <t>17beta-estradiol (17bestDol)</t>
  </si>
  <si>
    <t>57-91-0</t>
  </si>
  <si>
    <t>17alpha-estradiol (17aestDol)</t>
  </si>
  <si>
    <t>50-27-1</t>
  </si>
  <si>
    <t>estriol (esTol)</t>
  </si>
  <si>
    <t>53-16-7</t>
  </si>
  <si>
    <t>oestron (oestn)</t>
  </si>
  <si>
    <t>Hormonen</t>
  </si>
  <si>
    <t>109-52-4</t>
  </si>
  <si>
    <t>valeriaanzuur</t>
  </si>
  <si>
    <t>79-09-4</t>
  </si>
  <si>
    <t>propionzuur</t>
  </si>
  <si>
    <t>503-74-2</t>
  </si>
  <si>
    <t>iso-valeriaanzuur</t>
  </si>
  <si>
    <t>79-31-2</t>
  </si>
  <si>
    <t>iso-boterzuur</t>
  </si>
  <si>
    <t>107-92-6</t>
  </si>
  <si>
    <t>boterzuur</t>
  </si>
  <si>
    <t>64-19-7</t>
  </si>
  <si>
    <t>azijnzuur</t>
  </si>
  <si>
    <t xml:space="preserve">Vluchtige vetzuren </t>
  </si>
  <si>
    <t>1071-83-6</t>
  </si>
  <si>
    <t>glyfosaat</t>
  </si>
  <si>
    <t>51276-47-2</t>
  </si>
  <si>
    <t>glufosinaat</t>
  </si>
  <si>
    <t>1066-51-9</t>
  </si>
  <si>
    <t>aminomethylfosfonzuur</t>
  </si>
  <si>
    <t>Glyfosaat / AMPA</t>
  </si>
  <si>
    <t>PxV (EUR)</t>
  </si>
  <si>
    <t>Prijs
Excl. BTW</t>
  </si>
  <si>
    <t>Aantal raming 2025</t>
  </si>
  <si>
    <t>Rapportagegrens</t>
  </si>
  <si>
    <t>Norm</t>
  </si>
  <si>
    <t>Geaccrediteerd</t>
  </si>
  <si>
    <t>Eis Q / AS3000</t>
  </si>
  <si>
    <t>Matrix</t>
  </si>
  <si>
    <t>Eenheid</t>
  </si>
  <si>
    <t>Eis minimale rapportagegrens</t>
  </si>
  <si>
    <t>Cas nr.</t>
  </si>
  <si>
    <t>Elementomschrijving</t>
  </si>
  <si>
    <t>Test omschrijving</t>
  </si>
  <si>
    <t>Tarieven ook van toepassing op matrix: Afvalwater, Oppervlaktewater, Grondwater, Slib, Waterbodem, Bodem</t>
  </si>
  <si>
    <t>Inschrijver</t>
  </si>
  <si>
    <t>Naam</t>
  </si>
  <si>
    <t>Functie</t>
  </si>
  <si>
    <t>Onderneming</t>
  </si>
  <si>
    <t>Handtekening</t>
  </si>
  <si>
    <t>Instructie:</t>
  </si>
  <si>
    <t>U dient de blauw gemarkeerde velden in te vullen.</t>
  </si>
  <si>
    <t>Inschrijver dient het prijzenblad volledig in te vullen, 
rechtsgeldig te ondertekenen en toe te voegen aan de inschrijving.</t>
  </si>
  <si>
    <t>Bijlage 3.A - Perceel 1 Chemische Analyses</t>
  </si>
  <si>
    <t>Alle vermelde bedragen dienen excl. BTW, en inclusief heffingen en andere overige kosten te zijn. Het betreft een all-in tarief.</t>
  </si>
  <si>
    <t>Wijzigingen aan de inhoud zijn niet toegestaan en leidt tot 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</si>
</sst>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* #,##0.00_);_(* \(#,##0.00\);_(* &quot;-&quot;??_);_(@_)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1"/>
      <name val="Verdana"/>
      <family val="2"/>
    </font>
    <font>
      <sz val="14"/>
      <color theme="1"/>
      <name val="Aptos Narrow"/>
      <family val="2"/>
      <scheme val="minor"/>
    </font>
    <font>
      <b/>
      <sz val="14"/>
      <name val="Arial"/>
      <family val="2"/>
    </font>
    <font>
      <i/>
      <sz val="14"/>
      <color rgb="FFFF0000"/>
      <name val="Arial"/>
      <family val="2"/>
    </font>
    <font>
      <sz val="10"/>
      <color theme="1"/>
      <name val="Times New Roman"/>
      <family val="1"/>
    </font>
    <font>
      <b/>
      <u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u/>
      <sz val="14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D7D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8080"/>
      </bottom>
      <diagonal/>
    </border>
    <border>
      <left/>
      <right style="medium">
        <color rgb="FF000000"/>
      </right>
      <top/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808080"/>
      </top>
      <bottom/>
      <diagonal/>
    </border>
    <border>
      <left style="medium">
        <color indexed="64"/>
      </left>
      <right style="medium">
        <color rgb="FF000000"/>
      </right>
      <top style="medium">
        <color rgb="FF80808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80808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0" fontId="13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9" fontId="5" fillId="3" borderId="0" xfId="0" applyNumberFormat="1" applyFont="1" applyFill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0" xfId="0" applyNumberFormat="1" applyFont="1" applyFill="1"/>
    <xf numFmtId="2" fontId="5" fillId="3" borderId="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64" fontId="5" fillId="0" borderId="1" xfId="0" applyNumberFormat="1" applyFont="1" applyBorder="1"/>
    <xf numFmtId="0" fontId="5" fillId="0" borderId="1" xfId="1" applyNumberFormat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1" xfId="0" quotePrefix="1" applyFont="1" applyFill="1" applyBorder="1" applyAlignment="1">
      <alignment horizontal="center"/>
    </xf>
    <xf numFmtId="0" fontId="6" fillId="4" borderId="1" xfId="0" quotePrefix="1" applyFont="1" applyFill="1" applyBorder="1"/>
    <xf numFmtId="0" fontId="6" fillId="4" borderId="1" xfId="0" quotePrefix="1" applyFont="1" applyFill="1" applyBorder="1" applyAlignment="1">
      <alignment horizontal="left"/>
    </xf>
    <xf numFmtId="164" fontId="5" fillId="0" borderId="4" xfId="0" applyNumberFormat="1" applyFont="1" applyBorder="1"/>
    <xf numFmtId="0" fontId="5" fillId="0" borderId="4" xfId="1" applyNumberFormat="1" applyFont="1" applyFill="1" applyBorder="1" applyAlignment="1">
      <alignment horizontal="center" vertical="center"/>
    </xf>
    <xf numFmtId="0" fontId="5" fillId="4" borderId="4" xfId="0" quotePrefix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left"/>
    </xf>
    <xf numFmtId="0" fontId="6" fillId="4" borderId="5" xfId="0" quotePrefix="1" applyFont="1" applyFill="1" applyBorder="1" applyAlignment="1">
      <alignment horizontal="center"/>
    </xf>
    <xf numFmtId="0" fontId="6" fillId="4" borderId="5" xfId="0" quotePrefix="1" applyFont="1" applyFill="1" applyBorder="1"/>
    <xf numFmtId="0" fontId="6" fillId="4" borderId="6" xfId="0" quotePrefix="1" applyFont="1" applyFill="1" applyBorder="1" applyAlignment="1">
      <alignment horizontal="left"/>
    </xf>
    <xf numFmtId="164" fontId="5" fillId="0" borderId="3" xfId="0" applyNumberFormat="1" applyFont="1" applyBorder="1"/>
    <xf numFmtId="0" fontId="5" fillId="0" borderId="3" xfId="1" applyNumberFormat="1" applyFont="1" applyFill="1" applyBorder="1" applyAlignment="1">
      <alignment horizontal="center" vertical="center"/>
    </xf>
    <xf numFmtId="0" fontId="5" fillId="4" borderId="3" xfId="0" quotePrefix="1" applyFont="1" applyFill="1" applyBorder="1" applyAlignment="1">
      <alignment horizontal="center"/>
    </xf>
    <xf numFmtId="0" fontId="5" fillId="4" borderId="3" xfId="0" quotePrefix="1" applyFont="1" applyFill="1" applyBorder="1"/>
    <xf numFmtId="0" fontId="6" fillId="4" borderId="7" xfId="0" quotePrefix="1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7" xfId="0" quotePrefix="1" applyFont="1" applyFill="1" applyBorder="1"/>
    <xf numFmtId="0" fontId="6" fillId="4" borderId="7" xfId="0" applyFont="1" applyFill="1" applyBorder="1" applyAlignment="1">
      <alignment horizontal="left"/>
    </xf>
    <xf numFmtId="0" fontId="6" fillId="4" borderId="3" xfId="0" quotePrefix="1" applyFont="1" applyFill="1" applyBorder="1" applyAlignment="1">
      <alignment horizontal="center"/>
    </xf>
    <xf numFmtId="0" fontId="6" fillId="4" borderId="3" xfId="0" quotePrefix="1" applyFont="1" applyFill="1" applyBorder="1"/>
    <xf numFmtId="164" fontId="0" fillId="0" borderId="3" xfId="0" applyNumberFormat="1" applyBorder="1"/>
    <xf numFmtId="0" fontId="0" fillId="0" borderId="3" xfId="1" applyNumberFormat="1" applyFont="1" applyFill="1" applyBorder="1" applyAlignment="1">
      <alignment horizontal="center" vertical="center"/>
    </xf>
    <xf numFmtId="0" fontId="7" fillId="4" borderId="3" xfId="0" quotePrefix="1" applyFont="1" applyFill="1" applyBorder="1" applyAlignment="1">
      <alignment horizontal="center"/>
    </xf>
    <xf numFmtId="0" fontId="8" fillId="4" borderId="3" xfId="0" applyFont="1" applyFill="1" applyBorder="1"/>
    <xf numFmtId="0" fontId="8" fillId="4" borderId="7" xfId="0" applyFont="1" applyFill="1" applyBorder="1" applyAlignment="1">
      <alignment horizontal="left"/>
    </xf>
    <xf numFmtId="0" fontId="8" fillId="4" borderId="3" xfId="0" quotePrefix="1" applyFont="1" applyFill="1" applyBorder="1" applyAlignment="1">
      <alignment horizontal="center"/>
    </xf>
    <xf numFmtId="0" fontId="8" fillId="4" borderId="3" xfId="0" quotePrefix="1" applyFont="1" applyFill="1" applyBorder="1"/>
    <xf numFmtId="0" fontId="8" fillId="4" borderId="7" xfId="0" quotePrefix="1" applyFont="1" applyFill="1" applyBorder="1"/>
    <xf numFmtId="0" fontId="8" fillId="4" borderId="1" xfId="0" quotePrefix="1" applyFont="1" applyFill="1" applyBorder="1" applyAlignment="1">
      <alignment horizontal="left"/>
    </xf>
    <xf numFmtId="0" fontId="8" fillId="4" borderId="6" xfId="0" quotePrefix="1" applyFont="1" applyFill="1" applyBorder="1" applyAlignment="1">
      <alignment horizontal="left"/>
    </xf>
    <xf numFmtId="164" fontId="0" fillId="0" borderId="1" xfId="0" applyNumberFormat="1" applyBorder="1"/>
    <xf numFmtId="0" fontId="0" fillId="0" borderId="1" xfId="1" applyNumberFormat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quotePrefix="1" applyFont="1" applyFill="1" applyBorder="1" applyAlignment="1">
      <alignment horizontal="center"/>
    </xf>
    <xf numFmtId="0" fontId="8" fillId="4" borderId="1" xfId="0" quotePrefix="1" applyFont="1" applyFill="1" applyBorder="1"/>
    <xf numFmtId="0" fontId="8" fillId="4" borderId="1" xfId="0" applyFont="1" applyFill="1" applyBorder="1" applyAlignment="1">
      <alignment horizontal="center"/>
    </xf>
    <xf numFmtId="0" fontId="9" fillId="0" borderId="0" xfId="0" applyFont="1"/>
    <xf numFmtId="164" fontId="0" fillId="0" borderId="4" xfId="0" applyNumberFormat="1" applyBorder="1"/>
    <xf numFmtId="0" fontId="0" fillId="0" borderId="4" xfId="1" applyNumberFormat="1" applyFont="1" applyFill="1" applyBorder="1" applyAlignment="1">
      <alignment horizontal="center" vertical="center"/>
    </xf>
    <xf numFmtId="0" fontId="7" fillId="4" borderId="4" xfId="0" quotePrefix="1" applyFont="1" applyFill="1" applyBorder="1" applyAlignment="1">
      <alignment horizontal="center"/>
    </xf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8" fillId="4" borderId="5" xfId="0" quotePrefix="1" applyFont="1" applyFill="1" applyBorder="1" applyAlignment="1">
      <alignment horizontal="center"/>
    </xf>
    <xf numFmtId="0" fontId="8" fillId="4" borderId="5" xfId="0" quotePrefix="1" applyFont="1" applyFill="1" applyBorder="1"/>
    <xf numFmtId="0" fontId="8" fillId="0" borderId="8" xfId="0" applyFont="1" applyBorder="1"/>
    <xf numFmtId="0" fontId="10" fillId="5" borderId="8" xfId="0" applyFont="1" applyFill="1" applyBorder="1" applyAlignment="1">
      <alignment horizontal="center" vertical="center"/>
    </xf>
    <xf numFmtId="0" fontId="7" fillId="4" borderId="8" xfId="0" quotePrefix="1" applyFont="1" applyFill="1" applyBorder="1" applyAlignment="1">
      <alignment horizontal="center"/>
    </xf>
    <xf numFmtId="0" fontId="7" fillId="4" borderId="8" xfId="0" quotePrefix="1" applyFont="1" applyFill="1" applyBorder="1"/>
    <xf numFmtId="0" fontId="8" fillId="4" borderId="9" xfId="0" quotePrefix="1" applyFont="1" applyFill="1" applyBorder="1" applyAlignment="1">
      <alignment horizontal="left"/>
    </xf>
    <xf numFmtId="0" fontId="8" fillId="4" borderId="9" xfId="0" applyFont="1" applyFill="1" applyBorder="1" applyAlignment="1">
      <alignment horizontal="center"/>
    </xf>
    <xf numFmtId="0" fontId="8" fillId="4" borderId="9" xfId="0" applyFont="1" applyFill="1" applyBorder="1"/>
    <xf numFmtId="0" fontId="8" fillId="4" borderId="9" xfId="0" quotePrefix="1" applyFont="1" applyFill="1" applyBorder="1"/>
    <xf numFmtId="0" fontId="8" fillId="4" borderId="10" xfId="0" quotePrefix="1" applyFont="1" applyFill="1" applyBorder="1" applyAlignment="1">
      <alignment horizontal="left"/>
    </xf>
    <xf numFmtId="0" fontId="8" fillId="0" borderId="11" xfId="0" applyFont="1" applyBorder="1"/>
    <xf numFmtId="0" fontId="10" fillId="5" borderId="12" xfId="0" applyFont="1" applyFill="1" applyBorder="1" applyAlignment="1">
      <alignment horizontal="center" vertical="center"/>
    </xf>
    <xf numFmtId="0" fontId="7" fillId="4" borderId="11" xfId="0" quotePrefix="1" applyFont="1" applyFill="1" applyBorder="1" applyAlignment="1">
      <alignment horizontal="center"/>
    </xf>
    <xf numFmtId="0" fontId="7" fillId="4" borderId="11" xfId="0" quotePrefix="1" applyFont="1" applyFill="1" applyBorder="1"/>
    <xf numFmtId="0" fontId="8" fillId="4" borderId="13" xfId="0" quotePrefix="1" applyFont="1" applyFill="1" applyBorder="1" applyAlignment="1">
      <alignment horizontal="left"/>
    </xf>
    <xf numFmtId="0" fontId="8" fillId="4" borderId="13" xfId="0" applyFont="1" applyFill="1" applyBorder="1" applyAlignment="1">
      <alignment horizontal="center"/>
    </xf>
    <xf numFmtId="0" fontId="8" fillId="4" borderId="13" xfId="0" applyFont="1" applyFill="1" applyBorder="1"/>
    <xf numFmtId="0" fontId="8" fillId="4" borderId="13" xfId="0" quotePrefix="1" applyFont="1" applyFill="1" applyBorder="1"/>
    <xf numFmtId="0" fontId="8" fillId="4" borderId="14" xfId="0" quotePrefix="1" applyFont="1" applyFill="1" applyBorder="1" applyAlignment="1">
      <alignment horizontal="left"/>
    </xf>
    <xf numFmtId="0" fontId="8" fillId="4" borderId="11" xfId="0" applyFont="1" applyFill="1" applyBorder="1"/>
    <xf numFmtId="0" fontId="8" fillId="4" borderId="11" xfId="0" applyFont="1" applyFill="1" applyBorder="1" applyAlignment="1">
      <alignment horizontal="left"/>
    </xf>
    <xf numFmtId="0" fontId="8" fillId="4" borderId="13" xfId="0" quotePrefix="1" applyFont="1" applyFill="1" applyBorder="1" applyAlignment="1">
      <alignment horizontal="center"/>
    </xf>
    <xf numFmtId="0" fontId="8" fillId="4" borderId="15" xfId="0" quotePrefix="1" applyFont="1" applyFill="1" applyBorder="1" applyAlignment="1">
      <alignment horizontal="left"/>
    </xf>
    <xf numFmtId="0" fontId="11" fillId="5" borderId="16" xfId="2" applyFont="1" applyFill="1" applyBorder="1"/>
    <xf numFmtId="0" fontId="11" fillId="5" borderId="17" xfId="2" applyFont="1" applyFill="1" applyBorder="1"/>
    <xf numFmtId="0" fontId="11" fillId="5" borderId="18" xfId="2" applyFont="1" applyFill="1" applyBorder="1" applyAlignment="1">
      <alignment horizontal="left"/>
    </xf>
    <xf numFmtId="0" fontId="11" fillId="5" borderId="16" xfId="2" applyFont="1" applyFill="1" applyBorder="1" applyAlignment="1">
      <alignment horizontal="center"/>
    </xf>
    <xf numFmtId="0" fontId="11" fillId="5" borderId="18" xfId="2" applyFont="1" applyFill="1" applyBorder="1" applyAlignment="1">
      <alignment horizontal="center"/>
    </xf>
    <xf numFmtId="0" fontId="11" fillId="5" borderId="18" xfId="2" applyFont="1" applyFill="1" applyBorder="1"/>
    <xf numFmtId="0" fontId="7" fillId="5" borderId="18" xfId="2" applyFill="1" applyBorder="1" applyAlignment="1">
      <alignment horizontal="left"/>
    </xf>
    <xf numFmtId="0" fontId="10" fillId="5" borderId="1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/>
    </xf>
    <xf numFmtId="0" fontId="8" fillId="4" borderId="8" xfId="0" applyFont="1" applyFill="1" applyBorder="1"/>
    <xf numFmtId="0" fontId="8" fillId="0" borderId="12" xfId="0" applyFont="1" applyBorder="1"/>
    <xf numFmtId="0" fontId="7" fillId="4" borderId="12" xfId="0" quotePrefix="1" applyFont="1" applyFill="1" applyBorder="1" applyAlignment="1">
      <alignment horizontal="center"/>
    </xf>
    <xf numFmtId="0" fontId="7" fillId="4" borderId="12" xfId="0" quotePrefix="1" applyFont="1" applyFill="1" applyBorder="1"/>
    <xf numFmtId="0" fontId="8" fillId="4" borderId="20" xfId="0" quotePrefix="1" applyFont="1" applyFill="1" applyBorder="1" applyAlignment="1">
      <alignment horizontal="left"/>
    </xf>
    <xf numFmtId="0" fontId="10" fillId="4" borderId="12" xfId="0" applyFont="1" applyFill="1" applyBorder="1" applyAlignment="1">
      <alignment horizontal="center"/>
    </xf>
    <xf numFmtId="0" fontId="8" fillId="4" borderId="12" xfId="0" applyFont="1" applyFill="1" applyBorder="1"/>
    <xf numFmtId="0" fontId="8" fillId="4" borderId="20" xfId="0" quotePrefix="1" applyFont="1" applyFill="1" applyBorder="1"/>
    <xf numFmtId="0" fontId="8" fillId="0" borderId="19" xfId="0" applyFont="1" applyBorder="1"/>
    <xf numFmtId="0" fontId="7" fillId="4" borderId="19" xfId="0" quotePrefix="1" applyFont="1" applyFill="1" applyBorder="1" applyAlignment="1">
      <alignment horizontal="center"/>
    </xf>
    <xf numFmtId="0" fontId="7" fillId="4" borderId="19" xfId="0" quotePrefix="1" applyFont="1" applyFill="1" applyBorder="1"/>
    <xf numFmtId="0" fontId="8" fillId="4" borderId="21" xfId="0" quotePrefix="1" applyFont="1" applyFill="1" applyBorder="1" applyAlignment="1">
      <alignment horizontal="left"/>
    </xf>
    <xf numFmtId="0" fontId="10" fillId="4" borderId="19" xfId="0" applyFont="1" applyFill="1" applyBorder="1" applyAlignment="1">
      <alignment horizontal="center"/>
    </xf>
    <xf numFmtId="0" fontId="8" fillId="4" borderId="19" xfId="0" applyFont="1" applyFill="1" applyBorder="1"/>
    <xf numFmtId="0" fontId="8" fillId="4" borderId="21" xfId="0" quotePrefix="1" applyFont="1" applyFill="1" applyBorder="1"/>
    <xf numFmtId="0" fontId="8" fillId="0" borderId="8" xfId="0" applyFont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/>
    </xf>
    <xf numFmtId="0" fontId="8" fillId="4" borderId="9" xfId="0" quotePrefix="1" applyFont="1" applyFill="1" applyBorder="1" applyAlignment="1">
      <alignment horizontal="center"/>
    </xf>
    <xf numFmtId="0" fontId="8" fillId="4" borderId="22" xfId="0" quotePrefix="1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0" xfId="0" quotePrefix="1" applyFont="1" applyFill="1" applyBorder="1" applyAlignment="1">
      <alignment horizontal="center"/>
    </xf>
    <xf numFmtId="0" fontId="8" fillId="4" borderId="23" xfId="0" quotePrefix="1" applyFont="1" applyFill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left"/>
    </xf>
    <xf numFmtId="0" fontId="8" fillId="4" borderId="21" xfId="0" quotePrefix="1" applyFont="1" applyFill="1" applyBorder="1" applyAlignment="1">
      <alignment horizontal="center"/>
    </xf>
    <xf numFmtId="0" fontId="8" fillId="4" borderId="24" xfId="0" quotePrefix="1" applyFont="1" applyFill="1" applyBorder="1" applyAlignment="1">
      <alignment horizontal="left"/>
    </xf>
    <xf numFmtId="0" fontId="12" fillId="0" borderId="0" xfId="0" applyFont="1"/>
    <xf numFmtId="164" fontId="9" fillId="6" borderId="25" xfId="3" applyNumberFormat="1" applyFont="1" applyFill="1" applyBorder="1" applyAlignment="1">
      <alignment horizontal="left" wrapText="1"/>
    </xf>
    <xf numFmtId="0" fontId="9" fillId="6" borderId="25" xfId="3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1" fillId="0" borderId="26" xfId="2" applyFont="1" applyBorder="1"/>
    <xf numFmtId="0" fontId="11" fillId="0" borderId="25" xfId="2" applyFont="1" applyBorder="1" applyAlignment="1">
      <alignment horizontal="left"/>
    </xf>
    <xf numFmtId="0" fontId="11" fillId="0" borderId="25" xfId="2" applyFont="1" applyBorder="1" applyAlignment="1">
      <alignment horizontal="center" wrapText="1"/>
    </xf>
    <xf numFmtId="0" fontId="11" fillId="0" borderId="25" xfId="2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9" fillId="8" borderId="30" xfId="0" applyFont="1" applyFill="1" applyBorder="1" applyAlignment="1">
      <alignment vertical="center"/>
    </xf>
    <xf numFmtId="0" fontId="20" fillId="9" borderId="31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164" fontId="0" fillId="10" borderId="3" xfId="0" applyNumberForma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2" borderId="28" xfId="0" applyFont="1" applyFill="1" applyBorder="1"/>
    <xf numFmtId="0" fontId="5" fillId="0" borderId="37" xfId="0" applyFont="1" applyBorder="1" applyProtection="1">
      <protection locked="0"/>
    </xf>
    <xf numFmtId="0" fontId="5" fillId="0" borderId="37" xfId="0" applyFont="1" applyBorder="1" applyAlignment="1">
      <alignment horizontal="left"/>
    </xf>
    <xf numFmtId="0" fontId="5" fillId="0" borderId="37" xfId="0" applyFont="1" applyBorder="1"/>
    <xf numFmtId="0" fontId="5" fillId="0" borderId="37" xfId="0" applyFont="1" applyBorder="1" applyAlignment="1">
      <alignment horizontal="center"/>
    </xf>
    <xf numFmtId="0" fontId="5" fillId="3" borderId="37" xfId="0" applyFont="1" applyFill="1" applyBorder="1"/>
    <xf numFmtId="0" fontId="5" fillId="3" borderId="37" xfId="0" applyFont="1" applyFill="1" applyBorder="1" applyAlignment="1">
      <alignment horizontal="center" vertical="center"/>
    </xf>
    <xf numFmtId="2" fontId="5" fillId="2" borderId="38" xfId="0" applyNumberFormat="1" applyFont="1" applyFill="1" applyBorder="1" applyAlignment="1">
      <alignment horizontal="center"/>
    </xf>
    <xf numFmtId="0" fontId="15" fillId="0" borderId="27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8" fillId="7" borderId="28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9" fillId="8" borderId="33" xfId="0" applyFont="1" applyFill="1" applyBorder="1" applyAlignment="1">
      <alignment vertical="center"/>
    </xf>
    <xf numFmtId="0" fontId="19" fillId="8" borderId="32" xfId="0" applyFont="1" applyFill="1" applyBorder="1" applyAlignment="1">
      <alignment vertical="center"/>
    </xf>
    <xf numFmtId="0" fontId="19" fillId="8" borderId="30" xfId="0" applyFont="1" applyFill="1" applyBorder="1" applyAlignment="1">
      <alignment vertical="center"/>
    </xf>
    <xf numFmtId="0" fontId="20" fillId="9" borderId="34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vertical="center"/>
    </xf>
    <xf numFmtId="0" fontId="20" fillId="9" borderId="36" xfId="0" applyFont="1" applyFill="1" applyBorder="1" applyAlignment="1">
      <alignment horizontal="center" vertic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</cellXfs>
  <cellStyles count="4">
    <cellStyle name="Komma 2" xfId="1" xr:uid="{C48806F8-75D1-4E2E-9EFE-FC71B44AB72E}"/>
    <cellStyle name="Standaard" xfId="0" builtinId="0"/>
    <cellStyle name="Standaard 2" xfId="3" xr:uid="{AFB9C0C7-D02D-4001-AD4D-4EDED6F5154A}"/>
    <cellStyle name="Standaard 3" xfId="2" xr:uid="{1E1B1C87-0D11-46E5-AE36-0937A7E1B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540B-1EEC-40AE-97C8-756ADC50DD9D}">
  <dimension ref="A1:U149"/>
  <sheetViews>
    <sheetView tabSelected="1" topLeftCell="A82" zoomScale="80" zoomScaleNormal="80" workbookViewId="0">
      <selection activeCell="B6" sqref="B6"/>
    </sheetView>
  </sheetViews>
  <sheetFormatPr defaultColWidth="8.85546875" defaultRowHeight="15" x14ac:dyDescent="0.25"/>
  <cols>
    <col min="1" max="1" width="51.28515625" style="8" customWidth="1"/>
    <col min="2" max="2" width="43.7109375" style="7" bestFit="1" customWidth="1"/>
    <col min="3" max="3" width="14" style="7" customWidth="1"/>
    <col min="4" max="4" width="20.28515625" style="6" customWidth="1"/>
    <col min="5" max="5" width="16" style="5" customWidth="1"/>
    <col min="6" max="6" width="12.28515625" style="4" customWidth="1"/>
    <col min="7" max="7" width="11.7109375" style="3" customWidth="1"/>
    <col min="8" max="8" width="20" customWidth="1"/>
    <col min="9" max="9" width="19" style="1" customWidth="1"/>
    <col min="10" max="10" width="13.7109375" customWidth="1"/>
    <col min="11" max="11" width="13.85546875" style="2" customWidth="1"/>
    <col min="12" max="12" width="12" style="1" customWidth="1"/>
    <col min="13" max="13" width="11.42578125" style="1" bestFit="1" customWidth="1"/>
    <col min="248" max="248" width="4.42578125" customWidth="1"/>
    <col min="249" max="249" width="24.42578125" customWidth="1"/>
    <col min="250" max="250" width="26.85546875" customWidth="1"/>
    <col min="251" max="251" width="14.42578125" customWidth="1"/>
    <col min="252" max="252" width="12.85546875" customWidth="1"/>
    <col min="253" max="253" width="15.42578125" customWidth="1"/>
    <col min="254" max="254" width="19" customWidth="1"/>
    <col min="255" max="255" width="7.42578125" bestFit="1" customWidth="1"/>
    <col min="256" max="256" width="11.42578125" customWidth="1"/>
    <col min="257" max="257" width="9.42578125" customWidth="1"/>
    <col min="258" max="258" width="8.42578125" customWidth="1"/>
    <col min="259" max="259" width="7.85546875" customWidth="1"/>
    <col min="260" max="260" width="9.42578125" customWidth="1"/>
    <col min="261" max="261" width="11.28515625" customWidth="1"/>
    <col min="504" max="504" width="4.42578125" customWidth="1"/>
    <col min="505" max="505" width="24.42578125" customWidth="1"/>
    <col min="506" max="506" width="26.85546875" customWidth="1"/>
    <col min="507" max="507" width="14.42578125" customWidth="1"/>
    <col min="508" max="508" width="12.85546875" customWidth="1"/>
    <col min="509" max="509" width="15.42578125" customWidth="1"/>
    <col min="510" max="510" width="19" customWidth="1"/>
    <col min="511" max="511" width="7.42578125" bestFit="1" customWidth="1"/>
    <col min="512" max="512" width="11.42578125" customWidth="1"/>
    <col min="513" max="513" width="9.42578125" customWidth="1"/>
    <col min="514" max="514" width="8.42578125" customWidth="1"/>
    <col min="515" max="515" width="7.85546875" customWidth="1"/>
    <col min="516" max="516" width="9.42578125" customWidth="1"/>
    <col min="517" max="517" width="11.28515625" customWidth="1"/>
    <col min="760" max="760" width="4.42578125" customWidth="1"/>
    <col min="761" max="761" width="24.42578125" customWidth="1"/>
    <col min="762" max="762" width="26.85546875" customWidth="1"/>
    <col min="763" max="763" width="14.42578125" customWidth="1"/>
    <col min="764" max="764" width="12.85546875" customWidth="1"/>
    <col min="765" max="765" width="15.42578125" customWidth="1"/>
    <col min="766" max="766" width="19" customWidth="1"/>
    <col min="767" max="767" width="7.42578125" bestFit="1" customWidth="1"/>
    <col min="768" max="768" width="11.42578125" customWidth="1"/>
    <col min="769" max="769" width="9.42578125" customWidth="1"/>
    <col min="770" max="770" width="8.42578125" customWidth="1"/>
    <col min="771" max="771" width="7.85546875" customWidth="1"/>
    <col min="772" max="772" width="9.42578125" customWidth="1"/>
    <col min="773" max="773" width="11.28515625" customWidth="1"/>
    <col min="1016" max="1016" width="4.42578125" customWidth="1"/>
    <col min="1017" max="1017" width="24.42578125" customWidth="1"/>
    <col min="1018" max="1018" width="26.85546875" customWidth="1"/>
    <col min="1019" max="1019" width="14.42578125" customWidth="1"/>
    <col min="1020" max="1020" width="12.85546875" customWidth="1"/>
    <col min="1021" max="1021" width="15.42578125" customWidth="1"/>
    <col min="1022" max="1022" width="19" customWidth="1"/>
    <col min="1023" max="1023" width="7.42578125" bestFit="1" customWidth="1"/>
    <col min="1024" max="1024" width="11.42578125" customWidth="1"/>
    <col min="1025" max="1025" width="9.42578125" customWidth="1"/>
    <col min="1026" max="1026" width="8.42578125" customWidth="1"/>
    <col min="1027" max="1027" width="7.85546875" customWidth="1"/>
    <col min="1028" max="1028" width="9.42578125" customWidth="1"/>
    <col min="1029" max="1029" width="11.28515625" customWidth="1"/>
    <col min="1272" max="1272" width="4.42578125" customWidth="1"/>
    <col min="1273" max="1273" width="24.42578125" customWidth="1"/>
    <col min="1274" max="1274" width="26.85546875" customWidth="1"/>
    <col min="1275" max="1275" width="14.42578125" customWidth="1"/>
    <col min="1276" max="1276" width="12.85546875" customWidth="1"/>
    <col min="1277" max="1277" width="15.42578125" customWidth="1"/>
    <col min="1278" max="1278" width="19" customWidth="1"/>
    <col min="1279" max="1279" width="7.42578125" bestFit="1" customWidth="1"/>
    <col min="1280" max="1280" width="11.42578125" customWidth="1"/>
    <col min="1281" max="1281" width="9.42578125" customWidth="1"/>
    <col min="1282" max="1282" width="8.42578125" customWidth="1"/>
    <col min="1283" max="1283" width="7.85546875" customWidth="1"/>
    <col min="1284" max="1284" width="9.42578125" customWidth="1"/>
    <col min="1285" max="1285" width="11.28515625" customWidth="1"/>
    <col min="1528" max="1528" width="4.42578125" customWidth="1"/>
    <col min="1529" max="1529" width="24.42578125" customWidth="1"/>
    <col min="1530" max="1530" width="26.85546875" customWidth="1"/>
    <col min="1531" max="1531" width="14.42578125" customWidth="1"/>
    <col min="1532" max="1532" width="12.85546875" customWidth="1"/>
    <col min="1533" max="1533" width="15.42578125" customWidth="1"/>
    <col min="1534" max="1534" width="19" customWidth="1"/>
    <col min="1535" max="1535" width="7.42578125" bestFit="1" customWidth="1"/>
    <col min="1536" max="1536" width="11.42578125" customWidth="1"/>
    <col min="1537" max="1537" width="9.42578125" customWidth="1"/>
    <col min="1538" max="1538" width="8.42578125" customWidth="1"/>
    <col min="1539" max="1539" width="7.85546875" customWidth="1"/>
    <col min="1540" max="1540" width="9.42578125" customWidth="1"/>
    <col min="1541" max="1541" width="11.28515625" customWidth="1"/>
    <col min="1784" max="1784" width="4.42578125" customWidth="1"/>
    <col min="1785" max="1785" width="24.42578125" customWidth="1"/>
    <col min="1786" max="1786" width="26.85546875" customWidth="1"/>
    <col min="1787" max="1787" width="14.42578125" customWidth="1"/>
    <col min="1788" max="1788" width="12.85546875" customWidth="1"/>
    <col min="1789" max="1789" width="15.42578125" customWidth="1"/>
    <col min="1790" max="1790" width="19" customWidth="1"/>
    <col min="1791" max="1791" width="7.42578125" bestFit="1" customWidth="1"/>
    <col min="1792" max="1792" width="11.42578125" customWidth="1"/>
    <col min="1793" max="1793" width="9.42578125" customWidth="1"/>
    <col min="1794" max="1794" width="8.42578125" customWidth="1"/>
    <col min="1795" max="1795" width="7.85546875" customWidth="1"/>
    <col min="1796" max="1796" width="9.42578125" customWidth="1"/>
    <col min="1797" max="1797" width="11.28515625" customWidth="1"/>
    <col min="2040" max="2040" width="4.42578125" customWidth="1"/>
    <col min="2041" max="2041" width="24.42578125" customWidth="1"/>
    <col min="2042" max="2042" width="26.85546875" customWidth="1"/>
    <col min="2043" max="2043" width="14.42578125" customWidth="1"/>
    <col min="2044" max="2044" width="12.85546875" customWidth="1"/>
    <col min="2045" max="2045" width="15.42578125" customWidth="1"/>
    <col min="2046" max="2046" width="19" customWidth="1"/>
    <col min="2047" max="2047" width="7.42578125" bestFit="1" customWidth="1"/>
    <col min="2048" max="2048" width="11.42578125" customWidth="1"/>
    <col min="2049" max="2049" width="9.42578125" customWidth="1"/>
    <col min="2050" max="2050" width="8.42578125" customWidth="1"/>
    <col min="2051" max="2051" width="7.85546875" customWidth="1"/>
    <col min="2052" max="2052" width="9.42578125" customWidth="1"/>
    <col min="2053" max="2053" width="11.28515625" customWidth="1"/>
    <col min="2296" max="2296" width="4.42578125" customWidth="1"/>
    <col min="2297" max="2297" width="24.42578125" customWidth="1"/>
    <col min="2298" max="2298" width="26.85546875" customWidth="1"/>
    <col min="2299" max="2299" width="14.42578125" customWidth="1"/>
    <col min="2300" max="2300" width="12.85546875" customWidth="1"/>
    <col min="2301" max="2301" width="15.42578125" customWidth="1"/>
    <col min="2302" max="2302" width="19" customWidth="1"/>
    <col min="2303" max="2303" width="7.42578125" bestFit="1" customWidth="1"/>
    <col min="2304" max="2304" width="11.42578125" customWidth="1"/>
    <col min="2305" max="2305" width="9.42578125" customWidth="1"/>
    <col min="2306" max="2306" width="8.42578125" customWidth="1"/>
    <col min="2307" max="2307" width="7.85546875" customWidth="1"/>
    <col min="2308" max="2308" width="9.42578125" customWidth="1"/>
    <col min="2309" max="2309" width="11.28515625" customWidth="1"/>
    <col min="2552" max="2552" width="4.42578125" customWidth="1"/>
    <col min="2553" max="2553" width="24.42578125" customWidth="1"/>
    <col min="2554" max="2554" width="26.85546875" customWidth="1"/>
    <col min="2555" max="2555" width="14.42578125" customWidth="1"/>
    <col min="2556" max="2556" width="12.85546875" customWidth="1"/>
    <col min="2557" max="2557" width="15.42578125" customWidth="1"/>
    <col min="2558" max="2558" width="19" customWidth="1"/>
    <col min="2559" max="2559" width="7.42578125" bestFit="1" customWidth="1"/>
    <col min="2560" max="2560" width="11.42578125" customWidth="1"/>
    <col min="2561" max="2561" width="9.42578125" customWidth="1"/>
    <col min="2562" max="2562" width="8.42578125" customWidth="1"/>
    <col min="2563" max="2563" width="7.85546875" customWidth="1"/>
    <col min="2564" max="2564" width="9.42578125" customWidth="1"/>
    <col min="2565" max="2565" width="11.28515625" customWidth="1"/>
    <col min="2808" max="2808" width="4.42578125" customWidth="1"/>
    <col min="2809" max="2809" width="24.42578125" customWidth="1"/>
    <col min="2810" max="2810" width="26.85546875" customWidth="1"/>
    <col min="2811" max="2811" width="14.42578125" customWidth="1"/>
    <col min="2812" max="2812" width="12.85546875" customWidth="1"/>
    <col min="2813" max="2813" width="15.42578125" customWidth="1"/>
    <col min="2814" max="2814" width="19" customWidth="1"/>
    <col min="2815" max="2815" width="7.42578125" bestFit="1" customWidth="1"/>
    <col min="2816" max="2816" width="11.42578125" customWidth="1"/>
    <col min="2817" max="2817" width="9.42578125" customWidth="1"/>
    <col min="2818" max="2818" width="8.42578125" customWidth="1"/>
    <col min="2819" max="2819" width="7.85546875" customWidth="1"/>
    <col min="2820" max="2820" width="9.42578125" customWidth="1"/>
    <col min="2821" max="2821" width="11.28515625" customWidth="1"/>
    <col min="3064" max="3064" width="4.42578125" customWidth="1"/>
    <col min="3065" max="3065" width="24.42578125" customWidth="1"/>
    <col min="3066" max="3066" width="26.85546875" customWidth="1"/>
    <col min="3067" max="3067" width="14.42578125" customWidth="1"/>
    <col min="3068" max="3068" width="12.85546875" customWidth="1"/>
    <col min="3069" max="3069" width="15.42578125" customWidth="1"/>
    <col min="3070" max="3070" width="19" customWidth="1"/>
    <col min="3071" max="3071" width="7.42578125" bestFit="1" customWidth="1"/>
    <col min="3072" max="3072" width="11.42578125" customWidth="1"/>
    <col min="3073" max="3073" width="9.42578125" customWidth="1"/>
    <col min="3074" max="3074" width="8.42578125" customWidth="1"/>
    <col min="3075" max="3075" width="7.85546875" customWidth="1"/>
    <col min="3076" max="3076" width="9.42578125" customWidth="1"/>
    <col min="3077" max="3077" width="11.28515625" customWidth="1"/>
    <col min="3320" max="3320" width="4.42578125" customWidth="1"/>
    <col min="3321" max="3321" width="24.42578125" customWidth="1"/>
    <col min="3322" max="3322" width="26.85546875" customWidth="1"/>
    <col min="3323" max="3323" width="14.42578125" customWidth="1"/>
    <col min="3324" max="3324" width="12.85546875" customWidth="1"/>
    <col min="3325" max="3325" width="15.42578125" customWidth="1"/>
    <col min="3326" max="3326" width="19" customWidth="1"/>
    <col min="3327" max="3327" width="7.42578125" bestFit="1" customWidth="1"/>
    <col min="3328" max="3328" width="11.42578125" customWidth="1"/>
    <col min="3329" max="3329" width="9.42578125" customWidth="1"/>
    <col min="3330" max="3330" width="8.42578125" customWidth="1"/>
    <col min="3331" max="3331" width="7.85546875" customWidth="1"/>
    <col min="3332" max="3332" width="9.42578125" customWidth="1"/>
    <col min="3333" max="3333" width="11.28515625" customWidth="1"/>
    <col min="3576" max="3576" width="4.42578125" customWidth="1"/>
    <col min="3577" max="3577" width="24.42578125" customWidth="1"/>
    <col min="3578" max="3578" width="26.85546875" customWidth="1"/>
    <col min="3579" max="3579" width="14.42578125" customWidth="1"/>
    <col min="3580" max="3580" width="12.85546875" customWidth="1"/>
    <col min="3581" max="3581" width="15.42578125" customWidth="1"/>
    <col min="3582" max="3582" width="19" customWidth="1"/>
    <col min="3583" max="3583" width="7.42578125" bestFit="1" customWidth="1"/>
    <col min="3584" max="3584" width="11.42578125" customWidth="1"/>
    <col min="3585" max="3585" width="9.42578125" customWidth="1"/>
    <col min="3586" max="3586" width="8.42578125" customWidth="1"/>
    <col min="3587" max="3587" width="7.85546875" customWidth="1"/>
    <col min="3588" max="3588" width="9.42578125" customWidth="1"/>
    <col min="3589" max="3589" width="11.28515625" customWidth="1"/>
    <col min="3832" max="3832" width="4.42578125" customWidth="1"/>
    <col min="3833" max="3833" width="24.42578125" customWidth="1"/>
    <col min="3834" max="3834" width="26.85546875" customWidth="1"/>
    <col min="3835" max="3835" width="14.42578125" customWidth="1"/>
    <col min="3836" max="3836" width="12.85546875" customWidth="1"/>
    <col min="3837" max="3837" width="15.42578125" customWidth="1"/>
    <col min="3838" max="3838" width="19" customWidth="1"/>
    <col min="3839" max="3839" width="7.42578125" bestFit="1" customWidth="1"/>
    <col min="3840" max="3840" width="11.42578125" customWidth="1"/>
    <col min="3841" max="3841" width="9.42578125" customWidth="1"/>
    <col min="3842" max="3842" width="8.42578125" customWidth="1"/>
    <col min="3843" max="3843" width="7.85546875" customWidth="1"/>
    <col min="3844" max="3844" width="9.42578125" customWidth="1"/>
    <col min="3845" max="3845" width="11.28515625" customWidth="1"/>
    <col min="4088" max="4088" width="4.42578125" customWidth="1"/>
    <col min="4089" max="4089" width="24.42578125" customWidth="1"/>
    <col min="4090" max="4090" width="26.85546875" customWidth="1"/>
    <col min="4091" max="4091" width="14.42578125" customWidth="1"/>
    <col min="4092" max="4092" width="12.85546875" customWidth="1"/>
    <col min="4093" max="4093" width="15.42578125" customWidth="1"/>
    <col min="4094" max="4094" width="19" customWidth="1"/>
    <col min="4095" max="4095" width="7.42578125" bestFit="1" customWidth="1"/>
    <col min="4096" max="4096" width="11.42578125" customWidth="1"/>
    <col min="4097" max="4097" width="9.42578125" customWidth="1"/>
    <col min="4098" max="4098" width="8.42578125" customWidth="1"/>
    <col min="4099" max="4099" width="7.85546875" customWidth="1"/>
    <col min="4100" max="4100" width="9.42578125" customWidth="1"/>
    <col min="4101" max="4101" width="11.28515625" customWidth="1"/>
    <col min="4344" max="4344" width="4.42578125" customWidth="1"/>
    <col min="4345" max="4345" width="24.42578125" customWidth="1"/>
    <col min="4346" max="4346" width="26.85546875" customWidth="1"/>
    <col min="4347" max="4347" width="14.42578125" customWidth="1"/>
    <col min="4348" max="4348" width="12.85546875" customWidth="1"/>
    <col min="4349" max="4349" width="15.42578125" customWidth="1"/>
    <col min="4350" max="4350" width="19" customWidth="1"/>
    <col min="4351" max="4351" width="7.42578125" bestFit="1" customWidth="1"/>
    <col min="4352" max="4352" width="11.42578125" customWidth="1"/>
    <col min="4353" max="4353" width="9.42578125" customWidth="1"/>
    <col min="4354" max="4354" width="8.42578125" customWidth="1"/>
    <col min="4355" max="4355" width="7.85546875" customWidth="1"/>
    <col min="4356" max="4356" width="9.42578125" customWidth="1"/>
    <col min="4357" max="4357" width="11.28515625" customWidth="1"/>
    <col min="4600" max="4600" width="4.42578125" customWidth="1"/>
    <col min="4601" max="4601" width="24.42578125" customWidth="1"/>
    <col min="4602" max="4602" width="26.85546875" customWidth="1"/>
    <col min="4603" max="4603" width="14.42578125" customWidth="1"/>
    <col min="4604" max="4604" width="12.85546875" customWidth="1"/>
    <col min="4605" max="4605" width="15.42578125" customWidth="1"/>
    <col min="4606" max="4606" width="19" customWidth="1"/>
    <col min="4607" max="4607" width="7.42578125" bestFit="1" customWidth="1"/>
    <col min="4608" max="4608" width="11.42578125" customWidth="1"/>
    <col min="4609" max="4609" width="9.42578125" customWidth="1"/>
    <col min="4610" max="4610" width="8.42578125" customWidth="1"/>
    <col min="4611" max="4611" width="7.85546875" customWidth="1"/>
    <col min="4612" max="4612" width="9.42578125" customWidth="1"/>
    <col min="4613" max="4613" width="11.28515625" customWidth="1"/>
    <col min="4856" max="4856" width="4.42578125" customWidth="1"/>
    <col min="4857" max="4857" width="24.42578125" customWidth="1"/>
    <col min="4858" max="4858" width="26.85546875" customWidth="1"/>
    <col min="4859" max="4859" width="14.42578125" customWidth="1"/>
    <col min="4860" max="4860" width="12.85546875" customWidth="1"/>
    <col min="4861" max="4861" width="15.42578125" customWidth="1"/>
    <col min="4862" max="4862" width="19" customWidth="1"/>
    <col min="4863" max="4863" width="7.42578125" bestFit="1" customWidth="1"/>
    <col min="4864" max="4864" width="11.42578125" customWidth="1"/>
    <col min="4865" max="4865" width="9.42578125" customWidth="1"/>
    <col min="4866" max="4866" width="8.42578125" customWidth="1"/>
    <col min="4867" max="4867" width="7.85546875" customWidth="1"/>
    <col min="4868" max="4868" width="9.42578125" customWidth="1"/>
    <col min="4869" max="4869" width="11.28515625" customWidth="1"/>
    <col min="5112" max="5112" width="4.42578125" customWidth="1"/>
    <col min="5113" max="5113" width="24.42578125" customWidth="1"/>
    <col min="5114" max="5114" width="26.85546875" customWidth="1"/>
    <col min="5115" max="5115" width="14.42578125" customWidth="1"/>
    <col min="5116" max="5116" width="12.85546875" customWidth="1"/>
    <col min="5117" max="5117" width="15.42578125" customWidth="1"/>
    <col min="5118" max="5118" width="19" customWidth="1"/>
    <col min="5119" max="5119" width="7.42578125" bestFit="1" customWidth="1"/>
    <col min="5120" max="5120" width="11.42578125" customWidth="1"/>
    <col min="5121" max="5121" width="9.42578125" customWidth="1"/>
    <col min="5122" max="5122" width="8.42578125" customWidth="1"/>
    <col min="5123" max="5123" width="7.85546875" customWidth="1"/>
    <col min="5124" max="5124" width="9.42578125" customWidth="1"/>
    <col min="5125" max="5125" width="11.28515625" customWidth="1"/>
    <col min="5368" max="5368" width="4.42578125" customWidth="1"/>
    <col min="5369" max="5369" width="24.42578125" customWidth="1"/>
    <col min="5370" max="5370" width="26.85546875" customWidth="1"/>
    <col min="5371" max="5371" width="14.42578125" customWidth="1"/>
    <col min="5372" max="5372" width="12.85546875" customWidth="1"/>
    <col min="5373" max="5373" width="15.42578125" customWidth="1"/>
    <col min="5374" max="5374" width="19" customWidth="1"/>
    <col min="5375" max="5375" width="7.42578125" bestFit="1" customWidth="1"/>
    <col min="5376" max="5376" width="11.42578125" customWidth="1"/>
    <col min="5377" max="5377" width="9.42578125" customWidth="1"/>
    <col min="5378" max="5378" width="8.42578125" customWidth="1"/>
    <col min="5379" max="5379" width="7.85546875" customWidth="1"/>
    <col min="5380" max="5380" width="9.42578125" customWidth="1"/>
    <col min="5381" max="5381" width="11.28515625" customWidth="1"/>
    <col min="5624" max="5624" width="4.42578125" customWidth="1"/>
    <col min="5625" max="5625" width="24.42578125" customWidth="1"/>
    <col min="5626" max="5626" width="26.85546875" customWidth="1"/>
    <col min="5627" max="5627" width="14.42578125" customWidth="1"/>
    <col min="5628" max="5628" width="12.85546875" customWidth="1"/>
    <col min="5629" max="5629" width="15.42578125" customWidth="1"/>
    <col min="5630" max="5630" width="19" customWidth="1"/>
    <col min="5631" max="5631" width="7.42578125" bestFit="1" customWidth="1"/>
    <col min="5632" max="5632" width="11.42578125" customWidth="1"/>
    <col min="5633" max="5633" width="9.42578125" customWidth="1"/>
    <col min="5634" max="5634" width="8.42578125" customWidth="1"/>
    <col min="5635" max="5635" width="7.85546875" customWidth="1"/>
    <col min="5636" max="5636" width="9.42578125" customWidth="1"/>
    <col min="5637" max="5637" width="11.28515625" customWidth="1"/>
    <col min="5880" max="5880" width="4.42578125" customWidth="1"/>
    <col min="5881" max="5881" width="24.42578125" customWidth="1"/>
    <col min="5882" max="5882" width="26.85546875" customWidth="1"/>
    <col min="5883" max="5883" width="14.42578125" customWidth="1"/>
    <col min="5884" max="5884" width="12.85546875" customWidth="1"/>
    <col min="5885" max="5885" width="15.42578125" customWidth="1"/>
    <col min="5886" max="5886" width="19" customWidth="1"/>
    <col min="5887" max="5887" width="7.42578125" bestFit="1" customWidth="1"/>
    <col min="5888" max="5888" width="11.42578125" customWidth="1"/>
    <col min="5889" max="5889" width="9.42578125" customWidth="1"/>
    <col min="5890" max="5890" width="8.42578125" customWidth="1"/>
    <col min="5891" max="5891" width="7.85546875" customWidth="1"/>
    <col min="5892" max="5892" width="9.42578125" customWidth="1"/>
    <col min="5893" max="5893" width="11.28515625" customWidth="1"/>
    <col min="6136" max="6136" width="4.42578125" customWidth="1"/>
    <col min="6137" max="6137" width="24.42578125" customWidth="1"/>
    <col min="6138" max="6138" width="26.85546875" customWidth="1"/>
    <col min="6139" max="6139" width="14.42578125" customWidth="1"/>
    <col min="6140" max="6140" width="12.85546875" customWidth="1"/>
    <col min="6141" max="6141" width="15.42578125" customWidth="1"/>
    <col min="6142" max="6142" width="19" customWidth="1"/>
    <col min="6143" max="6143" width="7.42578125" bestFit="1" customWidth="1"/>
    <col min="6144" max="6144" width="11.42578125" customWidth="1"/>
    <col min="6145" max="6145" width="9.42578125" customWidth="1"/>
    <col min="6146" max="6146" width="8.42578125" customWidth="1"/>
    <col min="6147" max="6147" width="7.85546875" customWidth="1"/>
    <col min="6148" max="6148" width="9.42578125" customWidth="1"/>
    <col min="6149" max="6149" width="11.28515625" customWidth="1"/>
    <col min="6392" max="6392" width="4.42578125" customWidth="1"/>
    <col min="6393" max="6393" width="24.42578125" customWidth="1"/>
    <col min="6394" max="6394" width="26.85546875" customWidth="1"/>
    <col min="6395" max="6395" width="14.42578125" customWidth="1"/>
    <col min="6396" max="6396" width="12.85546875" customWidth="1"/>
    <col min="6397" max="6397" width="15.42578125" customWidth="1"/>
    <col min="6398" max="6398" width="19" customWidth="1"/>
    <col min="6399" max="6399" width="7.42578125" bestFit="1" customWidth="1"/>
    <col min="6400" max="6400" width="11.42578125" customWidth="1"/>
    <col min="6401" max="6401" width="9.42578125" customWidth="1"/>
    <col min="6402" max="6402" width="8.42578125" customWidth="1"/>
    <col min="6403" max="6403" width="7.85546875" customWidth="1"/>
    <col min="6404" max="6404" width="9.42578125" customWidth="1"/>
    <col min="6405" max="6405" width="11.28515625" customWidth="1"/>
    <col min="6648" max="6648" width="4.42578125" customWidth="1"/>
    <col min="6649" max="6649" width="24.42578125" customWidth="1"/>
    <col min="6650" max="6650" width="26.85546875" customWidth="1"/>
    <col min="6651" max="6651" width="14.42578125" customWidth="1"/>
    <col min="6652" max="6652" width="12.85546875" customWidth="1"/>
    <col min="6653" max="6653" width="15.42578125" customWidth="1"/>
    <col min="6654" max="6654" width="19" customWidth="1"/>
    <col min="6655" max="6655" width="7.42578125" bestFit="1" customWidth="1"/>
    <col min="6656" max="6656" width="11.42578125" customWidth="1"/>
    <col min="6657" max="6657" width="9.42578125" customWidth="1"/>
    <col min="6658" max="6658" width="8.42578125" customWidth="1"/>
    <col min="6659" max="6659" width="7.85546875" customWidth="1"/>
    <col min="6660" max="6660" width="9.42578125" customWidth="1"/>
    <col min="6661" max="6661" width="11.28515625" customWidth="1"/>
    <col min="6904" max="6904" width="4.42578125" customWidth="1"/>
    <col min="6905" max="6905" width="24.42578125" customWidth="1"/>
    <col min="6906" max="6906" width="26.85546875" customWidth="1"/>
    <col min="6907" max="6907" width="14.42578125" customWidth="1"/>
    <col min="6908" max="6908" width="12.85546875" customWidth="1"/>
    <col min="6909" max="6909" width="15.42578125" customWidth="1"/>
    <col min="6910" max="6910" width="19" customWidth="1"/>
    <col min="6911" max="6911" width="7.42578125" bestFit="1" customWidth="1"/>
    <col min="6912" max="6912" width="11.42578125" customWidth="1"/>
    <col min="6913" max="6913" width="9.42578125" customWidth="1"/>
    <col min="6914" max="6914" width="8.42578125" customWidth="1"/>
    <col min="6915" max="6915" width="7.85546875" customWidth="1"/>
    <col min="6916" max="6916" width="9.42578125" customWidth="1"/>
    <col min="6917" max="6917" width="11.28515625" customWidth="1"/>
    <col min="7160" max="7160" width="4.42578125" customWidth="1"/>
    <col min="7161" max="7161" width="24.42578125" customWidth="1"/>
    <col min="7162" max="7162" width="26.85546875" customWidth="1"/>
    <col min="7163" max="7163" width="14.42578125" customWidth="1"/>
    <col min="7164" max="7164" width="12.85546875" customWidth="1"/>
    <col min="7165" max="7165" width="15.42578125" customWidth="1"/>
    <col min="7166" max="7166" width="19" customWidth="1"/>
    <col min="7167" max="7167" width="7.42578125" bestFit="1" customWidth="1"/>
    <col min="7168" max="7168" width="11.42578125" customWidth="1"/>
    <col min="7169" max="7169" width="9.42578125" customWidth="1"/>
    <col min="7170" max="7170" width="8.42578125" customWidth="1"/>
    <col min="7171" max="7171" width="7.85546875" customWidth="1"/>
    <col min="7172" max="7172" width="9.42578125" customWidth="1"/>
    <col min="7173" max="7173" width="11.28515625" customWidth="1"/>
    <col min="7416" max="7416" width="4.42578125" customWidth="1"/>
    <col min="7417" max="7417" width="24.42578125" customWidth="1"/>
    <col min="7418" max="7418" width="26.85546875" customWidth="1"/>
    <col min="7419" max="7419" width="14.42578125" customWidth="1"/>
    <col min="7420" max="7420" width="12.85546875" customWidth="1"/>
    <col min="7421" max="7421" width="15.42578125" customWidth="1"/>
    <col min="7422" max="7422" width="19" customWidth="1"/>
    <col min="7423" max="7423" width="7.42578125" bestFit="1" customWidth="1"/>
    <col min="7424" max="7424" width="11.42578125" customWidth="1"/>
    <col min="7425" max="7425" width="9.42578125" customWidth="1"/>
    <col min="7426" max="7426" width="8.42578125" customWidth="1"/>
    <col min="7427" max="7427" width="7.85546875" customWidth="1"/>
    <col min="7428" max="7428" width="9.42578125" customWidth="1"/>
    <col min="7429" max="7429" width="11.28515625" customWidth="1"/>
    <col min="7672" max="7672" width="4.42578125" customWidth="1"/>
    <col min="7673" max="7673" width="24.42578125" customWidth="1"/>
    <col min="7674" max="7674" width="26.85546875" customWidth="1"/>
    <col min="7675" max="7675" width="14.42578125" customWidth="1"/>
    <col min="7676" max="7676" width="12.85546875" customWidth="1"/>
    <col min="7677" max="7677" width="15.42578125" customWidth="1"/>
    <col min="7678" max="7678" width="19" customWidth="1"/>
    <col min="7679" max="7679" width="7.42578125" bestFit="1" customWidth="1"/>
    <col min="7680" max="7680" width="11.42578125" customWidth="1"/>
    <col min="7681" max="7681" width="9.42578125" customWidth="1"/>
    <col min="7682" max="7682" width="8.42578125" customWidth="1"/>
    <col min="7683" max="7683" width="7.85546875" customWidth="1"/>
    <col min="7684" max="7684" width="9.42578125" customWidth="1"/>
    <col min="7685" max="7685" width="11.28515625" customWidth="1"/>
    <col min="7928" max="7928" width="4.42578125" customWidth="1"/>
    <col min="7929" max="7929" width="24.42578125" customWidth="1"/>
    <col min="7930" max="7930" width="26.85546875" customWidth="1"/>
    <col min="7931" max="7931" width="14.42578125" customWidth="1"/>
    <col min="7932" max="7932" width="12.85546875" customWidth="1"/>
    <col min="7933" max="7933" width="15.42578125" customWidth="1"/>
    <col min="7934" max="7934" width="19" customWidth="1"/>
    <col min="7935" max="7935" width="7.42578125" bestFit="1" customWidth="1"/>
    <col min="7936" max="7936" width="11.42578125" customWidth="1"/>
    <col min="7937" max="7937" width="9.42578125" customWidth="1"/>
    <col min="7938" max="7938" width="8.42578125" customWidth="1"/>
    <col min="7939" max="7939" width="7.85546875" customWidth="1"/>
    <col min="7940" max="7940" width="9.42578125" customWidth="1"/>
    <col min="7941" max="7941" width="11.28515625" customWidth="1"/>
    <col min="8184" max="8184" width="4.42578125" customWidth="1"/>
    <col min="8185" max="8185" width="24.42578125" customWidth="1"/>
    <col min="8186" max="8186" width="26.85546875" customWidth="1"/>
    <col min="8187" max="8187" width="14.42578125" customWidth="1"/>
    <col min="8188" max="8188" width="12.85546875" customWidth="1"/>
    <col min="8189" max="8189" width="15.42578125" customWidth="1"/>
    <col min="8190" max="8190" width="19" customWidth="1"/>
    <col min="8191" max="8191" width="7.42578125" bestFit="1" customWidth="1"/>
    <col min="8192" max="8192" width="11.42578125" customWidth="1"/>
    <col min="8193" max="8193" width="9.42578125" customWidth="1"/>
    <col min="8194" max="8194" width="8.42578125" customWidth="1"/>
    <col min="8195" max="8195" width="7.85546875" customWidth="1"/>
    <col min="8196" max="8196" width="9.42578125" customWidth="1"/>
    <col min="8197" max="8197" width="11.28515625" customWidth="1"/>
    <col min="8440" max="8440" width="4.42578125" customWidth="1"/>
    <col min="8441" max="8441" width="24.42578125" customWidth="1"/>
    <col min="8442" max="8442" width="26.85546875" customWidth="1"/>
    <col min="8443" max="8443" width="14.42578125" customWidth="1"/>
    <col min="8444" max="8444" width="12.85546875" customWidth="1"/>
    <col min="8445" max="8445" width="15.42578125" customWidth="1"/>
    <col min="8446" max="8446" width="19" customWidth="1"/>
    <col min="8447" max="8447" width="7.42578125" bestFit="1" customWidth="1"/>
    <col min="8448" max="8448" width="11.42578125" customWidth="1"/>
    <col min="8449" max="8449" width="9.42578125" customWidth="1"/>
    <col min="8450" max="8450" width="8.42578125" customWidth="1"/>
    <col min="8451" max="8451" width="7.85546875" customWidth="1"/>
    <col min="8452" max="8452" width="9.42578125" customWidth="1"/>
    <col min="8453" max="8453" width="11.28515625" customWidth="1"/>
    <col min="8696" max="8696" width="4.42578125" customWidth="1"/>
    <col min="8697" max="8697" width="24.42578125" customWidth="1"/>
    <col min="8698" max="8698" width="26.85546875" customWidth="1"/>
    <col min="8699" max="8699" width="14.42578125" customWidth="1"/>
    <col min="8700" max="8700" width="12.85546875" customWidth="1"/>
    <col min="8701" max="8701" width="15.42578125" customWidth="1"/>
    <col min="8702" max="8702" width="19" customWidth="1"/>
    <col min="8703" max="8703" width="7.42578125" bestFit="1" customWidth="1"/>
    <col min="8704" max="8704" width="11.42578125" customWidth="1"/>
    <col min="8705" max="8705" width="9.42578125" customWidth="1"/>
    <col min="8706" max="8706" width="8.42578125" customWidth="1"/>
    <col min="8707" max="8707" width="7.85546875" customWidth="1"/>
    <col min="8708" max="8708" width="9.42578125" customWidth="1"/>
    <col min="8709" max="8709" width="11.28515625" customWidth="1"/>
    <col min="8952" max="8952" width="4.42578125" customWidth="1"/>
    <col min="8953" max="8953" width="24.42578125" customWidth="1"/>
    <col min="8954" max="8954" width="26.85546875" customWidth="1"/>
    <col min="8955" max="8955" width="14.42578125" customWidth="1"/>
    <col min="8956" max="8956" width="12.85546875" customWidth="1"/>
    <col min="8957" max="8957" width="15.42578125" customWidth="1"/>
    <col min="8958" max="8958" width="19" customWidth="1"/>
    <col min="8959" max="8959" width="7.42578125" bestFit="1" customWidth="1"/>
    <col min="8960" max="8960" width="11.42578125" customWidth="1"/>
    <col min="8961" max="8961" width="9.42578125" customWidth="1"/>
    <col min="8962" max="8962" width="8.42578125" customWidth="1"/>
    <col min="8963" max="8963" width="7.85546875" customWidth="1"/>
    <col min="8964" max="8964" width="9.42578125" customWidth="1"/>
    <col min="8965" max="8965" width="11.28515625" customWidth="1"/>
    <col min="9208" max="9208" width="4.42578125" customWidth="1"/>
    <col min="9209" max="9209" width="24.42578125" customWidth="1"/>
    <col min="9210" max="9210" width="26.85546875" customWidth="1"/>
    <col min="9211" max="9211" width="14.42578125" customWidth="1"/>
    <col min="9212" max="9212" width="12.85546875" customWidth="1"/>
    <col min="9213" max="9213" width="15.42578125" customWidth="1"/>
    <col min="9214" max="9214" width="19" customWidth="1"/>
    <col min="9215" max="9215" width="7.42578125" bestFit="1" customWidth="1"/>
    <col min="9216" max="9216" width="11.42578125" customWidth="1"/>
    <col min="9217" max="9217" width="9.42578125" customWidth="1"/>
    <col min="9218" max="9218" width="8.42578125" customWidth="1"/>
    <col min="9219" max="9219" width="7.85546875" customWidth="1"/>
    <col min="9220" max="9220" width="9.42578125" customWidth="1"/>
    <col min="9221" max="9221" width="11.28515625" customWidth="1"/>
    <col min="9464" max="9464" width="4.42578125" customWidth="1"/>
    <col min="9465" max="9465" width="24.42578125" customWidth="1"/>
    <col min="9466" max="9466" width="26.85546875" customWidth="1"/>
    <col min="9467" max="9467" width="14.42578125" customWidth="1"/>
    <col min="9468" max="9468" width="12.85546875" customWidth="1"/>
    <col min="9469" max="9469" width="15.42578125" customWidth="1"/>
    <col min="9470" max="9470" width="19" customWidth="1"/>
    <col min="9471" max="9471" width="7.42578125" bestFit="1" customWidth="1"/>
    <col min="9472" max="9472" width="11.42578125" customWidth="1"/>
    <col min="9473" max="9473" width="9.42578125" customWidth="1"/>
    <col min="9474" max="9474" width="8.42578125" customWidth="1"/>
    <col min="9475" max="9475" width="7.85546875" customWidth="1"/>
    <col min="9476" max="9476" width="9.42578125" customWidth="1"/>
    <col min="9477" max="9477" width="11.28515625" customWidth="1"/>
    <col min="9720" max="9720" width="4.42578125" customWidth="1"/>
    <col min="9721" max="9721" width="24.42578125" customWidth="1"/>
    <col min="9722" max="9722" width="26.85546875" customWidth="1"/>
    <col min="9723" max="9723" width="14.42578125" customWidth="1"/>
    <col min="9724" max="9724" width="12.85546875" customWidth="1"/>
    <col min="9725" max="9725" width="15.42578125" customWidth="1"/>
    <col min="9726" max="9726" width="19" customWidth="1"/>
    <col min="9727" max="9727" width="7.42578125" bestFit="1" customWidth="1"/>
    <col min="9728" max="9728" width="11.42578125" customWidth="1"/>
    <col min="9729" max="9729" width="9.42578125" customWidth="1"/>
    <col min="9730" max="9730" width="8.42578125" customWidth="1"/>
    <col min="9731" max="9731" width="7.85546875" customWidth="1"/>
    <col min="9732" max="9732" width="9.42578125" customWidth="1"/>
    <col min="9733" max="9733" width="11.28515625" customWidth="1"/>
    <col min="9976" max="9976" width="4.42578125" customWidth="1"/>
    <col min="9977" max="9977" width="24.42578125" customWidth="1"/>
    <col min="9978" max="9978" width="26.85546875" customWidth="1"/>
    <col min="9979" max="9979" width="14.42578125" customWidth="1"/>
    <col min="9980" max="9980" width="12.85546875" customWidth="1"/>
    <col min="9981" max="9981" width="15.42578125" customWidth="1"/>
    <col min="9982" max="9982" width="19" customWidth="1"/>
    <col min="9983" max="9983" width="7.42578125" bestFit="1" customWidth="1"/>
    <col min="9984" max="9984" width="11.42578125" customWidth="1"/>
    <col min="9985" max="9985" width="9.42578125" customWidth="1"/>
    <col min="9986" max="9986" width="8.42578125" customWidth="1"/>
    <col min="9987" max="9987" width="7.85546875" customWidth="1"/>
    <col min="9988" max="9988" width="9.42578125" customWidth="1"/>
    <col min="9989" max="9989" width="11.28515625" customWidth="1"/>
    <col min="10232" max="10232" width="4.42578125" customWidth="1"/>
    <col min="10233" max="10233" width="24.42578125" customWidth="1"/>
    <col min="10234" max="10234" width="26.85546875" customWidth="1"/>
    <col min="10235" max="10235" width="14.42578125" customWidth="1"/>
    <col min="10236" max="10236" width="12.85546875" customWidth="1"/>
    <col min="10237" max="10237" width="15.42578125" customWidth="1"/>
    <col min="10238" max="10238" width="19" customWidth="1"/>
    <col min="10239" max="10239" width="7.42578125" bestFit="1" customWidth="1"/>
    <col min="10240" max="10240" width="11.42578125" customWidth="1"/>
    <col min="10241" max="10241" width="9.42578125" customWidth="1"/>
    <col min="10242" max="10242" width="8.42578125" customWidth="1"/>
    <col min="10243" max="10243" width="7.85546875" customWidth="1"/>
    <col min="10244" max="10244" width="9.42578125" customWidth="1"/>
    <col min="10245" max="10245" width="11.28515625" customWidth="1"/>
    <col min="10488" max="10488" width="4.42578125" customWidth="1"/>
    <col min="10489" max="10489" width="24.42578125" customWidth="1"/>
    <col min="10490" max="10490" width="26.85546875" customWidth="1"/>
    <col min="10491" max="10491" width="14.42578125" customWidth="1"/>
    <col min="10492" max="10492" width="12.85546875" customWidth="1"/>
    <col min="10493" max="10493" width="15.42578125" customWidth="1"/>
    <col min="10494" max="10494" width="19" customWidth="1"/>
    <col min="10495" max="10495" width="7.42578125" bestFit="1" customWidth="1"/>
    <col min="10496" max="10496" width="11.42578125" customWidth="1"/>
    <col min="10497" max="10497" width="9.42578125" customWidth="1"/>
    <col min="10498" max="10498" width="8.42578125" customWidth="1"/>
    <col min="10499" max="10499" width="7.85546875" customWidth="1"/>
    <col min="10500" max="10500" width="9.42578125" customWidth="1"/>
    <col min="10501" max="10501" width="11.28515625" customWidth="1"/>
    <col min="10744" max="10744" width="4.42578125" customWidth="1"/>
    <col min="10745" max="10745" width="24.42578125" customWidth="1"/>
    <col min="10746" max="10746" width="26.85546875" customWidth="1"/>
    <col min="10747" max="10747" width="14.42578125" customWidth="1"/>
    <col min="10748" max="10748" width="12.85546875" customWidth="1"/>
    <col min="10749" max="10749" width="15.42578125" customWidth="1"/>
    <col min="10750" max="10750" width="19" customWidth="1"/>
    <col min="10751" max="10751" width="7.42578125" bestFit="1" customWidth="1"/>
    <col min="10752" max="10752" width="11.42578125" customWidth="1"/>
    <col min="10753" max="10753" width="9.42578125" customWidth="1"/>
    <col min="10754" max="10754" width="8.42578125" customWidth="1"/>
    <col min="10755" max="10755" width="7.85546875" customWidth="1"/>
    <col min="10756" max="10756" width="9.42578125" customWidth="1"/>
    <col min="10757" max="10757" width="11.28515625" customWidth="1"/>
    <col min="11000" max="11000" width="4.42578125" customWidth="1"/>
    <col min="11001" max="11001" width="24.42578125" customWidth="1"/>
    <col min="11002" max="11002" width="26.85546875" customWidth="1"/>
    <col min="11003" max="11003" width="14.42578125" customWidth="1"/>
    <col min="11004" max="11004" width="12.85546875" customWidth="1"/>
    <col min="11005" max="11005" width="15.42578125" customWidth="1"/>
    <col min="11006" max="11006" width="19" customWidth="1"/>
    <col min="11007" max="11007" width="7.42578125" bestFit="1" customWidth="1"/>
    <col min="11008" max="11008" width="11.42578125" customWidth="1"/>
    <col min="11009" max="11009" width="9.42578125" customWidth="1"/>
    <col min="11010" max="11010" width="8.42578125" customWidth="1"/>
    <col min="11011" max="11011" width="7.85546875" customWidth="1"/>
    <col min="11012" max="11012" width="9.42578125" customWidth="1"/>
    <col min="11013" max="11013" width="11.28515625" customWidth="1"/>
    <col min="11256" max="11256" width="4.42578125" customWidth="1"/>
    <col min="11257" max="11257" width="24.42578125" customWidth="1"/>
    <col min="11258" max="11258" width="26.85546875" customWidth="1"/>
    <col min="11259" max="11259" width="14.42578125" customWidth="1"/>
    <col min="11260" max="11260" width="12.85546875" customWidth="1"/>
    <col min="11261" max="11261" width="15.42578125" customWidth="1"/>
    <col min="11262" max="11262" width="19" customWidth="1"/>
    <col min="11263" max="11263" width="7.42578125" bestFit="1" customWidth="1"/>
    <col min="11264" max="11264" width="11.42578125" customWidth="1"/>
    <col min="11265" max="11265" width="9.42578125" customWidth="1"/>
    <col min="11266" max="11266" width="8.42578125" customWidth="1"/>
    <col min="11267" max="11267" width="7.85546875" customWidth="1"/>
    <col min="11268" max="11268" width="9.42578125" customWidth="1"/>
    <col min="11269" max="11269" width="11.28515625" customWidth="1"/>
    <col min="11512" max="11512" width="4.42578125" customWidth="1"/>
    <col min="11513" max="11513" width="24.42578125" customWidth="1"/>
    <col min="11514" max="11514" width="26.85546875" customWidth="1"/>
    <col min="11515" max="11515" width="14.42578125" customWidth="1"/>
    <col min="11516" max="11516" width="12.85546875" customWidth="1"/>
    <col min="11517" max="11517" width="15.42578125" customWidth="1"/>
    <col min="11518" max="11518" width="19" customWidth="1"/>
    <col min="11519" max="11519" width="7.42578125" bestFit="1" customWidth="1"/>
    <col min="11520" max="11520" width="11.42578125" customWidth="1"/>
    <col min="11521" max="11521" width="9.42578125" customWidth="1"/>
    <col min="11522" max="11522" width="8.42578125" customWidth="1"/>
    <col min="11523" max="11523" width="7.85546875" customWidth="1"/>
    <col min="11524" max="11524" width="9.42578125" customWidth="1"/>
    <col min="11525" max="11525" width="11.28515625" customWidth="1"/>
    <col min="11768" max="11768" width="4.42578125" customWidth="1"/>
    <col min="11769" max="11769" width="24.42578125" customWidth="1"/>
    <col min="11770" max="11770" width="26.85546875" customWidth="1"/>
    <col min="11771" max="11771" width="14.42578125" customWidth="1"/>
    <col min="11772" max="11772" width="12.85546875" customWidth="1"/>
    <col min="11773" max="11773" width="15.42578125" customWidth="1"/>
    <col min="11774" max="11774" width="19" customWidth="1"/>
    <col min="11775" max="11775" width="7.42578125" bestFit="1" customWidth="1"/>
    <col min="11776" max="11776" width="11.42578125" customWidth="1"/>
    <col min="11777" max="11777" width="9.42578125" customWidth="1"/>
    <col min="11778" max="11778" width="8.42578125" customWidth="1"/>
    <col min="11779" max="11779" width="7.85546875" customWidth="1"/>
    <col min="11780" max="11780" width="9.42578125" customWidth="1"/>
    <col min="11781" max="11781" width="11.28515625" customWidth="1"/>
    <col min="12024" max="12024" width="4.42578125" customWidth="1"/>
    <col min="12025" max="12025" width="24.42578125" customWidth="1"/>
    <col min="12026" max="12026" width="26.85546875" customWidth="1"/>
    <col min="12027" max="12027" width="14.42578125" customWidth="1"/>
    <col min="12028" max="12028" width="12.85546875" customWidth="1"/>
    <col min="12029" max="12029" width="15.42578125" customWidth="1"/>
    <col min="12030" max="12030" width="19" customWidth="1"/>
    <col min="12031" max="12031" width="7.42578125" bestFit="1" customWidth="1"/>
    <col min="12032" max="12032" width="11.42578125" customWidth="1"/>
    <col min="12033" max="12033" width="9.42578125" customWidth="1"/>
    <col min="12034" max="12034" width="8.42578125" customWidth="1"/>
    <col min="12035" max="12035" width="7.85546875" customWidth="1"/>
    <col min="12036" max="12036" width="9.42578125" customWidth="1"/>
    <col min="12037" max="12037" width="11.28515625" customWidth="1"/>
    <col min="12280" max="12280" width="4.42578125" customWidth="1"/>
    <col min="12281" max="12281" width="24.42578125" customWidth="1"/>
    <col min="12282" max="12282" width="26.85546875" customWidth="1"/>
    <col min="12283" max="12283" width="14.42578125" customWidth="1"/>
    <col min="12284" max="12284" width="12.85546875" customWidth="1"/>
    <col min="12285" max="12285" width="15.42578125" customWidth="1"/>
    <col min="12286" max="12286" width="19" customWidth="1"/>
    <col min="12287" max="12287" width="7.42578125" bestFit="1" customWidth="1"/>
    <col min="12288" max="12288" width="11.42578125" customWidth="1"/>
    <col min="12289" max="12289" width="9.42578125" customWidth="1"/>
    <col min="12290" max="12290" width="8.42578125" customWidth="1"/>
    <col min="12291" max="12291" width="7.85546875" customWidth="1"/>
    <col min="12292" max="12292" width="9.42578125" customWidth="1"/>
    <col min="12293" max="12293" width="11.28515625" customWidth="1"/>
    <col min="12536" max="12536" width="4.42578125" customWidth="1"/>
    <col min="12537" max="12537" width="24.42578125" customWidth="1"/>
    <col min="12538" max="12538" width="26.85546875" customWidth="1"/>
    <col min="12539" max="12539" width="14.42578125" customWidth="1"/>
    <col min="12540" max="12540" width="12.85546875" customWidth="1"/>
    <col min="12541" max="12541" width="15.42578125" customWidth="1"/>
    <col min="12542" max="12542" width="19" customWidth="1"/>
    <col min="12543" max="12543" width="7.42578125" bestFit="1" customWidth="1"/>
    <col min="12544" max="12544" width="11.42578125" customWidth="1"/>
    <col min="12545" max="12545" width="9.42578125" customWidth="1"/>
    <col min="12546" max="12546" width="8.42578125" customWidth="1"/>
    <col min="12547" max="12547" width="7.85546875" customWidth="1"/>
    <col min="12548" max="12548" width="9.42578125" customWidth="1"/>
    <col min="12549" max="12549" width="11.28515625" customWidth="1"/>
    <col min="12792" max="12792" width="4.42578125" customWidth="1"/>
    <col min="12793" max="12793" width="24.42578125" customWidth="1"/>
    <col min="12794" max="12794" width="26.85546875" customWidth="1"/>
    <col min="12795" max="12795" width="14.42578125" customWidth="1"/>
    <col min="12796" max="12796" width="12.85546875" customWidth="1"/>
    <col min="12797" max="12797" width="15.42578125" customWidth="1"/>
    <col min="12798" max="12798" width="19" customWidth="1"/>
    <col min="12799" max="12799" width="7.42578125" bestFit="1" customWidth="1"/>
    <col min="12800" max="12800" width="11.42578125" customWidth="1"/>
    <col min="12801" max="12801" width="9.42578125" customWidth="1"/>
    <col min="12802" max="12802" width="8.42578125" customWidth="1"/>
    <col min="12803" max="12803" width="7.85546875" customWidth="1"/>
    <col min="12804" max="12804" width="9.42578125" customWidth="1"/>
    <col min="12805" max="12805" width="11.28515625" customWidth="1"/>
    <col min="13048" max="13048" width="4.42578125" customWidth="1"/>
    <col min="13049" max="13049" width="24.42578125" customWidth="1"/>
    <col min="13050" max="13050" width="26.85546875" customWidth="1"/>
    <col min="13051" max="13051" width="14.42578125" customWidth="1"/>
    <col min="13052" max="13052" width="12.85546875" customWidth="1"/>
    <col min="13053" max="13053" width="15.42578125" customWidth="1"/>
    <col min="13054" max="13054" width="19" customWidth="1"/>
    <col min="13055" max="13055" width="7.42578125" bestFit="1" customWidth="1"/>
    <col min="13056" max="13056" width="11.42578125" customWidth="1"/>
    <col min="13057" max="13057" width="9.42578125" customWidth="1"/>
    <col min="13058" max="13058" width="8.42578125" customWidth="1"/>
    <col min="13059" max="13059" width="7.85546875" customWidth="1"/>
    <col min="13060" max="13060" width="9.42578125" customWidth="1"/>
    <col min="13061" max="13061" width="11.28515625" customWidth="1"/>
    <col min="13304" max="13304" width="4.42578125" customWidth="1"/>
    <col min="13305" max="13305" width="24.42578125" customWidth="1"/>
    <col min="13306" max="13306" width="26.85546875" customWidth="1"/>
    <col min="13307" max="13307" width="14.42578125" customWidth="1"/>
    <col min="13308" max="13308" width="12.85546875" customWidth="1"/>
    <col min="13309" max="13309" width="15.42578125" customWidth="1"/>
    <col min="13310" max="13310" width="19" customWidth="1"/>
    <col min="13311" max="13311" width="7.42578125" bestFit="1" customWidth="1"/>
    <col min="13312" max="13312" width="11.42578125" customWidth="1"/>
    <col min="13313" max="13313" width="9.42578125" customWidth="1"/>
    <col min="13314" max="13314" width="8.42578125" customWidth="1"/>
    <col min="13315" max="13315" width="7.85546875" customWidth="1"/>
    <col min="13316" max="13316" width="9.42578125" customWidth="1"/>
    <col min="13317" max="13317" width="11.28515625" customWidth="1"/>
    <col min="13560" max="13560" width="4.42578125" customWidth="1"/>
    <col min="13561" max="13561" width="24.42578125" customWidth="1"/>
    <col min="13562" max="13562" width="26.85546875" customWidth="1"/>
    <col min="13563" max="13563" width="14.42578125" customWidth="1"/>
    <col min="13564" max="13564" width="12.85546875" customWidth="1"/>
    <col min="13565" max="13565" width="15.42578125" customWidth="1"/>
    <col min="13566" max="13566" width="19" customWidth="1"/>
    <col min="13567" max="13567" width="7.42578125" bestFit="1" customWidth="1"/>
    <col min="13568" max="13568" width="11.42578125" customWidth="1"/>
    <col min="13569" max="13569" width="9.42578125" customWidth="1"/>
    <col min="13570" max="13570" width="8.42578125" customWidth="1"/>
    <col min="13571" max="13571" width="7.85546875" customWidth="1"/>
    <col min="13572" max="13572" width="9.42578125" customWidth="1"/>
    <col min="13573" max="13573" width="11.28515625" customWidth="1"/>
    <col min="13816" max="13816" width="4.42578125" customWidth="1"/>
    <col min="13817" max="13817" width="24.42578125" customWidth="1"/>
    <col min="13818" max="13818" width="26.85546875" customWidth="1"/>
    <col min="13819" max="13819" width="14.42578125" customWidth="1"/>
    <col min="13820" max="13820" width="12.85546875" customWidth="1"/>
    <col min="13821" max="13821" width="15.42578125" customWidth="1"/>
    <col min="13822" max="13822" width="19" customWidth="1"/>
    <col min="13823" max="13823" width="7.42578125" bestFit="1" customWidth="1"/>
    <col min="13824" max="13824" width="11.42578125" customWidth="1"/>
    <col min="13825" max="13825" width="9.42578125" customWidth="1"/>
    <col min="13826" max="13826" width="8.42578125" customWidth="1"/>
    <col min="13827" max="13827" width="7.85546875" customWidth="1"/>
    <col min="13828" max="13828" width="9.42578125" customWidth="1"/>
    <col min="13829" max="13829" width="11.28515625" customWidth="1"/>
    <col min="14072" max="14072" width="4.42578125" customWidth="1"/>
    <col min="14073" max="14073" width="24.42578125" customWidth="1"/>
    <col min="14074" max="14074" width="26.85546875" customWidth="1"/>
    <col min="14075" max="14075" width="14.42578125" customWidth="1"/>
    <col min="14076" max="14076" width="12.85546875" customWidth="1"/>
    <col min="14077" max="14077" width="15.42578125" customWidth="1"/>
    <col min="14078" max="14078" width="19" customWidth="1"/>
    <col min="14079" max="14079" width="7.42578125" bestFit="1" customWidth="1"/>
    <col min="14080" max="14080" width="11.42578125" customWidth="1"/>
    <col min="14081" max="14081" width="9.42578125" customWidth="1"/>
    <col min="14082" max="14082" width="8.42578125" customWidth="1"/>
    <col min="14083" max="14083" width="7.85546875" customWidth="1"/>
    <col min="14084" max="14084" width="9.42578125" customWidth="1"/>
    <col min="14085" max="14085" width="11.28515625" customWidth="1"/>
    <col min="14328" max="14328" width="4.42578125" customWidth="1"/>
    <col min="14329" max="14329" width="24.42578125" customWidth="1"/>
    <col min="14330" max="14330" width="26.85546875" customWidth="1"/>
    <col min="14331" max="14331" width="14.42578125" customWidth="1"/>
    <col min="14332" max="14332" width="12.85546875" customWidth="1"/>
    <col min="14333" max="14333" width="15.42578125" customWidth="1"/>
    <col min="14334" max="14334" width="19" customWidth="1"/>
    <col min="14335" max="14335" width="7.42578125" bestFit="1" customWidth="1"/>
    <col min="14336" max="14336" width="11.42578125" customWidth="1"/>
    <col min="14337" max="14337" width="9.42578125" customWidth="1"/>
    <col min="14338" max="14338" width="8.42578125" customWidth="1"/>
    <col min="14339" max="14339" width="7.85546875" customWidth="1"/>
    <col min="14340" max="14340" width="9.42578125" customWidth="1"/>
    <col min="14341" max="14341" width="11.28515625" customWidth="1"/>
    <col min="14584" max="14584" width="4.42578125" customWidth="1"/>
    <col min="14585" max="14585" width="24.42578125" customWidth="1"/>
    <col min="14586" max="14586" width="26.85546875" customWidth="1"/>
    <col min="14587" max="14587" width="14.42578125" customWidth="1"/>
    <col min="14588" max="14588" width="12.85546875" customWidth="1"/>
    <col min="14589" max="14589" width="15.42578125" customWidth="1"/>
    <col min="14590" max="14590" width="19" customWidth="1"/>
    <col min="14591" max="14591" width="7.42578125" bestFit="1" customWidth="1"/>
    <col min="14592" max="14592" width="11.42578125" customWidth="1"/>
    <col min="14593" max="14593" width="9.42578125" customWidth="1"/>
    <col min="14594" max="14594" width="8.42578125" customWidth="1"/>
    <col min="14595" max="14595" width="7.85546875" customWidth="1"/>
    <col min="14596" max="14596" width="9.42578125" customWidth="1"/>
    <col min="14597" max="14597" width="11.28515625" customWidth="1"/>
    <col min="14840" max="14840" width="4.42578125" customWidth="1"/>
    <col min="14841" max="14841" width="24.42578125" customWidth="1"/>
    <col min="14842" max="14842" width="26.85546875" customWidth="1"/>
    <col min="14843" max="14843" width="14.42578125" customWidth="1"/>
    <col min="14844" max="14844" width="12.85546875" customWidth="1"/>
    <col min="14845" max="14845" width="15.42578125" customWidth="1"/>
    <col min="14846" max="14846" width="19" customWidth="1"/>
    <col min="14847" max="14847" width="7.42578125" bestFit="1" customWidth="1"/>
    <col min="14848" max="14848" width="11.42578125" customWidth="1"/>
    <col min="14849" max="14849" width="9.42578125" customWidth="1"/>
    <col min="14850" max="14850" width="8.42578125" customWidth="1"/>
    <col min="14851" max="14851" width="7.85546875" customWidth="1"/>
    <col min="14852" max="14852" width="9.42578125" customWidth="1"/>
    <col min="14853" max="14853" width="11.28515625" customWidth="1"/>
    <col min="15096" max="15096" width="4.42578125" customWidth="1"/>
    <col min="15097" max="15097" width="24.42578125" customWidth="1"/>
    <col min="15098" max="15098" width="26.85546875" customWidth="1"/>
    <col min="15099" max="15099" width="14.42578125" customWidth="1"/>
    <col min="15100" max="15100" width="12.85546875" customWidth="1"/>
    <col min="15101" max="15101" width="15.42578125" customWidth="1"/>
    <col min="15102" max="15102" width="19" customWidth="1"/>
    <col min="15103" max="15103" width="7.42578125" bestFit="1" customWidth="1"/>
    <col min="15104" max="15104" width="11.42578125" customWidth="1"/>
    <col min="15105" max="15105" width="9.42578125" customWidth="1"/>
    <col min="15106" max="15106" width="8.42578125" customWidth="1"/>
    <col min="15107" max="15107" width="7.85546875" customWidth="1"/>
    <col min="15108" max="15108" width="9.42578125" customWidth="1"/>
    <col min="15109" max="15109" width="11.28515625" customWidth="1"/>
    <col min="15352" max="15352" width="4.42578125" customWidth="1"/>
    <col min="15353" max="15353" width="24.42578125" customWidth="1"/>
    <col min="15354" max="15354" width="26.85546875" customWidth="1"/>
    <col min="15355" max="15355" width="14.42578125" customWidth="1"/>
    <col min="15356" max="15356" width="12.85546875" customWidth="1"/>
    <col min="15357" max="15357" width="15.42578125" customWidth="1"/>
    <col min="15358" max="15358" width="19" customWidth="1"/>
    <col min="15359" max="15359" width="7.42578125" bestFit="1" customWidth="1"/>
    <col min="15360" max="15360" width="11.42578125" customWidth="1"/>
    <col min="15361" max="15361" width="9.42578125" customWidth="1"/>
    <col min="15362" max="15362" width="8.42578125" customWidth="1"/>
    <col min="15363" max="15363" width="7.85546875" customWidth="1"/>
    <col min="15364" max="15364" width="9.42578125" customWidth="1"/>
    <col min="15365" max="15365" width="11.28515625" customWidth="1"/>
    <col min="15608" max="15608" width="4.42578125" customWidth="1"/>
    <col min="15609" max="15609" width="24.42578125" customWidth="1"/>
    <col min="15610" max="15610" width="26.85546875" customWidth="1"/>
    <col min="15611" max="15611" width="14.42578125" customWidth="1"/>
    <col min="15612" max="15612" width="12.85546875" customWidth="1"/>
    <col min="15613" max="15613" width="15.42578125" customWidth="1"/>
    <col min="15614" max="15614" width="19" customWidth="1"/>
    <col min="15615" max="15615" width="7.42578125" bestFit="1" customWidth="1"/>
    <col min="15616" max="15616" width="11.42578125" customWidth="1"/>
    <col min="15617" max="15617" width="9.42578125" customWidth="1"/>
    <col min="15618" max="15618" width="8.42578125" customWidth="1"/>
    <col min="15619" max="15619" width="7.85546875" customWidth="1"/>
    <col min="15620" max="15620" width="9.42578125" customWidth="1"/>
    <col min="15621" max="15621" width="11.28515625" customWidth="1"/>
    <col min="15864" max="15864" width="4.42578125" customWidth="1"/>
    <col min="15865" max="15865" width="24.42578125" customWidth="1"/>
    <col min="15866" max="15866" width="26.85546875" customWidth="1"/>
    <col min="15867" max="15867" width="14.42578125" customWidth="1"/>
    <col min="15868" max="15868" width="12.85546875" customWidth="1"/>
    <col min="15869" max="15869" width="15.42578125" customWidth="1"/>
    <col min="15870" max="15870" width="19" customWidth="1"/>
    <col min="15871" max="15871" width="7.42578125" bestFit="1" customWidth="1"/>
    <col min="15872" max="15872" width="11.42578125" customWidth="1"/>
    <col min="15873" max="15873" width="9.42578125" customWidth="1"/>
    <col min="15874" max="15874" width="8.42578125" customWidth="1"/>
    <col min="15875" max="15875" width="7.85546875" customWidth="1"/>
    <col min="15876" max="15876" width="9.42578125" customWidth="1"/>
    <col min="15877" max="15877" width="11.28515625" customWidth="1"/>
    <col min="16120" max="16120" width="4.42578125" customWidth="1"/>
    <col min="16121" max="16121" width="24.42578125" customWidth="1"/>
    <col min="16122" max="16122" width="26.85546875" customWidth="1"/>
    <col min="16123" max="16123" width="14.42578125" customWidth="1"/>
    <col min="16124" max="16124" width="12.85546875" customWidth="1"/>
    <col min="16125" max="16125" width="15.42578125" customWidth="1"/>
    <col min="16126" max="16126" width="19" customWidth="1"/>
    <col min="16127" max="16127" width="7.42578125" bestFit="1" customWidth="1"/>
    <col min="16128" max="16128" width="11.42578125" customWidth="1"/>
    <col min="16129" max="16129" width="9.42578125" customWidth="1"/>
    <col min="16130" max="16130" width="8.42578125" customWidth="1"/>
    <col min="16131" max="16131" width="7.85546875" customWidth="1"/>
    <col min="16132" max="16132" width="9.42578125" customWidth="1"/>
    <col min="16133" max="16133" width="11.28515625" customWidth="1"/>
  </cols>
  <sheetData>
    <row r="1" spans="1:4" ht="18.75" x14ac:dyDescent="0.3">
      <c r="A1" s="147"/>
      <c r="B1" s="146"/>
      <c r="C1" s="146"/>
      <c r="D1" s="145"/>
    </row>
    <row r="2" spans="1:4" ht="18.75" x14ac:dyDescent="0.3">
      <c r="A2" s="155" t="s">
        <v>149</v>
      </c>
      <c r="B2" s="146"/>
      <c r="C2" s="146"/>
      <c r="D2" s="145"/>
    </row>
    <row r="3" spans="1:4" ht="18.75" x14ac:dyDescent="0.3">
      <c r="A3" s="151"/>
      <c r="B3" s="146"/>
      <c r="C3" s="146"/>
      <c r="D3" s="145"/>
    </row>
    <row r="4" spans="1:4" ht="18.75" x14ac:dyDescent="0.3">
      <c r="A4" s="154" t="s">
        <v>146</v>
      </c>
      <c r="B4" s="146"/>
      <c r="C4" s="146"/>
      <c r="D4" s="145"/>
    </row>
    <row r="5" spans="1:4" ht="15.6" customHeight="1" x14ac:dyDescent="0.3">
      <c r="A5" s="174" t="s">
        <v>147</v>
      </c>
      <c r="B5" s="146"/>
      <c r="C5" s="146"/>
      <c r="D5" s="145"/>
    </row>
    <row r="6" spans="1:4" ht="45.6" customHeight="1" x14ac:dyDescent="0.3">
      <c r="A6" s="175" t="s">
        <v>148</v>
      </c>
      <c r="B6" s="146"/>
      <c r="C6" s="146"/>
      <c r="D6" s="145"/>
    </row>
    <row r="7" spans="1:4" ht="54.6" customHeight="1" x14ac:dyDescent="0.3">
      <c r="A7" s="176" t="s">
        <v>150</v>
      </c>
      <c r="B7" s="146"/>
      <c r="C7" s="146"/>
      <c r="D7" s="145"/>
    </row>
    <row r="8" spans="1:4" ht="36.75" customHeight="1" x14ac:dyDescent="0.3">
      <c r="A8" s="176" t="s">
        <v>151</v>
      </c>
      <c r="B8" s="146"/>
      <c r="C8" s="146"/>
      <c r="D8" s="145"/>
    </row>
    <row r="9" spans="1:4" ht="19.5" thickBot="1" x14ac:dyDescent="0.35">
      <c r="A9" s="151"/>
      <c r="B9" s="146"/>
      <c r="C9" s="146"/>
      <c r="D9" s="145"/>
    </row>
    <row r="10" spans="1:4" ht="19.5" thickBot="1" x14ac:dyDescent="0.35">
      <c r="A10" s="166" t="s">
        <v>141</v>
      </c>
      <c r="B10" s="167"/>
      <c r="C10" s="148"/>
      <c r="D10" s="145"/>
    </row>
    <row r="11" spans="1:4" ht="19.5" thickBot="1" x14ac:dyDescent="0.35">
      <c r="A11" s="149" t="s">
        <v>142</v>
      </c>
      <c r="B11" s="150"/>
      <c r="C11" s="148"/>
      <c r="D11" s="145"/>
    </row>
    <row r="12" spans="1:4" ht="19.5" thickBot="1" x14ac:dyDescent="0.35">
      <c r="A12" s="149" t="s">
        <v>143</v>
      </c>
      <c r="B12" s="150"/>
      <c r="C12" s="148"/>
      <c r="D12" s="145"/>
    </row>
    <row r="13" spans="1:4" ht="19.5" thickBot="1" x14ac:dyDescent="0.35">
      <c r="A13" s="149" t="s">
        <v>144</v>
      </c>
      <c r="B13" s="150"/>
      <c r="C13" s="148"/>
      <c r="D13" s="145"/>
    </row>
    <row r="14" spans="1:4" ht="18.75" x14ac:dyDescent="0.3">
      <c r="A14" s="168" t="s">
        <v>145</v>
      </c>
      <c r="B14" s="171"/>
      <c r="C14" s="148"/>
      <c r="D14" s="145"/>
    </row>
    <row r="15" spans="1:4" ht="18.75" x14ac:dyDescent="0.3">
      <c r="A15" s="169"/>
      <c r="B15" s="172"/>
      <c r="C15" s="148"/>
      <c r="D15" s="145"/>
    </row>
    <row r="16" spans="1:4" ht="19.5" thickBot="1" x14ac:dyDescent="0.35">
      <c r="A16" s="170"/>
      <c r="B16" s="173"/>
      <c r="C16" s="148"/>
      <c r="D16" s="145"/>
    </row>
    <row r="17" spans="1:13" ht="18.75" x14ac:dyDescent="0.3">
      <c r="A17" s="147"/>
      <c r="B17" s="146"/>
      <c r="C17" s="146"/>
      <c r="D17" s="145"/>
    </row>
    <row r="18" spans="1:13" s="143" customFormat="1" ht="18.75" x14ac:dyDescent="0.3">
      <c r="A18" s="164" t="s">
        <v>140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44"/>
      <c r="M18" s="144"/>
    </row>
    <row r="19" spans="1:13" s="134" customFormat="1" ht="30.75" thickBot="1" x14ac:dyDescent="0.3">
      <c r="A19" s="140" t="s">
        <v>139</v>
      </c>
      <c r="B19" s="142" t="s">
        <v>138</v>
      </c>
      <c r="C19" s="140" t="s">
        <v>137</v>
      </c>
      <c r="D19" s="141" t="s">
        <v>136</v>
      </c>
      <c r="E19" s="140" t="s">
        <v>135</v>
      </c>
      <c r="F19" s="139" t="s">
        <v>134</v>
      </c>
      <c r="G19" s="138" t="s">
        <v>133</v>
      </c>
      <c r="H19" s="138" t="s">
        <v>132</v>
      </c>
      <c r="I19" s="137" t="s">
        <v>131</v>
      </c>
      <c r="J19" s="137" t="s">
        <v>130</v>
      </c>
      <c r="K19" s="136" t="s">
        <v>129</v>
      </c>
      <c r="L19" s="135" t="s">
        <v>128</v>
      </c>
      <c r="M19" s="135" t="s">
        <v>127</v>
      </c>
    </row>
    <row r="20" spans="1:13" s="65" customFormat="1" x14ac:dyDescent="0.25">
      <c r="A20" s="101" t="s">
        <v>126</v>
      </c>
      <c r="B20" s="100"/>
      <c r="C20" s="97"/>
      <c r="D20" s="99"/>
      <c r="E20" s="97"/>
      <c r="F20" s="96"/>
      <c r="G20" s="98"/>
      <c r="H20" s="97"/>
      <c r="I20" s="96"/>
      <c r="J20" s="95"/>
      <c r="K20" s="48">
        <v>150</v>
      </c>
      <c r="L20" s="152"/>
      <c r="M20" s="47">
        <f>K20*L20</f>
        <v>0</v>
      </c>
    </row>
    <row r="21" spans="1:13" s="65" customFormat="1" x14ac:dyDescent="0.25">
      <c r="A21" s="133"/>
      <c r="B21" s="118" t="s">
        <v>125</v>
      </c>
      <c r="C21" s="118" t="s">
        <v>124</v>
      </c>
      <c r="D21" s="132">
        <v>0.01</v>
      </c>
      <c r="E21" s="131" t="s">
        <v>34</v>
      </c>
      <c r="F21" s="117" t="s">
        <v>17</v>
      </c>
      <c r="G21" s="130"/>
      <c r="H21" s="152"/>
      <c r="I21" s="152"/>
      <c r="J21" s="152"/>
      <c r="K21" s="102"/>
      <c r="L21" s="112"/>
      <c r="M21" s="112"/>
    </row>
    <row r="22" spans="1:13" s="65" customFormat="1" x14ac:dyDescent="0.25">
      <c r="A22" s="128"/>
      <c r="B22" s="111" t="s">
        <v>123</v>
      </c>
      <c r="C22" s="111" t="s">
        <v>122</v>
      </c>
      <c r="D22" s="127">
        <v>0.01</v>
      </c>
      <c r="E22" s="126" t="s">
        <v>34</v>
      </c>
      <c r="F22" s="110" t="s">
        <v>17</v>
      </c>
      <c r="G22" s="125"/>
      <c r="H22" s="152"/>
      <c r="I22" s="152"/>
      <c r="J22" s="152"/>
      <c r="K22" s="83"/>
      <c r="L22" s="105"/>
      <c r="M22" s="105"/>
    </row>
    <row r="23" spans="1:13" s="65" customFormat="1" ht="15.75" thickBot="1" x14ac:dyDescent="0.3">
      <c r="A23" s="128"/>
      <c r="B23" s="111" t="s">
        <v>121</v>
      </c>
      <c r="C23" s="111" t="s">
        <v>120</v>
      </c>
      <c r="D23" s="127">
        <v>0.01</v>
      </c>
      <c r="E23" s="126" t="s">
        <v>34</v>
      </c>
      <c r="F23" s="110" t="s">
        <v>17</v>
      </c>
      <c r="G23" s="125"/>
      <c r="H23" s="152"/>
      <c r="I23" s="152"/>
      <c r="J23" s="152"/>
      <c r="K23" s="83"/>
      <c r="L23" s="105"/>
      <c r="M23" s="105"/>
    </row>
    <row r="24" spans="1:13" s="65" customFormat="1" x14ac:dyDescent="0.25">
      <c r="A24" s="101" t="s">
        <v>119</v>
      </c>
      <c r="B24" s="100"/>
      <c r="C24" s="97"/>
      <c r="D24" s="99"/>
      <c r="E24" s="97"/>
      <c r="F24" s="96"/>
      <c r="G24" s="98"/>
      <c r="H24" s="97"/>
      <c r="I24" s="96"/>
      <c r="J24" s="95"/>
      <c r="K24" s="48">
        <v>100</v>
      </c>
      <c r="L24" s="152"/>
      <c r="M24" s="47">
        <f>K24*L24</f>
        <v>0</v>
      </c>
    </row>
    <row r="25" spans="1:13" s="65" customFormat="1" x14ac:dyDescent="0.25">
      <c r="A25" s="133"/>
      <c r="B25" s="118" t="s">
        <v>118</v>
      </c>
      <c r="C25" s="118" t="s">
        <v>117</v>
      </c>
      <c r="D25" s="132">
        <v>40</v>
      </c>
      <c r="E25" s="131" t="s">
        <v>29</v>
      </c>
      <c r="F25" s="117" t="s">
        <v>28</v>
      </c>
      <c r="G25" s="130"/>
      <c r="H25" s="152"/>
      <c r="I25" s="152"/>
      <c r="J25" s="152"/>
      <c r="K25" s="102"/>
      <c r="L25" s="129"/>
      <c r="M25" s="112"/>
    </row>
    <row r="26" spans="1:13" s="65" customFormat="1" x14ac:dyDescent="0.25">
      <c r="A26" s="128"/>
      <c r="B26" s="111" t="s">
        <v>116</v>
      </c>
      <c r="C26" s="111" t="s">
        <v>115</v>
      </c>
      <c r="D26" s="127">
        <v>20</v>
      </c>
      <c r="E26" s="126" t="s">
        <v>29</v>
      </c>
      <c r="F26" s="110" t="s">
        <v>28</v>
      </c>
      <c r="G26" s="125"/>
      <c r="H26" s="152"/>
      <c r="I26" s="152"/>
      <c r="J26" s="152"/>
      <c r="K26" s="83"/>
      <c r="L26" s="124"/>
      <c r="M26" s="105"/>
    </row>
    <row r="27" spans="1:13" s="65" customFormat="1" x14ac:dyDescent="0.25">
      <c r="A27" s="128"/>
      <c r="B27" s="111" t="s">
        <v>114</v>
      </c>
      <c r="C27" s="111" t="s">
        <v>113</v>
      </c>
      <c r="D27" s="127">
        <v>20</v>
      </c>
      <c r="E27" s="126" t="s">
        <v>29</v>
      </c>
      <c r="F27" s="110" t="s">
        <v>28</v>
      </c>
      <c r="G27" s="125"/>
      <c r="H27" s="152"/>
      <c r="I27" s="152"/>
      <c r="J27" s="152"/>
      <c r="K27" s="83"/>
      <c r="L27" s="124"/>
      <c r="M27" s="105"/>
    </row>
    <row r="28" spans="1:13" s="65" customFormat="1" x14ac:dyDescent="0.25">
      <c r="A28" s="128"/>
      <c r="B28" s="111" t="s">
        <v>112</v>
      </c>
      <c r="C28" s="111" t="s">
        <v>111</v>
      </c>
      <c r="D28" s="127">
        <v>20</v>
      </c>
      <c r="E28" s="126" t="s">
        <v>29</v>
      </c>
      <c r="F28" s="110" t="s">
        <v>28</v>
      </c>
      <c r="G28" s="125"/>
      <c r="H28" s="152"/>
      <c r="I28" s="152"/>
      <c r="J28" s="152"/>
      <c r="K28" s="83"/>
      <c r="L28" s="124"/>
      <c r="M28" s="105"/>
    </row>
    <row r="29" spans="1:13" s="65" customFormat="1" x14ac:dyDescent="0.25">
      <c r="A29" s="128"/>
      <c r="B29" s="111" t="s">
        <v>110</v>
      </c>
      <c r="C29" s="111" t="s">
        <v>109</v>
      </c>
      <c r="D29" s="127">
        <v>20</v>
      </c>
      <c r="E29" s="126" t="s">
        <v>29</v>
      </c>
      <c r="F29" s="110" t="s">
        <v>28</v>
      </c>
      <c r="G29" s="125"/>
      <c r="H29" s="152"/>
      <c r="I29" s="152"/>
      <c r="J29" s="152"/>
      <c r="K29" s="83"/>
      <c r="L29" s="124"/>
      <c r="M29" s="105"/>
    </row>
    <row r="30" spans="1:13" s="65" customFormat="1" ht="15.75" thickBot="1" x14ac:dyDescent="0.3">
      <c r="A30" s="123"/>
      <c r="B30" s="80" t="s">
        <v>108</v>
      </c>
      <c r="C30" s="80" t="s">
        <v>107</v>
      </c>
      <c r="D30" s="122">
        <v>20</v>
      </c>
      <c r="E30" s="121" t="s">
        <v>29</v>
      </c>
      <c r="F30" s="104" t="s">
        <v>28</v>
      </c>
      <c r="G30" s="120"/>
      <c r="H30" s="152"/>
      <c r="I30" s="152"/>
      <c r="J30" s="152"/>
      <c r="K30" s="74"/>
      <c r="L30" s="119"/>
      <c r="M30" s="73"/>
    </row>
    <row r="31" spans="1:13" s="65" customFormat="1" x14ac:dyDescent="0.25">
      <c r="A31" s="101" t="s">
        <v>106</v>
      </c>
      <c r="B31" s="100"/>
      <c r="C31" s="97"/>
      <c r="D31" s="99"/>
      <c r="E31" s="97"/>
      <c r="F31" s="96"/>
      <c r="G31" s="98"/>
      <c r="H31" s="97"/>
      <c r="I31" s="96"/>
      <c r="J31" s="95"/>
      <c r="K31" s="48">
        <v>40</v>
      </c>
      <c r="L31" s="152"/>
      <c r="M31" s="47">
        <f>K31*L31</f>
        <v>0</v>
      </c>
    </row>
    <row r="32" spans="1:13" s="65" customFormat="1" x14ac:dyDescent="0.25">
      <c r="A32" s="115"/>
      <c r="B32" s="118" t="s">
        <v>105</v>
      </c>
      <c r="C32" s="117" t="s">
        <v>104</v>
      </c>
      <c r="D32" s="116"/>
      <c r="E32" s="115" t="s">
        <v>34</v>
      </c>
      <c r="F32" s="114" t="s">
        <v>17</v>
      </c>
      <c r="G32" s="113"/>
      <c r="H32" s="152"/>
      <c r="I32" s="152"/>
      <c r="J32" s="152"/>
      <c r="K32" s="102"/>
      <c r="L32" s="112"/>
      <c r="M32" s="112"/>
    </row>
    <row r="33" spans="1:13" s="65" customFormat="1" x14ac:dyDescent="0.25">
      <c r="A33" s="108"/>
      <c r="B33" s="111" t="s">
        <v>103</v>
      </c>
      <c r="C33" s="110" t="s">
        <v>102</v>
      </c>
      <c r="D33" s="109"/>
      <c r="E33" s="108" t="s">
        <v>34</v>
      </c>
      <c r="F33" s="107" t="s">
        <v>17</v>
      </c>
      <c r="G33" s="106"/>
      <c r="H33" s="152"/>
      <c r="I33" s="152"/>
      <c r="J33" s="152"/>
      <c r="K33" s="83"/>
      <c r="L33" s="105"/>
      <c r="M33" s="105"/>
    </row>
    <row r="34" spans="1:13" s="65" customFormat="1" x14ac:dyDescent="0.25">
      <c r="A34" s="108"/>
      <c r="B34" s="111" t="s">
        <v>101</v>
      </c>
      <c r="C34" s="110" t="s">
        <v>100</v>
      </c>
      <c r="D34" s="109"/>
      <c r="E34" s="108" t="s">
        <v>34</v>
      </c>
      <c r="F34" s="107" t="s">
        <v>17</v>
      </c>
      <c r="G34" s="106"/>
      <c r="H34" s="152"/>
      <c r="I34" s="152"/>
      <c r="J34" s="152"/>
      <c r="K34" s="83"/>
      <c r="L34" s="105"/>
      <c r="M34" s="105"/>
    </row>
    <row r="35" spans="1:13" s="65" customFormat="1" x14ac:dyDescent="0.25">
      <c r="A35" s="108"/>
      <c r="B35" s="111" t="s">
        <v>99</v>
      </c>
      <c r="C35" s="110" t="s">
        <v>98</v>
      </c>
      <c r="D35" s="109"/>
      <c r="E35" s="108" t="s">
        <v>34</v>
      </c>
      <c r="F35" s="107" t="s">
        <v>17</v>
      </c>
      <c r="G35" s="106"/>
      <c r="H35" s="152"/>
      <c r="I35" s="152"/>
      <c r="J35" s="152"/>
      <c r="K35" s="83"/>
      <c r="L35" s="105"/>
      <c r="M35" s="105"/>
    </row>
    <row r="36" spans="1:13" s="65" customFormat="1" ht="15.75" thickBot="1" x14ac:dyDescent="0.3">
      <c r="A36" s="77"/>
      <c r="B36" s="80" t="s">
        <v>97</v>
      </c>
      <c r="C36" s="104" t="s">
        <v>96</v>
      </c>
      <c r="D36" s="103"/>
      <c r="E36" s="77" t="s">
        <v>34</v>
      </c>
      <c r="F36" s="76" t="s">
        <v>17</v>
      </c>
      <c r="G36" s="75"/>
      <c r="H36" s="152"/>
      <c r="I36" s="152"/>
      <c r="J36" s="152"/>
      <c r="K36" s="74"/>
      <c r="L36" s="73"/>
      <c r="M36" s="73"/>
    </row>
    <row r="37" spans="1:13" s="65" customFormat="1" x14ac:dyDescent="0.25">
      <c r="A37" s="101" t="s">
        <v>95</v>
      </c>
      <c r="B37" s="100"/>
      <c r="C37" s="97"/>
      <c r="D37" s="99"/>
      <c r="E37" s="97"/>
      <c r="F37" s="96"/>
      <c r="G37" s="98"/>
      <c r="H37" s="97"/>
      <c r="I37" s="96"/>
      <c r="J37" s="95"/>
      <c r="K37" s="48">
        <v>30</v>
      </c>
      <c r="L37" s="152"/>
      <c r="M37" s="47">
        <f>K37*L37</f>
        <v>0</v>
      </c>
    </row>
    <row r="38" spans="1:13" s="65" customFormat="1" x14ac:dyDescent="0.25">
      <c r="A38" s="90"/>
      <c r="B38" s="89" t="s">
        <v>94</v>
      </c>
      <c r="C38" s="88"/>
      <c r="D38" s="87"/>
      <c r="E38" s="86" t="s">
        <v>34</v>
      </c>
      <c r="F38" s="85" t="s">
        <v>17</v>
      </c>
      <c r="G38" s="84"/>
      <c r="H38" s="152"/>
      <c r="I38" s="152"/>
      <c r="J38" s="152"/>
      <c r="K38" s="102"/>
      <c r="L38" s="82"/>
      <c r="M38" s="82"/>
    </row>
    <row r="39" spans="1:13" s="65" customFormat="1" x14ac:dyDescent="0.25">
      <c r="A39" s="90"/>
      <c r="B39" s="89" t="s">
        <v>93</v>
      </c>
      <c r="C39" s="88"/>
      <c r="D39" s="87"/>
      <c r="E39" s="86" t="s">
        <v>34</v>
      </c>
      <c r="F39" s="85" t="s">
        <v>17</v>
      </c>
      <c r="G39" s="84"/>
      <c r="H39" s="152"/>
      <c r="I39" s="152"/>
      <c r="J39" s="152"/>
      <c r="K39" s="83"/>
      <c r="L39" s="82"/>
      <c r="M39" s="82"/>
    </row>
    <row r="40" spans="1:13" s="65" customFormat="1" x14ac:dyDescent="0.25">
      <c r="A40" s="90"/>
      <c r="B40" s="89" t="s">
        <v>92</v>
      </c>
      <c r="C40" s="88"/>
      <c r="D40" s="87"/>
      <c r="E40" s="86" t="s">
        <v>34</v>
      </c>
      <c r="F40" s="85" t="s">
        <v>17</v>
      </c>
      <c r="G40" s="84"/>
      <c r="H40" s="152"/>
      <c r="I40" s="152"/>
      <c r="J40" s="152"/>
      <c r="K40" s="83"/>
      <c r="L40" s="82"/>
      <c r="M40" s="82"/>
    </row>
    <row r="41" spans="1:13" s="65" customFormat="1" x14ac:dyDescent="0.25">
      <c r="A41" s="90"/>
      <c r="B41" s="89" t="s">
        <v>91</v>
      </c>
      <c r="C41" s="88"/>
      <c r="D41" s="87"/>
      <c r="E41" s="86" t="s">
        <v>34</v>
      </c>
      <c r="F41" s="85" t="s">
        <v>17</v>
      </c>
      <c r="G41" s="84"/>
      <c r="H41" s="152"/>
      <c r="I41" s="152"/>
      <c r="J41" s="152"/>
      <c r="K41" s="83"/>
      <c r="L41" s="82"/>
      <c r="M41" s="82"/>
    </row>
    <row r="42" spans="1:13" s="65" customFormat="1" x14ac:dyDescent="0.25">
      <c r="A42" s="90"/>
      <c r="B42" s="89" t="s">
        <v>90</v>
      </c>
      <c r="C42" s="88"/>
      <c r="D42" s="87"/>
      <c r="E42" s="86" t="s">
        <v>34</v>
      </c>
      <c r="F42" s="85" t="s">
        <v>17</v>
      </c>
      <c r="G42" s="84"/>
      <c r="H42" s="152"/>
      <c r="I42" s="152"/>
      <c r="J42" s="152"/>
      <c r="K42" s="83"/>
      <c r="L42" s="82"/>
      <c r="M42" s="82"/>
    </row>
    <row r="43" spans="1:13" s="65" customFormat="1" x14ac:dyDescent="0.25">
      <c r="A43" s="90"/>
      <c r="B43" s="89" t="s">
        <v>89</v>
      </c>
      <c r="C43" s="88"/>
      <c r="D43" s="87"/>
      <c r="E43" s="86" t="s">
        <v>34</v>
      </c>
      <c r="F43" s="85" t="s">
        <v>17</v>
      </c>
      <c r="G43" s="84"/>
      <c r="H43" s="152"/>
      <c r="I43" s="152"/>
      <c r="J43" s="152"/>
      <c r="K43" s="83"/>
      <c r="L43" s="82"/>
      <c r="M43" s="82"/>
    </row>
    <row r="44" spans="1:13" s="65" customFormat="1" x14ac:dyDescent="0.25">
      <c r="A44" s="90"/>
      <c r="B44" s="89" t="s">
        <v>88</v>
      </c>
      <c r="C44" s="88"/>
      <c r="D44" s="87"/>
      <c r="E44" s="86" t="s">
        <v>34</v>
      </c>
      <c r="F44" s="85" t="s">
        <v>17</v>
      </c>
      <c r="G44" s="84"/>
      <c r="H44" s="152"/>
      <c r="I44" s="152"/>
      <c r="J44" s="152"/>
      <c r="K44" s="83"/>
      <c r="L44" s="82"/>
      <c r="M44" s="82"/>
    </row>
    <row r="45" spans="1:13" s="65" customFormat="1" x14ac:dyDescent="0.25">
      <c r="A45" s="90"/>
      <c r="B45" s="89" t="s">
        <v>87</v>
      </c>
      <c r="C45" s="88"/>
      <c r="D45" s="87"/>
      <c r="E45" s="86" t="s">
        <v>34</v>
      </c>
      <c r="F45" s="85" t="s">
        <v>17</v>
      </c>
      <c r="G45" s="84"/>
      <c r="H45" s="152"/>
      <c r="I45" s="152"/>
      <c r="J45" s="152"/>
      <c r="K45" s="83"/>
      <c r="L45" s="82"/>
      <c r="M45" s="82"/>
    </row>
    <row r="46" spans="1:13" s="65" customFormat="1" x14ac:dyDescent="0.25">
      <c r="A46" s="90"/>
      <c r="B46" s="89" t="s">
        <v>86</v>
      </c>
      <c r="C46" s="88"/>
      <c r="D46" s="87"/>
      <c r="E46" s="86" t="s">
        <v>34</v>
      </c>
      <c r="F46" s="85" t="s">
        <v>17</v>
      </c>
      <c r="G46" s="84"/>
      <c r="H46" s="152"/>
      <c r="I46" s="152"/>
      <c r="J46" s="152"/>
      <c r="K46" s="83"/>
      <c r="L46" s="82"/>
      <c r="M46" s="82"/>
    </row>
    <row r="47" spans="1:13" s="65" customFormat="1" x14ac:dyDescent="0.25">
      <c r="A47" s="90"/>
      <c r="B47" s="89" t="s">
        <v>85</v>
      </c>
      <c r="C47" s="88"/>
      <c r="D47" s="87"/>
      <c r="E47" s="86" t="s">
        <v>34</v>
      </c>
      <c r="F47" s="85" t="s">
        <v>17</v>
      </c>
      <c r="G47" s="84"/>
      <c r="H47" s="152"/>
      <c r="I47" s="152"/>
      <c r="J47" s="152"/>
      <c r="K47" s="83"/>
      <c r="L47" s="82"/>
      <c r="M47" s="82"/>
    </row>
    <row r="48" spans="1:13" s="65" customFormat="1" x14ac:dyDescent="0.25">
      <c r="A48" s="90"/>
      <c r="B48" s="89" t="s">
        <v>84</v>
      </c>
      <c r="C48" s="88"/>
      <c r="D48" s="87"/>
      <c r="E48" s="86" t="s">
        <v>34</v>
      </c>
      <c r="F48" s="85" t="s">
        <v>17</v>
      </c>
      <c r="G48" s="84"/>
      <c r="H48" s="152"/>
      <c r="I48" s="152"/>
      <c r="J48" s="152"/>
      <c r="K48" s="83"/>
      <c r="L48" s="82"/>
      <c r="M48" s="82"/>
    </row>
    <row r="49" spans="1:13" s="65" customFormat="1" x14ac:dyDescent="0.25">
      <c r="A49" s="90"/>
      <c r="B49" s="89" t="s">
        <v>83</v>
      </c>
      <c r="C49" s="88"/>
      <c r="D49" s="87"/>
      <c r="E49" s="86" t="s">
        <v>34</v>
      </c>
      <c r="F49" s="85" t="s">
        <v>17</v>
      </c>
      <c r="G49" s="84"/>
      <c r="H49" s="152"/>
      <c r="I49" s="152"/>
      <c r="J49" s="152"/>
      <c r="K49" s="83"/>
      <c r="L49" s="82"/>
      <c r="M49" s="82"/>
    </row>
    <row r="50" spans="1:13" s="65" customFormat="1" x14ac:dyDescent="0.25">
      <c r="A50" s="90"/>
      <c r="B50" s="89" t="s">
        <v>82</v>
      </c>
      <c r="C50" s="88"/>
      <c r="D50" s="87"/>
      <c r="E50" s="86" t="s">
        <v>34</v>
      </c>
      <c r="F50" s="85" t="s">
        <v>17</v>
      </c>
      <c r="G50" s="84"/>
      <c r="H50" s="152"/>
      <c r="I50" s="152"/>
      <c r="J50" s="152"/>
      <c r="K50" s="83"/>
      <c r="L50" s="82"/>
      <c r="M50" s="82"/>
    </row>
    <row r="51" spans="1:13" s="65" customFormat="1" x14ac:dyDescent="0.25">
      <c r="A51" s="90"/>
      <c r="B51" s="89" t="s">
        <v>81</v>
      </c>
      <c r="C51" s="88"/>
      <c r="D51" s="87"/>
      <c r="E51" s="86" t="s">
        <v>34</v>
      </c>
      <c r="F51" s="85" t="s">
        <v>17</v>
      </c>
      <c r="G51" s="84"/>
      <c r="H51" s="152"/>
      <c r="I51" s="152"/>
      <c r="J51" s="152"/>
      <c r="K51" s="83"/>
      <c r="L51" s="82"/>
      <c r="M51" s="82"/>
    </row>
    <row r="52" spans="1:13" s="65" customFormat="1" x14ac:dyDescent="0.25">
      <c r="A52" s="90"/>
      <c r="B52" s="89" t="s">
        <v>80</v>
      </c>
      <c r="C52" s="88"/>
      <c r="D52" s="87"/>
      <c r="E52" s="86" t="s">
        <v>34</v>
      </c>
      <c r="F52" s="85" t="s">
        <v>17</v>
      </c>
      <c r="G52" s="84"/>
      <c r="H52" s="152"/>
      <c r="I52" s="152"/>
      <c r="J52" s="152"/>
      <c r="K52" s="83"/>
      <c r="L52" s="82"/>
      <c r="M52" s="82"/>
    </row>
    <row r="53" spans="1:13" s="65" customFormat="1" x14ac:dyDescent="0.25">
      <c r="A53" s="90"/>
      <c r="B53" s="89" t="s">
        <v>79</v>
      </c>
      <c r="C53" s="88"/>
      <c r="D53" s="87"/>
      <c r="E53" s="86" t="s">
        <v>34</v>
      </c>
      <c r="F53" s="85" t="s">
        <v>17</v>
      </c>
      <c r="G53" s="84"/>
      <c r="H53" s="152"/>
      <c r="I53" s="152"/>
      <c r="J53" s="152"/>
      <c r="K53" s="83"/>
      <c r="L53" s="82"/>
      <c r="M53" s="82"/>
    </row>
    <row r="54" spans="1:13" s="65" customFormat="1" ht="15.75" thickBot="1" x14ac:dyDescent="0.3">
      <c r="A54" s="81"/>
      <c r="B54" s="80" t="s">
        <v>78</v>
      </c>
      <c r="C54" s="79"/>
      <c r="D54" s="78"/>
      <c r="E54" s="77" t="s">
        <v>34</v>
      </c>
      <c r="F54" s="76" t="s">
        <v>17</v>
      </c>
      <c r="G54" s="75"/>
      <c r="H54" s="152"/>
      <c r="I54" s="152"/>
      <c r="J54" s="152"/>
      <c r="K54" s="74"/>
      <c r="L54" s="73"/>
      <c r="M54" s="73"/>
    </row>
    <row r="55" spans="1:13" s="65" customFormat="1" x14ac:dyDescent="0.25">
      <c r="A55" s="101" t="s">
        <v>77</v>
      </c>
      <c r="B55" s="100"/>
      <c r="C55" s="97"/>
      <c r="D55" s="99"/>
      <c r="E55" s="97"/>
      <c r="F55" s="96"/>
      <c r="G55" s="98"/>
      <c r="H55" s="97"/>
      <c r="I55" s="96"/>
      <c r="J55" s="95"/>
      <c r="K55" s="48">
        <v>30</v>
      </c>
      <c r="L55" s="152"/>
      <c r="M55" s="47">
        <f>K55*L55</f>
        <v>0</v>
      </c>
    </row>
    <row r="56" spans="1:13" s="65" customFormat="1" x14ac:dyDescent="0.25">
      <c r="A56" s="94"/>
      <c r="B56" s="89" t="s">
        <v>76</v>
      </c>
      <c r="C56" s="89" t="s">
        <v>75</v>
      </c>
      <c r="D56" s="93"/>
      <c r="E56" s="92" t="s">
        <v>18</v>
      </c>
      <c r="F56" s="91" t="s">
        <v>17</v>
      </c>
      <c r="G56" s="84"/>
      <c r="H56" s="152"/>
      <c r="I56" s="152"/>
      <c r="J56" s="152"/>
      <c r="K56" s="83"/>
      <c r="L56" s="82"/>
      <c r="M56" s="82"/>
    </row>
    <row r="57" spans="1:13" s="65" customFormat="1" x14ac:dyDescent="0.25">
      <c r="A57" s="94"/>
      <c r="B57" s="89" t="s">
        <v>74</v>
      </c>
      <c r="C57" s="89" t="s">
        <v>73</v>
      </c>
      <c r="D57" s="93"/>
      <c r="E57" s="92" t="s">
        <v>18</v>
      </c>
      <c r="F57" s="91" t="s">
        <v>17</v>
      </c>
      <c r="G57" s="84"/>
      <c r="H57" s="152"/>
      <c r="I57" s="152"/>
      <c r="J57" s="152"/>
      <c r="K57" s="83"/>
      <c r="L57" s="82"/>
      <c r="M57" s="82"/>
    </row>
    <row r="58" spans="1:13" s="65" customFormat="1" ht="15.75" thickBot="1" x14ac:dyDescent="0.3">
      <c r="A58" s="81"/>
      <c r="B58" s="80" t="s">
        <v>72</v>
      </c>
      <c r="C58" s="79" t="s">
        <v>71</v>
      </c>
      <c r="D58" s="78"/>
      <c r="E58" s="77" t="s">
        <v>18</v>
      </c>
      <c r="F58" s="76" t="s">
        <v>17</v>
      </c>
      <c r="G58" s="75"/>
      <c r="H58" s="152"/>
      <c r="I58" s="152"/>
      <c r="J58" s="152"/>
      <c r="K58" s="74"/>
      <c r="L58" s="73"/>
      <c r="M58" s="73"/>
    </row>
    <row r="59" spans="1:13" s="65" customFormat="1" x14ac:dyDescent="0.25">
      <c r="A59" s="101" t="s">
        <v>70</v>
      </c>
      <c r="B59" s="100"/>
      <c r="C59" s="97"/>
      <c r="D59" s="99"/>
      <c r="E59" s="97"/>
      <c r="F59" s="96"/>
      <c r="G59" s="98"/>
      <c r="H59" s="97"/>
      <c r="I59" s="96"/>
      <c r="J59" s="95"/>
      <c r="K59" s="48">
        <v>30</v>
      </c>
      <c r="L59" s="152"/>
      <c r="M59" s="47">
        <f>K59*L59</f>
        <v>0</v>
      </c>
    </row>
    <row r="60" spans="1:13" s="65" customFormat="1" x14ac:dyDescent="0.25">
      <c r="A60" s="94"/>
      <c r="B60" s="89" t="s">
        <v>69</v>
      </c>
      <c r="C60" s="89" t="s">
        <v>68</v>
      </c>
      <c r="D60" s="93"/>
      <c r="E60" s="92" t="s">
        <v>55</v>
      </c>
      <c r="F60" s="91" t="s">
        <v>17</v>
      </c>
      <c r="G60" s="84"/>
      <c r="H60" s="152"/>
      <c r="I60" s="152"/>
      <c r="J60" s="152"/>
      <c r="K60" s="83"/>
      <c r="L60" s="82"/>
      <c r="M60" s="82"/>
    </row>
    <row r="61" spans="1:13" s="65" customFormat="1" x14ac:dyDescent="0.25">
      <c r="A61" s="90"/>
      <c r="B61" s="89" t="s">
        <v>67</v>
      </c>
      <c r="C61" s="88" t="s">
        <v>66</v>
      </c>
      <c r="D61" s="87"/>
      <c r="E61" s="86" t="s">
        <v>55</v>
      </c>
      <c r="F61" s="85" t="s">
        <v>17</v>
      </c>
      <c r="G61" s="84"/>
      <c r="H61" s="152"/>
      <c r="I61" s="152"/>
      <c r="J61" s="152"/>
      <c r="K61" s="83"/>
      <c r="L61" s="82"/>
      <c r="M61" s="82"/>
    </row>
    <row r="62" spans="1:13" s="65" customFormat="1" x14ac:dyDescent="0.25">
      <c r="A62" s="90"/>
      <c r="B62" s="89" t="s">
        <v>65</v>
      </c>
      <c r="C62" s="88" t="s">
        <v>64</v>
      </c>
      <c r="D62" s="87"/>
      <c r="E62" s="86" t="s">
        <v>55</v>
      </c>
      <c r="F62" s="85" t="s">
        <v>17</v>
      </c>
      <c r="G62" s="84"/>
      <c r="H62" s="152"/>
      <c r="I62" s="152"/>
      <c r="J62" s="152"/>
      <c r="K62" s="83"/>
      <c r="L62" s="82"/>
      <c r="M62" s="82"/>
    </row>
    <row r="63" spans="1:13" s="65" customFormat="1" x14ac:dyDescent="0.25">
      <c r="A63" s="90"/>
      <c r="B63" s="89" t="s">
        <v>63</v>
      </c>
      <c r="C63" s="88" t="s">
        <v>56</v>
      </c>
      <c r="D63" s="87"/>
      <c r="E63" s="86" t="s">
        <v>55</v>
      </c>
      <c r="F63" s="85" t="s">
        <v>17</v>
      </c>
      <c r="G63" s="84"/>
      <c r="H63" s="152"/>
      <c r="I63" s="152"/>
      <c r="J63" s="152"/>
      <c r="K63" s="83"/>
      <c r="L63" s="82"/>
      <c r="M63" s="82"/>
    </row>
    <row r="64" spans="1:13" s="65" customFormat="1" x14ac:dyDescent="0.25">
      <c r="A64" s="90"/>
      <c r="B64" s="89" t="s">
        <v>62</v>
      </c>
      <c r="C64" s="88" t="s">
        <v>61</v>
      </c>
      <c r="D64" s="87"/>
      <c r="E64" s="86" t="s">
        <v>55</v>
      </c>
      <c r="F64" s="85" t="s">
        <v>17</v>
      </c>
      <c r="G64" s="84"/>
      <c r="H64" s="152"/>
      <c r="I64" s="152"/>
      <c r="J64" s="152"/>
      <c r="K64" s="83"/>
      <c r="L64" s="82"/>
      <c r="M64" s="82"/>
    </row>
    <row r="65" spans="1:13" s="65" customFormat="1" x14ac:dyDescent="0.25">
      <c r="A65" s="90"/>
      <c r="B65" s="89" t="s">
        <v>60</v>
      </c>
      <c r="C65" s="88" t="s">
        <v>56</v>
      </c>
      <c r="D65" s="87"/>
      <c r="E65" s="86" t="s">
        <v>55</v>
      </c>
      <c r="F65" s="85" t="s">
        <v>17</v>
      </c>
      <c r="G65" s="84"/>
      <c r="H65" s="152"/>
      <c r="I65" s="152"/>
      <c r="J65" s="152"/>
      <c r="K65" s="83"/>
      <c r="L65" s="82"/>
      <c r="M65" s="82"/>
    </row>
    <row r="66" spans="1:13" s="65" customFormat="1" x14ac:dyDescent="0.25">
      <c r="A66" s="90"/>
      <c r="B66" s="89" t="s">
        <v>59</v>
      </c>
      <c r="C66" s="88" t="s">
        <v>56</v>
      </c>
      <c r="D66" s="87"/>
      <c r="E66" s="86" t="s">
        <v>55</v>
      </c>
      <c r="F66" s="85" t="s">
        <v>17</v>
      </c>
      <c r="G66" s="84"/>
      <c r="H66" s="152"/>
      <c r="I66" s="152"/>
      <c r="J66" s="152"/>
      <c r="K66" s="83"/>
      <c r="L66" s="82"/>
      <c r="M66" s="82"/>
    </row>
    <row r="67" spans="1:13" s="65" customFormat="1" x14ac:dyDescent="0.25">
      <c r="A67" s="90"/>
      <c r="B67" s="89" t="s">
        <v>58</v>
      </c>
      <c r="C67" s="88" t="s">
        <v>56</v>
      </c>
      <c r="D67" s="87"/>
      <c r="E67" s="86" t="s">
        <v>55</v>
      </c>
      <c r="F67" s="85" t="s">
        <v>17</v>
      </c>
      <c r="G67" s="84"/>
      <c r="H67" s="152"/>
      <c r="I67" s="152"/>
      <c r="J67" s="152"/>
      <c r="K67" s="83"/>
      <c r="L67" s="82"/>
      <c r="M67" s="82"/>
    </row>
    <row r="68" spans="1:13" s="65" customFormat="1" x14ac:dyDescent="0.25">
      <c r="A68" s="81"/>
      <c r="B68" s="80" t="s">
        <v>57</v>
      </c>
      <c r="C68" s="79" t="s">
        <v>56</v>
      </c>
      <c r="D68" s="78"/>
      <c r="E68" s="77" t="s">
        <v>55</v>
      </c>
      <c r="F68" s="76" t="s">
        <v>17</v>
      </c>
      <c r="G68" s="75"/>
      <c r="H68" s="152"/>
      <c r="I68" s="152"/>
      <c r="J68" s="152"/>
      <c r="K68" s="74"/>
      <c r="L68" s="73"/>
      <c r="M68" s="73"/>
    </row>
    <row r="69" spans="1:13" s="65" customFormat="1" x14ac:dyDescent="0.25">
      <c r="A69" s="56" t="s">
        <v>54</v>
      </c>
      <c r="B69" s="72" t="s">
        <v>53</v>
      </c>
      <c r="C69" s="72" t="s">
        <v>52</v>
      </c>
      <c r="D69" s="71">
        <v>0.1</v>
      </c>
      <c r="E69" s="70" t="s">
        <v>34</v>
      </c>
      <c r="F69" s="69" t="s">
        <v>17</v>
      </c>
      <c r="G69" s="68"/>
      <c r="H69" s="152"/>
      <c r="I69" s="152"/>
      <c r="J69" s="152"/>
      <c r="K69" s="67">
        <v>30</v>
      </c>
      <c r="L69" s="152"/>
      <c r="M69" s="66">
        <f t="shared" ref="M69:M94" si="0">K69*L69</f>
        <v>0</v>
      </c>
    </row>
    <row r="70" spans="1:13" s="65" customFormat="1" x14ac:dyDescent="0.25">
      <c r="A70" s="55" t="s">
        <v>51</v>
      </c>
      <c r="B70" s="63" t="s">
        <v>51</v>
      </c>
      <c r="C70" s="63"/>
      <c r="D70" s="62">
        <v>1</v>
      </c>
      <c r="E70" s="61" t="s">
        <v>50</v>
      </c>
      <c r="F70" s="60" t="s">
        <v>28</v>
      </c>
      <c r="G70" s="59"/>
      <c r="H70" s="152"/>
      <c r="I70" s="152"/>
      <c r="J70" s="152"/>
      <c r="K70" s="58">
        <v>50</v>
      </c>
      <c r="L70" s="152"/>
      <c r="M70" s="57">
        <f t="shared" si="0"/>
        <v>0</v>
      </c>
    </row>
    <row r="71" spans="1:13" s="65" customFormat="1" x14ac:dyDescent="0.25">
      <c r="A71" s="55" t="s">
        <v>49</v>
      </c>
      <c r="B71" s="63"/>
      <c r="C71" s="63"/>
      <c r="D71" s="62">
        <v>0.05</v>
      </c>
      <c r="E71" s="61" t="s">
        <v>29</v>
      </c>
      <c r="F71" s="60" t="s">
        <v>28</v>
      </c>
      <c r="G71" s="59"/>
      <c r="H71" s="152"/>
      <c r="I71" s="152"/>
      <c r="J71" s="152"/>
      <c r="K71" s="58">
        <v>50</v>
      </c>
      <c r="L71" s="152"/>
      <c r="M71" s="57">
        <f t="shared" si="0"/>
        <v>0</v>
      </c>
    </row>
    <row r="72" spans="1:13" s="65" customFormat="1" x14ac:dyDescent="0.25">
      <c r="A72" s="55" t="s">
        <v>48</v>
      </c>
      <c r="B72" s="63"/>
      <c r="C72" s="63"/>
      <c r="D72" s="62">
        <v>5</v>
      </c>
      <c r="E72" s="61" t="s">
        <v>34</v>
      </c>
      <c r="F72" s="60" t="s">
        <v>28</v>
      </c>
      <c r="G72" s="59"/>
      <c r="H72" s="152"/>
      <c r="I72" s="152"/>
      <c r="J72" s="152"/>
      <c r="K72" s="58">
        <v>50</v>
      </c>
      <c r="L72" s="152"/>
      <c r="M72" s="57">
        <f t="shared" si="0"/>
        <v>0</v>
      </c>
    </row>
    <row r="73" spans="1:13" s="65" customFormat="1" x14ac:dyDescent="0.25">
      <c r="A73" s="55" t="s">
        <v>47</v>
      </c>
      <c r="B73" s="63"/>
      <c r="C73" s="63"/>
      <c r="D73" s="62">
        <v>0.2</v>
      </c>
      <c r="E73" s="61" t="s">
        <v>29</v>
      </c>
      <c r="F73" s="60" t="s">
        <v>28</v>
      </c>
      <c r="G73" s="59"/>
      <c r="H73" s="152"/>
      <c r="I73" s="152"/>
      <c r="J73" s="152"/>
      <c r="K73" s="58">
        <v>50</v>
      </c>
      <c r="L73" s="152"/>
      <c r="M73" s="57">
        <f t="shared" si="0"/>
        <v>0</v>
      </c>
    </row>
    <row r="74" spans="1:13" s="65" customFormat="1" x14ac:dyDescent="0.25">
      <c r="A74" s="55" t="s">
        <v>46</v>
      </c>
      <c r="B74" s="63" t="s">
        <v>45</v>
      </c>
      <c r="C74" s="63" t="s">
        <v>44</v>
      </c>
      <c r="D74" s="62">
        <v>0.05</v>
      </c>
      <c r="E74" s="61" t="s">
        <v>18</v>
      </c>
      <c r="F74" s="60" t="s">
        <v>17</v>
      </c>
      <c r="G74" s="59"/>
      <c r="H74" s="152"/>
      <c r="I74" s="152"/>
      <c r="J74" s="152"/>
      <c r="K74" s="58">
        <v>30</v>
      </c>
      <c r="L74" s="152"/>
      <c r="M74" s="57">
        <f t="shared" si="0"/>
        <v>0</v>
      </c>
    </row>
    <row r="75" spans="1:13" s="65" customFormat="1" x14ac:dyDescent="0.25">
      <c r="A75" s="55" t="s">
        <v>43</v>
      </c>
      <c r="B75" s="63"/>
      <c r="C75" s="63" t="s">
        <v>42</v>
      </c>
      <c r="D75" s="62">
        <v>0.05</v>
      </c>
      <c r="E75" s="61" t="s">
        <v>29</v>
      </c>
      <c r="F75" s="60" t="s">
        <v>17</v>
      </c>
      <c r="G75" s="59" t="s">
        <v>16</v>
      </c>
      <c r="H75" s="152"/>
      <c r="I75" s="152"/>
      <c r="J75" s="152"/>
      <c r="K75" s="58">
        <v>150</v>
      </c>
      <c r="L75" s="152"/>
      <c r="M75" s="57">
        <f t="shared" si="0"/>
        <v>0</v>
      </c>
    </row>
    <row r="76" spans="1:13" s="65" customFormat="1" x14ac:dyDescent="0.25">
      <c r="A76" s="55" t="s">
        <v>41</v>
      </c>
      <c r="B76" s="63"/>
      <c r="C76" s="63" t="s">
        <v>40</v>
      </c>
      <c r="D76" s="62">
        <v>0.02</v>
      </c>
      <c r="E76" s="61" t="s">
        <v>29</v>
      </c>
      <c r="F76" s="60" t="s">
        <v>17</v>
      </c>
      <c r="G76" s="59" t="s">
        <v>16</v>
      </c>
      <c r="H76" s="152"/>
      <c r="I76" s="152"/>
      <c r="J76" s="152"/>
      <c r="K76" s="58">
        <v>150</v>
      </c>
      <c r="L76" s="152"/>
      <c r="M76" s="57">
        <f t="shared" si="0"/>
        <v>0</v>
      </c>
    </row>
    <row r="77" spans="1:13" s="65" customFormat="1" x14ac:dyDescent="0.25">
      <c r="A77" s="55" t="s">
        <v>41</v>
      </c>
      <c r="B77" s="63"/>
      <c r="C77" s="63" t="s">
        <v>40</v>
      </c>
      <c r="D77" s="62">
        <v>10</v>
      </c>
      <c r="E77" s="61" t="s">
        <v>39</v>
      </c>
      <c r="F77" s="60" t="s">
        <v>38</v>
      </c>
      <c r="G77" s="64"/>
      <c r="H77" s="152"/>
      <c r="I77" s="152"/>
      <c r="J77" s="152"/>
      <c r="K77" s="58">
        <v>20</v>
      </c>
      <c r="L77" s="152"/>
      <c r="M77" s="57">
        <f t="shared" si="0"/>
        <v>0</v>
      </c>
    </row>
    <row r="78" spans="1:13" s="65" customFormat="1" x14ac:dyDescent="0.25">
      <c r="A78" s="55" t="s">
        <v>37</v>
      </c>
      <c r="B78" s="63"/>
      <c r="C78" s="63" t="s">
        <v>36</v>
      </c>
      <c r="D78" s="62">
        <v>2</v>
      </c>
      <c r="E78" s="61" t="s">
        <v>34</v>
      </c>
      <c r="F78" s="60" t="s">
        <v>17</v>
      </c>
      <c r="G78" s="64" t="s">
        <v>16</v>
      </c>
      <c r="H78" s="152"/>
      <c r="I78" s="152"/>
      <c r="J78" s="152"/>
      <c r="K78" s="58">
        <v>150</v>
      </c>
      <c r="L78" s="152"/>
      <c r="M78" s="57">
        <f t="shared" si="0"/>
        <v>0</v>
      </c>
    </row>
    <row r="79" spans="1:13" s="65" customFormat="1" x14ac:dyDescent="0.25">
      <c r="A79" s="55" t="s">
        <v>35</v>
      </c>
      <c r="B79" s="63"/>
      <c r="C79" s="63"/>
      <c r="D79" s="62">
        <v>10</v>
      </c>
      <c r="E79" s="61" t="s">
        <v>34</v>
      </c>
      <c r="F79" s="60" t="s">
        <v>17</v>
      </c>
      <c r="G79" s="64"/>
      <c r="H79" s="152"/>
      <c r="I79" s="152"/>
      <c r="J79" s="152"/>
      <c r="K79" s="58">
        <v>100</v>
      </c>
      <c r="L79" s="152"/>
      <c r="M79" s="57">
        <f t="shared" si="0"/>
        <v>0</v>
      </c>
    </row>
    <row r="80" spans="1:13" x14ac:dyDescent="0.25">
      <c r="A80" s="55" t="s">
        <v>33</v>
      </c>
      <c r="B80" s="63"/>
      <c r="C80" s="63" t="s">
        <v>32</v>
      </c>
      <c r="D80" s="62">
        <v>0.01</v>
      </c>
      <c r="E80" s="61" t="s">
        <v>29</v>
      </c>
      <c r="F80" s="60" t="s">
        <v>17</v>
      </c>
      <c r="G80" s="59" t="s">
        <v>16</v>
      </c>
      <c r="H80" s="152"/>
      <c r="I80" s="152"/>
      <c r="J80" s="152"/>
      <c r="K80" s="58">
        <v>50</v>
      </c>
      <c r="L80" s="152"/>
      <c r="M80" s="57">
        <f t="shared" si="0"/>
        <v>0</v>
      </c>
    </row>
    <row r="81" spans="1:21" x14ac:dyDescent="0.25">
      <c r="A81" s="55" t="s">
        <v>31</v>
      </c>
      <c r="B81" s="63"/>
      <c r="C81" s="63" t="s">
        <v>30</v>
      </c>
      <c r="D81" s="62">
        <v>1</v>
      </c>
      <c r="E81" s="61" t="s">
        <v>29</v>
      </c>
      <c r="F81" s="60" t="s">
        <v>17</v>
      </c>
      <c r="G81" s="59"/>
      <c r="H81" s="152"/>
      <c r="I81" s="152"/>
      <c r="J81" s="152"/>
      <c r="K81" s="58">
        <v>20</v>
      </c>
      <c r="L81" s="152"/>
      <c r="M81" s="57">
        <f t="shared" si="0"/>
        <v>0</v>
      </c>
    </row>
    <row r="82" spans="1:21" x14ac:dyDescent="0.25">
      <c r="A82" s="55" t="s">
        <v>20</v>
      </c>
      <c r="B82" s="63" t="s">
        <v>19</v>
      </c>
      <c r="C82" s="63"/>
      <c r="D82" s="62">
        <v>100</v>
      </c>
      <c r="E82" s="61" t="s">
        <v>18</v>
      </c>
      <c r="F82" s="60" t="s">
        <v>28</v>
      </c>
      <c r="G82" s="59" t="s">
        <v>16</v>
      </c>
      <c r="H82" s="152"/>
      <c r="I82" s="152"/>
      <c r="J82" s="152"/>
      <c r="K82" s="58">
        <v>50</v>
      </c>
      <c r="L82" s="152"/>
      <c r="M82" s="57">
        <f t="shared" si="0"/>
        <v>0</v>
      </c>
    </row>
    <row r="83" spans="1:21" x14ac:dyDescent="0.25">
      <c r="A83" s="55" t="s">
        <v>27</v>
      </c>
      <c r="B83" s="63" t="s">
        <v>26</v>
      </c>
      <c r="C83" s="63" t="s">
        <v>25</v>
      </c>
      <c r="D83" s="62">
        <v>0.1</v>
      </c>
      <c r="E83" s="61" t="s">
        <v>24</v>
      </c>
      <c r="F83" s="60" t="s">
        <v>17</v>
      </c>
      <c r="G83" s="59"/>
      <c r="H83" s="152"/>
      <c r="I83" s="152"/>
      <c r="J83" s="152"/>
      <c r="K83" s="58">
        <v>50</v>
      </c>
      <c r="L83" s="152"/>
      <c r="M83" s="57">
        <f t="shared" si="0"/>
        <v>0</v>
      </c>
    </row>
    <row r="84" spans="1:21" x14ac:dyDescent="0.25">
      <c r="A84" s="55" t="s">
        <v>23</v>
      </c>
      <c r="B84" s="63" t="s">
        <v>22</v>
      </c>
      <c r="C84" s="63" t="s">
        <v>21</v>
      </c>
      <c r="D84" s="62">
        <v>0.5</v>
      </c>
      <c r="E84" s="61" t="s">
        <v>18</v>
      </c>
      <c r="F84" s="60" t="s">
        <v>17</v>
      </c>
      <c r="G84" s="59"/>
      <c r="H84" s="152"/>
      <c r="I84" s="152"/>
      <c r="J84" s="152"/>
      <c r="K84" s="58">
        <v>30</v>
      </c>
      <c r="L84" s="152"/>
      <c r="M84" s="57">
        <f t="shared" si="0"/>
        <v>0</v>
      </c>
    </row>
    <row r="85" spans="1:21" x14ac:dyDescent="0.25">
      <c r="A85" s="55" t="s">
        <v>20</v>
      </c>
      <c r="B85" s="63" t="s">
        <v>19</v>
      </c>
      <c r="C85" s="63"/>
      <c r="D85" s="62">
        <v>1</v>
      </c>
      <c r="E85" s="61" t="s">
        <v>18</v>
      </c>
      <c r="F85" s="60" t="s">
        <v>17</v>
      </c>
      <c r="G85" s="64" t="s">
        <v>16</v>
      </c>
      <c r="H85" s="152"/>
      <c r="I85" s="152"/>
      <c r="J85" s="152"/>
      <c r="K85" s="58">
        <v>20</v>
      </c>
      <c r="L85" s="152"/>
      <c r="M85" s="57">
        <f t="shared" si="0"/>
        <v>0</v>
      </c>
    </row>
    <row r="86" spans="1:21" x14ac:dyDescent="0.25">
      <c r="A86" s="55" t="s">
        <v>15</v>
      </c>
      <c r="B86" s="63"/>
      <c r="C86" s="63"/>
      <c r="D86" s="62"/>
      <c r="E86" s="61"/>
      <c r="F86" s="60" t="s">
        <v>5</v>
      </c>
      <c r="G86" s="64"/>
      <c r="H86" s="152"/>
      <c r="I86" s="152"/>
      <c r="J86" s="152"/>
      <c r="K86" s="58">
        <v>50</v>
      </c>
      <c r="L86" s="152"/>
      <c r="M86" s="57">
        <f t="shared" si="0"/>
        <v>0</v>
      </c>
    </row>
    <row r="87" spans="1:21" x14ac:dyDescent="0.25">
      <c r="A87" s="55" t="s">
        <v>14</v>
      </c>
      <c r="B87" s="63"/>
      <c r="C87" s="63"/>
      <c r="D87" s="62"/>
      <c r="E87" s="61"/>
      <c r="F87" s="60" t="s">
        <v>5</v>
      </c>
      <c r="G87" s="59"/>
      <c r="H87" s="152"/>
      <c r="I87" s="152"/>
      <c r="J87" s="152"/>
      <c r="K87" s="58">
        <v>50</v>
      </c>
      <c r="L87" s="152"/>
      <c r="M87" s="57">
        <f t="shared" si="0"/>
        <v>0</v>
      </c>
    </row>
    <row r="88" spans="1:21" x14ac:dyDescent="0.25">
      <c r="A88" s="55" t="s">
        <v>13</v>
      </c>
      <c r="B88" s="63"/>
      <c r="C88" s="63"/>
      <c r="D88" s="62">
        <v>0.1</v>
      </c>
      <c r="E88" s="61" t="s">
        <v>8</v>
      </c>
      <c r="F88" s="60" t="s">
        <v>5</v>
      </c>
      <c r="G88" s="59"/>
      <c r="H88" s="152"/>
      <c r="I88" s="152"/>
      <c r="J88" s="152"/>
      <c r="K88" s="58">
        <v>50</v>
      </c>
      <c r="L88" s="152"/>
      <c r="M88" s="57">
        <f t="shared" si="0"/>
        <v>0</v>
      </c>
    </row>
    <row r="89" spans="1:21" x14ac:dyDescent="0.25">
      <c r="A89" s="56" t="s">
        <v>12</v>
      </c>
      <c r="B89" s="54"/>
      <c r="C89" s="53"/>
      <c r="D89" s="52"/>
      <c r="E89" s="51"/>
      <c r="F89" s="50" t="s">
        <v>5</v>
      </c>
      <c r="G89" s="49"/>
      <c r="H89" s="152"/>
      <c r="I89" s="152"/>
      <c r="J89" s="152"/>
      <c r="K89" s="48">
        <v>50</v>
      </c>
      <c r="L89" s="152"/>
      <c r="M89" s="47">
        <f t="shared" si="0"/>
        <v>0</v>
      </c>
    </row>
    <row r="90" spans="1:21" x14ac:dyDescent="0.25">
      <c r="A90" s="55" t="s">
        <v>11</v>
      </c>
      <c r="B90" s="54"/>
      <c r="C90" s="53"/>
      <c r="D90" s="52"/>
      <c r="E90" s="51"/>
      <c r="F90" s="50" t="s">
        <v>5</v>
      </c>
      <c r="G90" s="49"/>
      <c r="H90" s="152"/>
      <c r="I90" s="152"/>
      <c r="J90" s="152"/>
      <c r="K90" s="48">
        <v>20</v>
      </c>
      <c r="L90" s="152"/>
      <c r="M90" s="47">
        <f t="shared" si="0"/>
        <v>0</v>
      </c>
    </row>
    <row r="91" spans="1:21" s="9" customFormat="1" x14ac:dyDescent="0.25">
      <c r="A91" s="27" t="s">
        <v>10</v>
      </c>
      <c r="B91" s="43"/>
      <c r="C91" s="46"/>
      <c r="D91" s="45"/>
      <c r="E91" s="44"/>
      <c r="F91" s="42" t="s">
        <v>5</v>
      </c>
      <c r="G91" s="38"/>
      <c r="H91" s="152"/>
      <c r="I91" s="152"/>
      <c r="J91" s="152"/>
      <c r="K91" s="37">
        <v>20</v>
      </c>
      <c r="L91" s="152"/>
      <c r="M91" s="36">
        <f t="shared" si="0"/>
        <v>0</v>
      </c>
    </row>
    <row r="92" spans="1:21" s="9" customFormat="1" x14ac:dyDescent="0.25">
      <c r="A92" s="27" t="s">
        <v>9</v>
      </c>
      <c r="B92" s="43"/>
      <c r="C92" s="42"/>
      <c r="D92" s="41">
        <v>0.1</v>
      </c>
      <c r="E92" s="40" t="s">
        <v>8</v>
      </c>
      <c r="F92" s="39" t="s">
        <v>5</v>
      </c>
      <c r="G92" s="38"/>
      <c r="H92" s="152"/>
      <c r="I92" s="152"/>
      <c r="J92" s="152"/>
      <c r="K92" s="37">
        <v>50</v>
      </c>
      <c r="L92" s="152"/>
      <c r="M92" s="36">
        <f t="shared" si="0"/>
        <v>0</v>
      </c>
    </row>
    <row r="93" spans="1:21" s="9" customFormat="1" x14ac:dyDescent="0.25">
      <c r="A93" s="35" t="s">
        <v>7</v>
      </c>
      <c r="B93" s="34"/>
      <c r="C93" s="34"/>
      <c r="D93" s="33"/>
      <c r="E93" s="32"/>
      <c r="F93" s="31" t="s">
        <v>5</v>
      </c>
      <c r="G93" s="30"/>
      <c r="H93" s="152"/>
      <c r="I93" s="152"/>
      <c r="J93" s="152"/>
      <c r="K93" s="29">
        <v>50</v>
      </c>
      <c r="L93" s="152"/>
      <c r="M93" s="28">
        <f t="shared" si="0"/>
        <v>0</v>
      </c>
      <c r="Q93" s="10"/>
      <c r="T93" s="10"/>
      <c r="U93" s="10"/>
    </row>
    <row r="94" spans="1:21" s="9" customFormat="1" x14ac:dyDescent="0.25">
      <c r="A94" s="27" t="s">
        <v>6</v>
      </c>
      <c r="B94" s="26"/>
      <c r="C94" s="26"/>
      <c r="D94" s="25"/>
      <c r="E94" s="24"/>
      <c r="F94" s="23" t="s">
        <v>5</v>
      </c>
      <c r="G94" s="22"/>
      <c r="H94" s="152"/>
      <c r="I94" s="152"/>
      <c r="J94" s="152"/>
      <c r="K94" s="21">
        <v>50</v>
      </c>
      <c r="L94" s="152"/>
      <c r="M94" s="20">
        <f t="shared" si="0"/>
        <v>0</v>
      </c>
      <c r="Q94" s="10"/>
      <c r="T94" s="10"/>
      <c r="U94" s="10"/>
    </row>
    <row r="95" spans="1:21" s="9" customFormat="1" x14ac:dyDescent="0.25">
      <c r="A95" s="9" t="s">
        <v>4</v>
      </c>
      <c r="B95" s="14"/>
      <c r="C95" s="13"/>
      <c r="D95" s="13"/>
      <c r="F95" s="10"/>
      <c r="G95" s="10"/>
      <c r="I95" s="10"/>
      <c r="J95" s="11"/>
      <c r="K95" s="12"/>
      <c r="L95" s="11"/>
      <c r="M95" s="153"/>
      <c r="N95" s="14" t="s">
        <v>3</v>
      </c>
      <c r="Q95" s="10"/>
      <c r="T95" s="10"/>
      <c r="U95" s="10"/>
    </row>
    <row r="96" spans="1:21" s="9" customFormat="1" x14ac:dyDescent="0.25">
      <c r="A96" s="11"/>
      <c r="B96" s="14"/>
      <c r="C96" s="13"/>
      <c r="D96" s="13"/>
      <c r="F96" s="10"/>
      <c r="G96" s="10"/>
      <c r="I96" s="10"/>
      <c r="J96" s="11"/>
      <c r="K96" s="12"/>
      <c r="L96" s="11"/>
      <c r="M96" s="19"/>
      <c r="Q96" s="10"/>
      <c r="T96" s="10"/>
      <c r="U96" s="10"/>
    </row>
    <row r="97" spans="1:21" s="9" customFormat="1" x14ac:dyDescent="0.25">
      <c r="A97" s="9" t="s">
        <v>2</v>
      </c>
      <c r="B97" s="14"/>
      <c r="C97" s="13"/>
      <c r="D97" s="13"/>
      <c r="F97" s="10"/>
      <c r="G97" s="10"/>
      <c r="I97" s="10"/>
      <c r="J97" s="11"/>
      <c r="K97" s="12"/>
      <c r="L97" s="11"/>
      <c r="M97" s="18">
        <f>SUM(M20:M94)</f>
        <v>0</v>
      </c>
      <c r="Q97" s="10"/>
      <c r="T97" s="10"/>
      <c r="U97" s="10"/>
    </row>
    <row r="98" spans="1:21" s="9" customFormat="1" x14ac:dyDescent="0.25">
      <c r="A98" s="9" t="s">
        <v>1</v>
      </c>
      <c r="B98" s="14"/>
      <c r="C98" s="13"/>
      <c r="D98" s="13"/>
      <c r="F98" s="10"/>
      <c r="G98" s="10"/>
      <c r="I98" s="10"/>
      <c r="J98" s="17"/>
      <c r="K98" s="12"/>
      <c r="L98" s="11"/>
      <c r="M98" s="16">
        <f>M97*((100-M95)/100)*0.3</f>
        <v>0</v>
      </c>
      <c r="Q98" s="10"/>
      <c r="T98" s="10"/>
      <c r="U98" s="10"/>
    </row>
    <row r="99" spans="1:21" s="9" customFormat="1" ht="15.75" thickBot="1" x14ac:dyDescent="0.3">
      <c r="A99" s="11"/>
      <c r="B99" s="14"/>
      <c r="C99" s="13"/>
      <c r="D99" s="13"/>
      <c r="F99" s="10"/>
      <c r="G99" s="10"/>
      <c r="I99" s="10"/>
      <c r="J99" s="11"/>
      <c r="K99" s="12"/>
      <c r="L99" s="11"/>
      <c r="M99" s="15"/>
      <c r="Q99" s="10"/>
      <c r="T99" s="10"/>
      <c r="U99" s="10"/>
    </row>
    <row r="100" spans="1:21" s="9" customFormat="1" ht="15.75" thickBot="1" x14ac:dyDescent="0.3">
      <c r="A100" s="156" t="s">
        <v>0</v>
      </c>
      <c r="B100" s="157"/>
      <c r="C100" s="158"/>
      <c r="D100" s="158"/>
      <c r="E100" s="159"/>
      <c r="F100" s="160"/>
      <c r="G100" s="160"/>
      <c r="H100" s="159"/>
      <c r="I100" s="160"/>
      <c r="J100" s="161"/>
      <c r="K100" s="162"/>
      <c r="L100" s="161"/>
      <c r="M100" s="163">
        <f>M97+M98</f>
        <v>0</v>
      </c>
      <c r="Q100" s="10"/>
      <c r="T100" s="10"/>
      <c r="U100" s="10"/>
    </row>
    <row r="101" spans="1:21" x14ac:dyDescent="0.25">
      <c r="Q101" s="1"/>
      <c r="T101" s="1"/>
      <c r="U101" s="1"/>
    </row>
    <row r="102" spans="1:21" x14ac:dyDescent="0.25">
      <c r="Q102" s="1"/>
      <c r="T102" s="1"/>
      <c r="U102" s="1"/>
    </row>
    <row r="103" spans="1:21" x14ac:dyDescent="0.25">
      <c r="Q103" s="1"/>
      <c r="T103" s="1"/>
      <c r="U103" s="1"/>
    </row>
    <row r="104" spans="1:21" x14ac:dyDescent="0.25">
      <c r="Q104" s="1"/>
      <c r="T104" s="1"/>
      <c r="U104" s="1"/>
    </row>
    <row r="105" spans="1:21" x14ac:dyDescent="0.25">
      <c r="Q105" s="1"/>
      <c r="T105" s="1"/>
      <c r="U105" s="1"/>
    </row>
    <row r="106" spans="1:21" x14ac:dyDescent="0.25">
      <c r="Q106" s="1"/>
      <c r="T106" s="1"/>
      <c r="U106" s="1"/>
    </row>
    <row r="107" spans="1:21" x14ac:dyDescent="0.25">
      <c r="Q107" s="1"/>
      <c r="T107" s="1"/>
      <c r="U107" s="1"/>
    </row>
    <row r="108" spans="1:21" x14ac:dyDescent="0.25">
      <c r="Q108" s="1"/>
      <c r="T108" s="1"/>
      <c r="U108" s="1"/>
    </row>
    <row r="109" spans="1:21" x14ac:dyDescent="0.25">
      <c r="Q109" s="1"/>
      <c r="T109" s="1"/>
      <c r="U109" s="1"/>
    </row>
    <row r="110" spans="1:21" x14ac:dyDescent="0.25">
      <c r="Q110" s="1"/>
      <c r="T110" s="1"/>
      <c r="U110" s="1"/>
    </row>
    <row r="111" spans="1:21" x14ac:dyDescent="0.25">
      <c r="Q111" s="1"/>
      <c r="T111" s="1"/>
      <c r="U111" s="1"/>
    </row>
    <row r="112" spans="1:21" x14ac:dyDescent="0.25">
      <c r="Q112" s="1"/>
      <c r="T112" s="1"/>
      <c r="U112" s="1"/>
    </row>
    <row r="113" spans="17:21" x14ac:dyDescent="0.25">
      <c r="Q113" s="1"/>
      <c r="T113" s="1"/>
      <c r="U113" s="1"/>
    </row>
    <row r="114" spans="17:21" x14ac:dyDescent="0.25">
      <c r="Q114" s="1"/>
      <c r="T114" s="1"/>
      <c r="U114" s="1"/>
    </row>
    <row r="115" spans="17:21" x14ac:dyDescent="0.25">
      <c r="Q115" s="1"/>
      <c r="T115" s="1"/>
      <c r="U115" s="1"/>
    </row>
    <row r="116" spans="17:21" x14ac:dyDescent="0.25">
      <c r="Q116" s="1"/>
      <c r="T116" s="1"/>
      <c r="U116" s="1"/>
    </row>
    <row r="117" spans="17:21" x14ac:dyDescent="0.25">
      <c r="Q117" s="1"/>
      <c r="T117" s="1"/>
      <c r="U117" s="1"/>
    </row>
    <row r="118" spans="17:21" x14ac:dyDescent="0.25">
      <c r="Q118" s="1"/>
      <c r="T118" s="1"/>
      <c r="U118" s="1"/>
    </row>
    <row r="119" spans="17:21" x14ac:dyDescent="0.25">
      <c r="Q119" s="1"/>
      <c r="T119" s="1"/>
      <c r="U119" s="1"/>
    </row>
    <row r="120" spans="17:21" x14ac:dyDescent="0.25">
      <c r="Q120" s="1"/>
      <c r="T120" s="1"/>
      <c r="U120" s="1"/>
    </row>
    <row r="121" spans="17:21" x14ac:dyDescent="0.25">
      <c r="Q121" s="1"/>
      <c r="T121" s="1"/>
      <c r="U121" s="1"/>
    </row>
    <row r="122" spans="17:21" x14ac:dyDescent="0.25">
      <c r="Q122" s="1"/>
      <c r="T122" s="1"/>
      <c r="U122" s="1"/>
    </row>
    <row r="123" spans="17:21" x14ac:dyDescent="0.25">
      <c r="Q123" s="1"/>
      <c r="T123" s="1"/>
      <c r="U123" s="1"/>
    </row>
    <row r="124" spans="17:21" x14ac:dyDescent="0.25">
      <c r="Q124" s="1"/>
      <c r="T124" s="1"/>
      <c r="U124" s="1"/>
    </row>
    <row r="125" spans="17:21" x14ac:dyDescent="0.25">
      <c r="Q125" s="1"/>
      <c r="T125" s="1"/>
      <c r="U125" s="1"/>
    </row>
    <row r="126" spans="17:21" x14ac:dyDescent="0.25">
      <c r="Q126" s="1"/>
      <c r="T126" s="1"/>
      <c r="U126" s="1"/>
    </row>
    <row r="127" spans="17:21" x14ac:dyDescent="0.25">
      <c r="Q127" s="1"/>
      <c r="T127" s="1"/>
      <c r="U127" s="1"/>
    </row>
    <row r="128" spans="17:21" x14ac:dyDescent="0.25">
      <c r="Q128" s="1"/>
      <c r="T128" s="1"/>
      <c r="U128" s="1"/>
    </row>
    <row r="129" spans="17:21" x14ac:dyDescent="0.25">
      <c r="Q129" s="1"/>
      <c r="T129" s="1"/>
      <c r="U129" s="1"/>
    </row>
    <row r="130" spans="17:21" x14ac:dyDescent="0.25">
      <c r="Q130" s="1"/>
      <c r="T130" s="1"/>
      <c r="U130" s="1"/>
    </row>
    <row r="131" spans="17:21" x14ac:dyDescent="0.25">
      <c r="Q131" s="1"/>
      <c r="T131" s="1"/>
      <c r="U131" s="1"/>
    </row>
    <row r="132" spans="17:21" x14ac:dyDescent="0.25">
      <c r="Q132" s="1"/>
      <c r="T132" s="1"/>
      <c r="U132" s="1"/>
    </row>
    <row r="133" spans="17:21" x14ac:dyDescent="0.25">
      <c r="Q133" s="1"/>
      <c r="T133" s="1"/>
      <c r="U133" s="1"/>
    </row>
    <row r="134" spans="17:21" x14ac:dyDescent="0.25">
      <c r="Q134" s="1"/>
      <c r="T134" s="1"/>
      <c r="U134" s="1"/>
    </row>
    <row r="135" spans="17:21" x14ac:dyDescent="0.25">
      <c r="Q135" s="1"/>
      <c r="T135" s="1"/>
      <c r="U135" s="1"/>
    </row>
    <row r="136" spans="17:21" x14ac:dyDescent="0.25">
      <c r="Q136" s="1"/>
      <c r="T136" s="1"/>
      <c r="U136" s="1"/>
    </row>
    <row r="137" spans="17:21" x14ac:dyDescent="0.25">
      <c r="Q137" s="1"/>
      <c r="T137" s="1"/>
      <c r="U137" s="1"/>
    </row>
    <row r="138" spans="17:21" x14ac:dyDescent="0.25">
      <c r="Q138" s="1"/>
      <c r="T138" s="1"/>
      <c r="U138" s="1"/>
    </row>
    <row r="139" spans="17:21" x14ac:dyDescent="0.25">
      <c r="Q139" s="1"/>
      <c r="T139" s="1"/>
      <c r="U139" s="1"/>
    </row>
    <row r="140" spans="17:21" x14ac:dyDescent="0.25">
      <c r="Q140" s="1"/>
      <c r="T140" s="1"/>
      <c r="U140" s="1"/>
    </row>
    <row r="141" spans="17:21" x14ac:dyDescent="0.25">
      <c r="Q141" s="1"/>
      <c r="T141" s="1"/>
      <c r="U141" s="1"/>
    </row>
    <row r="142" spans="17:21" x14ac:dyDescent="0.25">
      <c r="Q142" s="1"/>
      <c r="T142" s="1"/>
      <c r="U142" s="1"/>
    </row>
    <row r="143" spans="17:21" x14ac:dyDescent="0.25">
      <c r="Q143" s="1"/>
      <c r="T143" s="1"/>
      <c r="U143" s="1"/>
    </row>
    <row r="144" spans="17:21" x14ac:dyDescent="0.25">
      <c r="Q144" s="1"/>
      <c r="T144" s="1"/>
      <c r="U144" s="1"/>
    </row>
    <row r="145" spans="17:21" x14ac:dyDescent="0.25">
      <c r="Q145" s="1"/>
      <c r="T145" s="1"/>
      <c r="U145" s="1"/>
    </row>
    <row r="146" spans="17:21" x14ac:dyDescent="0.25">
      <c r="Q146" s="1"/>
      <c r="T146" s="1"/>
      <c r="U146" s="1"/>
    </row>
    <row r="147" spans="17:21" x14ac:dyDescent="0.25">
      <c r="Q147" s="1"/>
      <c r="T147" s="1"/>
      <c r="U147" s="1"/>
    </row>
    <row r="148" spans="17:21" x14ac:dyDescent="0.25">
      <c r="Q148" s="1"/>
      <c r="T148" s="1"/>
      <c r="U148" s="1"/>
    </row>
    <row r="149" spans="17:21" x14ac:dyDescent="0.25">
      <c r="Q149" s="1"/>
      <c r="T149" s="1"/>
      <c r="U149" s="1"/>
    </row>
  </sheetData>
  <mergeCells count="4">
    <mergeCell ref="A18:K18"/>
    <mergeCell ref="A10:B10"/>
    <mergeCell ref="A14:A16"/>
    <mergeCell ref="B14:B16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724D86-DF83-4373-89F7-230A9C113B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41B37-DE58-47BE-B971-D524E919C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B65DCE-EDA5-46C0-A4B9-4EAC2F9AFA1D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Chemische analyses</vt:lpstr>
      <vt:lpstr>'Chemische analyses'!Afdrukbereik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Huisman</dc:creator>
  <cp:lastModifiedBy>Marije van Hulzen</cp:lastModifiedBy>
  <dcterms:created xsi:type="dcterms:W3CDTF">2025-01-09T13:02:08Z</dcterms:created>
  <dcterms:modified xsi:type="dcterms:W3CDTF">2025-01-19T21:47:01Z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