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CFFBEED4-EFD6-4D31-971C-B7AEF0A72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1" r:id="rId1"/>
  </sheets>
  <definedNames>
    <definedName name="_xlnm.Print_Area" localSheetId="0">Prijzenblad!$A$1:$G$35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7" i="1" l="1"/>
  <c r="F28" i="1"/>
  <c r="F29" i="1"/>
  <c r="F30" i="1"/>
  <c r="F31" i="1"/>
  <c r="F32" i="1"/>
  <c r="F33" i="1"/>
  <c r="F26" i="1"/>
  <c r="F34" i="1" s="1"/>
  <c r="F41" i="1"/>
  <c r="F37" i="1"/>
  <c r="F24" i="1"/>
  <c r="F18" i="1" l="1"/>
  <c r="F16" i="1"/>
  <c r="F14" i="1"/>
  <c r="F13" i="1"/>
  <c r="E19" i="1"/>
  <c r="D19" i="1"/>
  <c r="F19" i="1" l="1"/>
  <c r="F38" i="1" s="1"/>
</calcChain>
</file>

<file path=xl/sharedStrings.xml><?xml version="1.0" encoding="utf-8"?>
<sst xmlns="http://schemas.openxmlformats.org/spreadsheetml/2006/main" count="69" uniqueCount="66">
  <si>
    <t>met zaaknummer Z/23/462023  van de gemeene Sittard-Geleen</t>
  </si>
  <si>
    <t>Prijzen dienen exclusief BTW opgevoerd te worden!</t>
  </si>
  <si>
    <t>Voorwaarden</t>
  </si>
  <si>
    <t xml:space="preserve"> - De inschrijver dient alle geel gearceerde cellen digitaal in te vullen. 
 - De inschrijver mag, met uitzondering van de gele cellen, geen wijzigingen aanbrengen in het document.
 - Eventueel aangeboden opties worden niet meegewogen in de beoordeling. 
 - Het document moet als PDF document aangeleverd worden.
 - De inschrijver verklaart door het onderteken van Bijlage 1. Verklaring omtrent inschrijving dit prijzenblad rechtsgeldig. </t>
  </si>
  <si>
    <t>Onderdeel</t>
  </si>
  <si>
    <t>Omschrijving</t>
  </si>
  <si>
    <t>Eenmalig</t>
  </si>
  <si>
    <t>Jaarlijks</t>
  </si>
  <si>
    <t>Totaal</t>
  </si>
  <si>
    <t>A</t>
  </si>
  <si>
    <t>Leveren oplossing en gebruiksrechten</t>
  </si>
  <si>
    <t>A1</t>
  </si>
  <si>
    <t>Leveren software</t>
  </si>
  <si>
    <t>A2</t>
  </si>
  <si>
    <t>Gebruiksrechten / gebruikslicenties</t>
  </si>
  <si>
    <t>B</t>
  </si>
  <si>
    <t>Implementatie</t>
  </si>
  <si>
    <t>B1</t>
  </si>
  <si>
    <t>Implementatie (conversie, cursussen, inrichting software en projectbegeleiding)</t>
  </si>
  <si>
    <t>C</t>
  </si>
  <si>
    <t>Onderhoud</t>
  </si>
  <si>
    <t>C1</t>
  </si>
  <si>
    <t>SUBTOTAAL A+B+C</t>
  </si>
  <si>
    <t>D</t>
  </si>
  <si>
    <t xml:space="preserve"> all- in uurtarief voor consultancy*</t>
  </si>
  <si>
    <t>Uurtarief</t>
  </si>
  <si>
    <t>D1</t>
  </si>
  <si>
    <t>Junior consultant (all-in uurtarief)</t>
  </si>
  <si>
    <t>D2</t>
  </si>
  <si>
    <t>Medior consultant (all-in uurtarief)</t>
  </si>
  <si>
    <t>D3</t>
  </si>
  <si>
    <t>Senior consultant (all-in uurtarief)</t>
  </si>
  <si>
    <t>SUBTOTAAL D</t>
  </si>
  <si>
    <t>E</t>
  </si>
  <si>
    <t>kosten koppelingen</t>
  </si>
  <si>
    <t>Kosten</t>
  </si>
  <si>
    <t>E1</t>
  </si>
  <si>
    <t>een koppeling met OpenZaak</t>
  </si>
  <si>
    <t>E2</t>
  </si>
  <si>
    <t>een koppeling met HaalCentraal (inclusief gemeenten Beek en Stein)</t>
  </si>
  <si>
    <t>E3</t>
  </si>
  <si>
    <t>een koppeling met VSV2.0 van het Inlichtingenbureau</t>
  </si>
  <si>
    <t>E4</t>
  </si>
  <si>
    <t>een koppeling met DUO</t>
  </si>
  <si>
    <t>E5</t>
  </si>
  <si>
    <t>een koppeling met MijnOmgeving van de gemeente Sittard-Geleen</t>
  </si>
  <si>
    <t>E6</t>
  </si>
  <si>
    <t>een koppeling met Privacy Workspace</t>
  </si>
  <si>
    <t>E7</t>
  </si>
  <si>
    <t>een koppeling met OpenFormulieren</t>
  </si>
  <si>
    <t>SUBTOTAAL E</t>
  </si>
  <si>
    <t>F</t>
  </si>
  <si>
    <t>Migratie gegevens bij einde contract naar eventueel nieuw systeem</t>
  </si>
  <si>
    <t>F1</t>
  </si>
  <si>
    <t>Exitplan</t>
  </si>
  <si>
    <t>SUBTOTAAL F</t>
  </si>
  <si>
    <t>Fictieve vergelijkingsprijs: Totaal A t/m F</t>
  </si>
  <si>
    <t>Optioneel: Escrow</t>
  </si>
  <si>
    <t>Escrow</t>
  </si>
  <si>
    <t>*</t>
  </si>
  <si>
    <t>Er kunnen geen rechten ontleend worden aan het aantal af te nemen uren.</t>
  </si>
  <si>
    <t>Onderhoud (van software en servers SAAS-omgeving)</t>
  </si>
  <si>
    <t>E8</t>
  </si>
  <si>
    <t>een koppeling met Outlook</t>
  </si>
  <si>
    <t>AANGEPAST BIJ 1E NOTA VAN INLICHTINGEN</t>
  </si>
  <si>
    <t>Prijzenblad 4 t.b.v. inkooptraject "Software leerlingvolgsysteem"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</si>
</sst>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49" fontId="0" fillId="0" borderId="1" xfId="0" applyNumberFormat="1" applyBorder="1"/>
    <xf numFmtId="0" fontId="3" fillId="3" borderId="1" xfId="0" applyFont="1" applyFill="1" applyBorder="1"/>
    <xf numFmtId="49" fontId="4" fillId="2" borderId="1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/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4" fillId="4" borderId="1" xfId="0" applyFont="1" applyFill="1" applyBorder="1"/>
    <xf numFmtId="0" fontId="0" fillId="0" borderId="1" xfId="0" applyBorder="1" applyAlignment="1">
      <alignment horizontal="left" vertical="center"/>
    </xf>
    <xf numFmtId="0" fontId="0" fillId="4" borderId="1" xfId="0" applyFill="1" applyBorder="1"/>
    <xf numFmtId="0" fontId="4" fillId="0" borderId="1" xfId="0" applyFont="1" applyBorder="1"/>
    <xf numFmtId="164" fontId="4" fillId="0" borderId="1" xfId="0" applyNumberFormat="1" applyFont="1" applyBorder="1"/>
    <xf numFmtId="0" fontId="4" fillId="4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9" fillId="5" borderId="8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/>
    <xf numFmtId="0" fontId="5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28576</xdr:rowOff>
    </xdr:from>
    <xdr:to>
      <xdr:col>5</xdr:col>
      <xdr:colOff>895350</xdr:colOff>
      <xdr:row>3</xdr:row>
      <xdr:rowOff>21450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19076"/>
          <a:ext cx="2657475" cy="591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3"/>
  <sheetViews>
    <sheetView tabSelected="1" workbookViewId="0">
      <selection activeCell="B6" sqref="B6:H6"/>
    </sheetView>
  </sheetViews>
  <sheetFormatPr defaultRowHeight="15" x14ac:dyDescent="0.25"/>
  <cols>
    <col min="1" max="1" width="1.140625" customWidth="1"/>
    <col min="2" max="2" width="14.140625" customWidth="1"/>
    <col min="3" max="3" width="80.5703125" customWidth="1"/>
    <col min="4" max="4" width="13.28515625" customWidth="1"/>
    <col min="5" max="5" width="13.85546875" customWidth="1"/>
    <col min="6" max="6" width="13.5703125" customWidth="1"/>
  </cols>
  <sheetData>
    <row r="1" spans="2:8" ht="6" customHeight="1" x14ac:dyDescent="0.25"/>
    <row r="2" spans="2:8" ht="23.25" x14ac:dyDescent="0.35">
      <c r="B2" s="1" t="s">
        <v>65</v>
      </c>
    </row>
    <row r="3" spans="2:8" ht="23.25" x14ac:dyDescent="0.35">
      <c r="B3" s="1" t="s">
        <v>0</v>
      </c>
    </row>
    <row r="4" spans="2:8" ht="23.25" x14ac:dyDescent="0.35">
      <c r="B4" s="1" t="s">
        <v>64</v>
      </c>
    </row>
    <row r="5" spans="2:8" ht="15.75" thickBot="1" x14ac:dyDescent="0.3">
      <c r="B5" s="2" t="s">
        <v>1</v>
      </c>
    </row>
    <row r="6" spans="2:8" ht="15.75" thickBot="1" x14ac:dyDescent="0.3">
      <c r="B6" s="25" t="s">
        <v>2</v>
      </c>
      <c r="C6" s="26"/>
      <c r="D6" s="26"/>
      <c r="E6" s="26"/>
      <c r="F6" s="26"/>
      <c r="G6" s="26"/>
      <c r="H6" s="27"/>
    </row>
    <row r="7" spans="2:8" ht="98.25" customHeight="1" thickBot="1" x14ac:dyDescent="0.3">
      <c r="B7" s="28" t="s">
        <v>3</v>
      </c>
      <c r="C7" s="29"/>
      <c r="D7" s="29"/>
      <c r="E7" s="29"/>
      <c r="F7" s="29"/>
      <c r="G7" s="29"/>
      <c r="H7" s="30"/>
    </row>
    <row r="8" spans="2:8" x14ac:dyDescent="0.25">
      <c r="B8" s="2"/>
    </row>
    <row r="9" spans="2:8" x14ac:dyDescent="0.25">
      <c r="B9" s="2"/>
    </row>
    <row r="11" spans="2:8" ht="18.75" x14ac:dyDescent="0.3"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</row>
    <row r="12" spans="2:8" ht="15.75" x14ac:dyDescent="0.25">
      <c r="B12" s="8" t="s">
        <v>9</v>
      </c>
      <c r="C12" s="6" t="s">
        <v>10</v>
      </c>
      <c r="D12" s="7"/>
      <c r="E12" s="7"/>
      <c r="F12" s="7"/>
    </row>
    <row r="13" spans="2:8" x14ac:dyDescent="0.25">
      <c r="B13" s="9" t="s">
        <v>11</v>
      </c>
      <c r="C13" s="4" t="s">
        <v>12</v>
      </c>
      <c r="D13" s="18"/>
      <c r="E13" s="18"/>
      <c r="F13" s="3">
        <f>D13+(E13*10)</f>
        <v>0</v>
      </c>
    </row>
    <row r="14" spans="2:8" x14ac:dyDescent="0.25">
      <c r="B14" s="9" t="s">
        <v>13</v>
      </c>
      <c r="C14" s="4" t="s">
        <v>14</v>
      </c>
      <c r="D14" s="18"/>
      <c r="E14" s="18"/>
      <c r="F14" s="3">
        <f>D14+(E14*10)</f>
        <v>0</v>
      </c>
    </row>
    <row r="15" spans="2:8" ht="15.75" x14ac:dyDescent="0.25">
      <c r="B15" s="8" t="s">
        <v>15</v>
      </c>
      <c r="C15" s="6" t="s">
        <v>16</v>
      </c>
      <c r="D15" s="7"/>
      <c r="E15" s="7"/>
      <c r="F15" s="7"/>
    </row>
    <row r="16" spans="2:8" ht="15" customHeight="1" x14ac:dyDescent="0.25">
      <c r="B16" s="9" t="s">
        <v>17</v>
      </c>
      <c r="C16" s="14" t="s">
        <v>18</v>
      </c>
      <c r="D16" s="18"/>
      <c r="E16" s="18"/>
      <c r="F16" s="3">
        <f>D16+(E16*10)</f>
        <v>0</v>
      </c>
    </row>
    <row r="17" spans="2:6" ht="15.75" x14ac:dyDescent="0.25">
      <c r="B17" s="8" t="s">
        <v>19</v>
      </c>
      <c r="C17" s="6" t="s">
        <v>20</v>
      </c>
      <c r="D17" s="7"/>
      <c r="E17" s="7"/>
      <c r="F17" s="7"/>
    </row>
    <row r="18" spans="2:6" ht="15.75" x14ac:dyDescent="0.25">
      <c r="B18" s="12" t="s">
        <v>21</v>
      </c>
      <c r="C18" s="13" t="s">
        <v>61</v>
      </c>
      <c r="D18" s="16"/>
      <c r="E18" s="16"/>
      <c r="F18" s="3">
        <f>D18+(E18*10)</f>
        <v>0</v>
      </c>
    </row>
    <row r="19" spans="2:6" ht="15.75" x14ac:dyDescent="0.25">
      <c r="B19" s="15"/>
      <c r="C19" s="19" t="s">
        <v>22</v>
      </c>
      <c r="D19" s="20">
        <f>SUM(D13:D14,D16:D16,D18)</f>
        <v>0</v>
      </c>
      <c r="E19" s="20">
        <f>SUM(E13:E14,E16:E16,E18)</f>
        <v>0</v>
      </c>
      <c r="F19" s="20">
        <f>F13+F14+F16+F18</f>
        <v>0</v>
      </c>
    </row>
    <row r="20" spans="2:6" ht="15.75" x14ac:dyDescent="0.25">
      <c r="B20" s="10" t="s">
        <v>23</v>
      </c>
      <c r="C20" s="10" t="s">
        <v>24</v>
      </c>
      <c r="D20" s="10" t="s">
        <v>25</v>
      </c>
      <c r="E20" s="31"/>
      <c r="F20" s="33"/>
    </row>
    <row r="21" spans="2:6" x14ac:dyDescent="0.25">
      <c r="B21" s="15" t="s">
        <v>26</v>
      </c>
      <c r="C21" s="3" t="s">
        <v>27</v>
      </c>
      <c r="D21" s="18"/>
      <c r="E21" s="31"/>
      <c r="F21" s="33"/>
    </row>
    <row r="22" spans="2:6" x14ac:dyDescent="0.25">
      <c r="B22" s="15" t="s">
        <v>28</v>
      </c>
      <c r="C22" s="3" t="s">
        <v>29</v>
      </c>
      <c r="D22" s="18"/>
      <c r="E22" s="31"/>
      <c r="F22" s="33"/>
    </row>
    <row r="23" spans="2:6" x14ac:dyDescent="0.25">
      <c r="B23" s="15" t="s">
        <v>30</v>
      </c>
      <c r="C23" s="3" t="s">
        <v>31</v>
      </c>
      <c r="D23" s="18"/>
      <c r="E23" s="31"/>
      <c r="F23" s="33"/>
    </row>
    <row r="24" spans="2:6" ht="15.75" x14ac:dyDescent="0.25">
      <c r="B24" s="15"/>
      <c r="C24" s="19" t="s">
        <v>32</v>
      </c>
      <c r="D24" s="22"/>
      <c r="E24" s="22"/>
      <c r="F24" s="20">
        <f>D21+D22+D23</f>
        <v>0</v>
      </c>
    </row>
    <row r="25" spans="2:6" ht="15.75" x14ac:dyDescent="0.25">
      <c r="B25" s="10" t="s">
        <v>33</v>
      </c>
      <c r="C25" s="10" t="s">
        <v>34</v>
      </c>
      <c r="D25" s="7"/>
      <c r="E25" s="7"/>
      <c r="F25" s="7"/>
    </row>
    <row r="26" spans="2:6" ht="15.75" x14ac:dyDescent="0.25">
      <c r="B26" s="17" t="s">
        <v>36</v>
      </c>
      <c r="C26" s="17" t="s">
        <v>37</v>
      </c>
      <c r="D26" s="21"/>
      <c r="E26" s="21"/>
      <c r="F26" s="3">
        <f>D26+(E26*10)</f>
        <v>0</v>
      </c>
    </row>
    <row r="27" spans="2:6" ht="15.75" x14ac:dyDescent="0.25">
      <c r="B27" s="17" t="s">
        <v>38</v>
      </c>
      <c r="C27" s="17" t="s">
        <v>39</v>
      </c>
      <c r="D27" s="21"/>
      <c r="E27" s="21"/>
      <c r="F27" s="3">
        <f t="shared" ref="F27:F33" si="0">D27+(E27*10)</f>
        <v>0</v>
      </c>
    </row>
    <row r="28" spans="2:6" ht="15.75" x14ac:dyDescent="0.25">
      <c r="B28" s="17" t="s">
        <v>40</v>
      </c>
      <c r="C28" s="17" t="s">
        <v>41</v>
      </c>
      <c r="D28" s="21"/>
      <c r="E28" s="21"/>
      <c r="F28" s="3">
        <f t="shared" si="0"/>
        <v>0</v>
      </c>
    </row>
    <row r="29" spans="2:6" ht="15.75" x14ac:dyDescent="0.25">
      <c r="B29" s="17" t="s">
        <v>42</v>
      </c>
      <c r="C29" s="17" t="s">
        <v>43</v>
      </c>
      <c r="D29" s="21"/>
      <c r="E29" s="21"/>
      <c r="F29" s="3">
        <f t="shared" si="0"/>
        <v>0</v>
      </c>
    </row>
    <row r="30" spans="2:6" ht="15.75" x14ac:dyDescent="0.25">
      <c r="B30" s="17" t="s">
        <v>44</v>
      </c>
      <c r="C30" s="17" t="s">
        <v>45</v>
      </c>
      <c r="D30" s="21"/>
      <c r="E30" s="21"/>
      <c r="F30" s="3">
        <f t="shared" si="0"/>
        <v>0</v>
      </c>
    </row>
    <row r="31" spans="2:6" ht="15.75" x14ac:dyDescent="0.25">
      <c r="B31" s="17" t="s">
        <v>46</v>
      </c>
      <c r="C31" s="17" t="s">
        <v>47</v>
      </c>
      <c r="D31" s="21"/>
      <c r="E31" s="18"/>
      <c r="F31" s="3">
        <f t="shared" si="0"/>
        <v>0</v>
      </c>
    </row>
    <row r="32" spans="2:6" ht="15.75" customHeight="1" x14ac:dyDescent="0.25">
      <c r="B32" s="17" t="s">
        <v>48</v>
      </c>
      <c r="C32" s="3" t="s">
        <v>49</v>
      </c>
      <c r="D32" s="18"/>
      <c r="E32" s="18"/>
      <c r="F32" s="3">
        <f t="shared" si="0"/>
        <v>0</v>
      </c>
    </row>
    <row r="33" spans="2:6" ht="15.75" customHeight="1" x14ac:dyDescent="0.25">
      <c r="B33" s="17" t="s">
        <v>62</v>
      </c>
      <c r="C33" s="3" t="s">
        <v>63</v>
      </c>
      <c r="D33" s="18"/>
      <c r="E33" s="18"/>
      <c r="F33" s="3">
        <f t="shared" si="0"/>
        <v>0</v>
      </c>
    </row>
    <row r="34" spans="2:6" ht="15.75" x14ac:dyDescent="0.25">
      <c r="B34" s="11"/>
      <c r="C34" s="19" t="s">
        <v>50</v>
      </c>
      <c r="F34" s="20">
        <f>SUM(F26:F33)</f>
        <v>0</v>
      </c>
    </row>
    <row r="35" spans="2:6" ht="15.75" x14ac:dyDescent="0.25">
      <c r="B35" s="10" t="s">
        <v>51</v>
      </c>
      <c r="C35" s="10" t="s">
        <v>52</v>
      </c>
      <c r="D35" s="10" t="s">
        <v>35</v>
      </c>
      <c r="E35" s="31"/>
      <c r="F35" s="32"/>
    </row>
    <row r="36" spans="2:6" ht="15.75" x14ac:dyDescent="0.25">
      <c r="B36" s="17" t="s">
        <v>53</v>
      </c>
      <c r="C36" s="17" t="s">
        <v>54</v>
      </c>
      <c r="D36" s="21"/>
      <c r="E36" s="31"/>
      <c r="F36" s="32"/>
    </row>
    <row r="37" spans="2:6" ht="16.5" thickBot="1" x14ac:dyDescent="0.3">
      <c r="C37" s="19" t="s">
        <v>55</v>
      </c>
      <c r="F37" s="20">
        <f>D36</f>
        <v>0</v>
      </c>
    </row>
    <row r="38" spans="2:6" ht="16.5" thickBot="1" x14ac:dyDescent="0.3">
      <c r="B38" s="23" t="s">
        <v>56</v>
      </c>
      <c r="C38" s="24"/>
      <c r="D38" s="24"/>
      <c r="E38" s="24"/>
      <c r="F38" s="20">
        <f>F19+F24+F34+F37</f>
        <v>0</v>
      </c>
    </row>
    <row r="40" spans="2:6" ht="18.75" x14ac:dyDescent="0.3">
      <c r="C40" s="10" t="s">
        <v>57</v>
      </c>
      <c r="D40" s="5" t="s">
        <v>6</v>
      </c>
      <c r="E40" s="5" t="s">
        <v>7</v>
      </c>
      <c r="F40" s="5" t="s">
        <v>8</v>
      </c>
    </row>
    <row r="41" spans="2:6" ht="15.75" x14ac:dyDescent="0.25">
      <c r="C41" s="3" t="s">
        <v>58</v>
      </c>
      <c r="D41" s="18"/>
      <c r="E41" s="18"/>
      <c r="F41" s="20">
        <f>D41+(E41*10)</f>
        <v>0</v>
      </c>
    </row>
    <row r="43" spans="2:6" x14ac:dyDescent="0.25">
      <c r="B43" t="s">
        <v>59</v>
      </c>
      <c r="C43" t="s">
        <v>60</v>
      </c>
    </row>
  </sheetData>
  <mergeCells count="5">
    <mergeCell ref="B38:E38"/>
    <mergeCell ref="B6:H6"/>
    <mergeCell ref="B7:H7"/>
    <mergeCell ref="E35:F36"/>
    <mergeCell ref="E20:F23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&amp;CVersie 26-05-2020!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22173e-f6f2-4686-aceb-f8cc9723ee64">
      <Terms xmlns="http://schemas.microsoft.com/office/infopath/2007/PartnerControls"/>
    </lcf76f155ced4ddcb4097134ff3c332f>
    <TaxCatchAll xmlns="33d19105-207b-46d7-abde-3f20217626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C81DD57B76E14FB6E9BEE43477ACDF" ma:contentTypeVersion="14" ma:contentTypeDescription="Create a new document." ma:contentTypeScope="" ma:versionID="2aa410bbfd5b1ffc890d63eab6f6bdbd">
  <xsd:schema xmlns:xsd="http://www.w3.org/2001/XMLSchema" xmlns:xs="http://www.w3.org/2001/XMLSchema" xmlns:p="http://schemas.microsoft.com/office/2006/metadata/properties" xmlns:ns2="5322173e-f6f2-4686-aceb-f8cc9723ee64" xmlns:ns3="33d19105-207b-46d7-abde-3f2021762675" targetNamespace="http://schemas.microsoft.com/office/2006/metadata/properties" ma:root="true" ma:fieldsID="973d02665d77c4ebcc4bdb68d16bb81d" ns2:_="" ns3:_="">
    <xsd:import namespace="5322173e-f6f2-4686-aceb-f8cc9723ee64"/>
    <xsd:import namespace="33d19105-207b-46d7-abde-3f2021762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2173e-f6f2-4686-aceb-f8cc9723ee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c5d5907-a813-4078-b44d-db30010f7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19105-207b-46d7-abde-3f202176267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e2e6705-7943-4839-b08e-faa419b3be81}" ma:internalName="TaxCatchAll" ma:showField="CatchAllData" ma:web="33d19105-207b-46d7-abde-3f2021762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270086-C22C-45DB-805E-AE75602001BE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5322173e-f6f2-4686-aceb-f8cc9723ee64"/>
    <ds:schemaRef ds:uri="33d19105-207b-46d7-abde-3f202176267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775B45F-54A6-4874-A8B8-6D3FECB72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2173e-f6f2-4686-aceb-f8cc9723ee64"/>
    <ds:schemaRef ds:uri="33d19105-207b-46d7-abde-3f2021762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FF0A9-B162-4212-9D40-D0E383C7D4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2025-01-15T19:44:48Z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0x01010073C81DD57B76E14FB6E9BEE43477ACDF</vt:lpwstr>
  </property>
  <property fmtid="{D5CDD505-2E9C-101B-9397-08002B2CF9AE}" pid="3" name="MediaServiceImageTags">
    <vt:lpwstr/>
  </property>
</Properties>
</file>