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k_weterings_wijzijnkarel_nl/Documents/Documenten/GR De Bevelanden/Software Sociaal domein/04. Beschrijvend document/Definitieve versie/Jeugdwet/BD en Bijlagen Jeugdwet/"/>
    </mc:Choice>
  </mc:AlternateContent>
  <xr:revisionPtr revIDLastSave="4" documentId="8_{36A83532-B7DC-44FF-BF75-4E067E65AABF}" xr6:coauthVersionLast="47" xr6:coauthVersionMax="47" xr10:uidLastSave="{6FE0F62B-67CD-41DD-A099-C7D0A2729112}"/>
  <bookViews>
    <workbookView xWindow="28680" yWindow="-120" windowWidth="38640" windowHeight="15840" xr2:uid="{8DFAE287-CCEF-4E77-9FDA-1204355B0ACE}"/>
  </bookViews>
  <sheets>
    <sheet name="Blad1" sheetId="1" r:id="rId1"/>
  </sheets>
  <definedNames>
    <definedName name="_xlnm.Print_Area" localSheetId="0">Blad1!$A$1:$AB$13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1" i="1" l="1"/>
  <c r="X11" i="1"/>
  <c r="V11" i="1"/>
  <c r="U11" i="1"/>
  <c r="M11" i="1"/>
  <c r="L11" i="1"/>
  <c r="AB11" i="1"/>
  <c r="Z11" i="1"/>
  <c r="T11" i="1"/>
  <c r="S11" i="1"/>
  <c r="Q11" i="1"/>
  <c r="P11" i="1"/>
  <c r="I11" i="1"/>
  <c r="H11" i="1"/>
  <c r="G11" i="1"/>
  <c r="F11" i="1"/>
  <c r="E11" i="1"/>
  <c r="D11" i="1"/>
  <c r="C11" i="1"/>
  <c r="B6" i="1"/>
  <c r="B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tc={76294D39-2C26-464C-AE98-0A9EFA57FCEF}</author>
    <author>tc={A12CB2FC-416E-401F-B618-EA286AF1FF86}</author>
    <author>tc={6A479745-41CA-493E-BED6-FA810E62E18E}</author>
  </authors>
  <commentList>
    <comment ref="U5" authorId="0" shapeId="0" xr:uid="{76294D39-2C26-464C-AE98-0A9EFA57FCE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2 Functioneel beheerders en 1 iSecurity Officer</t>
      </text>
    </comment>
    <comment ref="B6" authorId="1" shapeId="0" xr:uid="{A12CB2FC-416E-401F-B618-EA286AF1FF8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Totaal aantal gebruikers is 28, maar dat zou inclusief 2 Functioneel beheerders zijn. Die staan al in een andere rij genoemd, dus er vanaf gehaald.</t>
      </text>
    </comment>
    <comment ref="B7" authorId="2" shapeId="0" xr:uid="{6A479745-41CA-493E-BED6-FA810E62E18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Totaal aantal gebruikers is 20, maar dat zou inclusief 2 Functioneel beheerders zijn. Die staan al in een andere rij genoemd, dus er vanaf gehaald.</t>
      </text>
    </comment>
  </commentList>
</comments>
</file>

<file path=xl/sharedStrings.xml><?xml version="1.0" encoding="utf-8"?>
<sst xmlns="http://schemas.openxmlformats.org/spreadsheetml/2006/main" count="43" uniqueCount="38">
  <si>
    <t>Totaal gebruikersoverzicht MensCentraal GR de Bevelanden en gemeenten</t>
  </si>
  <si>
    <t>Organisatie</t>
  </si>
  <si>
    <t>Totaal aantal gebruikers</t>
  </si>
  <si>
    <t>Gebruikers Regiemodule</t>
  </si>
  <si>
    <t>Gebruikers PDC</t>
  </si>
  <si>
    <t>Gebruikers SOM</t>
  </si>
  <si>
    <t>Gebruikers Portal</t>
  </si>
  <si>
    <t>GR de Bevelanden</t>
  </si>
  <si>
    <t>Functieprofiel Superuser</t>
  </si>
  <si>
    <t>Functieprofiel Functioneel beheer</t>
  </si>
  <si>
    <t>Functieprofiel Coördinator CJG</t>
  </si>
  <si>
    <t>Functieprofiel Proces-coördinator</t>
  </si>
  <si>
    <t>Functieprofiel Administratie/Backoffice</t>
  </si>
  <si>
    <t>Functieprofiel Frontoffice</t>
  </si>
  <si>
    <t>Functieprofiel Gebieds-teamlid</t>
  </si>
  <si>
    <t>Functieprofiel Toegangs- en Verbindings-teamlid</t>
  </si>
  <si>
    <t>Vrijwilligers-Huis</t>
  </si>
  <si>
    <t>Eenvoudige raadpleeg-functie</t>
  </si>
  <si>
    <t>Manager / alleen lezen</t>
  </si>
  <si>
    <t>Functieprofiel Screener / Jeugd-consulent</t>
  </si>
  <si>
    <t>Borsele</t>
  </si>
  <si>
    <t>Goes</t>
  </si>
  <si>
    <t>Kapelle</t>
  </si>
  <si>
    <t>Noord-Beveland</t>
  </si>
  <si>
    <t>Reimerswaal</t>
  </si>
  <si>
    <t>FunctieprofielFunctioneel beheer</t>
  </si>
  <si>
    <t>Functieprofiel Groep beschikkingen</t>
  </si>
  <si>
    <t>Functieprofiel Functioneel beheerder</t>
  </si>
  <si>
    <t>Functieprofiel gebruiker</t>
  </si>
  <si>
    <t>FunctieprofielFinanciele rapportages</t>
  </si>
  <si>
    <t>Functieprofiel Loggin</t>
  </si>
  <si>
    <t>Functieprofiel MC rapportages</t>
  </si>
  <si>
    <t>Functieprofiel PDC rapporten</t>
  </si>
  <si>
    <t>2*</t>
  </si>
  <si>
    <t>* : In alle 5 de gemeentelijke omgevingen</t>
  </si>
  <si>
    <t>CORV</t>
  </si>
  <si>
    <t>Totaal</t>
  </si>
  <si>
    <t>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</si>
</sst>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1" fillId="9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dith Visser" id="{823A393F-DCC3-4AFD-A4FB-DE15D7107F98}" userId="Judith Visser" providerId="None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5" dT="2024-11-06T10:20:32.20" personId="{823A393F-DCC3-4AFD-A4FB-DE15D7107F98}" id="{76294D39-2C26-464C-AE98-0A9EFA57FCEF}">
    <text>2 Functioneel beheerders en 1 iSecurity Officer</text>
  </threadedComment>
  <threadedComment ref="B6" dT="2024-11-04T12:30:55.88" personId="{823A393F-DCC3-4AFD-A4FB-DE15D7107F98}" id="{A12CB2FC-416E-401F-B618-EA286AF1FF86}">
    <text>Totaal aantal gebruikers is 28, maar dat zou inclusief 2 Functioneel beheerders zijn. Die staan al in een andere rij genoemd, dus er vanaf gehaald.</text>
  </threadedComment>
  <threadedComment ref="B7" dT="2024-11-04T13:11:54.59" personId="{823A393F-DCC3-4AFD-A4FB-DE15D7107F98}" id="{6A479745-41CA-493E-BED6-FA810E62E18E}">
    <text>Totaal aantal gebruikers is 20, maar dat zou inclusief 2 Functioneel beheerders zijn. Die staan al in een andere rij genoemd, dus er vanaf gehaald.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228F-1236-47B9-B95F-38AFFA2F9673}">
  <sheetPr>
    <pageSetUpPr fitToPage="1"/>
  </sheetPr>
  <dimension ref="A1:AO1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RowHeight="12.5" x14ac:dyDescent="0.25"/>
  <cols>
    <col min="1" max="1" width="17.08984375" customWidth="1"/>
    <col min="2" max="2" width="11" customWidth="1"/>
    <col min="3" max="3" width="12" customWidth="1"/>
    <col min="4" max="4" width="13.26953125" customWidth="1"/>
    <col min="5" max="9" width="13.453125" customWidth="1"/>
    <col min="10" max="11" width="13.453125" hidden="1" customWidth="1"/>
    <col min="12" max="13" width="13.453125" customWidth="1"/>
    <col min="14" max="15" width="13.453125" hidden="1" customWidth="1"/>
    <col min="16" max="16" width="13.453125" customWidth="1"/>
    <col min="17" max="17" width="11.26953125" customWidth="1"/>
    <col min="18" max="18" width="12.81640625" customWidth="1"/>
    <col min="19" max="20" width="13.453125" customWidth="1"/>
    <col min="21" max="21" width="10.54296875" customWidth="1"/>
    <col min="22" max="25" width="13.453125" customWidth="1"/>
    <col min="26" max="26" width="10.54296875" customWidth="1"/>
    <col min="27" max="27" width="14.26953125" customWidth="1"/>
    <col min="28" max="28" width="14.54296875" customWidth="1"/>
  </cols>
  <sheetData>
    <row r="1" spans="1:41" ht="22.5" x14ac:dyDescent="0.45">
      <c r="A1" s="1" t="s">
        <v>0</v>
      </c>
    </row>
    <row r="3" spans="1:41" s="4" customFormat="1" ht="40.5" customHeight="1" x14ac:dyDescent="0.3">
      <c r="A3" s="5" t="s">
        <v>1</v>
      </c>
      <c r="B3" s="26" t="s">
        <v>2</v>
      </c>
      <c r="C3" s="9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1" t="s">
        <v>4</v>
      </c>
      <c r="R3" s="19"/>
      <c r="S3" s="19"/>
      <c r="T3" s="19"/>
      <c r="U3" s="13" t="s">
        <v>5</v>
      </c>
      <c r="V3" s="21"/>
      <c r="W3" s="21"/>
      <c r="X3" s="21"/>
      <c r="Y3" s="21"/>
      <c r="Z3" s="15" t="s">
        <v>6</v>
      </c>
      <c r="AA3" s="24"/>
      <c r="AB3" s="24"/>
      <c r="AC3" s="36"/>
      <c r="AD3" s="36"/>
      <c r="AE3" s="36"/>
      <c r="AF3" s="36"/>
      <c r="AG3" s="36"/>
      <c r="AH3" s="36"/>
      <c r="AI3" s="36"/>
      <c r="AJ3" s="36"/>
      <c r="AK3" s="36"/>
      <c r="AL3" s="3"/>
      <c r="AM3" s="3"/>
      <c r="AN3" s="3"/>
      <c r="AO3" s="3"/>
    </row>
    <row r="4" spans="1:41" s="4" customFormat="1" ht="52" x14ac:dyDescent="0.3">
      <c r="A4" s="5"/>
      <c r="B4" s="26"/>
      <c r="C4" s="9"/>
      <c r="D4" s="17" t="s">
        <v>9</v>
      </c>
      <c r="E4" s="17" t="s">
        <v>8</v>
      </c>
      <c r="F4" s="17" t="s">
        <v>10</v>
      </c>
      <c r="G4" s="17" t="s">
        <v>11</v>
      </c>
      <c r="H4" s="17" t="s">
        <v>12</v>
      </c>
      <c r="I4" s="17" t="s">
        <v>19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35</v>
      </c>
      <c r="Q4" s="11"/>
      <c r="R4" s="19" t="s">
        <v>25</v>
      </c>
      <c r="S4" s="19" t="s">
        <v>8</v>
      </c>
      <c r="T4" s="19" t="s">
        <v>26</v>
      </c>
      <c r="U4" s="13"/>
      <c r="V4" s="21" t="s">
        <v>29</v>
      </c>
      <c r="W4" s="22" t="s">
        <v>30</v>
      </c>
      <c r="X4" s="22" t="s">
        <v>31</v>
      </c>
      <c r="Y4" s="22" t="s">
        <v>32</v>
      </c>
      <c r="Z4" s="15"/>
      <c r="AA4" s="24" t="s">
        <v>27</v>
      </c>
      <c r="AB4" s="24" t="s">
        <v>28</v>
      </c>
      <c r="AC4" s="36"/>
      <c r="AD4" s="36"/>
      <c r="AE4" s="36"/>
      <c r="AF4" s="36"/>
      <c r="AG4" s="36"/>
      <c r="AH4" s="36"/>
      <c r="AI4" s="36"/>
      <c r="AJ4" s="36"/>
      <c r="AK4" s="36"/>
      <c r="AL4" s="3"/>
      <c r="AM4" s="3"/>
      <c r="AN4" s="3"/>
      <c r="AO4" s="3"/>
    </row>
    <row r="5" spans="1:41" ht="13" x14ac:dyDescent="0.25">
      <c r="A5" s="7" t="s">
        <v>7</v>
      </c>
      <c r="B5" s="27">
        <v>2</v>
      </c>
      <c r="C5" s="10" t="s">
        <v>33</v>
      </c>
      <c r="D5" s="18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>
        <v>1</v>
      </c>
      <c r="Q5" s="12">
        <v>2</v>
      </c>
      <c r="R5" s="20" t="s">
        <v>33</v>
      </c>
      <c r="S5" s="20"/>
      <c r="T5" s="20"/>
      <c r="U5" s="14">
        <v>3</v>
      </c>
      <c r="V5" s="23"/>
      <c r="W5" s="23" t="s">
        <v>37</v>
      </c>
      <c r="X5" s="23" t="s">
        <v>37</v>
      </c>
      <c r="Y5" s="23" t="s">
        <v>37</v>
      </c>
      <c r="Z5" s="16">
        <v>2</v>
      </c>
      <c r="AA5" s="25" t="s">
        <v>33</v>
      </c>
      <c r="AB5" s="25"/>
      <c r="AC5" s="37"/>
      <c r="AD5" s="37"/>
      <c r="AE5" s="37"/>
      <c r="AF5" s="37"/>
      <c r="AG5" s="37"/>
      <c r="AH5" s="37"/>
      <c r="AI5" s="37"/>
      <c r="AJ5" s="37"/>
      <c r="AK5" s="37"/>
      <c r="AL5" s="37"/>
    </row>
    <row r="6" spans="1:41" ht="13" x14ac:dyDescent="0.25">
      <c r="A6" s="7" t="s">
        <v>20</v>
      </c>
      <c r="B6" s="27">
        <f>28-2</f>
        <v>26</v>
      </c>
      <c r="C6" s="10">
        <v>26</v>
      </c>
      <c r="D6" s="18"/>
      <c r="E6" s="18">
        <v>1</v>
      </c>
      <c r="F6" s="18"/>
      <c r="G6" s="18">
        <v>4</v>
      </c>
      <c r="H6" s="18">
        <v>1</v>
      </c>
      <c r="I6" s="18"/>
      <c r="J6" s="18"/>
      <c r="K6" s="18"/>
      <c r="L6" s="18">
        <v>14</v>
      </c>
      <c r="M6" s="18">
        <v>6</v>
      </c>
      <c r="N6" s="18"/>
      <c r="O6" s="18"/>
      <c r="P6" s="18">
        <v>6</v>
      </c>
      <c r="Q6" s="12">
        <v>6</v>
      </c>
      <c r="R6" s="20"/>
      <c r="S6" s="20">
        <v>1</v>
      </c>
      <c r="T6" s="20">
        <v>5</v>
      </c>
      <c r="U6" s="14">
        <v>7</v>
      </c>
      <c r="V6" s="23"/>
      <c r="W6" s="23"/>
      <c r="X6" s="23">
        <v>7</v>
      </c>
      <c r="Y6" s="23"/>
      <c r="Z6" s="16">
        <v>9</v>
      </c>
      <c r="AA6" s="25"/>
      <c r="AB6" s="25">
        <v>9</v>
      </c>
      <c r="AC6" s="37"/>
      <c r="AD6" s="37"/>
      <c r="AE6" s="37"/>
      <c r="AF6" s="37"/>
      <c r="AG6" s="37"/>
      <c r="AH6" s="37"/>
      <c r="AI6" s="37"/>
      <c r="AJ6" s="37"/>
      <c r="AK6" s="37"/>
      <c r="AL6" s="37"/>
    </row>
    <row r="7" spans="1:41" ht="13" x14ac:dyDescent="0.25">
      <c r="A7" s="7" t="s">
        <v>21</v>
      </c>
      <c r="B7" s="27">
        <v>18</v>
      </c>
      <c r="C7" s="10">
        <v>18</v>
      </c>
      <c r="D7" s="18"/>
      <c r="E7" s="18">
        <v>1</v>
      </c>
      <c r="F7" s="18">
        <v>2</v>
      </c>
      <c r="G7" s="18">
        <v>5</v>
      </c>
      <c r="H7" s="18">
        <v>1</v>
      </c>
      <c r="I7" s="18">
        <v>10</v>
      </c>
      <c r="J7" s="18"/>
      <c r="K7" s="18"/>
      <c r="L7" s="18"/>
      <c r="M7" s="18"/>
      <c r="N7" s="18"/>
      <c r="O7" s="18"/>
      <c r="P7" s="18">
        <v>6</v>
      </c>
      <c r="Q7" s="12">
        <v>32</v>
      </c>
      <c r="R7" s="20"/>
      <c r="S7" s="20">
        <v>3</v>
      </c>
      <c r="T7" s="20">
        <v>29</v>
      </c>
      <c r="U7" s="14">
        <v>7</v>
      </c>
      <c r="V7" s="23">
        <v>1</v>
      </c>
      <c r="W7" s="23"/>
      <c r="X7" s="23">
        <v>5</v>
      </c>
      <c r="Y7" s="23">
        <v>1</v>
      </c>
      <c r="Z7" s="16">
        <v>26</v>
      </c>
      <c r="AA7" s="25"/>
      <c r="AB7" s="25">
        <v>26</v>
      </c>
      <c r="AC7" s="37"/>
      <c r="AD7" s="37"/>
      <c r="AE7" s="37"/>
      <c r="AF7" s="37"/>
      <c r="AG7" s="37"/>
      <c r="AH7" s="37"/>
      <c r="AI7" s="37"/>
      <c r="AJ7" s="37"/>
      <c r="AK7" s="37"/>
      <c r="AL7" s="37"/>
    </row>
    <row r="8" spans="1:41" ht="13" x14ac:dyDescent="0.25">
      <c r="A8" s="7" t="s">
        <v>22</v>
      </c>
      <c r="B8" s="27">
        <v>13</v>
      </c>
      <c r="C8" s="10">
        <v>13</v>
      </c>
      <c r="D8" s="18"/>
      <c r="E8" s="18">
        <v>1</v>
      </c>
      <c r="F8" s="18">
        <v>1</v>
      </c>
      <c r="G8" s="18">
        <v>10</v>
      </c>
      <c r="H8" s="18">
        <v>1</v>
      </c>
      <c r="I8" s="18"/>
      <c r="J8" s="18"/>
      <c r="K8" s="18"/>
      <c r="L8" s="18"/>
      <c r="M8" s="18"/>
      <c r="N8" s="18"/>
      <c r="O8" s="18"/>
      <c r="P8" s="18"/>
      <c r="Q8" s="12">
        <v>11</v>
      </c>
      <c r="R8" s="20"/>
      <c r="S8" s="20">
        <v>4</v>
      </c>
      <c r="T8" s="20">
        <v>7</v>
      </c>
      <c r="U8" s="14">
        <v>2</v>
      </c>
      <c r="V8" s="23"/>
      <c r="W8" s="23"/>
      <c r="X8" s="23">
        <v>2</v>
      </c>
      <c r="Y8" s="23"/>
      <c r="Z8" s="16">
        <v>6</v>
      </c>
      <c r="AA8" s="25"/>
      <c r="AB8" s="25">
        <v>6</v>
      </c>
      <c r="AC8" s="37"/>
      <c r="AD8" s="37"/>
      <c r="AE8" s="37"/>
      <c r="AF8" s="37"/>
      <c r="AG8" s="37"/>
      <c r="AH8" s="37"/>
      <c r="AI8" s="37"/>
      <c r="AJ8" s="37"/>
      <c r="AK8" s="37"/>
      <c r="AL8" s="37"/>
    </row>
    <row r="9" spans="1:41" ht="13" x14ac:dyDescent="0.25">
      <c r="A9" s="7" t="s">
        <v>23</v>
      </c>
      <c r="B9" s="27">
        <v>8</v>
      </c>
      <c r="C9" s="10">
        <v>8</v>
      </c>
      <c r="D9" s="18"/>
      <c r="E9" s="18">
        <v>1</v>
      </c>
      <c r="F9" s="18"/>
      <c r="G9" s="18">
        <v>3</v>
      </c>
      <c r="H9" s="18"/>
      <c r="I9" s="18">
        <v>4</v>
      </c>
      <c r="J9" s="18"/>
      <c r="K9" s="18"/>
      <c r="L9" s="18"/>
      <c r="M9" s="18"/>
      <c r="N9" s="18"/>
      <c r="O9" s="18"/>
      <c r="P9" s="18">
        <v>5</v>
      </c>
      <c r="Q9" s="12">
        <v>10</v>
      </c>
      <c r="R9" s="20"/>
      <c r="S9" s="20">
        <v>2</v>
      </c>
      <c r="T9" s="20">
        <v>8</v>
      </c>
      <c r="U9" s="14">
        <v>5</v>
      </c>
      <c r="V9" s="23"/>
      <c r="W9" s="23"/>
      <c r="X9" s="23">
        <v>5</v>
      </c>
      <c r="Y9" s="23"/>
      <c r="Z9" s="16">
        <v>10</v>
      </c>
      <c r="AA9" s="25"/>
      <c r="AB9" s="25">
        <v>10</v>
      </c>
      <c r="AC9" s="37"/>
      <c r="AD9" s="37"/>
      <c r="AE9" s="37"/>
      <c r="AF9" s="37"/>
      <c r="AG9" s="37"/>
      <c r="AH9" s="37"/>
      <c r="AI9" s="37"/>
      <c r="AJ9" s="37"/>
      <c r="AK9" s="37"/>
      <c r="AL9" s="37"/>
    </row>
    <row r="10" spans="1:41" ht="13" x14ac:dyDescent="0.25">
      <c r="A10" s="7" t="s">
        <v>24</v>
      </c>
      <c r="B10" s="27">
        <v>13</v>
      </c>
      <c r="C10" s="10">
        <v>13</v>
      </c>
      <c r="D10" s="18"/>
      <c r="E10" s="18">
        <v>1</v>
      </c>
      <c r="F10" s="18">
        <v>2</v>
      </c>
      <c r="G10" s="18">
        <v>10</v>
      </c>
      <c r="H10" s="18"/>
      <c r="I10" s="18"/>
      <c r="J10" s="18"/>
      <c r="K10" s="18"/>
      <c r="L10" s="18"/>
      <c r="M10" s="18"/>
      <c r="N10" s="18"/>
      <c r="O10" s="18"/>
      <c r="P10" s="18"/>
      <c r="Q10" s="12">
        <v>9</v>
      </c>
      <c r="R10" s="20"/>
      <c r="S10" s="20">
        <v>4</v>
      </c>
      <c r="T10" s="20">
        <v>5</v>
      </c>
      <c r="U10" s="14">
        <v>1</v>
      </c>
      <c r="V10" s="23"/>
      <c r="W10" s="23"/>
      <c r="X10" s="23">
        <v>1</v>
      </c>
      <c r="Y10" s="23"/>
      <c r="Z10" s="16">
        <v>8</v>
      </c>
      <c r="AA10" s="25"/>
      <c r="AB10" s="25">
        <v>8</v>
      </c>
      <c r="AC10" s="37"/>
      <c r="AD10" s="37"/>
      <c r="AE10" s="37"/>
      <c r="AF10" s="37"/>
      <c r="AG10" s="37"/>
      <c r="AH10" s="37"/>
      <c r="AI10" s="37"/>
      <c r="AJ10" s="37"/>
      <c r="AK10" s="37"/>
      <c r="AL10" s="37"/>
    </row>
    <row r="11" spans="1:41" s="4" customFormat="1" ht="13" x14ac:dyDescent="0.3">
      <c r="A11" s="6" t="s">
        <v>36</v>
      </c>
      <c r="B11" s="27">
        <f>SUM(B5:B10)</f>
        <v>80</v>
      </c>
      <c r="C11" s="28">
        <f>SUM(C6:C10)+2</f>
        <v>80</v>
      </c>
      <c r="D11" s="29">
        <f t="shared" ref="D11:I11" si="0">SUM(D5:D10)</f>
        <v>2</v>
      </c>
      <c r="E11" s="29">
        <f t="shared" si="0"/>
        <v>5</v>
      </c>
      <c r="F11" s="29">
        <f t="shared" si="0"/>
        <v>5</v>
      </c>
      <c r="G11" s="29">
        <f t="shared" si="0"/>
        <v>32</v>
      </c>
      <c r="H11" s="29">
        <f t="shared" si="0"/>
        <v>3</v>
      </c>
      <c r="I11" s="29">
        <f t="shared" si="0"/>
        <v>14</v>
      </c>
      <c r="J11" s="29"/>
      <c r="K11" s="29"/>
      <c r="L11" s="29">
        <f>SUM(L6:L10)</f>
        <v>14</v>
      </c>
      <c r="M11" s="29">
        <f>SUM(M6:M10)</f>
        <v>6</v>
      </c>
      <c r="N11" s="29"/>
      <c r="O11" s="29"/>
      <c r="P11" s="29">
        <f>SUM(P5:P10)</f>
        <v>18</v>
      </c>
      <c r="Q11" s="30">
        <f>SUM(Q5:Q10)</f>
        <v>70</v>
      </c>
      <c r="R11" s="31">
        <v>2</v>
      </c>
      <c r="S11" s="31">
        <f>SUM(S6:S10)</f>
        <v>14</v>
      </c>
      <c r="T11" s="31">
        <f>SUM(T6:T10)</f>
        <v>54</v>
      </c>
      <c r="U11" s="32">
        <f>SUM(U5:U10)</f>
        <v>25</v>
      </c>
      <c r="V11" s="33">
        <f>SUM(V5:V10)</f>
        <v>1</v>
      </c>
      <c r="W11" s="33">
        <v>3</v>
      </c>
      <c r="X11" s="33">
        <f>SUM(X6:X10)+3</f>
        <v>23</v>
      </c>
      <c r="Y11" s="33">
        <f>SUM(Y7:Y10)+3</f>
        <v>4</v>
      </c>
      <c r="Z11" s="34">
        <f>SUM(Z5:Z10)</f>
        <v>61</v>
      </c>
      <c r="AA11" s="35">
        <v>2</v>
      </c>
      <c r="AB11" s="35">
        <f>SUM(AB6:AB10)</f>
        <v>59</v>
      </c>
      <c r="AC11" s="38"/>
      <c r="AD11" s="38"/>
      <c r="AE11" s="38"/>
      <c r="AF11" s="38"/>
      <c r="AG11" s="38"/>
      <c r="AH11" s="38"/>
      <c r="AI11" s="38"/>
      <c r="AJ11" s="38"/>
      <c r="AK11" s="38"/>
      <c r="AL11" s="38"/>
    </row>
    <row r="13" spans="1:41" ht="14.15" customHeight="1" x14ac:dyDescent="0.25">
      <c r="A13" s="8" t="s">
        <v>34</v>
      </c>
      <c r="B13" s="2"/>
    </row>
  </sheetData>
  <pageMargins left="0.7" right="0.7" top="0.75" bottom="0.75" header="0.3" footer="0.3"/>
  <pageSetup paperSize="8" scale="6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Visser</dc:creator>
  <cp:lastModifiedBy>Koen Weterings</cp:lastModifiedBy>
  <cp:lastPrinted>2024-11-18T15:24:15Z</cp:lastPrinted>
  <dcterms:created xsi:type="dcterms:W3CDTF">2024-11-04T10:52:45Z</dcterms:created>
  <dcterms:modified xsi:type="dcterms:W3CDTF">2024-11-18T15:24:38Z</dcterms:modified>
</cp:coreProperties>
</file>