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Zwemvervoer/aanbestedingsdocumenten definitief/"/>
    </mc:Choice>
  </mc:AlternateContent>
  <xr:revisionPtr revIDLastSave="0" documentId="8_{DCB33423-0B14-4F9F-8E4A-AACAF749CB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Blad1!$A$5:$M$52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F37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 s="1"/>
  <c r="H8" i="1"/>
  <c r="H9" i="1"/>
  <c r="H7" i="1"/>
  <c r="L42" i="1"/>
  <c r="M42" i="1"/>
  <c r="L43" i="1" l="1"/>
</calcChain>
</file>

<file path=xl/sharedStrings.xml><?xml version="1.0" encoding="utf-8"?>
<sst xmlns="http://schemas.openxmlformats.org/spreadsheetml/2006/main" count="257" uniqueCount="129">
  <si>
    <t>Naam inschrijver:</t>
  </si>
  <si>
    <t>Deelnemende scholen 2024 - 2025</t>
  </si>
  <si>
    <t>SBO/ BO</t>
  </si>
  <si>
    <t xml:space="preserve">School </t>
  </si>
  <si>
    <t xml:space="preserve">Dag </t>
  </si>
  <si>
    <t>Zwemtijd</t>
  </si>
  <si>
    <t>Zwembad</t>
  </si>
  <si>
    <t>LL</t>
  </si>
  <si>
    <t>Begl</t>
  </si>
  <si>
    <t xml:space="preserve">Totaal </t>
  </si>
  <si>
    <t>Adres school</t>
  </si>
  <si>
    <t>Huisnr.</t>
  </si>
  <si>
    <t>Plaats</t>
  </si>
  <si>
    <t>Prijs retourrit</t>
  </si>
  <si>
    <t>Aantal KM</t>
  </si>
  <si>
    <t>PO</t>
  </si>
  <si>
    <t>OBO Spoorzicht</t>
  </si>
  <si>
    <t>Maandag</t>
  </si>
  <si>
    <t>13.45-14.45</t>
  </si>
  <si>
    <t>De Kwakel</t>
  </si>
  <si>
    <t>Teun de Jagerdreef</t>
  </si>
  <si>
    <t>1B</t>
  </si>
  <si>
    <t>Utrecht</t>
  </si>
  <si>
    <t>De Fakkel</t>
  </si>
  <si>
    <t>Dinsdag</t>
  </si>
  <si>
    <t>13.30-14.30</t>
  </si>
  <si>
    <t>Nolenslaan</t>
  </si>
  <si>
    <t>33a</t>
  </si>
  <si>
    <t>OBO de Watertoren</t>
  </si>
  <si>
    <t>Wezerdreef</t>
  </si>
  <si>
    <t>SO Fier</t>
  </si>
  <si>
    <t>Woensdag</t>
  </si>
  <si>
    <t>11:00-11:45</t>
  </si>
  <si>
    <t>Winklerlaan 79</t>
  </si>
  <si>
    <t>Wijzer aan de Vecht</t>
  </si>
  <si>
    <t>11:45-12:45</t>
  </si>
  <si>
    <t>Jan van Ransdorpstraat</t>
  </si>
  <si>
    <t>OBO de Gagel</t>
  </si>
  <si>
    <t>Donderdag</t>
  </si>
  <si>
    <t>10.00-11.00</t>
  </si>
  <si>
    <t>Ibisdreef</t>
  </si>
  <si>
    <t>OBO de Klopvaart</t>
  </si>
  <si>
    <t xml:space="preserve">Donderdag </t>
  </si>
  <si>
    <t>Eufraatdreef</t>
  </si>
  <si>
    <t>Mattheusschool</t>
  </si>
  <si>
    <t>13:15-14:15</t>
  </si>
  <si>
    <t>Nigerdreef</t>
  </si>
  <si>
    <t>Op Dreef</t>
  </si>
  <si>
    <t>Vrijdag</t>
  </si>
  <si>
    <t>09:15-10:15</t>
  </si>
  <si>
    <t xml:space="preserve">Dianadreef </t>
  </si>
  <si>
    <t>De Boemerang, Oost</t>
  </si>
  <si>
    <t>11:15-12:15</t>
  </si>
  <si>
    <t>Amandelstraat</t>
  </si>
  <si>
    <t>SPO</t>
  </si>
  <si>
    <t>Sint Maarten SBO</t>
  </si>
  <si>
    <t>12:45-13:30</t>
  </si>
  <si>
    <t>Neckardreef</t>
  </si>
  <si>
    <t>Joannes XXIII</t>
  </si>
  <si>
    <t>De Kaleidoskoop (locatie Marco Polo)</t>
  </si>
  <si>
    <t>12.45-13.45</t>
  </si>
  <si>
    <t>Den Hommel</t>
  </si>
  <si>
    <t xml:space="preserve">Columbuslaan </t>
  </si>
  <si>
    <t>ISU 1</t>
  </si>
  <si>
    <t>12.30-13.15</t>
  </si>
  <si>
    <t xml:space="preserve">van Bijnkershoeklaan </t>
  </si>
  <si>
    <t>ISU 2</t>
  </si>
  <si>
    <t>13:15-14:00</t>
  </si>
  <si>
    <t xml:space="preserve">de Olijfboom </t>
  </si>
  <si>
    <t xml:space="preserve">Woensdag </t>
  </si>
  <si>
    <t xml:space="preserve">Afrikalaan </t>
  </si>
  <si>
    <t>28A</t>
  </si>
  <si>
    <t>Het Schateiland</t>
  </si>
  <si>
    <t>Fernandezlaan</t>
  </si>
  <si>
    <t>De Panda</t>
  </si>
  <si>
    <t>Trumanlaan</t>
  </si>
  <si>
    <t>60a</t>
  </si>
  <si>
    <t xml:space="preserve">Maaspleinschool </t>
  </si>
  <si>
    <t xml:space="preserve">Maasplein </t>
  </si>
  <si>
    <t>De Zeven Gaven 4</t>
  </si>
  <si>
    <t>60b</t>
  </si>
  <si>
    <t>Anne Frankschool</t>
  </si>
  <si>
    <t>Van Bijnkershoeklaan</t>
  </si>
  <si>
    <t xml:space="preserve">Lukasschool </t>
  </si>
  <si>
    <t>Kindercampus Molenpark</t>
  </si>
  <si>
    <t>vrijdag</t>
  </si>
  <si>
    <t>12.15-13.15</t>
  </si>
  <si>
    <t>Fletiomare</t>
  </si>
  <si>
    <t xml:space="preserve">van Riebeekstraat </t>
  </si>
  <si>
    <t>Alhambra</t>
  </si>
  <si>
    <t>13.15-14.15</t>
  </si>
  <si>
    <t xml:space="preserve">Azielaan </t>
  </si>
  <si>
    <t>Rafaelschool 1</t>
  </si>
  <si>
    <t>10:00-10:45</t>
  </si>
  <si>
    <t>Lanslaan</t>
  </si>
  <si>
    <t>7 tot 9</t>
  </si>
  <si>
    <t>Rafaelschool 2</t>
  </si>
  <si>
    <t>10:45-11:30</t>
  </si>
  <si>
    <t>Rafaelschool 4</t>
  </si>
  <si>
    <t>12:30-13:15</t>
  </si>
  <si>
    <t xml:space="preserve">Shri Krishna </t>
  </si>
  <si>
    <t>13:30-14:30</t>
  </si>
  <si>
    <t xml:space="preserve">Lawick van Pabstlaan </t>
  </si>
  <si>
    <t>De Meern</t>
  </si>
  <si>
    <t xml:space="preserve">Op Avontuur </t>
  </si>
  <si>
    <t>Eifel</t>
  </si>
  <si>
    <t>Al Amana (Al Arqam) LR</t>
  </si>
  <si>
    <t>10.45-11.45</t>
  </si>
  <si>
    <t xml:space="preserve">Eerste Oosterparklaan </t>
  </si>
  <si>
    <t>88A</t>
  </si>
  <si>
    <t>PO:</t>
  </si>
  <si>
    <t>Primair Onderwijs</t>
  </si>
  <si>
    <t xml:space="preserve">SPO: </t>
  </si>
  <si>
    <t>Speciaal primair onderwijs</t>
  </si>
  <si>
    <t>LL:</t>
  </si>
  <si>
    <t>Leerlingen</t>
  </si>
  <si>
    <t>Begl:</t>
  </si>
  <si>
    <t>Begeleiders</t>
  </si>
  <si>
    <t>Totale fictieve projectprijs</t>
  </si>
  <si>
    <t>Gewogen prijs per KM</t>
  </si>
  <si>
    <t>Vul alle gele cellen in (all-in prijzen in euro's en excl. BTW)</t>
  </si>
  <si>
    <t>Kostenopbouw gewogen prijs per KM</t>
  </si>
  <si>
    <t>Deel A</t>
  </si>
  <si>
    <t>Vaste kosten (afschrijving)</t>
  </si>
  <si>
    <t>%</t>
  </si>
  <si>
    <t>Deel B</t>
  </si>
  <si>
    <t>Loonkosten</t>
  </si>
  <si>
    <t>Deel C</t>
  </si>
  <si>
    <t>Brandstofkosten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</si>
</sst>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9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i/>
      <sz val="9"/>
      <name val="Arial"/>
      <family val="2"/>
    </font>
    <font>
      <i/>
      <sz val="9"/>
      <color rgb="FFFF0000"/>
      <name val="Arial"/>
      <family val="2"/>
    </font>
    <font>
      <sz val="9"/>
      <color rgb="FF0070C0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indexed="55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3" fillId="0" borderId="0"/>
  </cellStyleXfs>
  <cellXfs count="137">
    <xf numFmtId="0" fontId="0" fillId="0" borderId="0" xfId="0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6" xfId="0" applyFont="1" applyBorder="1" applyAlignment="1">
      <alignment horizontal="center"/>
    </xf>
    <xf numFmtId="164" fontId="8" fillId="0" borderId="17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0" xfId="0" applyFont="1"/>
    <xf numFmtId="0" fontId="9" fillId="0" borderId="1" xfId="3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1" xfId="3" applyFont="1" applyBorder="1"/>
    <xf numFmtId="0" fontId="9" fillId="0" borderId="1" xfId="3" applyFont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165" fontId="6" fillId="2" borderId="9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6" fillId="2" borderId="1" xfId="0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left"/>
    </xf>
    <xf numFmtId="0" fontId="11" fillId="0" borderId="1" xfId="3" applyFont="1" applyBorder="1" applyAlignment="1">
      <alignment horizontal="left"/>
    </xf>
    <xf numFmtId="0" fontId="11" fillId="0" borderId="1" xfId="3" applyFont="1" applyBorder="1"/>
    <xf numFmtId="0" fontId="11" fillId="0" borderId="1" xfId="3" applyFont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9" fillId="3" borderId="1" xfId="3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0" fontId="9" fillId="3" borderId="1" xfId="3" applyFont="1" applyFill="1" applyBorder="1"/>
    <xf numFmtId="0" fontId="9" fillId="3" borderId="1" xfId="1" applyFont="1" applyFill="1" applyBorder="1" applyAlignment="1">
      <alignment horizontal="center"/>
    </xf>
    <xf numFmtId="165" fontId="6" fillId="4" borderId="9" xfId="0" applyNumberFormat="1" applyFont="1" applyFill="1" applyBorder="1" applyAlignment="1" applyProtection="1">
      <alignment horizontal="center"/>
      <protection locked="0"/>
    </xf>
    <xf numFmtId="0" fontId="10" fillId="3" borderId="0" xfId="0" applyFont="1" applyFill="1"/>
    <xf numFmtId="0" fontId="9" fillId="0" borderId="1" xfId="3" applyFont="1" applyBorder="1" applyAlignment="1">
      <alignment horizontal="center"/>
    </xf>
    <xf numFmtId="0" fontId="12" fillId="3" borderId="1" xfId="3" applyFont="1" applyFill="1" applyBorder="1" applyAlignment="1">
      <alignment horizontal="left"/>
    </xf>
    <xf numFmtId="0" fontId="12" fillId="3" borderId="1" xfId="3" applyFont="1" applyFill="1" applyBorder="1"/>
    <xf numFmtId="0" fontId="12" fillId="0" borderId="1" xfId="3" applyFont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/>
    </xf>
    <xf numFmtId="0" fontId="12" fillId="3" borderId="1" xfId="1" applyFont="1" applyFill="1" applyBorder="1" applyAlignment="1">
      <alignment horizontal="center"/>
    </xf>
    <xf numFmtId="0" fontId="12" fillId="0" borderId="1" xfId="3" applyFont="1" applyBorder="1" applyAlignment="1">
      <alignment horizontal="left"/>
    </xf>
    <xf numFmtId="0" fontId="12" fillId="0" borderId="1" xfId="3" applyFont="1" applyBorder="1"/>
    <xf numFmtId="0" fontId="12" fillId="0" borderId="1" xfId="1" applyFont="1" applyBorder="1" applyAlignment="1">
      <alignment horizontal="left"/>
    </xf>
    <xf numFmtId="0" fontId="12" fillId="0" borderId="1" xfId="1" applyFont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0" fontId="6" fillId="0" borderId="1" xfId="3" applyFont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13" fillId="0" borderId="1" xfId="1" applyFont="1" applyBorder="1" applyAlignment="1">
      <alignment horizontal="left"/>
    </xf>
    <xf numFmtId="0" fontId="13" fillId="0" borderId="1" xfId="3" applyFont="1" applyBorder="1"/>
    <xf numFmtId="0" fontId="13" fillId="0" borderId="1" xfId="3" applyFont="1" applyBorder="1" applyAlignment="1">
      <alignment horizontal="center" vertical="center"/>
    </xf>
    <xf numFmtId="0" fontId="13" fillId="3" borderId="1" xfId="3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13" fillId="0" borderId="1" xfId="3" applyFont="1" applyBorder="1" applyAlignment="1">
      <alignment horizontal="left"/>
    </xf>
    <xf numFmtId="0" fontId="6" fillId="3" borderId="1" xfId="3" applyFont="1" applyFill="1" applyBorder="1" applyAlignment="1">
      <alignment horizontal="left"/>
    </xf>
    <xf numFmtId="12" fontId="6" fillId="3" borderId="1" xfId="3" applyNumberFormat="1" applyFont="1" applyFill="1" applyBorder="1" applyAlignment="1">
      <alignment horizontal="left"/>
    </xf>
    <xf numFmtId="0" fontId="6" fillId="3" borderId="1" xfId="3" applyFont="1" applyFill="1" applyBorder="1"/>
    <xf numFmtId="0" fontId="6" fillId="3" borderId="1" xfId="1" applyFont="1" applyFill="1" applyBorder="1" applyAlignment="1">
      <alignment horizontal="left"/>
    </xf>
    <xf numFmtId="0" fontId="6" fillId="3" borderId="1" xfId="1" applyFont="1" applyFill="1" applyBorder="1" applyAlignment="1">
      <alignment horizontal="center"/>
    </xf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6" fillId="3" borderId="9" xfId="0" applyFont="1" applyFill="1" applyBorder="1" applyAlignment="1" applyProtection="1">
      <alignment horizontal="center"/>
      <protection locked="0"/>
    </xf>
    <xf numFmtId="0" fontId="8" fillId="0" borderId="1" xfId="0" applyFont="1" applyBorder="1"/>
    <xf numFmtId="0" fontId="16" fillId="0" borderId="1" xfId="0" applyFont="1" applyBorder="1"/>
    <xf numFmtId="0" fontId="6" fillId="0" borderId="1" xfId="0" applyFont="1" applyBorder="1"/>
    <xf numFmtId="20" fontId="6" fillId="0" borderId="1" xfId="0" applyNumberFormat="1" applyFont="1" applyBorder="1"/>
    <xf numFmtId="20" fontId="6" fillId="3" borderId="7" xfId="0" applyNumberFormat="1" applyFont="1" applyFill="1" applyBorder="1" applyAlignment="1">
      <alignment horizontal="center"/>
    </xf>
    <xf numFmtId="0" fontId="17" fillId="0" borderId="2" xfId="0" applyFont="1" applyBorder="1"/>
    <xf numFmtId="164" fontId="6" fillId="5" borderId="1" xfId="0" applyNumberFormat="1" applyFont="1" applyFill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164" fontId="6" fillId="0" borderId="4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7" fillId="0" borderId="5" xfId="0" applyFont="1" applyBorder="1"/>
    <xf numFmtId="0" fontId="18" fillId="0" borderId="6" xfId="0" applyFont="1" applyBorder="1"/>
    <xf numFmtId="0" fontId="18" fillId="0" borderId="6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0" fillId="3" borderId="0" xfId="0" applyFill="1"/>
    <xf numFmtId="0" fontId="7" fillId="3" borderId="0" xfId="0" applyFont="1" applyFill="1"/>
    <xf numFmtId="0" fontId="18" fillId="3" borderId="0" xfId="0" applyFont="1" applyFill="1"/>
    <xf numFmtId="0" fontId="9" fillId="0" borderId="2" xfId="3" applyFont="1" applyBorder="1" applyAlignment="1">
      <alignment horizontal="left"/>
    </xf>
    <xf numFmtId="0" fontId="10" fillId="4" borderId="10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9" fillId="3" borderId="2" xfId="3" applyFont="1" applyFill="1" applyBorder="1" applyAlignment="1">
      <alignment horizontal="left"/>
    </xf>
    <xf numFmtId="0" fontId="11" fillId="0" borderId="2" xfId="3" applyFont="1" applyBorder="1" applyAlignment="1">
      <alignment horizontal="left"/>
    </xf>
    <xf numFmtId="0" fontId="10" fillId="2" borderId="10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9" fillId="3" borderId="19" xfId="3" applyFont="1" applyFill="1" applyBorder="1" applyAlignment="1">
      <alignment horizontal="left"/>
    </xf>
    <xf numFmtId="0" fontId="9" fillId="0" borderId="15" xfId="3" applyFont="1" applyBorder="1" applyAlignment="1">
      <alignment horizontal="left"/>
    </xf>
    <xf numFmtId="0" fontId="9" fillId="3" borderId="15" xfId="3" applyFont="1" applyFill="1" applyBorder="1" applyAlignment="1">
      <alignment horizontal="left"/>
    </xf>
    <xf numFmtId="0" fontId="14" fillId="0" borderId="2" xfId="0" applyFont="1" applyBorder="1"/>
    <xf numFmtId="0" fontId="6" fillId="3" borderId="10" xfId="0" applyFont="1" applyFill="1" applyBorder="1" applyAlignment="1" applyProtection="1">
      <alignment horizontal="center"/>
      <protection locked="0"/>
    </xf>
    <xf numFmtId="0" fontId="8" fillId="0" borderId="2" xfId="0" applyFont="1" applyBorder="1"/>
    <xf numFmtId="0" fontId="16" fillId="0" borderId="2" xfId="0" applyFont="1" applyBorder="1"/>
    <xf numFmtId="0" fontId="6" fillId="0" borderId="20" xfId="0" applyFont="1" applyBorder="1"/>
    <xf numFmtId="0" fontId="6" fillId="3" borderId="22" xfId="0" applyFont="1" applyFill="1" applyBorder="1"/>
    <xf numFmtId="0" fontId="6" fillId="0" borderId="22" xfId="0" applyFont="1" applyBorder="1"/>
    <xf numFmtId="0" fontId="6" fillId="0" borderId="22" xfId="0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3" borderId="0" xfId="0" applyFont="1" applyFill="1"/>
    <xf numFmtId="0" fontId="18" fillId="0" borderId="25" xfId="0" applyFont="1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164" fontId="6" fillId="3" borderId="27" xfId="0" applyNumberFormat="1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29" xfId="0" applyFont="1" applyFill="1" applyBorder="1"/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27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7" fillId="0" borderId="21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0" fontId="7" fillId="0" borderId="23" xfId="2" applyFont="1" applyBorder="1" applyAlignment="1">
      <alignment horizontal="center"/>
    </xf>
    <xf numFmtId="20" fontId="6" fillId="5" borderId="7" xfId="0" applyNumberFormat="1" applyFont="1" applyFill="1" applyBorder="1" applyAlignment="1">
      <alignment horizontal="center"/>
    </xf>
    <xf numFmtId="20" fontId="6" fillId="5" borderId="8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4">
    <cellStyle name="Standaard" xfId="0" builtinId="0"/>
    <cellStyle name="Standaard 3" xfId="1" xr:uid="{00000000-0005-0000-0000-000001000000}"/>
    <cellStyle name="Standaard 3 2 2 2 2" xfId="2" xr:uid="{00000000-0005-0000-0000-000002000000}"/>
    <cellStyle name="Standaard 6" xfId="3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4</xdr:col>
      <xdr:colOff>409575</xdr:colOff>
      <xdr:row>52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C06582A-D2B9-D62A-2A38-5C287C0C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1025"/>
          <a:ext cx="61150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314325</xdr:colOff>
      <xdr:row>44</xdr:row>
      <xdr:rowOff>47625</xdr:rowOff>
    </xdr:from>
    <xdr:to>
      <xdr:col>13</xdr:col>
      <xdr:colOff>190232</xdr:colOff>
      <xdr:row>51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160DF4C-DF02-CEDE-168F-C98AB6D5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6915150"/>
          <a:ext cx="2638157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D1" zoomScaleNormal="100" workbookViewId="0">
      <selection activeCell="L10" sqref="L10"/>
    </sheetView>
  </sheetViews>
  <sheetFormatPr defaultColWidth="0" defaultRowHeight="11.5" zeroHeight="1" x14ac:dyDescent="0.25"/>
  <cols>
    <col min="1" max="1" width="15.7265625" style="3" bestFit="1" customWidth="1"/>
    <col min="2" max="2" width="32.54296875" style="3" customWidth="1"/>
    <col min="3" max="3" width="18.1796875" style="3" customWidth="1"/>
    <col min="4" max="4" width="19.1796875" style="3" customWidth="1"/>
    <col min="5" max="5" width="11.54296875" style="3" bestFit="1" customWidth="1"/>
    <col min="6" max="6" width="8.54296875" style="3" customWidth="1"/>
    <col min="7" max="7" width="8.7265625" style="3" customWidth="1"/>
    <col min="8" max="8" width="8.7265625" style="3" bestFit="1" customWidth="1"/>
    <col min="9" max="9" width="23.453125" style="3" customWidth="1"/>
    <col min="10" max="10" width="7.1796875" style="3" customWidth="1"/>
    <col min="11" max="11" width="13" style="1" customWidth="1"/>
    <col min="12" max="12" width="15.81640625" style="2" bestFit="1" customWidth="1"/>
    <col min="13" max="13" width="12.54296875" style="1" customWidth="1"/>
    <col min="14" max="14" width="9.1796875" style="3" customWidth="1"/>
    <col min="15" max="16384" width="9.1796875" style="3" hidden="1"/>
  </cols>
  <sheetData>
    <row r="1" spans="1:14" x14ac:dyDescent="0.25">
      <c r="A1" s="120" t="s">
        <v>0</v>
      </c>
      <c r="B1" s="121"/>
      <c r="C1" s="124"/>
      <c r="D1" s="124"/>
      <c r="E1" s="124"/>
      <c r="F1" s="124"/>
      <c r="G1" s="124"/>
      <c r="H1" s="124"/>
      <c r="I1" s="124"/>
      <c r="J1" s="124"/>
      <c r="K1" s="115"/>
      <c r="L1" s="116"/>
      <c r="M1" s="117"/>
      <c r="N1" s="4"/>
    </row>
    <row r="2" spans="1:14" ht="11.5" customHeight="1" x14ac:dyDescent="0.25">
      <c r="A2" s="122"/>
      <c r="B2" s="123"/>
      <c r="C2" s="125"/>
      <c r="D2" s="125"/>
      <c r="E2" s="125"/>
      <c r="F2" s="125"/>
      <c r="G2" s="125"/>
      <c r="H2" s="125"/>
      <c r="I2" s="125"/>
      <c r="J2" s="125"/>
      <c r="K2" s="5"/>
      <c r="L2" s="6"/>
      <c r="M2" s="118"/>
      <c r="N2" s="4"/>
    </row>
    <row r="3" spans="1:14" x14ac:dyDescent="0.25">
      <c r="A3" s="122"/>
      <c r="B3" s="123"/>
      <c r="C3" s="125"/>
      <c r="D3" s="125"/>
      <c r="E3" s="125"/>
      <c r="F3" s="125"/>
      <c r="G3" s="125"/>
      <c r="H3" s="125"/>
      <c r="I3" s="125"/>
      <c r="J3" s="125"/>
      <c r="K3" s="5"/>
      <c r="L3" s="6"/>
      <c r="M3" s="118"/>
      <c r="N3" s="4"/>
    </row>
    <row r="4" spans="1:14" ht="12" thickBot="1" x14ac:dyDescent="0.3">
      <c r="A4" s="119"/>
      <c r="B4" s="4"/>
      <c r="C4" s="4"/>
      <c r="D4" s="4"/>
      <c r="E4" s="4"/>
      <c r="F4" s="4"/>
      <c r="G4" s="4"/>
      <c r="H4" s="4"/>
      <c r="I4" s="4"/>
      <c r="J4" s="4"/>
      <c r="K4" s="5"/>
      <c r="L4" s="6"/>
      <c r="M4" s="118"/>
      <c r="N4" s="4"/>
    </row>
    <row r="5" spans="1:14" ht="24.75" customHeight="1" thickBot="1" x14ac:dyDescent="0.4">
      <c r="A5" s="104"/>
      <c r="B5" s="129" t="s">
        <v>1</v>
      </c>
      <c r="C5" s="130"/>
      <c r="D5" s="130"/>
      <c r="E5" s="131"/>
      <c r="F5" s="105"/>
      <c r="G5" s="105"/>
      <c r="H5" s="106"/>
      <c r="I5" s="106"/>
      <c r="J5" s="106"/>
      <c r="K5" s="107"/>
      <c r="L5" s="108"/>
      <c r="M5" s="109"/>
      <c r="N5" s="4"/>
    </row>
    <row r="6" spans="1:14" s="12" customFormat="1" x14ac:dyDescent="0.25">
      <c r="A6" s="7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9" t="s">
        <v>12</v>
      </c>
      <c r="L6" s="10" t="s">
        <v>13</v>
      </c>
      <c r="M6" s="11" t="s">
        <v>14</v>
      </c>
      <c r="N6" s="110"/>
    </row>
    <row r="7" spans="1:14" s="20" customFormat="1" x14ac:dyDescent="0.25">
      <c r="A7" s="90" t="s">
        <v>15</v>
      </c>
      <c r="B7" s="14" t="s">
        <v>16</v>
      </c>
      <c r="C7" s="13" t="s">
        <v>17</v>
      </c>
      <c r="D7" s="13" t="s">
        <v>18</v>
      </c>
      <c r="E7" s="15" t="s">
        <v>19</v>
      </c>
      <c r="F7" s="16">
        <v>27</v>
      </c>
      <c r="G7" s="17">
        <v>3</v>
      </c>
      <c r="H7" s="16">
        <f>F7+G7</f>
        <v>30</v>
      </c>
      <c r="I7" s="14" t="s">
        <v>20</v>
      </c>
      <c r="J7" s="14" t="s">
        <v>21</v>
      </c>
      <c r="K7" s="18" t="s">
        <v>22</v>
      </c>
      <c r="L7" s="19"/>
      <c r="M7" s="91"/>
      <c r="N7" s="33"/>
    </row>
    <row r="8" spans="1:14" x14ac:dyDescent="0.25">
      <c r="A8" s="90" t="s">
        <v>15</v>
      </c>
      <c r="B8" s="13" t="s">
        <v>23</v>
      </c>
      <c r="C8" s="13" t="s">
        <v>24</v>
      </c>
      <c r="D8" s="13" t="s">
        <v>25</v>
      </c>
      <c r="E8" s="15" t="s">
        <v>19</v>
      </c>
      <c r="F8" s="16">
        <v>36</v>
      </c>
      <c r="G8" s="17">
        <v>3</v>
      </c>
      <c r="H8" s="16">
        <f t="shared" ref="H8:H36" si="0">F8+G8</f>
        <v>39</v>
      </c>
      <c r="I8" s="14" t="s">
        <v>26</v>
      </c>
      <c r="J8" s="14" t="s">
        <v>27</v>
      </c>
      <c r="K8" s="18" t="s">
        <v>22</v>
      </c>
      <c r="L8" s="19"/>
      <c r="M8" s="92"/>
      <c r="N8" s="4"/>
    </row>
    <row r="9" spans="1:14" x14ac:dyDescent="0.25">
      <c r="A9" s="90" t="s">
        <v>15</v>
      </c>
      <c r="B9" s="14" t="s">
        <v>28</v>
      </c>
      <c r="C9" s="13" t="s">
        <v>24</v>
      </c>
      <c r="D9" s="13" t="s">
        <v>25</v>
      </c>
      <c r="E9" s="15" t="s">
        <v>19</v>
      </c>
      <c r="F9" s="16">
        <v>16</v>
      </c>
      <c r="G9" s="17">
        <v>3</v>
      </c>
      <c r="H9" s="16">
        <f t="shared" si="0"/>
        <v>19</v>
      </c>
      <c r="I9" s="14" t="s">
        <v>29</v>
      </c>
      <c r="J9" s="14">
        <v>3</v>
      </c>
      <c r="K9" s="18" t="s">
        <v>22</v>
      </c>
      <c r="L9" s="19"/>
      <c r="M9" s="92"/>
      <c r="N9" s="4"/>
    </row>
    <row r="10" spans="1:14" ht="12" x14ac:dyDescent="0.3">
      <c r="A10" s="90" t="s">
        <v>15</v>
      </c>
      <c r="B10" s="22" t="s">
        <v>30</v>
      </c>
      <c r="C10" s="23" t="s">
        <v>31</v>
      </c>
      <c r="D10" s="23" t="s">
        <v>32</v>
      </c>
      <c r="E10" s="24" t="s">
        <v>19</v>
      </c>
      <c r="F10" s="25">
        <v>40</v>
      </c>
      <c r="G10" s="26">
        <v>6</v>
      </c>
      <c r="H10" s="16">
        <f t="shared" si="0"/>
        <v>46</v>
      </c>
      <c r="I10" s="22" t="s">
        <v>33</v>
      </c>
      <c r="J10" s="22">
        <v>2</v>
      </c>
      <c r="K10" s="27" t="s">
        <v>22</v>
      </c>
      <c r="L10" s="19"/>
      <c r="M10" s="92"/>
      <c r="N10" s="4"/>
    </row>
    <row r="11" spans="1:14" x14ac:dyDescent="0.25">
      <c r="A11" s="90" t="s">
        <v>15</v>
      </c>
      <c r="B11" s="14" t="s">
        <v>34</v>
      </c>
      <c r="C11" s="13" t="s">
        <v>31</v>
      </c>
      <c r="D11" s="13" t="s">
        <v>35</v>
      </c>
      <c r="E11" s="15" t="s">
        <v>19</v>
      </c>
      <c r="F11" s="16">
        <v>16</v>
      </c>
      <c r="G11" s="17">
        <v>2</v>
      </c>
      <c r="H11" s="16">
        <f t="shared" si="0"/>
        <v>18</v>
      </c>
      <c r="I11" s="14" t="s">
        <v>36</v>
      </c>
      <c r="J11" s="14">
        <v>32</v>
      </c>
      <c r="K11" s="18" t="s">
        <v>22</v>
      </c>
      <c r="L11" s="32"/>
      <c r="M11" s="96"/>
      <c r="N11" s="4"/>
    </row>
    <row r="12" spans="1:14" x14ac:dyDescent="0.25">
      <c r="A12" s="90" t="s">
        <v>15</v>
      </c>
      <c r="B12" s="14" t="s">
        <v>37</v>
      </c>
      <c r="C12" s="13" t="s">
        <v>38</v>
      </c>
      <c r="D12" s="13" t="s">
        <v>39</v>
      </c>
      <c r="E12" s="15" t="s">
        <v>19</v>
      </c>
      <c r="F12" s="16">
        <v>21</v>
      </c>
      <c r="G12" s="17">
        <v>4</v>
      </c>
      <c r="H12" s="16">
        <f t="shared" si="0"/>
        <v>25</v>
      </c>
      <c r="I12" s="14" t="s">
        <v>40</v>
      </c>
      <c r="J12" s="14">
        <v>401</v>
      </c>
      <c r="K12" s="18" t="s">
        <v>22</v>
      </c>
      <c r="L12" s="19"/>
      <c r="M12" s="92"/>
      <c r="N12" s="4"/>
    </row>
    <row r="13" spans="1:14" s="33" customFormat="1" x14ac:dyDescent="0.25">
      <c r="A13" s="93" t="s">
        <v>15</v>
      </c>
      <c r="B13" s="29" t="s">
        <v>41</v>
      </c>
      <c r="C13" s="28" t="s">
        <v>42</v>
      </c>
      <c r="D13" s="28" t="s">
        <v>39</v>
      </c>
      <c r="E13" s="30" t="s">
        <v>19</v>
      </c>
      <c r="F13" s="16">
        <v>19</v>
      </c>
      <c r="G13" s="17">
        <v>3</v>
      </c>
      <c r="H13" s="16">
        <f t="shared" si="0"/>
        <v>22</v>
      </c>
      <c r="I13" s="30" t="s">
        <v>43</v>
      </c>
      <c r="J13" s="29">
        <v>1</v>
      </c>
      <c r="K13" s="31" t="s">
        <v>22</v>
      </c>
      <c r="L13" s="32"/>
      <c r="M13" s="91"/>
    </row>
    <row r="14" spans="1:14" x14ac:dyDescent="0.25">
      <c r="A14" s="90" t="s">
        <v>15</v>
      </c>
      <c r="B14" s="14" t="s">
        <v>44</v>
      </c>
      <c r="C14" s="13" t="s">
        <v>38</v>
      </c>
      <c r="D14" s="13" t="s">
        <v>45</v>
      </c>
      <c r="E14" s="15" t="s">
        <v>19</v>
      </c>
      <c r="F14" s="16">
        <v>15</v>
      </c>
      <c r="G14" s="17">
        <v>2</v>
      </c>
      <c r="H14" s="16">
        <f t="shared" si="0"/>
        <v>17</v>
      </c>
      <c r="I14" s="15" t="s">
        <v>46</v>
      </c>
      <c r="J14" s="13">
        <v>8</v>
      </c>
      <c r="K14" s="34" t="s">
        <v>22</v>
      </c>
      <c r="L14" s="19"/>
      <c r="M14" s="92"/>
      <c r="N14" s="4"/>
    </row>
    <row r="15" spans="1:14" x14ac:dyDescent="0.25">
      <c r="A15" s="90" t="s">
        <v>15</v>
      </c>
      <c r="B15" s="14" t="s">
        <v>47</v>
      </c>
      <c r="C15" s="13" t="s">
        <v>48</v>
      </c>
      <c r="D15" s="13" t="s">
        <v>49</v>
      </c>
      <c r="E15" s="15" t="s">
        <v>19</v>
      </c>
      <c r="F15" s="16">
        <v>20</v>
      </c>
      <c r="G15" s="17">
        <v>3</v>
      </c>
      <c r="H15" s="16">
        <f t="shared" si="0"/>
        <v>23</v>
      </c>
      <c r="I15" s="15" t="s">
        <v>50</v>
      </c>
      <c r="J15" s="13">
        <v>27</v>
      </c>
      <c r="K15" s="34" t="s">
        <v>22</v>
      </c>
      <c r="L15" s="19"/>
      <c r="M15" s="92"/>
      <c r="N15" s="4"/>
    </row>
    <row r="16" spans="1:14" x14ac:dyDescent="0.25">
      <c r="A16" s="90" t="s">
        <v>15</v>
      </c>
      <c r="B16" s="14" t="s">
        <v>51</v>
      </c>
      <c r="C16" s="13" t="s">
        <v>48</v>
      </c>
      <c r="D16" s="13" t="s">
        <v>52</v>
      </c>
      <c r="E16" s="15" t="s">
        <v>19</v>
      </c>
      <c r="F16" s="16">
        <v>20</v>
      </c>
      <c r="G16" s="17">
        <v>3</v>
      </c>
      <c r="H16" s="16">
        <f t="shared" si="0"/>
        <v>23</v>
      </c>
      <c r="I16" s="14" t="s">
        <v>53</v>
      </c>
      <c r="J16" s="14">
        <v>12</v>
      </c>
      <c r="K16" s="18" t="s">
        <v>22</v>
      </c>
      <c r="L16" s="19"/>
      <c r="M16" s="92"/>
      <c r="N16" s="4"/>
    </row>
    <row r="17" spans="1:14" ht="12" x14ac:dyDescent="0.3">
      <c r="A17" s="94" t="s">
        <v>54</v>
      </c>
      <c r="B17" s="22" t="s">
        <v>55</v>
      </c>
      <c r="C17" s="23" t="s">
        <v>48</v>
      </c>
      <c r="D17" s="23" t="s">
        <v>56</v>
      </c>
      <c r="E17" s="24" t="s">
        <v>19</v>
      </c>
      <c r="F17" s="25">
        <v>21</v>
      </c>
      <c r="G17" s="26">
        <v>3</v>
      </c>
      <c r="H17" s="16">
        <f t="shared" si="0"/>
        <v>24</v>
      </c>
      <c r="I17" s="22" t="s">
        <v>57</v>
      </c>
      <c r="J17" s="22">
        <v>20</v>
      </c>
      <c r="K17" s="27" t="s">
        <v>22</v>
      </c>
      <c r="L17" s="19"/>
      <c r="M17" s="92"/>
      <c r="N17" s="4"/>
    </row>
    <row r="18" spans="1:14" s="20" customFormat="1" x14ac:dyDescent="0.25">
      <c r="A18" s="90" t="s">
        <v>15</v>
      </c>
      <c r="B18" s="14" t="s">
        <v>58</v>
      </c>
      <c r="C18" s="13" t="s">
        <v>48</v>
      </c>
      <c r="D18" s="13" t="s">
        <v>25</v>
      </c>
      <c r="E18" s="15" t="s">
        <v>19</v>
      </c>
      <c r="F18" s="16">
        <v>22</v>
      </c>
      <c r="G18" s="17">
        <v>3</v>
      </c>
      <c r="H18" s="16">
        <f t="shared" si="0"/>
        <v>25</v>
      </c>
      <c r="I18" s="15" t="s">
        <v>57</v>
      </c>
      <c r="J18" s="13">
        <v>115</v>
      </c>
      <c r="K18" s="34" t="s">
        <v>22</v>
      </c>
      <c r="L18" s="19"/>
      <c r="M18" s="95"/>
      <c r="N18" s="33"/>
    </row>
    <row r="19" spans="1:14" s="4" customFormat="1" x14ac:dyDescent="0.25">
      <c r="A19" s="93" t="s">
        <v>15</v>
      </c>
      <c r="B19" s="35" t="s">
        <v>59</v>
      </c>
      <c r="C19" s="35" t="s">
        <v>17</v>
      </c>
      <c r="D19" s="35" t="s">
        <v>60</v>
      </c>
      <c r="E19" s="36" t="s">
        <v>61</v>
      </c>
      <c r="F19" s="37">
        <v>23</v>
      </c>
      <c r="G19" s="38">
        <v>3</v>
      </c>
      <c r="H19" s="16">
        <f t="shared" si="0"/>
        <v>26</v>
      </c>
      <c r="I19" s="39" t="s">
        <v>62</v>
      </c>
      <c r="J19" s="39">
        <v>40</v>
      </c>
      <c r="K19" s="40" t="s">
        <v>22</v>
      </c>
      <c r="L19" s="32"/>
      <c r="M19" s="96"/>
    </row>
    <row r="20" spans="1:14" s="33" customFormat="1" x14ac:dyDescent="0.25">
      <c r="A20" s="93" t="s">
        <v>15</v>
      </c>
      <c r="B20" s="39" t="s">
        <v>63</v>
      </c>
      <c r="C20" s="35" t="s">
        <v>24</v>
      </c>
      <c r="D20" s="35" t="s">
        <v>64</v>
      </c>
      <c r="E20" s="36" t="s">
        <v>61</v>
      </c>
      <c r="F20" s="37">
        <v>33</v>
      </c>
      <c r="G20" s="38">
        <v>3</v>
      </c>
      <c r="H20" s="16">
        <f t="shared" si="0"/>
        <v>36</v>
      </c>
      <c r="I20" s="39" t="s">
        <v>65</v>
      </c>
      <c r="J20" s="39">
        <v>8</v>
      </c>
      <c r="K20" s="40" t="s">
        <v>22</v>
      </c>
      <c r="L20" s="32"/>
      <c r="M20" s="91"/>
    </row>
    <row r="21" spans="1:14" s="4" customFormat="1" x14ac:dyDescent="0.25">
      <c r="A21" s="93" t="s">
        <v>15</v>
      </c>
      <c r="B21" s="35" t="s">
        <v>66</v>
      </c>
      <c r="C21" s="35" t="s">
        <v>24</v>
      </c>
      <c r="D21" s="35" t="s">
        <v>67</v>
      </c>
      <c r="E21" s="36" t="s">
        <v>61</v>
      </c>
      <c r="F21" s="37">
        <v>34</v>
      </c>
      <c r="G21" s="38">
        <v>3</v>
      </c>
      <c r="H21" s="16">
        <f t="shared" si="0"/>
        <v>37</v>
      </c>
      <c r="I21" s="39" t="s">
        <v>65</v>
      </c>
      <c r="J21" s="39">
        <v>8</v>
      </c>
      <c r="K21" s="40" t="s">
        <v>22</v>
      </c>
      <c r="L21" s="32"/>
      <c r="M21" s="96"/>
    </row>
    <row r="22" spans="1:14" s="4" customFormat="1" x14ac:dyDescent="0.25">
      <c r="A22" s="93" t="s">
        <v>15</v>
      </c>
      <c r="B22" s="35" t="s">
        <v>68</v>
      </c>
      <c r="C22" s="35" t="s">
        <v>69</v>
      </c>
      <c r="D22" s="35" t="s">
        <v>60</v>
      </c>
      <c r="E22" s="36" t="s">
        <v>61</v>
      </c>
      <c r="F22" s="37">
        <v>34</v>
      </c>
      <c r="G22" s="38">
        <v>3</v>
      </c>
      <c r="H22" s="16">
        <f t="shared" si="0"/>
        <v>37</v>
      </c>
      <c r="I22" s="39" t="s">
        <v>70</v>
      </c>
      <c r="J22" s="39" t="s">
        <v>71</v>
      </c>
      <c r="K22" s="40" t="s">
        <v>22</v>
      </c>
      <c r="L22" s="32"/>
      <c r="M22" s="96"/>
    </row>
    <row r="23" spans="1:14" x14ac:dyDescent="0.25">
      <c r="A23" s="90" t="s">
        <v>15</v>
      </c>
      <c r="B23" s="41" t="s">
        <v>72</v>
      </c>
      <c r="C23" s="41" t="s">
        <v>38</v>
      </c>
      <c r="D23" s="41" t="s">
        <v>60</v>
      </c>
      <c r="E23" s="42" t="s">
        <v>61</v>
      </c>
      <c r="F23" s="37">
        <v>30</v>
      </c>
      <c r="G23" s="38">
        <v>4</v>
      </c>
      <c r="H23" s="16">
        <f t="shared" si="0"/>
        <v>34</v>
      </c>
      <c r="I23" s="43" t="s">
        <v>73</v>
      </c>
      <c r="J23" s="43">
        <v>100</v>
      </c>
      <c r="K23" s="44" t="s">
        <v>22</v>
      </c>
      <c r="L23" s="19"/>
      <c r="M23" s="92"/>
      <c r="N23" s="4"/>
    </row>
    <row r="24" spans="1:14" s="4" customFormat="1" x14ac:dyDescent="0.25">
      <c r="A24" s="93" t="s">
        <v>15</v>
      </c>
      <c r="B24" s="35" t="s">
        <v>74</v>
      </c>
      <c r="C24" s="35" t="s">
        <v>42</v>
      </c>
      <c r="D24" s="35" t="s">
        <v>18</v>
      </c>
      <c r="E24" s="36" t="s">
        <v>61</v>
      </c>
      <c r="F24" s="37">
        <v>17</v>
      </c>
      <c r="G24" s="38">
        <v>4</v>
      </c>
      <c r="H24" s="16">
        <f t="shared" si="0"/>
        <v>21</v>
      </c>
      <c r="I24" s="39" t="s">
        <v>75</v>
      </c>
      <c r="J24" s="39" t="s">
        <v>76</v>
      </c>
      <c r="K24" s="40" t="s">
        <v>22</v>
      </c>
      <c r="L24" s="32"/>
      <c r="M24" s="96"/>
    </row>
    <row r="25" spans="1:14" s="4" customFormat="1" x14ac:dyDescent="0.25">
      <c r="A25" s="97" t="s">
        <v>15</v>
      </c>
      <c r="B25" s="35" t="s">
        <v>77</v>
      </c>
      <c r="C25" s="35" t="s">
        <v>48</v>
      </c>
      <c r="D25" s="35" t="s">
        <v>60</v>
      </c>
      <c r="E25" s="36" t="s">
        <v>61</v>
      </c>
      <c r="F25" s="37">
        <v>9</v>
      </c>
      <c r="G25" s="38">
        <v>2</v>
      </c>
      <c r="H25" s="16">
        <f t="shared" si="0"/>
        <v>11</v>
      </c>
      <c r="I25" s="39" t="s">
        <v>78</v>
      </c>
      <c r="J25" s="39">
        <v>1</v>
      </c>
      <c r="K25" s="40" t="s">
        <v>22</v>
      </c>
      <c r="L25" s="32"/>
      <c r="M25" s="96"/>
    </row>
    <row r="26" spans="1:14" s="20" customFormat="1" x14ac:dyDescent="0.25">
      <c r="A26" s="98" t="s">
        <v>15</v>
      </c>
      <c r="B26" s="41" t="s">
        <v>79</v>
      </c>
      <c r="C26" s="41" t="s">
        <v>48</v>
      </c>
      <c r="D26" s="41" t="s">
        <v>60</v>
      </c>
      <c r="E26" s="42" t="s">
        <v>61</v>
      </c>
      <c r="F26" s="37">
        <v>15</v>
      </c>
      <c r="G26" s="38">
        <v>3</v>
      </c>
      <c r="H26" s="16">
        <f t="shared" si="0"/>
        <v>18</v>
      </c>
      <c r="I26" s="43" t="s">
        <v>75</v>
      </c>
      <c r="J26" s="43" t="s">
        <v>80</v>
      </c>
      <c r="K26" s="44" t="s">
        <v>22</v>
      </c>
      <c r="L26" s="19"/>
      <c r="M26" s="95"/>
      <c r="N26" s="33"/>
    </row>
    <row r="27" spans="1:14" s="20" customFormat="1" x14ac:dyDescent="0.25">
      <c r="A27" s="90" t="s">
        <v>15</v>
      </c>
      <c r="B27" s="41" t="s">
        <v>81</v>
      </c>
      <c r="C27" s="41" t="s">
        <v>48</v>
      </c>
      <c r="D27" s="41" t="s">
        <v>60</v>
      </c>
      <c r="E27" s="42" t="s">
        <v>61</v>
      </c>
      <c r="F27" s="37">
        <v>22</v>
      </c>
      <c r="G27" s="38">
        <v>3</v>
      </c>
      <c r="H27" s="16">
        <f t="shared" si="0"/>
        <v>25</v>
      </c>
      <c r="I27" s="41" t="s">
        <v>82</v>
      </c>
      <c r="J27" s="41">
        <v>280</v>
      </c>
      <c r="K27" s="45" t="s">
        <v>22</v>
      </c>
      <c r="L27" s="19"/>
      <c r="M27" s="95"/>
      <c r="N27" s="33"/>
    </row>
    <row r="28" spans="1:14" s="20" customFormat="1" x14ac:dyDescent="0.25">
      <c r="A28" s="93" t="s">
        <v>15</v>
      </c>
      <c r="B28" s="41" t="s">
        <v>83</v>
      </c>
      <c r="C28" s="41" t="s">
        <v>48</v>
      </c>
      <c r="D28" s="41" t="s">
        <v>18</v>
      </c>
      <c r="E28" s="42" t="s">
        <v>61</v>
      </c>
      <c r="F28" s="37">
        <v>26</v>
      </c>
      <c r="G28" s="38">
        <v>3</v>
      </c>
      <c r="H28" s="16">
        <f t="shared" si="0"/>
        <v>29</v>
      </c>
      <c r="I28" s="41" t="s">
        <v>75</v>
      </c>
      <c r="J28" s="41">
        <v>60</v>
      </c>
      <c r="K28" s="45" t="s">
        <v>22</v>
      </c>
      <c r="L28" s="19"/>
      <c r="M28" s="95"/>
      <c r="N28" s="33"/>
    </row>
    <row r="29" spans="1:14" x14ac:dyDescent="0.25">
      <c r="A29" s="90" t="s">
        <v>15</v>
      </c>
      <c r="B29" s="46" t="s">
        <v>84</v>
      </c>
      <c r="C29" s="46" t="s">
        <v>85</v>
      </c>
      <c r="D29" s="46" t="s">
        <v>86</v>
      </c>
      <c r="E29" s="47" t="s">
        <v>87</v>
      </c>
      <c r="F29" s="48">
        <v>12</v>
      </c>
      <c r="G29" s="49">
        <v>2</v>
      </c>
      <c r="H29" s="16">
        <f t="shared" si="0"/>
        <v>14</v>
      </c>
      <c r="I29" s="50" t="s">
        <v>88</v>
      </c>
      <c r="J29" s="50">
        <v>40</v>
      </c>
      <c r="K29" s="51" t="s">
        <v>22</v>
      </c>
      <c r="L29" s="19"/>
      <c r="M29" s="92"/>
      <c r="N29" s="4"/>
    </row>
    <row r="30" spans="1:14" x14ac:dyDescent="0.25">
      <c r="A30" s="90" t="s">
        <v>15</v>
      </c>
      <c r="B30" s="46" t="s">
        <v>89</v>
      </c>
      <c r="C30" s="46" t="s">
        <v>17</v>
      </c>
      <c r="D30" s="46" t="s">
        <v>90</v>
      </c>
      <c r="E30" s="47" t="s">
        <v>87</v>
      </c>
      <c r="F30" s="48">
        <v>43</v>
      </c>
      <c r="G30" s="49">
        <v>6</v>
      </c>
      <c r="H30" s="16">
        <f t="shared" si="0"/>
        <v>49</v>
      </c>
      <c r="I30" s="50" t="s">
        <v>91</v>
      </c>
      <c r="J30" s="50">
        <v>157</v>
      </c>
      <c r="K30" s="51" t="s">
        <v>22</v>
      </c>
      <c r="L30" s="19"/>
      <c r="M30" s="92"/>
      <c r="N30" s="4"/>
    </row>
    <row r="31" spans="1:14" ht="12" x14ac:dyDescent="0.3">
      <c r="A31" s="94" t="s">
        <v>54</v>
      </c>
      <c r="B31" s="52" t="s">
        <v>92</v>
      </c>
      <c r="C31" s="53" t="s">
        <v>24</v>
      </c>
      <c r="D31" s="53" t="s">
        <v>93</v>
      </c>
      <c r="E31" s="53" t="s">
        <v>87</v>
      </c>
      <c r="F31" s="54">
        <v>38</v>
      </c>
      <c r="G31" s="55">
        <v>8</v>
      </c>
      <c r="H31" s="16">
        <f t="shared" si="0"/>
        <v>46</v>
      </c>
      <c r="I31" s="52" t="s">
        <v>94</v>
      </c>
      <c r="J31" s="52" t="s">
        <v>95</v>
      </c>
      <c r="K31" s="56" t="s">
        <v>22</v>
      </c>
      <c r="L31" s="19"/>
      <c r="M31" s="92"/>
      <c r="N31" s="4"/>
    </row>
    <row r="32" spans="1:14" ht="12" x14ac:dyDescent="0.3">
      <c r="A32" s="94" t="s">
        <v>54</v>
      </c>
      <c r="B32" s="52" t="s">
        <v>96</v>
      </c>
      <c r="C32" s="57" t="s">
        <v>24</v>
      </c>
      <c r="D32" s="53" t="s">
        <v>97</v>
      </c>
      <c r="E32" s="53" t="s">
        <v>87</v>
      </c>
      <c r="F32" s="54">
        <v>35</v>
      </c>
      <c r="G32" s="55">
        <v>8</v>
      </c>
      <c r="H32" s="16">
        <f t="shared" si="0"/>
        <v>43</v>
      </c>
      <c r="I32" s="52" t="s">
        <v>94</v>
      </c>
      <c r="J32" s="52" t="s">
        <v>95</v>
      </c>
      <c r="K32" s="56" t="s">
        <v>22</v>
      </c>
      <c r="L32" s="19"/>
      <c r="M32" s="92"/>
      <c r="N32" s="4"/>
    </row>
    <row r="33" spans="1:14" ht="12" x14ac:dyDescent="0.3">
      <c r="A33" s="94" t="s">
        <v>54</v>
      </c>
      <c r="B33" s="52" t="s">
        <v>98</v>
      </c>
      <c r="C33" s="57" t="s">
        <v>24</v>
      </c>
      <c r="D33" s="53" t="s">
        <v>99</v>
      </c>
      <c r="E33" s="53" t="s">
        <v>87</v>
      </c>
      <c r="F33" s="54">
        <v>34</v>
      </c>
      <c r="G33" s="55">
        <v>7</v>
      </c>
      <c r="H33" s="16">
        <f t="shared" si="0"/>
        <v>41</v>
      </c>
      <c r="I33" s="52" t="s">
        <v>94</v>
      </c>
      <c r="J33" s="52" t="s">
        <v>95</v>
      </c>
      <c r="K33" s="56" t="s">
        <v>22</v>
      </c>
      <c r="L33" s="19"/>
      <c r="M33" s="92"/>
      <c r="N33" s="4"/>
    </row>
    <row r="34" spans="1:14" s="4" customFormat="1" x14ac:dyDescent="0.25">
      <c r="A34" s="93" t="s">
        <v>15</v>
      </c>
      <c r="B34" s="58" t="s">
        <v>100</v>
      </c>
      <c r="C34" s="58" t="s">
        <v>24</v>
      </c>
      <c r="D34" s="59" t="s">
        <v>101</v>
      </c>
      <c r="E34" s="60" t="s">
        <v>87</v>
      </c>
      <c r="F34" s="48">
        <v>20</v>
      </c>
      <c r="G34" s="49">
        <v>2</v>
      </c>
      <c r="H34" s="16">
        <f t="shared" si="0"/>
        <v>22</v>
      </c>
      <c r="I34" s="61" t="s">
        <v>102</v>
      </c>
      <c r="J34" s="61">
        <v>1</v>
      </c>
      <c r="K34" s="62" t="s">
        <v>103</v>
      </c>
      <c r="L34" s="32"/>
      <c r="M34" s="96"/>
    </row>
    <row r="35" spans="1:14" s="4" customFormat="1" x14ac:dyDescent="0.25">
      <c r="A35" s="97" t="s">
        <v>15</v>
      </c>
      <c r="B35" s="58" t="s">
        <v>104</v>
      </c>
      <c r="C35" s="58" t="s">
        <v>38</v>
      </c>
      <c r="D35" s="58" t="s">
        <v>86</v>
      </c>
      <c r="E35" s="60" t="s">
        <v>87</v>
      </c>
      <c r="F35" s="48">
        <v>23</v>
      </c>
      <c r="G35" s="49">
        <v>2</v>
      </c>
      <c r="H35" s="16">
        <f t="shared" si="0"/>
        <v>25</v>
      </c>
      <c r="I35" s="61" t="s">
        <v>105</v>
      </c>
      <c r="J35" s="61">
        <v>17</v>
      </c>
      <c r="K35" s="62" t="s">
        <v>22</v>
      </c>
      <c r="L35" s="32"/>
      <c r="M35" s="96"/>
    </row>
    <row r="36" spans="1:14" s="4" customFormat="1" x14ac:dyDescent="0.25">
      <c r="A36" s="99" t="s">
        <v>15</v>
      </c>
      <c r="B36" s="61" t="s">
        <v>106</v>
      </c>
      <c r="C36" s="58" t="s">
        <v>48</v>
      </c>
      <c r="D36" s="58" t="s">
        <v>107</v>
      </c>
      <c r="E36" s="60" t="s">
        <v>87</v>
      </c>
      <c r="F36" s="48">
        <v>49</v>
      </c>
      <c r="G36" s="49">
        <v>6</v>
      </c>
      <c r="H36" s="16">
        <f t="shared" si="0"/>
        <v>55</v>
      </c>
      <c r="I36" s="61" t="s">
        <v>108</v>
      </c>
      <c r="J36" s="61" t="s">
        <v>109</v>
      </c>
      <c r="K36" s="62" t="s">
        <v>22</v>
      </c>
      <c r="L36" s="32"/>
      <c r="M36" s="96"/>
    </row>
    <row r="37" spans="1:14" x14ac:dyDescent="0.25">
      <c r="A37" s="100"/>
      <c r="B37" s="63"/>
      <c r="C37" s="63"/>
      <c r="D37" s="63"/>
      <c r="E37" s="63"/>
      <c r="F37" s="64">
        <f>SUM(F7:F36)</f>
        <v>770</v>
      </c>
      <c r="G37" s="64">
        <f>SUM(G7:G36)</f>
        <v>110</v>
      </c>
      <c r="H37" s="64">
        <f>SUM(H7:H36)</f>
        <v>880</v>
      </c>
      <c r="I37" s="63"/>
      <c r="J37" s="63"/>
      <c r="K37" s="65"/>
      <c r="L37" s="66"/>
      <c r="M37" s="101"/>
      <c r="N37" s="4"/>
    </row>
    <row r="38" spans="1:14" x14ac:dyDescent="0.25">
      <c r="A38" s="102" t="s">
        <v>110</v>
      </c>
      <c r="B38" s="67" t="s">
        <v>111</v>
      </c>
      <c r="C38" s="63"/>
      <c r="D38" s="63"/>
      <c r="E38" s="63"/>
      <c r="F38" s="63"/>
      <c r="G38" s="63"/>
      <c r="H38" s="63"/>
      <c r="I38" s="63"/>
      <c r="J38" s="63"/>
      <c r="K38" s="65"/>
      <c r="L38" s="66"/>
      <c r="M38" s="101"/>
      <c r="N38" s="4"/>
    </row>
    <row r="39" spans="1:14" x14ac:dyDescent="0.25">
      <c r="A39" s="103" t="s">
        <v>112</v>
      </c>
      <c r="B39" s="68" t="s">
        <v>113</v>
      </c>
      <c r="C39" s="67"/>
      <c r="D39" s="69"/>
      <c r="E39" s="69"/>
      <c r="F39" s="69"/>
      <c r="G39" s="69"/>
      <c r="H39" s="70"/>
      <c r="I39" s="70"/>
      <c r="J39" s="69"/>
      <c r="K39" s="71"/>
      <c r="L39" s="66"/>
      <c r="M39" s="101"/>
      <c r="N39" s="4"/>
    </row>
    <row r="40" spans="1:14" x14ac:dyDescent="0.25">
      <c r="A40" s="102" t="s">
        <v>114</v>
      </c>
      <c r="B40" s="67" t="s">
        <v>115</v>
      </c>
      <c r="C40" s="68"/>
      <c r="D40" s="69"/>
      <c r="E40" s="69"/>
      <c r="F40" s="69"/>
      <c r="G40" s="69"/>
      <c r="H40" s="70"/>
      <c r="I40" s="70"/>
      <c r="J40" s="69"/>
      <c r="K40" s="71"/>
      <c r="L40" s="66"/>
      <c r="M40" s="101"/>
      <c r="N40" s="4"/>
    </row>
    <row r="41" spans="1:14" x14ac:dyDescent="0.25">
      <c r="A41" s="102" t="s">
        <v>116</v>
      </c>
      <c r="B41" s="67" t="s">
        <v>117</v>
      </c>
      <c r="C41" s="69"/>
      <c r="D41" s="69"/>
      <c r="E41" s="69"/>
      <c r="F41" s="69"/>
      <c r="G41" s="69"/>
      <c r="H41" s="70"/>
      <c r="I41" s="70"/>
      <c r="J41" s="69"/>
      <c r="K41" s="71"/>
      <c r="L41" s="66"/>
      <c r="M41" s="101"/>
      <c r="N41" s="4"/>
    </row>
    <row r="42" spans="1:14" x14ac:dyDescent="0.25">
      <c r="A42" s="72"/>
      <c r="B42" s="69"/>
      <c r="C42" s="69"/>
      <c r="D42" s="69"/>
      <c r="E42" s="69"/>
      <c r="F42" s="69"/>
      <c r="G42" s="69"/>
      <c r="H42" s="70"/>
      <c r="I42" s="132" t="s">
        <v>118</v>
      </c>
      <c r="J42" s="133"/>
      <c r="K42" s="133"/>
      <c r="L42" s="73">
        <f>SUM(L7:L37)</f>
        <v>0</v>
      </c>
      <c r="M42" s="74">
        <f>SUM(M7:M37)</f>
        <v>0</v>
      </c>
      <c r="N42" s="4"/>
    </row>
    <row r="43" spans="1:14" ht="12" thickBot="1" x14ac:dyDescent="0.3">
      <c r="A43" s="75"/>
      <c r="B43" s="76"/>
      <c r="C43" s="76"/>
      <c r="D43" s="76"/>
      <c r="E43" s="76"/>
      <c r="F43" s="76"/>
      <c r="G43" s="76"/>
      <c r="H43" s="76"/>
      <c r="I43" s="134" t="s">
        <v>119</v>
      </c>
      <c r="J43" s="135"/>
      <c r="K43" s="136"/>
      <c r="L43" s="77" t="e">
        <f>L42/M42</f>
        <v>#DIV/0!</v>
      </c>
      <c r="M43" s="78"/>
      <c r="N43" s="4"/>
    </row>
    <row r="44" spans="1:14" x14ac:dyDescent="0.25">
      <c r="A44" s="4" t="s">
        <v>120</v>
      </c>
      <c r="B44" s="4"/>
      <c r="C44" s="4"/>
      <c r="D44" s="4"/>
      <c r="E44" s="4"/>
      <c r="F44" s="4"/>
      <c r="G44" s="4"/>
      <c r="H44" s="4"/>
      <c r="I44" s="4"/>
      <c r="J44" s="4"/>
      <c r="K44" s="5"/>
      <c r="L44" s="6"/>
      <c r="M44" s="5"/>
      <c r="N44" s="4"/>
    </row>
    <row r="45" spans="1:14" ht="16" thickBot="1" x14ac:dyDescent="0.4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5"/>
      <c r="L45" s="6"/>
      <c r="M45" s="5"/>
      <c r="N45" s="4"/>
    </row>
    <row r="46" spans="1:14" ht="15.5" x14ac:dyDescent="0.35">
      <c r="A46" s="79" t="s">
        <v>121</v>
      </c>
      <c r="B46" s="80"/>
      <c r="C46" s="80"/>
      <c r="D46" s="80"/>
      <c r="E46" s="80"/>
      <c r="F46" s="80"/>
      <c r="G46" s="80"/>
      <c r="H46" s="80"/>
      <c r="I46" s="81"/>
      <c r="J46" s="111"/>
      <c r="K46" s="5"/>
      <c r="L46" s="6"/>
      <c r="M46" s="5"/>
      <c r="N46" s="4"/>
    </row>
    <row r="47" spans="1:14" ht="12.5" x14ac:dyDescent="0.25">
      <c r="A47" s="82"/>
      <c r="B47" s="69"/>
      <c r="C47" s="69"/>
      <c r="D47" s="69"/>
      <c r="E47" s="69"/>
      <c r="F47" s="69"/>
      <c r="G47" s="69"/>
      <c r="H47" s="69"/>
      <c r="I47" s="83"/>
      <c r="J47" s="112"/>
      <c r="K47" s="5"/>
      <c r="L47" s="87"/>
      <c r="M47" s="5"/>
      <c r="N47" s="4"/>
    </row>
    <row r="48" spans="1:14" x14ac:dyDescent="0.25">
      <c r="A48" s="82" t="s">
        <v>122</v>
      </c>
      <c r="B48" s="126" t="s">
        <v>123</v>
      </c>
      <c r="C48" s="127"/>
      <c r="D48" s="127"/>
      <c r="E48" s="127"/>
      <c r="F48" s="127"/>
      <c r="G48" s="127"/>
      <c r="H48" s="128"/>
      <c r="I48" s="21"/>
      <c r="J48" s="113" t="s">
        <v>124</v>
      </c>
      <c r="K48" s="5"/>
      <c r="L48" s="6"/>
      <c r="M48" s="5"/>
      <c r="N48" s="4"/>
    </row>
    <row r="49" spans="1:14" x14ac:dyDescent="0.25">
      <c r="A49" s="82" t="s">
        <v>125</v>
      </c>
      <c r="B49" s="126" t="s">
        <v>126</v>
      </c>
      <c r="C49" s="127"/>
      <c r="D49" s="127"/>
      <c r="E49" s="127"/>
      <c r="F49" s="127"/>
      <c r="G49" s="127"/>
      <c r="H49" s="128"/>
      <c r="I49" s="21"/>
      <c r="J49" s="113" t="s">
        <v>124</v>
      </c>
      <c r="K49" s="5"/>
      <c r="L49" s="6"/>
      <c r="M49" s="5"/>
      <c r="N49" s="4"/>
    </row>
    <row r="50" spans="1:14" x14ac:dyDescent="0.25">
      <c r="A50" s="82" t="s">
        <v>127</v>
      </c>
      <c r="B50" s="126" t="s">
        <v>128</v>
      </c>
      <c r="C50" s="127"/>
      <c r="D50" s="127"/>
      <c r="E50" s="127"/>
      <c r="F50" s="127"/>
      <c r="G50" s="127"/>
      <c r="H50" s="128"/>
      <c r="I50" s="21"/>
      <c r="J50" s="113" t="s">
        <v>124</v>
      </c>
      <c r="K50" s="5"/>
      <c r="L50" s="6"/>
      <c r="M50" s="5"/>
      <c r="N50" s="4"/>
    </row>
    <row r="51" spans="1:14" ht="12" thickBot="1" x14ac:dyDescent="0.3">
      <c r="A51" s="84" t="s">
        <v>9</v>
      </c>
      <c r="B51" s="85"/>
      <c r="C51" s="85"/>
      <c r="D51" s="85"/>
      <c r="E51" s="85"/>
      <c r="F51" s="85"/>
      <c r="G51" s="85"/>
      <c r="H51" s="85"/>
      <c r="I51" s="86">
        <v>100</v>
      </c>
      <c r="J51" s="114" t="s">
        <v>124</v>
      </c>
      <c r="K51" s="5"/>
      <c r="L51" s="6"/>
      <c r="M51" s="5"/>
      <c r="N51" s="4"/>
    </row>
    <row r="52" spans="1:1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5"/>
      <c r="L52" s="6"/>
      <c r="M52" s="5"/>
      <c r="N52" s="4"/>
    </row>
    <row r="53" spans="1:14" ht="12" hidden="1" customHeight="1" x14ac:dyDescent="0.25">
      <c r="A53"/>
    </row>
  </sheetData>
  <sheetProtection algorithmName="SHA-512" hashValue="TzZcRpe1igiqc5umplDspe9z6OdJHP9huLK4/eEPVxvDK8spYTlgvef7GGdVC3ALJxS2gZpk9dq1Ln9AJBv6Fg==" saltValue="Wygp8OPSOd6Ay2wNl/2JKQ==" spinCount="100000" sheet="1" objects="1" scenarios="1" selectLockedCells="1"/>
  <mergeCells count="8">
    <mergeCell ref="A1:B3"/>
    <mergeCell ref="C1:J3"/>
    <mergeCell ref="B48:H48"/>
    <mergeCell ref="B49:H49"/>
    <mergeCell ref="B50:H50"/>
    <mergeCell ref="B5:E5"/>
    <mergeCell ref="I42:K42"/>
    <mergeCell ref="I43:K43"/>
  </mergeCells>
  <phoneticPr fontId="1" type="noConversion"/>
  <pageMargins left="0.75" right="0.75" top="1" bottom="1" header="0.5" footer="0.5"/>
  <pageSetup paperSize="8" orientation="landscape" r:id="rId1"/>
  <headerFooter alignWithMargins="0">
    <oddHeader>&amp;L&amp;"Arial,Vet"&amp;16Document Prijsinvulformulier 
&amp;C&amp;"Arial,Vet"&amp;12Schoolzwemvervoer</oddHeader>
    <oddFooter>&amp;LInkoop
Prijsinvulformulier "Schoolzwemvervoer", kenmerk 2024SB052&amp;RBijlage 4, 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49B1AFBC538544929DD17FEC789706" ma:contentTypeVersion="4" ma:contentTypeDescription="Een nieuw document maken." ma:contentTypeScope="" ma:versionID="5acb046f71c443d8afacb115b7e1d6fd">
  <xsd:schema xmlns:xsd="http://www.w3.org/2001/XMLSchema" xmlns:xs="http://www.w3.org/2001/XMLSchema" xmlns:p="http://schemas.microsoft.com/office/2006/metadata/properties" xmlns:ns2="c70fb99f-d10c-4bab-a65d-09b77bf95f67" targetNamespace="http://schemas.microsoft.com/office/2006/metadata/properties" ma:root="true" ma:fieldsID="5bbf9035998b266a6355274b27c51214" ns2:_="">
    <xsd:import namespace="c70fb99f-d10c-4bab-a65d-09b77bf95f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fb99f-d10c-4bab-a65d-09b77bf95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CCB42C-A14F-485F-B4F8-1A80E0865EBD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70fb99f-d10c-4bab-a65d-09b77bf95f6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1847F70-C335-4ED1-8562-7635BDA56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0fb99f-d10c-4bab-a65d-09b77bf95f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953B34-4FB1-4BC9-B59F-B0BC40156F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 Haberland</dc:creator>
  <cp:keywords/>
  <dc:description/>
  <cp:lastModifiedBy>Lohuizen, Erik van</cp:lastModifiedBy>
  <cp:revision/>
  <dcterms:created xsi:type="dcterms:W3CDTF">2011-05-04T11:50:14Z</dcterms:created>
  <dcterms:modified xsi:type="dcterms:W3CDTF">2025-04-09T10:06:59Z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Prijsinvulformulier_CONCEPT.xls</vt:lpwstr>
  </property>
  <property fmtid="{D5CDD505-2E9C-101B-9397-08002B2CF9AE}" pid="3" name="ContentTypeId">
    <vt:lpwstr>0x0101003949B1AFBC538544929DD17FEC789706</vt:lpwstr>
  </property>
  <property fmtid="{D5CDD505-2E9C-101B-9397-08002B2CF9AE}" pid="4" name="Order">
    <vt:r8>100</vt:r8>
  </property>
  <property fmtid="{D5CDD505-2E9C-101B-9397-08002B2CF9AE}" pid="5" name="_ExtendedDescription">
    <vt:lpwstr/>
  </property>
  <property fmtid="{D5CDD505-2E9C-101B-9397-08002B2CF9AE}" pid="6" name="MediaServiceImageTags">
    <vt:lpwstr/>
  </property>
</Properties>
</file>