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eenteznstd.sharepoint.com/sites/PC_Europeseaanbestedingen-Aanbestedingsdossiers2/Shared Documents/409) Ingenieursdiensten baggerwerkzaamheden/2024/3) Aanbestedingsdocumenten/"/>
    </mc:Choice>
  </mc:AlternateContent>
  <xr:revisionPtr revIDLastSave="95" documentId="8_{F2D2F552-C985-440B-ACFF-C95E69318655}" xr6:coauthVersionLast="47" xr6:coauthVersionMax="47" xr10:uidLastSave="{4338E02A-7417-481D-B246-1954274E9803}"/>
  <bookViews>
    <workbookView xWindow="-108" yWindow="-108" windowWidth="23256" windowHeight="12456" activeTab="1" xr2:uid="{AA301D9C-24B0-4FF0-A98D-98CC42EDA5BD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2" l="1"/>
  <c r="C18" i="2"/>
  <c r="C19" i="2"/>
  <c r="C20" i="2"/>
  <c r="F25" i="2"/>
  <c r="C36" i="2"/>
  <c r="F36" i="2" s="1"/>
  <c r="C35" i="2"/>
  <c r="F35" i="2" s="1"/>
  <c r="C34" i="2"/>
  <c r="F34" i="2" s="1"/>
  <c r="C33" i="2"/>
  <c r="F33" i="2" s="1"/>
  <c r="C32" i="2"/>
  <c r="F32" i="2" s="1"/>
  <c r="C14" i="2"/>
  <c r="F14" i="2" s="1"/>
  <c r="C13" i="2"/>
  <c r="F13" i="2" s="1"/>
  <c r="C6" i="2"/>
  <c r="F6" i="2" s="1"/>
  <c r="C12" i="2"/>
  <c r="F17" i="2" s="1"/>
  <c r="F26" i="2"/>
  <c r="F27" i="2"/>
  <c r="F28" i="2"/>
  <c r="F29" i="2"/>
  <c r="F37" i="2"/>
  <c r="F40" i="2"/>
  <c r="F41" i="2"/>
  <c r="F42" i="2"/>
  <c r="F43" i="2"/>
  <c r="F7" i="2"/>
  <c r="F8" i="2"/>
  <c r="F9" i="2"/>
  <c r="F10" i="2"/>
  <c r="F11" i="2"/>
  <c r="F24" i="2"/>
  <c r="F50" i="1"/>
  <c r="F47" i="1"/>
  <c r="F46" i="1"/>
  <c r="F45" i="1"/>
  <c r="F42" i="1"/>
  <c r="F41" i="1"/>
  <c r="F40" i="1"/>
  <c r="F39" i="1"/>
  <c r="F38" i="1"/>
  <c r="F37" i="1"/>
  <c r="F36" i="1"/>
  <c r="F35" i="1"/>
  <c r="F32" i="1"/>
  <c r="F31" i="1"/>
  <c r="F30" i="1"/>
  <c r="F29" i="1"/>
  <c r="F24" i="1"/>
  <c r="F21" i="1"/>
  <c r="F18" i="1"/>
  <c r="F17" i="1"/>
  <c r="F16" i="1"/>
  <c r="F15" i="1"/>
  <c r="F14" i="1"/>
  <c r="F9" i="1"/>
  <c r="F8" i="1"/>
  <c r="F52" i="1" s="1"/>
  <c r="F7" i="1"/>
  <c r="F6" i="1"/>
  <c r="F5" i="1"/>
  <c r="F12" i="2" l="1"/>
  <c r="F20" i="2"/>
  <c r="F18" i="2"/>
  <c r="F19" i="2"/>
  <c r="C21" i="2"/>
  <c r="F21" i="2" s="1"/>
  <c r="F45" i="2" l="1"/>
  <c r="E48" i="2" l="1"/>
  <c r="E49" i="2"/>
  <c r="F53" i="2" l="1"/>
  <c r="F55" i="2" s="1"/>
</calcChain>
</file>

<file path=xl/sharedStrings.xml><?xml version="1.0" encoding="utf-8"?>
<sst xmlns="http://schemas.openxmlformats.org/spreadsheetml/2006/main" count="195" uniqueCount="127">
  <si>
    <t>Onderdeel</t>
  </si>
  <si>
    <t>Aantal</t>
  </si>
  <si>
    <t>Eenheid</t>
  </si>
  <si>
    <t>Prijs per eenheid (€) excl BTW</t>
  </si>
  <si>
    <t>Totale kosten excl BTW (€)</t>
  </si>
  <si>
    <t>Post nr.</t>
  </si>
  <si>
    <t>Omschrijving</t>
  </si>
  <si>
    <t>Algemeen</t>
  </si>
  <si>
    <t>0.1</t>
  </si>
  <si>
    <t>Overleg kantoor gemeenten</t>
  </si>
  <si>
    <t>keer</t>
  </si>
  <si>
    <t>0.2</t>
  </si>
  <si>
    <t>Aanpassen en leveren definitieve documenten per jaar</t>
  </si>
  <si>
    <t>keer (per gemeente en per schouwjaar) Hellevoetsluis</t>
  </si>
  <si>
    <t>keer (per gemeente en per schouwjaar) Brielle</t>
  </si>
  <si>
    <t>keer (per gemeente en per schouwjaar) Westvoorne</t>
  </si>
  <si>
    <t>keer (per gemeente en per schouwjaar) Nissewaard</t>
  </si>
  <si>
    <t>Kwantitatief onderzoek conform NEN NPR 5741, NEN 5742 en NEN 5743</t>
  </si>
  <si>
    <t>1.1</t>
  </si>
  <si>
    <t>inpeiling baggerhoeveelheden</t>
  </si>
  <si>
    <t>1.1.1</t>
  </si>
  <si>
    <t>Vast tarief per keer</t>
  </si>
  <si>
    <t>1.1.2</t>
  </si>
  <si>
    <t>Breedte 0 tot 5 meter</t>
  </si>
  <si>
    <t>profiel</t>
  </si>
  <si>
    <t>1.1.3</t>
  </si>
  <si>
    <t>Breedte 5 tot 12 meter</t>
  </si>
  <si>
    <t>1.1.4</t>
  </si>
  <si>
    <t>Breedte 12 tot 25 meter</t>
  </si>
  <si>
    <t>1.1.5</t>
  </si>
  <si>
    <t>Breedte 25 meter en groter</t>
  </si>
  <si>
    <t>1.2</t>
  </si>
  <si>
    <t>Bepalen baggernoodzaak</t>
  </si>
  <si>
    <t>1.2.1</t>
  </si>
  <si>
    <t>Berekening per profiel</t>
  </si>
  <si>
    <t>1.3</t>
  </si>
  <si>
    <t>Berekenen hoeveelheden baggerspecie</t>
  </si>
  <si>
    <t>1.3.1</t>
  </si>
  <si>
    <t>Milieuhygienisch waterbodemonderzoek</t>
  </si>
  <si>
    <t>2.1</t>
  </si>
  <si>
    <t>Vooronderzoek conform NEN 5717</t>
  </si>
  <si>
    <t>2.1.1</t>
  </si>
  <si>
    <t>Vooronderzoek 2022 (één totaalprijs per gemeente)</t>
  </si>
  <si>
    <t>gemeente Hellevoetsluis</t>
  </si>
  <si>
    <t>2.1.2</t>
  </si>
  <si>
    <t>gemeente Brielle</t>
  </si>
  <si>
    <t>2.1.3</t>
  </si>
  <si>
    <t>gemeente Westvoorne</t>
  </si>
  <si>
    <t>2.1.4</t>
  </si>
  <si>
    <t>gemeente Nissewaard</t>
  </si>
  <si>
    <t>2.2</t>
  </si>
  <si>
    <t>Waterbodemonderzoek conform de NEN 5720</t>
  </si>
  <si>
    <t>2.2.1</t>
  </si>
  <si>
    <t>2.2.2</t>
  </si>
  <si>
    <t>watergang per 500 meter</t>
  </si>
  <si>
    <t>2.2.3</t>
  </si>
  <si>
    <t>2.2.4</t>
  </si>
  <si>
    <t>2.2.5</t>
  </si>
  <si>
    <t>2.2.6</t>
  </si>
  <si>
    <t>Analyse op parameters conform NEN 5720</t>
  </si>
  <si>
    <t>2.2.7</t>
  </si>
  <si>
    <t>Analyse op PFAS/PFOS</t>
  </si>
  <si>
    <t>2.2.8</t>
  </si>
  <si>
    <t>Analyse op P/Fe-ratio</t>
  </si>
  <si>
    <t>2.3</t>
  </si>
  <si>
    <t>Toetsing op hergebruiksmogelijkheden</t>
  </si>
  <si>
    <t>2.3.1</t>
  </si>
  <si>
    <t>Generieke toetsing</t>
  </si>
  <si>
    <t>2.3.2</t>
  </si>
  <si>
    <t>Gebiedsspecifieke toetsing, zoals beschreven in uitvraag</t>
  </si>
  <si>
    <t>2.3.3</t>
  </si>
  <si>
    <t>Toetsing acceptatiecriteria Plas van Heenvliet</t>
  </si>
  <si>
    <t>2.4</t>
  </si>
  <si>
    <t>ArcGIS</t>
  </si>
  <si>
    <t>2.4.1</t>
  </si>
  <si>
    <t>Verwerking resultaten in ArcGIS applicatie</t>
  </si>
  <si>
    <t xml:space="preserve"> </t>
  </si>
  <si>
    <t>Totale inschrijfsom, exclusief BTW (automatische berekening totaal alle posten)</t>
  </si>
  <si>
    <t>Rechtsgeldige ondertekening</t>
  </si>
  <si>
    <t>Opdrachtnemer</t>
  </si>
  <si>
    <t>Naam</t>
  </si>
  <si>
    <t>Functie</t>
  </si>
  <si>
    <t>Plaats</t>
  </si>
  <si>
    <t>Datum</t>
  </si>
  <si>
    <t>Handtekening</t>
  </si>
  <si>
    <t>Uitpeilingen</t>
  </si>
  <si>
    <t>Inpeilen watergang  tot 5 m</t>
  </si>
  <si>
    <t>uur</t>
  </si>
  <si>
    <t>Inpeilen watergang 5-12 m</t>
  </si>
  <si>
    <t>Inpeilen watergang 12-20 m</t>
  </si>
  <si>
    <t>Inpeilen watergang 20-60 m</t>
  </si>
  <si>
    <t>Inpeilen watergang &gt;60 m</t>
  </si>
  <si>
    <t>Bepalen hoeveelheden (aan de hand van in- en uitpeilingen)</t>
  </si>
  <si>
    <t>m</t>
  </si>
  <si>
    <t>Voorbereiden veldwerk</t>
  </si>
  <si>
    <t>Hoeveelheden bepalen</t>
  </si>
  <si>
    <t>Uitwerken dwarspprofielen en rapportage</t>
  </si>
  <si>
    <t>Vooronderzoek en voorbereiden veldwerk</t>
  </si>
  <si>
    <t>dag</t>
  </si>
  <si>
    <t>Analysepakket  C2 + Pfas + AS3000</t>
  </si>
  <si>
    <t>Uitvoeren veldwerk</t>
  </si>
  <si>
    <t>Begeleiding veldwerk, aanmelding en toetsing analyses</t>
  </si>
  <si>
    <t>Rapportage en tekeningen</t>
  </si>
  <si>
    <t>Vaststellen vereiste dieptes (waterschap) en gewenste profielen (gemeente)</t>
  </si>
  <si>
    <t>Opvragen NDFF data</t>
  </si>
  <si>
    <t>Bronnenonderzoek en verwerken data</t>
  </si>
  <si>
    <t>Veldbezoek, vaststellen (beschermde) flora en fauna en exoten</t>
  </si>
  <si>
    <t>Rapportage ecologisch onderzoek</t>
  </si>
  <si>
    <t>Opstelen ecologisch werkplan</t>
  </si>
  <si>
    <t>GIS medewerker</t>
  </si>
  <si>
    <t>Ecoloog</t>
  </si>
  <si>
    <t>Staartkosten</t>
  </si>
  <si>
    <t>%</t>
  </si>
  <si>
    <t>Subtotaal</t>
  </si>
  <si>
    <t xml:space="preserve">Directievoerder </t>
  </si>
  <si>
    <t>Toezichthouder</t>
  </si>
  <si>
    <t>Meerwerk (op afroep)</t>
  </si>
  <si>
    <t>Management</t>
  </si>
  <si>
    <t>Winst en risico</t>
  </si>
  <si>
    <t>Ecologisch onderzoek post 1</t>
  </si>
  <si>
    <t>Inpeilen (prijzen per m1)</t>
  </si>
  <si>
    <t>Verkennend waterbodemonderzoek post 1, prijs per m1</t>
  </si>
  <si>
    <t>Uurtarief</t>
  </si>
  <si>
    <t>Percentage</t>
  </si>
  <si>
    <t>Naam inschrijver: …....</t>
  </si>
  <si>
    <t>Let op: U dient enkel de gele vakken in te vullen, let hierbij goed op dat het een prijs is per aangegeven eenheid, niet een prijs voor het totale aantal.</t>
  </si>
  <si>
    <t>Totaal (Uw inschrijfprijs)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</si>
</sst>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&quot;€&quot;\ #,##0.00"/>
  </numFmts>
  <fonts count="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2" fillId="2" borderId="4" xfId="0" applyFont="1" applyFill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indent="1"/>
    </xf>
    <xf numFmtId="0" fontId="3" fillId="0" borderId="4" xfId="0" applyFont="1" applyBorder="1" applyAlignment="1">
      <alignment horizontal="left" vertical="center" indent="1"/>
    </xf>
    <xf numFmtId="44" fontId="3" fillId="0" borderId="4" xfId="2" applyFont="1" applyBorder="1" applyAlignment="1" applyProtection="1">
      <alignment horizontal="right" vertical="center" indent="1"/>
    </xf>
    <xf numFmtId="44" fontId="3" fillId="0" borderId="4" xfId="2" applyFont="1" applyBorder="1" applyAlignment="1" applyProtection="1">
      <alignment horizontal="right" vertical="center" wrapText="1" inden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indent="1"/>
    </xf>
    <xf numFmtId="44" fontId="3" fillId="3" borderId="4" xfId="2" applyFont="1" applyFill="1" applyBorder="1" applyAlignment="1" applyProtection="1">
      <alignment horizontal="right" vertical="center" indent="1"/>
      <protection locked="0"/>
    </xf>
    <xf numFmtId="0" fontId="3" fillId="4" borderId="4" xfId="0" applyFont="1" applyFill="1" applyBorder="1" applyAlignment="1">
      <alignment horizontal="left" vertical="center" indent="1"/>
    </xf>
    <xf numFmtId="0" fontId="2" fillId="5" borderId="4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164" fontId="3" fillId="0" borderId="4" xfId="1" applyNumberFormat="1" applyFont="1" applyBorder="1" applyAlignment="1" applyProtection="1">
      <alignment horizontal="right" vertical="center" indent="1"/>
    </xf>
    <xf numFmtId="0" fontId="3" fillId="5" borderId="4" xfId="0" applyFont="1" applyFill="1" applyBorder="1" applyAlignment="1">
      <alignment horizontal="left" vertical="center" indent="1"/>
    </xf>
    <xf numFmtId="0" fontId="4" fillId="0" borderId="4" xfId="0" applyFont="1" applyBorder="1" applyAlignment="1">
      <alignment vertical="center" wrapText="1"/>
    </xf>
    <xf numFmtId="44" fontId="3" fillId="3" borderId="4" xfId="2" applyFont="1" applyFill="1" applyBorder="1" applyAlignment="1" applyProtection="1">
      <alignment horizontal="left" vertical="center" indent="1"/>
      <protection locked="0"/>
    </xf>
    <xf numFmtId="0" fontId="4" fillId="5" borderId="4" xfId="0" applyFont="1" applyFill="1" applyBorder="1" applyAlignment="1">
      <alignment vertical="center" wrapText="1"/>
    </xf>
    <xf numFmtId="4" fontId="3" fillId="0" borderId="4" xfId="0" applyNumberFormat="1" applyFont="1" applyBorder="1" applyAlignment="1">
      <alignment horizontal="right" vertical="center" indent="1"/>
    </xf>
    <xf numFmtId="4" fontId="3" fillId="0" borderId="4" xfId="0" applyNumberFormat="1" applyFont="1" applyBorder="1" applyAlignment="1">
      <alignment horizontal="right" vertical="center" wrapText="1" indent="1"/>
    </xf>
    <xf numFmtId="44" fontId="3" fillId="0" borderId="4" xfId="2" applyFont="1" applyBorder="1" applyAlignment="1" applyProtection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6" fillId="0" borderId="0" xfId="0" applyFont="1" applyAlignment="1">
      <alignment vertical="center"/>
    </xf>
    <xf numFmtId="165" fontId="0" fillId="0" borderId="0" xfId="0" applyNumberFormat="1"/>
    <xf numFmtId="0" fontId="0" fillId="0" borderId="7" xfId="0" applyBorder="1"/>
    <xf numFmtId="165" fontId="0" fillId="0" borderId="8" xfId="0" applyNumberFormat="1" applyBorder="1"/>
    <xf numFmtId="0" fontId="7" fillId="0" borderId="0" xfId="0" applyFont="1"/>
    <xf numFmtId="3" fontId="0" fillId="0" borderId="0" xfId="0" applyNumberFormat="1"/>
    <xf numFmtId="165" fontId="0" fillId="4" borderId="0" xfId="0" applyNumberFormat="1" applyFill="1"/>
    <xf numFmtId="0" fontId="0" fillId="4" borderId="0" xfId="0" applyFill="1"/>
    <xf numFmtId="0" fontId="0" fillId="0" borderId="9" xfId="0" applyBorder="1"/>
    <xf numFmtId="0" fontId="7" fillId="0" borderId="10" xfId="0" applyFont="1" applyBorder="1"/>
    <xf numFmtId="0" fontId="0" fillId="0" borderId="10" xfId="0" applyBorder="1"/>
    <xf numFmtId="165" fontId="0" fillId="0" borderId="10" xfId="0" applyNumberFormat="1" applyBorder="1"/>
    <xf numFmtId="165" fontId="7" fillId="6" borderId="11" xfId="0" applyNumberFormat="1" applyFont="1" applyFill="1" applyBorder="1"/>
    <xf numFmtId="0" fontId="2" fillId="4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165" fontId="2" fillId="2" borderId="3" xfId="0" applyNumberFormat="1" applyFont="1" applyFill="1" applyBorder="1" applyAlignment="1">
      <alignment horizontal="center" vertical="center" wrapText="1"/>
    </xf>
    <xf numFmtId="165" fontId="0" fillId="2" borderId="5" xfId="0" applyNumberFormat="1" applyFill="1" applyBorder="1" applyAlignment="1">
      <alignment horizontal="center" vertical="center" wrapText="1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F1D64-26D5-4F06-9A9D-EC112443892E}">
  <dimension ref="A1:F62"/>
  <sheetViews>
    <sheetView workbookViewId="0">
      <selection sqref="A1:F2"/>
    </sheetView>
  </sheetViews>
  <sheetFormatPr defaultRowHeight="13.2" x14ac:dyDescent="0.25"/>
  <cols>
    <col min="1" max="1" width="8.6640625" customWidth="1"/>
    <col min="2" max="2" width="57.109375" customWidth="1"/>
  </cols>
  <sheetData>
    <row r="1" spans="1:6" ht="14.4" x14ac:dyDescent="0.25">
      <c r="A1" s="48" t="s">
        <v>0</v>
      </c>
      <c r="B1" s="49"/>
      <c r="C1" s="39" t="s">
        <v>1</v>
      </c>
      <c r="D1" s="39" t="s">
        <v>2</v>
      </c>
      <c r="E1" s="39" t="s">
        <v>3</v>
      </c>
      <c r="F1" s="39" t="s">
        <v>4</v>
      </c>
    </row>
    <row r="2" spans="1:6" ht="14.4" x14ac:dyDescent="0.25">
      <c r="A2" s="1" t="s">
        <v>5</v>
      </c>
      <c r="B2" s="1" t="s">
        <v>6</v>
      </c>
      <c r="C2" s="40"/>
      <c r="D2" s="40"/>
      <c r="E2" s="40"/>
      <c r="F2" s="40"/>
    </row>
    <row r="3" spans="1:6" ht="14.4" x14ac:dyDescent="0.25">
      <c r="A3" s="2">
        <v>0</v>
      </c>
      <c r="B3" s="3" t="s">
        <v>7</v>
      </c>
      <c r="C3" s="4"/>
      <c r="D3" s="5"/>
      <c r="E3" s="6"/>
      <c r="F3" s="7"/>
    </row>
    <row r="4" spans="1:6" ht="14.4" x14ac:dyDescent="0.25">
      <c r="A4" s="2"/>
      <c r="B4" s="3"/>
      <c r="C4" s="4"/>
      <c r="D4" s="5"/>
      <c r="E4" s="6"/>
      <c r="F4" s="7"/>
    </row>
    <row r="5" spans="1:6" ht="14.4" x14ac:dyDescent="0.25">
      <c r="A5" s="8" t="s">
        <v>8</v>
      </c>
      <c r="B5" s="8" t="s">
        <v>9</v>
      </c>
      <c r="C5" s="9">
        <v>1</v>
      </c>
      <c r="D5" s="5" t="s">
        <v>10</v>
      </c>
      <c r="E5" s="10">
        <v>0</v>
      </c>
      <c r="F5" s="7">
        <f>C5*E5</f>
        <v>0</v>
      </c>
    </row>
    <row r="6" spans="1:6" ht="14.4" x14ac:dyDescent="0.25">
      <c r="A6" s="8" t="s">
        <v>11</v>
      </c>
      <c r="B6" s="8" t="s">
        <v>12</v>
      </c>
      <c r="C6" s="9">
        <v>1</v>
      </c>
      <c r="D6" s="11" t="s">
        <v>13</v>
      </c>
      <c r="E6" s="10">
        <v>0</v>
      </c>
      <c r="F6" s="7">
        <f t="shared" ref="F6:F32" si="0">C6*E6</f>
        <v>0</v>
      </c>
    </row>
    <row r="7" spans="1:6" ht="14.4" x14ac:dyDescent="0.25">
      <c r="A7" s="8" t="s">
        <v>11</v>
      </c>
      <c r="B7" s="8" t="s">
        <v>12</v>
      </c>
      <c r="C7" s="9">
        <v>1</v>
      </c>
      <c r="D7" s="11" t="s">
        <v>14</v>
      </c>
      <c r="E7" s="10">
        <v>0</v>
      </c>
      <c r="F7" s="7">
        <f t="shared" si="0"/>
        <v>0</v>
      </c>
    </row>
    <row r="8" spans="1:6" ht="14.4" x14ac:dyDescent="0.25">
      <c r="A8" s="8" t="s">
        <v>11</v>
      </c>
      <c r="B8" s="8" t="s">
        <v>12</v>
      </c>
      <c r="C8" s="9">
        <v>1</v>
      </c>
      <c r="D8" s="11" t="s">
        <v>15</v>
      </c>
      <c r="E8" s="10">
        <v>0</v>
      </c>
      <c r="F8" s="7">
        <f t="shared" si="0"/>
        <v>0</v>
      </c>
    </row>
    <row r="9" spans="1:6" ht="14.4" x14ac:dyDescent="0.25">
      <c r="A9" s="8" t="s">
        <v>11</v>
      </c>
      <c r="B9" s="8" t="s">
        <v>12</v>
      </c>
      <c r="C9" s="9">
        <v>1</v>
      </c>
      <c r="D9" s="11" t="s">
        <v>16</v>
      </c>
      <c r="E9" s="10">
        <v>0</v>
      </c>
      <c r="F9" s="7">
        <f t="shared" si="0"/>
        <v>0</v>
      </c>
    </row>
    <row r="10" spans="1:6" ht="14.4" x14ac:dyDescent="0.25">
      <c r="A10" s="8"/>
      <c r="B10" s="8"/>
      <c r="C10" s="9"/>
      <c r="D10" s="5"/>
      <c r="E10" s="6"/>
      <c r="F10" s="7"/>
    </row>
    <row r="11" spans="1:6" ht="28.8" x14ac:dyDescent="0.25">
      <c r="A11" s="2">
        <v>1</v>
      </c>
      <c r="B11" s="12" t="s">
        <v>17</v>
      </c>
      <c r="C11" s="9"/>
      <c r="D11" s="5"/>
      <c r="E11" s="6"/>
      <c r="F11" s="7"/>
    </row>
    <row r="12" spans="1:6" ht="14.4" x14ac:dyDescent="0.25">
      <c r="A12" s="3"/>
      <c r="B12" s="12"/>
      <c r="C12" s="9"/>
      <c r="D12" s="5"/>
      <c r="E12" s="6"/>
      <c r="F12" s="7"/>
    </row>
    <row r="13" spans="1:6" ht="14.4" x14ac:dyDescent="0.25">
      <c r="A13" s="3" t="s">
        <v>18</v>
      </c>
      <c r="B13" s="12" t="s">
        <v>19</v>
      </c>
      <c r="C13" s="9"/>
      <c r="D13" s="5"/>
      <c r="E13" s="6"/>
      <c r="F13" s="7"/>
    </row>
    <row r="14" spans="1:6" ht="14.4" x14ac:dyDescent="0.25">
      <c r="A14" s="8" t="s">
        <v>20</v>
      </c>
      <c r="B14" s="8" t="s">
        <v>21</v>
      </c>
      <c r="C14" s="9">
        <v>1</v>
      </c>
      <c r="D14" s="5" t="s">
        <v>10</v>
      </c>
      <c r="E14" s="10">
        <v>0</v>
      </c>
      <c r="F14" s="7">
        <f t="shared" ref="F14" si="1">C14*E14</f>
        <v>0</v>
      </c>
    </row>
    <row r="15" spans="1:6" ht="14.4" x14ac:dyDescent="0.25">
      <c r="A15" s="8" t="s">
        <v>22</v>
      </c>
      <c r="B15" s="8" t="s">
        <v>23</v>
      </c>
      <c r="C15" s="9">
        <v>1</v>
      </c>
      <c r="D15" s="5" t="s">
        <v>24</v>
      </c>
      <c r="E15" s="10">
        <v>0</v>
      </c>
      <c r="F15" s="7">
        <f t="shared" si="0"/>
        <v>0</v>
      </c>
    </row>
    <row r="16" spans="1:6" ht="14.4" x14ac:dyDescent="0.25">
      <c r="A16" s="8" t="s">
        <v>25</v>
      </c>
      <c r="B16" s="8" t="s">
        <v>26</v>
      </c>
      <c r="C16" s="9">
        <v>1</v>
      </c>
      <c r="D16" s="5" t="s">
        <v>24</v>
      </c>
      <c r="E16" s="10">
        <v>0</v>
      </c>
      <c r="F16" s="7">
        <f t="shared" si="0"/>
        <v>0</v>
      </c>
    </row>
    <row r="17" spans="1:6" ht="14.4" x14ac:dyDescent="0.25">
      <c r="A17" s="8" t="s">
        <v>27</v>
      </c>
      <c r="B17" s="8" t="s">
        <v>28</v>
      </c>
      <c r="C17" s="9">
        <v>1</v>
      </c>
      <c r="D17" s="5" t="s">
        <v>24</v>
      </c>
      <c r="E17" s="10">
        <v>0</v>
      </c>
      <c r="F17" s="7">
        <f t="shared" si="0"/>
        <v>0</v>
      </c>
    </row>
    <row r="18" spans="1:6" ht="14.4" x14ac:dyDescent="0.25">
      <c r="A18" s="8" t="s">
        <v>29</v>
      </c>
      <c r="B18" s="8" t="s">
        <v>30</v>
      </c>
      <c r="C18" s="9">
        <v>1</v>
      </c>
      <c r="D18" s="5" t="s">
        <v>24</v>
      </c>
      <c r="E18" s="10">
        <v>0</v>
      </c>
      <c r="F18" s="7">
        <f t="shared" si="0"/>
        <v>0</v>
      </c>
    </row>
    <row r="19" spans="1:6" ht="14.4" x14ac:dyDescent="0.25">
      <c r="A19" s="8"/>
      <c r="B19" s="8"/>
      <c r="C19" s="9"/>
      <c r="D19" s="5"/>
      <c r="E19" s="6"/>
      <c r="F19" s="7"/>
    </row>
    <row r="20" spans="1:6" ht="14.4" x14ac:dyDescent="0.25">
      <c r="A20" s="3" t="s">
        <v>31</v>
      </c>
      <c r="B20" s="3" t="s">
        <v>32</v>
      </c>
      <c r="C20" s="9"/>
      <c r="D20" s="5"/>
      <c r="E20" s="6"/>
      <c r="F20" s="7"/>
    </row>
    <row r="21" spans="1:6" ht="14.4" x14ac:dyDescent="0.25">
      <c r="A21" s="8" t="s">
        <v>33</v>
      </c>
      <c r="B21" s="8" t="s">
        <v>34</v>
      </c>
      <c r="C21" s="9">
        <v>1</v>
      </c>
      <c r="D21" s="5" t="s">
        <v>24</v>
      </c>
      <c r="E21" s="10">
        <v>0</v>
      </c>
      <c r="F21" s="7">
        <f t="shared" si="0"/>
        <v>0</v>
      </c>
    </row>
    <row r="22" spans="1:6" ht="14.4" x14ac:dyDescent="0.25">
      <c r="A22" s="8"/>
      <c r="B22" s="8"/>
      <c r="C22" s="9"/>
      <c r="D22" s="5"/>
      <c r="E22" s="6"/>
      <c r="F22" s="7"/>
    </row>
    <row r="23" spans="1:6" ht="14.4" x14ac:dyDescent="0.25">
      <c r="A23" s="3" t="s">
        <v>35</v>
      </c>
      <c r="B23" s="3" t="s">
        <v>36</v>
      </c>
      <c r="C23" s="9"/>
      <c r="D23" s="5"/>
      <c r="E23" s="6"/>
      <c r="F23" s="7"/>
    </row>
    <row r="24" spans="1:6" ht="14.4" x14ac:dyDescent="0.25">
      <c r="A24" s="8" t="s">
        <v>37</v>
      </c>
      <c r="B24" s="8" t="s">
        <v>34</v>
      </c>
      <c r="C24" s="9">
        <v>1</v>
      </c>
      <c r="D24" s="5" t="s">
        <v>24</v>
      </c>
      <c r="E24" s="10">
        <v>0</v>
      </c>
      <c r="F24" s="7">
        <f t="shared" si="0"/>
        <v>0</v>
      </c>
    </row>
    <row r="25" spans="1:6" ht="14.4" x14ac:dyDescent="0.25">
      <c r="A25" s="8"/>
      <c r="B25" s="8"/>
      <c r="C25" s="9"/>
      <c r="D25" s="5"/>
      <c r="E25" s="6"/>
      <c r="F25" s="7"/>
    </row>
    <row r="26" spans="1:6" ht="14.4" x14ac:dyDescent="0.25">
      <c r="A26" s="2">
        <v>2</v>
      </c>
      <c r="B26" s="12" t="s">
        <v>38</v>
      </c>
      <c r="C26" s="4"/>
      <c r="D26" s="5"/>
      <c r="E26" s="6"/>
      <c r="F26" s="7"/>
    </row>
    <row r="27" spans="1:6" ht="14.4" x14ac:dyDescent="0.25">
      <c r="A27" s="8"/>
      <c r="B27" s="13"/>
      <c r="C27" s="4"/>
      <c r="D27" s="5"/>
      <c r="E27" s="6"/>
      <c r="F27" s="7"/>
    </row>
    <row r="28" spans="1:6" ht="14.4" x14ac:dyDescent="0.25">
      <c r="A28" s="3" t="s">
        <v>39</v>
      </c>
      <c r="B28" s="12" t="s">
        <v>40</v>
      </c>
      <c r="C28" s="4"/>
      <c r="D28" s="5"/>
      <c r="E28" s="6"/>
      <c r="F28" s="7"/>
    </row>
    <row r="29" spans="1:6" ht="14.4" x14ac:dyDescent="0.25">
      <c r="A29" s="8" t="s">
        <v>41</v>
      </c>
      <c r="B29" s="14" t="s">
        <v>42</v>
      </c>
      <c r="C29" s="15">
        <v>1</v>
      </c>
      <c r="D29" s="11" t="s">
        <v>43</v>
      </c>
      <c r="E29" s="10">
        <v>0</v>
      </c>
      <c r="F29" s="7">
        <f t="shared" si="0"/>
        <v>0</v>
      </c>
    </row>
    <row r="30" spans="1:6" ht="14.4" x14ac:dyDescent="0.25">
      <c r="A30" s="8" t="s">
        <v>44</v>
      </c>
      <c r="B30" s="14" t="s">
        <v>42</v>
      </c>
      <c r="C30" s="15">
        <v>1</v>
      </c>
      <c r="D30" s="11" t="s">
        <v>45</v>
      </c>
      <c r="E30" s="10">
        <v>0</v>
      </c>
      <c r="F30" s="7">
        <f t="shared" si="0"/>
        <v>0</v>
      </c>
    </row>
    <row r="31" spans="1:6" ht="14.4" x14ac:dyDescent="0.25">
      <c r="A31" s="8" t="s">
        <v>46</v>
      </c>
      <c r="B31" s="14" t="s">
        <v>42</v>
      </c>
      <c r="C31" s="15">
        <v>1</v>
      </c>
      <c r="D31" s="11" t="s">
        <v>47</v>
      </c>
      <c r="E31" s="10">
        <v>0</v>
      </c>
      <c r="F31" s="7">
        <f t="shared" si="0"/>
        <v>0</v>
      </c>
    </row>
    <row r="32" spans="1:6" ht="14.4" x14ac:dyDescent="0.25">
      <c r="A32" s="8" t="s">
        <v>48</v>
      </c>
      <c r="B32" s="14" t="s">
        <v>42</v>
      </c>
      <c r="C32" s="15">
        <v>1</v>
      </c>
      <c r="D32" s="11" t="s">
        <v>49</v>
      </c>
      <c r="E32" s="10">
        <v>0</v>
      </c>
      <c r="F32" s="7">
        <f t="shared" si="0"/>
        <v>0</v>
      </c>
    </row>
    <row r="33" spans="1:6" ht="14.4" x14ac:dyDescent="0.25">
      <c r="A33" s="8"/>
      <c r="B33" s="8"/>
      <c r="C33" s="9"/>
      <c r="D33" s="5"/>
      <c r="E33" s="6"/>
      <c r="F33" s="7"/>
    </row>
    <row r="34" spans="1:6" ht="14.4" x14ac:dyDescent="0.25">
      <c r="A34" s="3" t="s">
        <v>50</v>
      </c>
      <c r="B34" s="12" t="s">
        <v>51</v>
      </c>
      <c r="C34" s="9"/>
      <c r="D34" s="5"/>
      <c r="E34" s="6"/>
      <c r="F34" s="7"/>
    </row>
    <row r="35" spans="1:6" ht="14.4" x14ac:dyDescent="0.25">
      <c r="A35" s="8" t="s">
        <v>52</v>
      </c>
      <c r="B35" s="8" t="s">
        <v>21</v>
      </c>
      <c r="C35" s="9">
        <v>1</v>
      </c>
      <c r="D35" s="5" t="s">
        <v>10</v>
      </c>
      <c r="E35" s="10">
        <v>0</v>
      </c>
      <c r="F35" s="7">
        <f t="shared" ref="F35:F42" si="2">C35*E35</f>
        <v>0</v>
      </c>
    </row>
    <row r="36" spans="1:6" ht="14.4" x14ac:dyDescent="0.25">
      <c r="A36" s="8" t="s">
        <v>53</v>
      </c>
      <c r="B36" s="8" t="s">
        <v>23</v>
      </c>
      <c r="C36" s="9">
        <v>1</v>
      </c>
      <c r="D36" s="11" t="s">
        <v>54</v>
      </c>
      <c r="E36" s="10">
        <v>0</v>
      </c>
      <c r="F36" s="7">
        <f t="shared" si="2"/>
        <v>0</v>
      </c>
    </row>
    <row r="37" spans="1:6" ht="14.4" x14ac:dyDescent="0.25">
      <c r="A37" s="8" t="s">
        <v>55</v>
      </c>
      <c r="B37" s="8" t="s">
        <v>26</v>
      </c>
      <c r="C37" s="9">
        <v>1</v>
      </c>
      <c r="D37" s="11" t="s">
        <v>54</v>
      </c>
      <c r="E37" s="10">
        <v>0</v>
      </c>
      <c r="F37" s="7">
        <f t="shared" si="2"/>
        <v>0</v>
      </c>
    </row>
    <row r="38" spans="1:6" ht="14.4" x14ac:dyDescent="0.25">
      <c r="A38" s="8" t="s">
        <v>56</v>
      </c>
      <c r="B38" s="8" t="s">
        <v>28</v>
      </c>
      <c r="C38" s="9">
        <v>1</v>
      </c>
      <c r="D38" s="11" t="s">
        <v>54</v>
      </c>
      <c r="E38" s="10">
        <v>0</v>
      </c>
      <c r="F38" s="7">
        <f t="shared" si="2"/>
        <v>0</v>
      </c>
    </row>
    <row r="39" spans="1:6" ht="14.4" x14ac:dyDescent="0.25">
      <c r="A39" s="8" t="s">
        <v>57</v>
      </c>
      <c r="B39" s="8" t="s">
        <v>30</v>
      </c>
      <c r="C39" s="9">
        <v>1</v>
      </c>
      <c r="D39" s="11" t="s">
        <v>54</v>
      </c>
      <c r="E39" s="10">
        <v>0</v>
      </c>
      <c r="F39" s="7">
        <f t="shared" si="2"/>
        <v>0</v>
      </c>
    </row>
    <row r="40" spans="1:6" ht="14.4" x14ac:dyDescent="0.25">
      <c r="A40" s="8" t="s">
        <v>58</v>
      </c>
      <c r="B40" s="8" t="s">
        <v>59</v>
      </c>
      <c r="C40" s="9">
        <v>1</v>
      </c>
      <c r="D40" s="16" t="s">
        <v>10</v>
      </c>
      <c r="E40" s="10">
        <v>0</v>
      </c>
      <c r="F40" s="7">
        <f t="shared" si="2"/>
        <v>0</v>
      </c>
    </row>
    <row r="41" spans="1:6" ht="14.4" x14ac:dyDescent="0.25">
      <c r="A41" s="8" t="s">
        <v>60</v>
      </c>
      <c r="B41" s="8" t="s">
        <v>61</v>
      </c>
      <c r="C41" s="9">
        <v>1</v>
      </c>
      <c r="D41" s="16" t="s">
        <v>10</v>
      </c>
      <c r="E41" s="10">
        <v>0</v>
      </c>
      <c r="F41" s="7">
        <f t="shared" si="2"/>
        <v>0</v>
      </c>
    </row>
    <row r="42" spans="1:6" ht="14.4" x14ac:dyDescent="0.25">
      <c r="A42" s="8" t="s">
        <v>62</v>
      </c>
      <c r="B42" s="8" t="s">
        <v>63</v>
      </c>
      <c r="C42" s="9">
        <v>1</v>
      </c>
      <c r="D42" s="16" t="s">
        <v>10</v>
      </c>
      <c r="E42" s="10">
        <v>0</v>
      </c>
      <c r="F42" s="7">
        <f t="shared" si="2"/>
        <v>0</v>
      </c>
    </row>
    <row r="43" spans="1:6" ht="14.4" x14ac:dyDescent="0.25">
      <c r="A43" s="8"/>
      <c r="B43" s="17"/>
      <c r="C43" s="15"/>
      <c r="D43" s="5"/>
      <c r="E43" s="5"/>
      <c r="F43" s="7"/>
    </row>
    <row r="44" spans="1:6" ht="14.4" x14ac:dyDescent="0.25">
      <c r="A44" s="3" t="s">
        <v>64</v>
      </c>
      <c r="B44" s="12" t="s">
        <v>65</v>
      </c>
      <c r="C44" s="15"/>
      <c r="D44" s="5"/>
      <c r="E44" s="5"/>
      <c r="F44" s="7"/>
    </row>
    <row r="45" spans="1:6" ht="14.4" x14ac:dyDescent="0.25">
      <c r="A45" s="8" t="s">
        <v>66</v>
      </c>
      <c r="B45" s="13" t="s">
        <v>67</v>
      </c>
      <c r="C45" s="15">
        <v>1</v>
      </c>
      <c r="D45" s="16" t="s">
        <v>10</v>
      </c>
      <c r="E45" s="18">
        <v>0</v>
      </c>
      <c r="F45" s="7">
        <f>C45*E45</f>
        <v>0</v>
      </c>
    </row>
    <row r="46" spans="1:6" ht="14.4" x14ac:dyDescent="0.25">
      <c r="A46" s="8" t="s">
        <v>68</v>
      </c>
      <c r="B46" s="13" t="s">
        <v>69</v>
      </c>
      <c r="C46" s="15">
        <v>1</v>
      </c>
      <c r="D46" s="16" t="s">
        <v>10</v>
      </c>
      <c r="E46" s="18">
        <v>0</v>
      </c>
      <c r="F46" s="7">
        <f t="shared" ref="F46:F47" si="3">C46*E46</f>
        <v>0</v>
      </c>
    </row>
    <row r="47" spans="1:6" ht="14.4" x14ac:dyDescent="0.25">
      <c r="A47" s="8" t="s">
        <v>70</v>
      </c>
      <c r="B47" s="13" t="s">
        <v>71</v>
      </c>
      <c r="C47" s="15">
        <v>1</v>
      </c>
      <c r="D47" s="16" t="s">
        <v>10</v>
      </c>
      <c r="E47" s="18">
        <v>0</v>
      </c>
      <c r="F47" s="7">
        <f t="shared" si="3"/>
        <v>0</v>
      </c>
    </row>
    <row r="48" spans="1:6" ht="14.4" x14ac:dyDescent="0.25">
      <c r="A48" s="8"/>
      <c r="B48" s="19"/>
      <c r="C48" s="15"/>
      <c r="D48" s="5"/>
      <c r="E48" s="5"/>
      <c r="F48" s="7"/>
    </row>
    <row r="49" spans="1:6" ht="14.4" x14ac:dyDescent="0.25">
      <c r="A49" s="3" t="s">
        <v>72</v>
      </c>
      <c r="B49" s="12" t="s">
        <v>73</v>
      </c>
      <c r="C49" s="15"/>
      <c r="D49" s="5"/>
      <c r="E49" s="5"/>
      <c r="F49" s="7"/>
    </row>
    <row r="50" spans="1:6" ht="14.4" x14ac:dyDescent="0.25">
      <c r="A50" s="8" t="s">
        <v>74</v>
      </c>
      <c r="B50" s="13" t="s">
        <v>75</v>
      </c>
      <c r="C50" s="15">
        <v>1</v>
      </c>
      <c r="D50" s="16" t="s">
        <v>10</v>
      </c>
      <c r="E50" s="18">
        <v>0</v>
      </c>
      <c r="F50" s="7">
        <f>C50*E50</f>
        <v>0</v>
      </c>
    </row>
    <row r="51" spans="1:6" ht="14.4" x14ac:dyDescent="0.25">
      <c r="A51" s="8"/>
      <c r="B51" s="8"/>
      <c r="C51" s="4" t="s">
        <v>76</v>
      </c>
      <c r="D51" s="5"/>
      <c r="E51" s="20"/>
      <c r="F51" s="21"/>
    </row>
    <row r="52" spans="1:6" ht="14.4" x14ac:dyDescent="0.25">
      <c r="A52" s="46" t="s">
        <v>77</v>
      </c>
      <c r="B52" s="47"/>
      <c r="C52" s="47"/>
      <c r="D52" s="47"/>
      <c r="E52" s="47"/>
      <c r="F52" s="22">
        <f>SUM(F3:F51)</f>
        <v>0</v>
      </c>
    </row>
    <row r="53" spans="1:6" ht="14.4" x14ac:dyDescent="0.3">
      <c r="A53" s="23"/>
      <c r="B53" s="24"/>
      <c r="C53" s="24"/>
      <c r="D53" s="24"/>
      <c r="E53" s="24"/>
      <c r="F53" s="24"/>
    </row>
    <row r="54" spans="1:6" ht="14.4" x14ac:dyDescent="0.3">
      <c r="A54" s="24"/>
      <c r="B54" s="24"/>
      <c r="C54" s="24"/>
      <c r="D54" s="24"/>
      <c r="E54" s="24"/>
      <c r="F54" s="24"/>
    </row>
    <row r="55" spans="1:6" ht="14.4" x14ac:dyDescent="0.3">
      <c r="A55" s="25" t="s">
        <v>78</v>
      </c>
      <c r="B55" s="24"/>
      <c r="C55" s="24"/>
      <c r="D55" s="24"/>
      <c r="E55" s="24"/>
      <c r="F55" s="24"/>
    </row>
    <row r="56" spans="1:6" ht="14.4" x14ac:dyDescent="0.3">
      <c r="A56" s="24"/>
      <c r="B56" s="24"/>
      <c r="C56" s="24"/>
      <c r="D56" s="24"/>
      <c r="E56" s="24"/>
      <c r="F56" s="24"/>
    </row>
    <row r="57" spans="1:6" ht="14.4" x14ac:dyDescent="0.3">
      <c r="A57" s="41" t="s">
        <v>79</v>
      </c>
      <c r="B57" s="42"/>
      <c r="C57" s="43"/>
      <c r="D57" s="44"/>
      <c r="E57" s="44"/>
      <c r="F57" s="45"/>
    </row>
    <row r="58" spans="1:6" ht="14.4" x14ac:dyDescent="0.3">
      <c r="A58" s="41" t="s">
        <v>80</v>
      </c>
      <c r="B58" s="42"/>
      <c r="C58" s="43"/>
      <c r="D58" s="44"/>
      <c r="E58" s="44"/>
      <c r="F58" s="45"/>
    </row>
    <row r="59" spans="1:6" ht="14.4" x14ac:dyDescent="0.3">
      <c r="A59" s="41" t="s">
        <v>81</v>
      </c>
      <c r="B59" s="42"/>
      <c r="C59" s="43"/>
      <c r="D59" s="44"/>
      <c r="E59" s="44"/>
      <c r="F59" s="45"/>
    </row>
    <row r="60" spans="1:6" ht="14.4" x14ac:dyDescent="0.3">
      <c r="A60" s="41" t="s">
        <v>82</v>
      </c>
      <c r="B60" s="42"/>
      <c r="C60" s="43"/>
      <c r="D60" s="44"/>
      <c r="E60" s="44"/>
      <c r="F60" s="45"/>
    </row>
    <row r="61" spans="1:6" ht="14.4" x14ac:dyDescent="0.3">
      <c r="A61" s="41" t="s">
        <v>83</v>
      </c>
      <c r="B61" s="42"/>
      <c r="C61" s="43"/>
      <c r="D61" s="44"/>
      <c r="E61" s="44"/>
      <c r="F61" s="45"/>
    </row>
    <row r="62" spans="1:6" ht="14.4" x14ac:dyDescent="0.3">
      <c r="A62" s="41" t="s">
        <v>84</v>
      </c>
      <c r="B62" s="42"/>
      <c r="C62" s="43"/>
      <c r="D62" s="44"/>
      <c r="E62" s="44"/>
      <c r="F62" s="45"/>
    </row>
  </sheetData>
  <mergeCells count="18">
    <mergeCell ref="A62:B62"/>
    <mergeCell ref="C62:F62"/>
    <mergeCell ref="A59:B59"/>
    <mergeCell ref="C59:F59"/>
    <mergeCell ref="A60:B60"/>
    <mergeCell ref="C60:F60"/>
    <mergeCell ref="A61:B61"/>
    <mergeCell ref="C61:F61"/>
    <mergeCell ref="F1:F2"/>
    <mergeCell ref="A57:B57"/>
    <mergeCell ref="C57:F57"/>
    <mergeCell ref="A58:B58"/>
    <mergeCell ref="C58:F58"/>
    <mergeCell ref="A52:E52"/>
    <mergeCell ref="A1:B1"/>
    <mergeCell ref="C1:C2"/>
    <mergeCell ref="D1:D2"/>
    <mergeCell ref="E1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A54E9-C227-48BD-AAED-F0C261CB709B}">
  <dimension ref="A1:F55"/>
  <sheetViews>
    <sheetView tabSelected="1" topLeftCell="A39" zoomScale="133" zoomScaleNormal="133" workbookViewId="0">
      <selection activeCell="B56" sqref="B56"/>
    </sheetView>
  </sheetViews>
  <sheetFormatPr defaultRowHeight="13.2" x14ac:dyDescent="0.25"/>
  <cols>
    <col min="1" max="1" width="23.5546875" customWidth="1"/>
    <col min="2" max="2" width="70.44140625" customWidth="1"/>
    <col min="5" max="5" width="12.109375" style="26" customWidth="1"/>
    <col min="6" max="6" width="19.44140625" style="26" customWidth="1"/>
  </cols>
  <sheetData>
    <row r="1" spans="1:6" ht="30" customHeight="1" x14ac:dyDescent="0.25">
      <c r="A1" s="38" t="s">
        <v>124</v>
      </c>
      <c r="B1" s="50" t="s">
        <v>125</v>
      </c>
      <c r="C1" s="51"/>
      <c r="D1" s="51"/>
      <c r="E1" s="51"/>
      <c r="F1" s="52"/>
    </row>
    <row r="2" spans="1:6" ht="14.4" x14ac:dyDescent="0.25">
      <c r="A2" s="48" t="s">
        <v>0</v>
      </c>
      <c r="B2" s="49"/>
      <c r="C2" s="39" t="s">
        <v>1</v>
      </c>
      <c r="D2" s="39" t="s">
        <v>2</v>
      </c>
      <c r="E2" s="53" t="s">
        <v>3</v>
      </c>
      <c r="F2" s="53" t="s">
        <v>4</v>
      </c>
    </row>
    <row r="3" spans="1:6" ht="14.4" x14ac:dyDescent="0.25">
      <c r="A3" s="1" t="s">
        <v>5</v>
      </c>
      <c r="B3" s="1" t="s">
        <v>6</v>
      </c>
      <c r="C3" s="40"/>
      <c r="D3" s="40"/>
      <c r="E3" s="54"/>
      <c r="F3" s="54"/>
    </row>
    <row r="4" spans="1:6" x14ac:dyDescent="0.25">
      <c r="A4" s="27"/>
      <c r="F4" s="28"/>
    </row>
    <row r="5" spans="1:6" x14ac:dyDescent="0.25">
      <c r="A5" s="27">
        <v>1</v>
      </c>
      <c r="B5" s="29" t="s">
        <v>120</v>
      </c>
      <c r="F5" s="28"/>
    </row>
    <row r="6" spans="1:6" x14ac:dyDescent="0.25">
      <c r="A6" s="27"/>
      <c r="B6" t="s">
        <v>94</v>
      </c>
      <c r="C6" s="30">
        <f>SUM(C7:C11)</f>
        <v>6750</v>
      </c>
      <c r="D6" t="s">
        <v>93</v>
      </c>
      <c r="E6" s="31"/>
      <c r="F6" s="28">
        <f t="shared" ref="F6:F43" si="0">E6*C6</f>
        <v>0</v>
      </c>
    </row>
    <row r="7" spans="1:6" x14ac:dyDescent="0.25">
      <c r="A7" s="27"/>
      <c r="B7" t="s">
        <v>86</v>
      </c>
      <c r="C7" s="30">
        <v>2000</v>
      </c>
      <c r="D7" t="s">
        <v>93</v>
      </c>
      <c r="E7" s="31"/>
      <c r="F7" s="28">
        <f t="shared" si="0"/>
        <v>0</v>
      </c>
    </row>
    <row r="8" spans="1:6" x14ac:dyDescent="0.25">
      <c r="A8" s="27"/>
      <c r="B8" t="s">
        <v>88</v>
      </c>
      <c r="C8" s="30">
        <v>2000</v>
      </c>
      <c r="D8" t="s">
        <v>93</v>
      </c>
      <c r="E8" s="31"/>
      <c r="F8" s="28">
        <f t="shared" si="0"/>
        <v>0</v>
      </c>
    </row>
    <row r="9" spans="1:6" x14ac:dyDescent="0.25">
      <c r="A9" s="27"/>
      <c r="B9" t="s">
        <v>89</v>
      </c>
      <c r="C9" s="30">
        <v>2000</v>
      </c>
      <c r="D9" t="s">
        <v>93</v>
      </c>
      <c r="E9" s="31"/>
      <c r="F9" s="28">
        <f t="shared" si="0"/>
        <v>0</v>
      </c>
    </row>
    <row r="10" spans="1:6" x14ac:dyDescent="0.25">
      <c r="A10" s="27"/>
      <c r="B10" t="s">
        <v>90</v>
      </c>
      <c r="C10" s="30">
        <v>500</v>
      </c>
      <c r="D10" t="s">
        <v>93</v>
      </c>
      <c r="E10" s="31"/>
      <c r="F10" s="28">
        <f t="shared" si="0"/>
        <v>0</v>
      </c>
    </row>
    <row r="11" spans="1:6" x14ac:dyDescent="0.25">
      <c r="A11" s="27"/>
      <c r="B11" t="s">
        <v>91</v>
      </c>
      <c r="C11" s="30">
        <v>250</v>
      </c>
      <c r="D11" t="s">
        <v>93</v>
      </c>
      <c r="E11" s="31"/>
      <c r="F11" s="28">
        <f t="shared" si="0"/>
        <v>0</v>
      </c>
    </row>
    <row r="12" spans="1:6" x14ac:dyDescent="0.25">
      <c r="A12" s="27"/>
      <c r="B12" t="s">
        <v>103</v>
      </c>
      <c r="C12" s="30">
        <f>SUM(C7:C11)</f>
        <v>6750</v>
      </c>
      <c r="D12" t="s">
        <v>93</v>
      </c>
      <c r="E12" s="31"/>
      <c r="F12" s="28">
        <f t="shared" si="0"/>
        <v>0</v>
      </c>
    </row>
    <row r="13" spans="1:6" x14ac:dyDescent="0.25">
      <c r="A13" s="27"/>
      <c r="B13" t="s">
        <v>95</v>
      </c>
      <c r="C13" s="30">
        <f>SUM(C7:C11)</f>
        <v>6750</v>
      </c>
      <c r="D13" t="s">
        <v>93</v>
      </c>
      <c r="E13" s="31"/>
      <c r="F13" s="28">
        <f t="shared" si="0"/>
        <v>0</v>
      </c>
    </row>
    <row r="14" spans="1:6" x14ac:dyDescent="0.25">
      <c r="A14" s="27"/>
      <c r="B14" t="s">
        <v>96</v>
      </c>
      <c r="C14" s="30">
        <f>SUM(C7:C11)</f>
        <v>6750</v>
      </c>
      <c r="D14" t="s">
        <v>93</v>
      </c>
      <c r="E14" s="31"/>
      <c r="F14" s="28">
        <f t="shared" si="0"/>
        <v>0</v>
      </c>
    </row>
    <row r="15" spans="1:6" x14ac:dyDescent="0.25">
      <c r="A15" s="27"/>
      <c r="F15" s="28"/>
    </row>
    <row r="16" spans="1:6" x14ac:dyDescent="0.25">
      <c r="A16" s="27">
        <v>2</v>
      </c>
      <c r="B16" s="29" t="s">
        <v>121</v>
      </c>
      <c r="F16" s="28"/>
    </row>
    <row r="17" spans="1:6" x14ac:dyDescent="0.25">
      <c r="A17" s="27"/>
      <c r="B17" t="s">
        <v>97</v>
      </c>
      <c r="C17" s="30">
        <f>C12</f>
        <v>6750</v>
      </c>
      <c r="D17" t="s">
        <v>93</v>
      </c>
      <c r="E17" s="31"/>
      <c r="F17" s="28">
        <f t="shared" si="0"/>
        <v>0</v>
      </c>
    </row>
    <row r="18" spans="1:6" x14ac:dyDescent="0.25">
      <c r="A18" s="27"/>
      <c r="B18" t="s">
        <v>100</v>
      </c>
      <c r="C18" s="30">
        <f>C14</f>
        <v>6750</v>
      </c>
      <c r="D18" t="s">
        <v>93</v>
      </c>
      <c r="E18" s="31"/>
      <c r="F18" s="28">
        <f t="shared" si="0"/>
        <v>0</v>
      </c>
    </row>
    <row r="19" spans="1:6" x14ac:dyDescent="0.25">
      <c r="A19" s="27"/>
      <c r="B19" t="s">
        <v>99</v>
      </c>
      <c r="C19" s="30">
        <f>C12</f>
        <v>6750</v>
      </c>
      <c r="D19" t="s">
        <v>93</v>
      </c>
      <c r="E19" s="31"/>
      <c r="F19" s="28">
        <f t="shared" si="0"/>
        <v>0</v>
      </c>
    </row>
    <row r="20" spans="1:6" x14ac:dyDescent="0.25">
      <c r="A20" s="27"/>
      <c r="B20" t="s">
        <v>101</v>
      </c>
      <c r="C20" s="30">
        <f>C12</f>
        <v>6750</v>
      </c>
      <c r="D20" t="s">
        <v>93</v>
      </c>
      <c r="E20" s="31"/>
      <c r="F20" s="28">
        <f t="shared" si="0"/>
        <v>0</v>
      </c>
    </row>
    <row r="21" spans="1:6" x14ac:dyDescent="0.25">
      <c r="A21" s="27"/>
      <c r="B21" t="s">
        <v>102</v>
      </c>
      <c r="C21" s="30">
        <f>C14</f>
        <v>6750</v>
      </c>
      <c r="D21" t="s">
        <v>93</v>
      </c>
      <c r="E21" s="31"/>
      <c r="F21" s="28">
        <f t="shared" si="0"/>
        <v>0</v>
      </c>
    </row>
    <row r="22" spans="1:6" x14ac:dyDescent="0.25">
      <c r="A22" s="27"/>
      <c r="F22" s="28"/>
    </row>
    <row r="23" spans="1:6" x14ac:dyDescent="0.25">
      <c r="A23" s="27">
        <v>3</v>
      </c>
      <c r="B23" s="29" t="s">
        <v>119</v>
      </c>
      <c r="F23" s="28"/>
    </row>
    <row r="24" spans="1:6" x14ac:dyDescent="0.25">
      <c r="A24" s="27"/>
      <c r="B24" t="s">
        <v>104</v>
      </c>
      <c r="C24">
        <v>1</v>
      </c>
      <c r="E24" s="31"/>
      <c r="F24" s="28">
        <f>E24*C25</f>
        <v>0</v>
      </c>
    </row>
    <row r="25" spans="1:6" x14ac:dyDescent="0.25">
      <c r="A25" s="27"/>
      <c r="B25" t="s">
        <v>105</v>
      </c>
      <c r="C25">
        <v>1</v>
      </c>
      <c r="E25" s="31"/>
      <c r="F25" s="28">
        <f>E25*C26</f>
        <v>0</v>
      </c>
    </row>
    <row r="26" spans="1:6" x14ac:dyDescent="0.25">
      <c r="A26" s="27"/>
      <c r="B26" t="s">
        <v>94</v>
      </c>
      <c r="C26">
        <v>1</v>
      </c>
      <c r="E26" s="31"/>
      <c r="F26" s="28">
        <f t="shared" si="0"/>
        <v>0</v>
      </c>
    </row>
    <row r="27" spans="1:6" x14ac:dyDescent="0.25">
      <c r="A27" s="27"/>
      <c r="B27" t="s">
        <v>106</v>
      </c>
      <c r="C27">
        <v>5</v>
      </c>
      <c r="D27" t="s">
        <v>98</v>
      </c>
      <c r="E27" s="31"/>
      <c r="F27" s="28">
        <f t="shared" si="0"/>
        <v>0</v>
      </c>
    </row>
    <row r="28" spans="1:6" x14ac:dyDescent="0.25">
      <c r="A28" s="27"/>
      <c r="B28" t="s">
        <v>107</v>
      </c>
      <c r="C28">
        <v>1</v>
      </c>
      <c r="E28" s="31"/>
      <c r="F28" s="28">
        <f t="shared" si="0"/>
        <v>0</v>
      </c>
    </row>
    <row r="29" spans="1:6" x14ac:dyDescent="0.25">
      <c r="A29" s="27"/>
      <c r="B29" t="s">
        <v>108</v>
      </c>
      <c r="C29">
        <v>1</v>
      </c>
      <c r="E29" s="31"/>
      <c r="F29" s="28">
        <f t="shared" si="0"/>
        <v>0</v>
      </c>
    </row>
    <row r="30" spans="1:6" x14ac:dyDescent="0.25">
      <c r="A30" s="27"/>
      <c r="F30" s="28"/>
    </row>
    <row r="31" spans="1:6" x14ac:dyDescent="0.25">
      <c r="A31" s="27">
        <v>4</v>
      </c>
      <c r="B31" s="29" t="s">
        <v>85</v>
      </c>
      <c r="F31" s="28"/>
    </row>
    <row r="32" spans="1:6" x14ac:dyDescent="0.25">
      <c r="A32" s="27"/>
      <c r="B32" t="s">
        <v>86</v>
      </c>
      <c r="C32" s="30">
        <f>C7/2</f>
        <v>1000</v>
      </c>
      <c r="D32" t="s">
        <v>93</v>
      </c>
      <c r="E32" s="31"/>
      <c r="F32" s="28">
        <f t="shared" si="0"/>
        <v>0</v>
      </c>
    </row>
    <row r="33" spans="1:6" x14ac:dyDescent="0.25">
      <c r="A33" s="27"/>
      <c r="B33" t="s">
        <v>88</v>
      </c>
      <c r="C33" s="30">
        <f>C8/2</f>
        <v>1000</v>
      </c>
      <c r="D33" t="s">
        <v>93</v>
      </c>
      <c r="E33" s="31"/>
      <c r="F33" s="28">
        <f t="shared" si="0"/>
        <v>0</v>
      </c>
    </row>
    <row r="34" spans="1:6" x14ac:dyDescent="0.25">
      <c r="A34" s="27"/>
      <c r="B34" t="s">
        <v>89</v>
      </c>
      <c r="C34" s="30">
        <f>C9/2</f>
        <v>1000</v>
      </c>
      <c r="D34" t="s">
        <v>93</v>
      </c>
      <c r="E34" s="31"/>
      <c r="F34" s="28">
        <f t="shared" si="0"/>
        <v>0</v>
      </c>
    </row>
    <row r="35" spans="1:6" x14ac:dyDescent="0.25">
      <c r="A35" s="27"/>
      <c r="B35" t="s">
        <v>90</v>
      </c>
      <c r="C35" s="30">
        <f>C10/2</f>
        <v>250</v>
      </c>
      <c r="D35" t="s">
        <v>93</v>
      </c>
      <c r="E35" s="31"/>
      <c r="F35" s="28">
        <f t="shared" si="0"/>
        <v>0</v>
      </c>
    </row>
    <row r="36" spans="1:6" x14ac:dyDescent="0.25">
      <c r="A36" s="27"/>
      <c r="B36" t="s">
        <v>91</v>
      </c>
      <c r="C36" s="30">
        <f>C11/2</f>
        <v>125</v>
      </c>
      <c r="D36" t="s">
        <v>93</v>
      </c>
      <c r="E36" s="31"/>
      <c r="F36" s="28">
        <f t="shared" si="0"/>
        <v>0</v>
      </c>
    </row>
    <row r="37" spans="1:6" x14ac:dyDescent="0.25">
      <c r="A37" s="27"/>
      <c r="B37" t="s">
        <v>92</v>
      </c>
      <c r="C37">
        <v>1</v>
      </c>
      <c r="E37" s="31"/>
      <c r="F37" s="28">
        <f t="shared" si="0"/>
        <v>0</v>
      </c>
    </row>
    <row r="38" spans="1:6" x14ac:dyDescent="0.25">
      <c r="A38" s="27"/>
      <c r="F38" s="28"/>
    </row>
    <row r="39" spans="1:6" x14ac:dyDescent="0.25">
      <c r="A39" s="27">
        <v>5</v>
      </c>
      <c r="B39" s="29" t="s">
        <v>116</v>
      </c>
      <c r="E39" s="26" t="s">
        <v>122</v>
      </c>
      <c r="F39" s="28"/>
    </row>
    <row r="40" spans="1:6" x14ac:dyDescent="0.25">
      <c r="A40" s="27"/>
      <c r="B40" t="s">
        <v>114</v>
      </c>
      <c r="C40">
        <v>100</v>
      </c>
      <c r="D40" t="s">
        <v>87</v>
      </c>
      <c r="E40" s="31"/>
      <c r="F40" s="28">
        <f t="shared" si="0"/>
        <v>0</v>
      </c>
    </row>
    <row r="41" spans="1:6" x14ac:dyDescent="0.25">
      <c r="A41" s="27"/>
      <c r="B41" t="s">
        <v>115</v>
      </c>
      <c r="C41">
        <v>100</v>
      </c>
      <c r="D41" t="s">
        <v>87</v>
      </c>
      <c r="E41" s="31"/>
      <c r="F41" s="28">
        <f t="shared" si="0"/>
        <v>0</v>
      </c>
    </row>
    <row r="42" spans="1:6" x14ac:dyDescent="0.25">
      <c r="A42" s="27"/>
      <c r="B42" t="s">
        <v>109</v>
      </c>
      <c r="C42">
        <v>20</v>
      </c>
      <c r="D42" t="s">
        <v>87</v>
      </c>
      <c r="E42" s="31"/>
      <c r="F42" s="28">
        <f t="shared" si="0"/>
        <v>0</v>
      </c>
    </row>
    <row r="43" spans="1:6" x14ac:dyDescent="0.25">
      <c r="A43" s="27"/>
      <c r="B43" t="s">
        <v>110</v>
      </c>
      <c r="C43">
        <v>20</v>
      </c>
      <c r="D43" t="s">
        <v>87</v>
      </c>
      <c r="E43" s="31"/>
      <c r="F43" s="28">
        <f t="shared" si="0"/>
        <v>0</v>
      </c>
    </row>
    <row r="44" spans="1:6" x14ac:dyDescent="0.25">
      <c r="A44" s="27"/>
      <c r="F44" s="28"/>
    </row>
    <row r="45" spans="1:6" x14ac:dyDescent="0.25">
      <c r="A45" s="27"/>
      <c r="B45" s="29" t="s">
        <v>113</v>
      </c>
      <c r="F45" s="28">
        <f>SUM(F4:F44)</f>
        <v>0</v>
      </c>
    </row>
    <row r="46" spans="1:6" x14ac:dyDescent="0.25">
      <c r="A46" s="27"/>
      <c r="F46" s="28"/>
    </row>
    <row r="47" spans="1:6" x14ac:dyDescent="0.25">
      <c r="A47" s="27">
        <v>6</v>
      </c>
      <c r="B47" s="29" t="s">
        <v>111</v>
      </c>
      <c r="C47" t="s">
        <v>123</v>
      </c>
      <c r="F47" s="28"/>
    </row>
    <row r="48" spans="1:6" x14ac:dyDescent="0.25">
      <c r="A48" s="27"/>
      <c r="B48" t="s">
        <v>117</v>
      </c>
      <c r="C48" s="32"/>
      <c r="D48" t="s">
        <v>112</v>
      </c>
      <c r="E48" s="26">
        <f>F45*C48/100</f>
        <v>0</v>
      </c>
      <c r="F48" s="28"/>
    </row>
    <row r="49" spans="1:6" x14ac:dyDescent="0.25">
      <c r="A49" s="27"/>
      <c r="B49" t="s">
        <v>118</v>
      </c>
      <c r="C49" s="32"/>
      <c r="D49" t="s">
        <v>112</v>
      </c>
      <c r="E49" s="26">
        <f>F45*C49/100</f>
        <v>0</v>
      </c>
      <c r="F49" s="28"/>
    </row>
    <row r="50" spans="1:6" x14ac:dyDescent="0.25">
      <c r="A50" s="27"/>
      <c r="E50"/>
      <c r="F50" s="28"/>
    </row>
    <row r="51" spans="1:6" x14ac:dyDescent="0.25">
      <c r="A51" s="27"/>
      <c r="E51"/>
      <c r="F51" s="28"/>
    </row>
    <row r="52" spans="1:6" x14ac:dyDescent="0.25">
      <c r="A52" s="27"/>
      <c r="F52" s="28"/>
    </row>
    <row r="53" spans="1:6" x14ac:dyDescent="0.25">
      <c r="A53" s="27"/>
      <c r="B53" s="29" t="s">
        <v>111</v>
      </c>
      <c r="F53" s="28">
        <f>SUM(E48:E51)</f>
        <v>0</v>
      </c>
    </row>
    <row r="54" spans="1:6" x14ac:dyDescent="0.25">
      <c r="A54" s="27"/>
      <c r="F54" s="28"/>
    </row>
    <row r="55" spans="1:6" x14ac:dyDescent="0.25">
      <c r="A55" s="33"/>
      <c r="B55" s="34" t="s">
        <v>126</v>
      </c>
      <c r="C55" s="35"/>
      <c r="D55" s="35"/>
      <c r="E55" s="36"/>
      <c r="F55" s="37">
        <f>SUM(F45:F53)</f>
        <v>0</v>
      </c>
    </row>
  </sheetData>
  <mergeCells count="6">
    <mergeCell ref="B1:F1"/>
    <mergeCell ref="A2:B2"/>
    <mergeCell ref="C2:C3"/>
    <mergeCell ref="D2:D3"/>
    <mergeCell ref="E2:E3"/>
    <mergeCell ref="F2:F3"/>
  </mergeCells>
  <pageMargins left="0.7" right="0.7" top="0.75" bottom="0.75" header="0.3" footer="0.3"/>
  <pageSetup paperSize="9" orientation="portrait" r:id="rId1"/>
  <ignoredErrors>
    <ignoredError sqref="C20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5651e0-58b9-4230-86b3-f75358f04432">
      <Terms xmlns="http://schemas.microsoft.com/office/infopath/2007/PartnerControls"/>
    </lcf76f155ced4ddcb4097134ff3c332f>
    <TaxCatchAll xmlns="c8187ad9-badc-4a75-bbe4-fadf97d1e93e">
      <Value>4</Value>
      <Value>3</Value>
      <Value>2</Value>
      <Value>1</Value>
    </TaxCatchAll>
    <_Status xmlns="http://schemas.microsoft.com/sharepoint/v3/fields" xsi:nil="true"/>
    <Zaak_Beschrijving xmlns="c8187ad9-badc-4a75-bbe4-fadf97d1e93e" xsi:nil="true"/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P7F47XRYZNDU-1400349141-102562</_dlc_DocId>
    <_dlc_DocIdUrl xmlns="fd846815-3440-47ad-91c2-6fb63ce1b515">
      <Url>https://gemeenteznstd.sharepoint.com/sites/PC_Europeseaanbestedingen-Aanbestedingsdossiers2/_layouts/15/DocIdRedir.aspx?ID=P7F47XRYZNDU-1400349141-102562</Url>
      <Description>P7F47XRYZNDU-1400349141-102562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7" ma:contentTypeDescription="Een nieuw document maken." ma:contentTypeScope="" ma:versionID="728cbe3f89dbc8bca7685f99d32cc166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98aff56f269eacbb2d995555cf936008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695A32-BF58-486B-A483-3F9A010D2A09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fd846815-3440-47ad-91c2-6fb63ce1b515"/>
    <ds:schemaRef ds:uri="http://schemas.microsoft.com/office/2006/documentManagement/types"/>
    <ds:schemaRef ds:uri="http://schemas.microsoft.com/sharepoint/v3/fields"/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135651e0-58b9-4230-86b3-f75358f04432"/>
    <ds:schemaRef ds:uri="c8187ad9-badc-4a75-bbe4-fadf97d1e93e"/>
  </ds:schemaRefs>
</ds:datastoreItem>
</file>

<file path=customXml/itemProps2.xml><?xml version="1.0" encoding="utf-8"?>
<ds:datastoreItem xmlns:ds="http://schemas.openxmlformats.org/officeDocument/2006/customXml" ds:itemID="{9A458DC2-40F2-429A-BB01-7235E9E2A1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75C805-0BAB-49F4-B639-D535E10416AE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E0B08854-A0CF-496C-95EC-0D2F08B015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Atten, Maarten van</dc:creator>
  <cp:lastModifiedBy>Maas, Jari</cp:lastModifiedBy>
  <dcterms:created xsi:type="dcterms:W3CDTF">2024-11-11T13:07:22Z</dcterms:created>
  <dcterms:modified xsi:type="dcterms:W3CDTF">2024-12-05T10:54:59Z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Afdeling">
    <vt:lpwstr>3;#Inkoop ＆ Subsidies|fd31b8cd-0b90-4d00-b984-1c171bc0747c</vt:lpwstr>
  </property>
  <property fmtid="{D5CDD505-2E9C-101B-9397-08002B2CF9AE}" pid="4" name="ha05b352ffb3473e988b841366c28f6f">
    <vt:lpwstr/>
  </property>
  <property fmtid="{D5CDD505-2E9C-101B-9397-08002B2CF9AE}" pid="5" name="MediaServiceImageTags">
    <vt:lpwstr/>
  </property>
  <property fmtid="{D5CDD505-2E9C-101B-9397-08002B2CF9AE}" pid="6" name="Status_Zaak">
    <vt:lpwstr>1;#Actief|81c20c87-c216-4937-bf94-ff7021bd769f</vt:lpwstr>
  </property>
  <property fmtid="{D5CDD505-2E9C-101B-9397-08002B2CF9AE}" pid="7" name="Zaaktype">
    <vt:lpwstr>2;#B0574|1c1ba151-0f0e-4b4e-b215-a5c0dae84579</vt:lpwstr>
  </property>
  <property fmtid="{D5CDD505-2E9C-101B-9397-08002B2CF9AE}" pid="8" name="c94847eb54c24c8f9dc0c385bd1eebc2">
    <vt:lpwstr>Inkoop ＆ Subsidies|fd31b8cd-0b90-4d00-b984-1c171bc0747c</vt:lpwstr>
  </property>
  <property fmtid="{D5CDD505-2E9C-101B-9397-08002B2CF9AE}" pid="9" name="jbd390ef46fe4ab38e89a0afa2c77160">
    <vt:lpwstr/>
  </property>
  <property fmtid="{D5CDD505-2E9C-101B-9397-08002B2CF9AE}" pid="10" name="Proces">
    <vt:lpwstr/>
  </property>
  <property fmtid="{D5CDD505-2E9C-101B-9397-08002B2CF9AE}" pid="11" name="Openbaarheidsbeperking">
    <vt:lpwstr/>
  </property>
  <property fmtid="{D5CDD505-2E9C-101B-9397-08002B2CF9AE}" pid="12" name="n4a6eba257ee4776b063e377a4c63306">
    <vt:lpwstr>Gemeente Zaanstad|5da99fe8-27ce-4ad9-925a-5d6e14d5f231</vt:lpwstr>
  </property>
  <property fmtid="{D5CDD505-2E9C-101B-9397-08002B2CF9AE}" pid="13" name="Archiefvormer">
    <vt:lpwstr>4;#Gemeente Zaanstad|5da99fe8-27ce-4ad9-925a-5d6e14d5f231</vt:lpwstr>
  </property>
  <property fmtid="{D5CDD505-2E9C-101B-9397-08002B2CF9AE}" pid="14" name="dd418d1d0122474984b379b82e2694a7">
    <vt:lpwstr>B0574|1c1ba151-0f0e-4b4e-b215-a5c0dae84579</vt:lpwstr>
  </property>
  <property fmtid="{D5CDD505-2E9C-101B-9397-08002B2CF9AE}" pid="15" name="_dlc_DocIdItemGuid">
    <vt:lpwstr>1d940613-bb8a-433c-a0d0-9e0b2419978f</vt:lpwstr>
  </property>
</Properties>
</file>