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aw3527318310796.sharepoint.com/sites/HZaanbestedingfinancieelsysteem/Gedeelde documenten/General/2. Offerteaanvraag &amp; publicatie/"/>
    </mc:Choice>
  </mc:AlternateContent>
  <xr:revisionPtr revIDLastSave="310" documentId="8_{FABB12D7-46EB-4801-B598-58C650A80B91}" xr6:coauthVersionLast="47" xr6:coauthVersionMax="47" xr10:uidLastSave="{0428DA13-6711-4BD6-8A6B-03A5AC019734}"/>
  <bookViews>
    <workbookView xWindow="-108" yWindow="-108" windowWidth="23256" windowHeight="12456" xr2:uid="{00000000-000D-0000-FFFF-FFFF00000000}"/>
  </bookViews>
  <sheets>
    <sheet name="Invulformulier PvW" sheetId="15" r:id="rId1"/>
    <sheet name="Blad1" sheetId="17" state="hidden" r:id="rId2"/>
    <sheet name="HZ Req" sheetId="1" state="hidden" r:id="rId3"/>
    <sheet name="A2" sheetId="3" state="hidden" r:id="rId4"/>
    <sheet name="A5" sheetId="6" state="hidden" r:id="rId5"/>
    <sheet name="A6" sheetId="14" state="hidden" r:id="rId6"/>
  </sheets>
  <definedNames>
    <definedName name="_xlnm._FilterDatabase" localSheetId="0" hidden="1">'Invulformulier PvW'!#REF!</definedName>
    <definedName name="_Toc129852682" localSheetId="0">'Invulformulier PvW'!#REF!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5" l="1"/>
  <c r="G41" i="15" l="1"/>
  <c r="G7" i="15"/>
  <c r="G8" i="15"/>
  <c r="G9" i="15"/>
  <c r="G10" i="15"/>
  <c r="G11" i="15"/>
  <c r="G12" i="15"/>
  <c r="G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6" i="15"/>
  <c r="G42" i="15" l="1"/>
</calcChain>
</file>

<file path=xl/sharedStrings.xml><?xml version="1.0" encoding="utf-8"?>
<sst xmlns="http://schemas.openxmlformats.org/spreadsheetml/2006/main" count="250" uniqueCount="181">
  <si>
    <t>Categorie</t>
  </si>
  <si>
    <t>#</t>
  </si>
  <si>
    <t>Korte omschrijving</t>
  </si>
  <si>
    <t>Lange omschrijving</t>
  </si>
  <si>
    <t>Aantal punten</t>
  </si>
  <si>
    <t>Biedt u deze wens conform het bepaalde in paragraaf 4.1.5. van de aanbestedingsleidraad?</t>
  </si>
  <si>
    <t>Behaalde punten</t>
  </si>
  <si>
    <t>Algemeen</t>
  </si>
  <si>
    <t>A05</t>
  </si>
  <si>
    <t>Microsoft integratie</t>
  </si>
  <si>
    <t>Data integratie (import/export) met de meest recente en de voorgaande versie van Microsoft Office moet mogelijk zijn.</t>
  </si>
  <si>
    <t>Nee</t>
  </si>
  <si>
    <t>A06</t>
  </si>
  <si>
    <t>Single tenant</t>
  </si>
  <si>
    <t>De oplossing moet bij voorkeur aangeboden worden als single tenant oplossing.</t>
  </si>
  <si>
    <t>A07</t>
  </si>
  <si>
    <t>Aparte testomgeving</t>
  </si>
  <si>
    <t>De oplossing moet bij voorkeur ook beschikken over een volledig aparte testomgeving, waarbij er eenvoudig een actuele dataset vanuit de productie omgeving naar de testomgeving over te zetten moet zijn.</t>
  </si>
  <si>
    <t>Project administratie</t>
  </si>
  <si>
    <t>P03</t>
  </si>
  <si>
    <t>Project governance</t>
  </si>
  <si>
    <t>Per project is het idealiter mogelijk zijn om via een workflow een goedkeuringsproces in te richten.</t>
  </si>
  <si>
    <t>P04</t>
  </si>
  <si>
    <t>Project (subsidie) budget</t>
  </si>
  <si>
    <t>Per project is het idealiter mogelijk dat een projectbudget als totaalbedrag vastgelegd kunnen worden, zowel qua personeel als materieel. Ook het subsidiebudget als percentage van het projectbudget moet vastgelegd kunnen worden.</t>
  </si>
  <si>
    <t>P06</t>
  </si>
  <si>
    <t>Project tarief indexatie</t>
  </si>
  <si>
    <t>Ondank dat de uurtarieven hard vastgelegd worden, is het idealiter mogelijk zijn om met ingang van een bepaalde datum (jaar) een indexatie te kunnen toepassen.</t>
  </si>
  <si>
    <t>P07</t>
  </si>
  <si>
    <t>Berekenen subsidie opbrengsten</t>
  </si>
  <si>
    <t>Voor de berekening van de subsidie opbrengst is het idealiter mogelijk het aantal geregistreerde uren op het project vermenigvuldigd met het 'externe' uurtarief dat voor het project van toepassing is, waarbij de feitelijk loonschaal van de medewerker leidend is.</t>
  </si>
  <si>
    <t>P08</t>
  </si>
  <si>
    <t>Project facturatie</t>
  </si>
  <si>
    <t>Hoewel de meeste projecten op basis van subsidievoorwaarden werken, is het wenselijk om vanuit de projectadminstratie periodiek op basis van de geregistreerde uren en kosten een projectfactuur te genereren en verzenden, waarbij deze ook verwerkt wordt in de financiele administratie (debiteuren administratie).</t>
  </si>
  <si>
    <t>P11</t>
  </si>
  <si>
    <t>Project capaciteitsplanning</t>
  </si>
  <si>
    <t>De projectleider kan idealiter de capaciteit per medewerker (en leverende kostenplaats) kunnen plannen, zodat de betreffende manager deze inzet vooraf kan goedkeuren.</t>
  </si>
  <si>
    <t>Uren Registratie</t>
  </si>
  <si>
    <t>U04</t>
  </si>
  <si>
    <t>Tijdschrijven maximum uren</t>
  </si>
  <si>
    <t>Het is wenselijk om een maximum aantal uren per medewerker te kunnen instellen voor de normatieve jaartaak per FTE op 1.659 uren. Daarnaast moeten uren voor verlof en verzuim geregistreerd worden om per FTE op de contracturen te komen (2.080 uur per jaar).</t>
  </si>
  <si>
    <t>U05</t>
  </si>
  <si>
    <t>Niet declarabele uren</t>
  </si>
  <si>
    <t>Het is wenselijk om inzicht te hebben in de onderverdeling van allerlei indirecte tijd via aparte 'projectcodes'.</t>
  </si>
  <si>
    <t>U06</t>
  </si>
  <si>
    <t>Slim tijdschrijven</t>
  </si>
  <si>
    <t xml:space="preserve">Het is wenselijk als de oplossing de gebruiker ondersteunt met slimme oplossingen om patronen van een voorgaande dag, week of periode te hergebruiken voor een nieuwe tijdsregistratie; of het mogelijk maakt om vooruit. </t>
  </si>
  <si>
    <t>U09</t>
  </si>
  <si>
    <t>Financieel maken baten (in project administratie)</t>
  </si>
  <si>
    <t>Alle uren met de status 'goedgekeurd' worden idealiter periodiek financieel gemaakt, zodat op alle projecten opbrengsten op basis van uren x extern tarief x subsidiepercentage zichtbaar gemaakt worden (met als tegenrekening 'nog te facturen omzet'). Ook de materiele kosten (x subsidiepercentage) die via de crediteurenadministratie op het project verantwoord zijn, ook idealiter als projectopbrengst verantwoord worden. Het totaal wordt idealiter via een opbrengstrekening verantwoord.</t>
  </si>
  <si>
    <t>U10</t>
  </si>
  <si>
    <t>Intern uurtarief</t>
  </si>
  <si>
    <t>Om de daadwerkelijke kosten van de inzet van personeel zichtbaar te kunnen maken op een project, wordt een 'intern' uurtarief gebruikt op basis van de (gemiddelde) loonsom van de medewerker (per loonschaal) gedeeld door 1.659 uren.</t>
  </si>
  <si>
    <t>U11</t>
  </si>
  <si>
    <t>Financieel maken lasten (in project administratie)</t>
  </si>
  <si>
    <t>Alle goedgekeurde uren x het interne uurtarief worden idealiter periodiek financieel gemaakt in de financiele administratie op het project met als tegenrekening de kostenplaats van de medewerker.</t>
  </si>
  <si>
    <t>U12</t>
  </si>
  <si>
    <t>Uren rapportage</t>
  </si>
  <si>
    <t>Een projectleider kan idealiter op eenvoudige wijze de uitnutting van het projectbudget kunnnen raadplegen op basis van de 'externe' uurtarieven.</t>
  </si>
  <si>
    <t>U13</t>
  </si>
  <si>
    <t>Financiele rapportage</t>
  </si>
  <si>
    <t>Een controller en/of manager heeft idealiter inzicht in de financiële baten en lasten zoals ze op basis van de uren administratie en crediteuren administratie op het project zijn verantwoord.</t>
  </si>
  <si>
    <t>Grootboek administratie</t>
  </si>
  <si>
    <t>G05</t>
  </si>
  <si>
    <t>Volumes naast bedragen</t>
  </si>
  <si>
    <t>Het is wenselijk als er naast bedragen ook volumes in het grootboek vastgelegd kunnen worden (zoals verloonde FTE's en doorbelaste uren).</t>
  </si>
  <si>
    <t>G07</t>
  </si>
  <si>
    <t>Budgetten inlezen</t>
  </si>
  <si>
    <t>Het is wenselijk als de begroting / budgetten via een bestand ingelezen kunnen worden in de oplossing.</t>
  </si>
  <si>
    <t>G09</t>
  </si>
  <si>
    <t>Periodieke memoriaalposten</t>
  </si>
  <si>
    <t>Het is wenselijk om memoriaalposten (zoals reserveringen) als periodieke boekingen te verwerken.</t>
  </si>
  <si>
    <t>Debiteuren administratie</t>
  </si>
  <si>
    <t>D07</t>
  </si>
  <si>
    <t>Debiteuren beheer automatiseren</t>
  </si>
  <si>
    <t>Het is wenselijk als het debiteurenbeheer geautomatiseerd kan plaatsvinden op basis van eigenschappen die door de beheerder zijn ingesteld.</t>
  </si>
  <si>
    <t>D08</t>
  </si>
  <si>
    <t>Betalingsregelingen</t>
  </si>
  <si>
    <t>Het is wenselijk om eventuele betalingsregelingen die met debiteuren worden afgesproken ook vast te leggen in de oplossing.</t>
  </si>
  <si>
    <t>Inkoop en Crediteuren administratie</t>
  </si>
  <si>
    <t>C03</t>
  </si>
  <si>
    <t>Contracten vastleggen</t>
  </si>
  <si>
    <t>Het is wenselijk om in de oplossing de contracten met looptijd, omschrijving dienstverlening en contractbedragen te kunnen vastleggen. Daarbij is het wenselijk om vast te kunnen leggen onder welk inkoopregime het contract is aangegaan (type aanbesteding).</t>
  </si>
  <si>
    <t>C04</t>
  </si>
  <si>
    <t>Inkoopopdrachten vastleggen</t>
  </si>
  <si>
    <t>Het is wenselijk om in de oplossing de inkoopopdrachten per leverancier met omschrijving inkoop, volume, bedragen en BTW te kunnen vastleggen.</t>
  </si>
  <si>
    <t>C05</t>
  </si>
  <si>
    <t>Signaallijst aflopen contract</t>
  </si>
  <si>
    <t>Het is wenselijk dat er een signaallijst binnen de oplossing beschikbaar is van de afloop van contracten binnen vooraf ingestelde periode met als doel om tijdig te kunnen verlengen of opnieuw te aanbesteden en/of contracteren.</t>
  </si>
  <si>
    <t>C06</t>
  </si>
  <si>
    <t>Spend analyse</t>
  </si>
  <si>
    <t>Het is wenselijk om een spend analyse per crediteur per kalenderjaar binnen de oplossing beschikbaar te hebben.</t>
  </si>
  <si>
    <t>C10</t>
  </si>
  <si>
    <t>Directe verantwoording in crediteuren dagboek</t>
  </si>
  <si>
    <t>De inkoopkosten vanuit de digitale verwerking van inkomende facturen worden idealiter direct verantwoord worden in de grootboekadministratie, waarbij mutaties (op boekingsleutel) automatisch in de juiste(geopende) periode verwerkt dienen te worden.</t>
  </si>
  <si>
    <t>C16</t>
  </si>
  <si>
    <t>Controle op betalingen</t>
  </si>
  <si>
    <t>Het is wenselijk als de oplossing een geautomatiseerde controle heeft om de combinatie van IBAN rekeningnummer en rekeninghouder te valideren. Daarnaast is het wenselijk om een interne controle op het betaalvoorstel te kunnen uitvoeren, waarbij ook wijzigingen aangebracht kunnen worden.</t>
  </si>
  <si>
    <t>BTW administratie en -aangfite</t>
  </si>
  <si>
    <t>B05</t>
  </si>
  <si>
    <t>BTW per transactie</t>
  </si>
  <si>
    <t>Idealiter is het mogelijk om BTW bedragen van één transactie apart zichtbaar te maken.</t>
  </si>
  <si>
    <t>Activa administratie</t>
  </si>
  <si>
    <t>V06</t>
  </si>
  <si>
    <t>Verloop rapportage</t>
  </si>
  <si>
    <t>Verloopstaten op jaarrekeningniveau kunnen worden ingericht.</t>
  </si>
  <si>
    <t>Rapportages</t>
  </si>
  <si>
    <t>R04</t>
  </si>
  <si>
    <t>KPI Dashboard</t>
  </si>
  <si>
    <t>Het is wenselijk als de oplossing voorziet in de mogeiljkheid om een basaal KPI dashboard in te richten op basis van de gegevens die in de oplossing zijn vastgelegd, zowel op het financieel operationele proces als op het financiele resultaat.</t>
  </si>
  <si>
    <t>R05</t>
  </si>
  <si>
    <t>Koppeling met Power BI</t>
  </si>
  <si>
    <t>De oplossing kan idealiter via een veilige koppeling met een Power BI omgeving data kunnen uitwisselen, zowel qua urenbsteding als qua financieel resultaat.</t>
  </si>
  <si>
    <t>Training</t>
  </si>
  <si>
    <t>T01</t>
  </si>
  <si>
    <t>Training key users</t>
  </si>
  <si>
    <t>Leverancier heeft trainingen en vormen van kennisoverdracht beschikbaar voor doorontwikkelen kennis (key)users</t>
  </si>
  <si>
    <t>Support</t>
  </si>
  <si>
    <t>T02</t>
  </si>
  <si>
    <t>Leverancier moet (gestructureerd) support kunnen leveren binnen gangbare kantoortijden in Nederland</t>
  </si>
  <si>
    <t>Interfacing</t>
  </si>
  <si>
    <t>NF 3.7</t>
  </si>
  <si>
    <t>Ketentest</t>
  </si>
  <si>
    <t>Het is mogelijk om een ketentest uit te voeren, gecombineerd met de testomgevingen van andere applicaties in de keten (bijvoorbeeld het testen van wijzigingen in de applicatie via datalaag naar afnemende applicaties).</t>
  </si>
  <si>
    <t>NF 3.9</t>
  </si>
  <si>
    <t>Koppeling documentmanagementsysteem</t>
  </si>
  <si>
    <t>De applicatie biedt de mogelijkheid om documenten die door de applicatie geproduceerd zijn, aan te bieden aan een extern documentmanagementsysteem voorzien van metadata.</t>
  </si>
  <si>
    <t>Ja</t>
  </si>
  <si>
    <t>Omschrijving</t>
  </si>
  <si>
    <t>MoSCoW</t>
  </si>
  <si>
    <t>A</t>
  </si>
  <si>
    <t>Crediteuren/Inkoop</t>
  </si>
  <si>
    <t>Debiteuren/Verkoop</t>
  </si>
  <si>
    <t>Grootboek, activa en BTW</t>
  </si>
  <si>
    <t>Bank</t>
  </si>
  <si>
    <t>Projecten</t>
  </si>
  <si>
    <t>B</t>
  </si>
  <si>
    <t>C</t>
  </si>
  <si>
    <t>Koppelingen en integratie</t>
  </si>
  <si>
    <t>D</t>
  </si>
  <si>
    <t>Platform- en technische vereisten</t>
  </si>
  <si>
    <t>E</t>
  </si>
  <si>
    <t>Kennis</t>
  </si>
  <si>
    <t>F</t>
  </si>
  <si>
    <t>Implementatie</t>
  </si>
  <si>
    <t>G</t>
  </si>
  <si>
    <t>Leveranciersvereisten</t>
  </si>
  <si>
    <t>Huidige systemen</t>
  </si>
  <si>
    <t>ImageCapture (inkoopfacturen scan)</t>
  </si>
  <si>
    <t>CodaUnit 4</t>
  </si>
  <si>
    <t>CORSA (facturen budgethouders))</t>
  </si>
  <si>
    <t>projecturenregistratie (eigen tool)</t>
  </si>
  <si>
    <t>Aandachtspunten</t>
  </si>
  <si>
    <t xml:space="preserve">Financieel systeem en begroting </t>
  </si>
  <si>
    <t>niet in één aanbesteding</t>
  </si>
  <si>
    <t>&lt;&lt;</t>
  </si>
  <si>
    <t>Contractenbeheer</t>
  </si>
  <si>
    <t>facturen uit contractverplichtingen</t>
  </si>
  <si>
    <t>relatiebestand debiteuren/crediteuren gescheiden</t>
  </si>
  <si>
    <t>crediteuren typen</t>
  </si>
  <si>
    <t>koppeling met externe software</t>
  </si>
  <si>
    <t>verplichtingen in externe software</t>
  </si>
  <si>
    <t>Koppeling met bank</t>
  </si>
  <si>
    <t>voorbereidingen betalingen</t>
  </si>
  <si>
    <t>uitvoering betaalopdrachten</t>
  </si>
  <si>
    <t>automatische verwerking in GRB op basis van omschrijving</t>
  </si>
  <si>
    <t>automatische verwerking 'kleine' verschillen</t>
  </si>
  <si>
    <t>Kasregistraties nog nodig</t>
  </si>
  <si>
    <t>Betaalproces</t>
  </si>
  <si>
    <t>Urenregistratie</t>
  </si>
  <si>
    <t>koppeling met FA</t>
  </si>
  <si>
    <t>Aantal behaalde punten</t>
  </si>
  <si>
    <t>Ondertekening</t>
  </si>
  <si>
    <t>Naam</t>
  </si>
  <si>
    <t>Functie</t>
  </si>
  <si>
    <t>Onderneming</t>
  </si>
  <si>
    <t>Handtekening</t>
  </si>
  <si>
    <t>Plaats en datum</t>
  </si>
  <si>
    <t>Invulinstructies:</t>
  </si>
  <si>
    <t>Bijlage 5: Invulformulier Programma van Wensen</t>
  </si>
  <si>
    <t xml:space="preserve">Alle blauwe cellen dienen ingevuld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</si>
</sst>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
      <sz val="11"/>
      <color rgb="FF000000"/>
      <name val="Calibri"/>
      <family val="2"/>
    </font>
    <font>
      <sz val="16"/>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0" tint="-0.14999847407452621"/>
        <bgColor indexed="64"/>
      </patternFill>
    </fill>
  </fills>
  <borders count="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1" fillId="0" borderId="0" xfId="0" applyFont="1"/>
    <xf numFmtId="0" fontId="2" fillId="0" borderId="0" xfId="1"/>
    <xf numFmtId="0" fontId="0" fillId="0" borderId="0" xfId="0" applyAlignment="1">
      <alignment wrapText="1"/>
    </xf>
    <xf numFmtId="0" fontId="0" fillId="0" borderId="0" xfId="0" applyAlignment="1">
      <alignment vertical="top" wrapText="1"/>
    </xf>
    <xf numFmtId="0" fontId="1" fillId="0" borderId="0" xfId="0" applyFont="1" applyAlignment="1">
      <alignment wrapText="1"/>
    </xf>
    <xf numFmtId="0" fontId="4" fillId="0" borderId="0" xfId="0" applyFont="1" applyAlignment="1">
      <alignment wrapText="1"/>
    </xf>
    <xf numFmtId="0" fontId="1" fillId="0" borderId="0" xfId="0" applyFont="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3" borderId="0" xfId="0" applyFont="1" applyFill="1"/>
    <xf numFmtId="0" fontId="0" fillId="3" borderId="0" xfId="0" applyFill="1"/>
    <xf numFmtId="0" fontId="0" fillId="0" borderId="2" xfId="0" applyBorder="1"/>
    <xf numFmtId="0" fontId="0" fillId="4" borderId="0" xfId="0" applyFill="1" applyAlignment="1">
      <alignment wrapText="1"/>
    </xf>
    <xf numFmtId="0" fontId="0" fillId="4" borderId="0" xfId="0" applyFill="1"/>
    <xf numFmtId="0" fontId="0" fillId="4" borderId="0" xfId="0" applyFill="1" applyProtection="1">
      <protection locked="0"/>
    </xf>
    <xf numFmtId="0" fontId="0" fillId="4" borderId="1" xfId="0" applyFill="1" applyBorder="1"/>
    <xf numFmtId="0" fontId="5" fillId="5" borderId="0" xfId="0" applyFont="1" applyFill="1"/>
    <xf numFmtId="0" fontId="0" fillId="5" borderId="0" xfId="0" applyFill="1"/>
    <xf numFmtId="0" fontId="0" fillId="5" borderId="0" xfId="0" applyFill="1" applyProtection="1">
      <protection locked="0"/>
    </xf>
    <xf numFmtId="0" fontId="0" fillId="2" borderId="2" xfId="0" applyFill="1" applyBorder="1" applyAlignment="1" applyProtection="1">
      <alignment horizontal="center"/>
      <protection locked="0"/>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1237881</xdr:colOff>
      <xdr:row>0</xdr:row>
      <xdr:rowOff>0</xdr:rowOff>
    </xdr:from>
    <xdr:to>
      <xdr:col>7</xdr:col>
      <xdr:colOff>13779</xdr:colOff>
      <xdr:row>4</xdr:row>
      <xdr:rowOff>22860</xdr:rowOff>
    </xdr:to>
    <xdr:pic>
      <xdr:nvPicPr>
        <xdr:cNvPr id="2" name="Afbeelding 1" descr="Werken bij HZ University of Applied Sciences">
          <a:extLst>
            <a:ext uri="{FF2B5EF4-FFF2-40B4-BE49-F238E27FC236}">
              <a16:creationId xmlns:a16="http://schemas.microsoft.com/office/drawing/2014/main" id="{7FE043F7-4591-400D-87FA-45C0831D2D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03801" y="0"/>
          <a:ext cx="1023798" cy="922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1:H49"/>
  <sheetViews>
    <sheetView tabSelected="1" workbookViewId="0">
      <pane ySplit="5" topLeftCell="A38" activePane="bottomLeft" state="frozen"/>
      <selection activeCell="D20" sqref="D20"/>
      <selection pane="bottomLeft" activeCell="F36" sqref="F36"/>
    </sheetView>
  </sheetViews>
  <sheetFormatPr defaultColWidth="11.44140625" defaultRowHeight="14.4" x14ac:dyDescent="0.3"/>
  <cols>
    <col min="1" max="1" width="20.44140625" style="3" customWidth="1"/>
    <col min="2" max="2" width="7.44140625" style="3" customWidth="1"/>
    <col min="3" max="3" width="22.6640625" style="3" customWidth="1"/>
    <col min="4" max="4" width="76.44140625" style="3" customWidth="1"/>
    <col min="5" max="5" width="8.109375" customWidth="1"/>
    <col min="6" max="6" width="21.33203125" style="8" customWidth="1"/>
  </cols>
  <sheetData>
    <row r="1" spans="1:8" ht="21" x14ac:dyDescent="0.4">
      <c r="A1" s="17" t="s">
        <v>179</v>
      </c>
      <c r="B1" s="18"/>
      <c r="C1" s="18"/>
      <c r="D1" s="18"/>
      <c r="E1" s="18"/>
      <c r="F1" s="19"/>
      <c r="G1" s="18"/>
    </row>
    <row r="2" spans="1:8" ht="21" x14ac:dyDescent="0.4">
      <c r="A2" s="17"/>
      <c r="B2" s="18"/>
      <c r="C2" s="18"/>
      <c r="D2" s="18"/>
      <c r="E2" s="18"/>
      <c r="F2" s="19"/>
      <c r="G2" s="18"/>
    </row>
    <row r="3" spans="1:8" x14ac:dyDescent="0.3">
      <c r="A3" s="18" t="s">
        <v>178</v>
      </c>
      <c r="B3" s="18"/>
      <c r="C3" s="18"/>
      <c r="D3" s="18"/>
      <c r="E3" s="18"/>
      <c r="F3" s="19"/>
      <c r="G3" s="18"/>
    </row>
    <row r="4" spans="1:8" x14ac:dyDescent="0.3">
      <c r="A4" s="18" t="s">
        <v>180</v>
      </c>
      <c r="B4" s="18"/>
      <c r="C4" s="18"/>
      <c r="D4" s="18"/>
      <c r="E4" s="18"/>
      <c r="F4" s="19"/>
      <c r="G4" s="18"/>
    </row>
    <row r="5" spans="1:8" ht="80.400000000000006" customHeight="1" x14ac:dyDescent="0.3">
      <c r="A5" s="5" t="s">
        <v>0</v>
      </c>
      <c r="B5" s="5" t="s">
        <v>1</v>
      </c>
      <c r="C5" s="5" t="s">
        <v>2</v>
      </c>
      <c r="D5" s="5" t="s">
        <v>3</v>
      </c>
      <c r="E5" s="5" t="s">
        <v>4</v>
      </c>
      <c r="F5" s="7" t="s">
        <v>5</v>
      </c>
      <c r="G5" s="5" t="s">
        <v>6</v>
      </c>
      <c r="H5" s="5"/>
    </row>
    <row r="6" spans="1:8" ht="28.8" x14ac:dyDescent="0.3">
      <c r="A6" s="4" t="s">
        <v>7</v>
      </c>
      <c r="B6" s="4" t="s">
        <v>8</v>
      </c>
      <c r="C6" s="4" t="s">
        <v>9</v>
      </c>
      <c r="D6" s="4" t="s">
        <v>10</v>
      </c>
      <c r="E6">
        <v>2</v>
      </c>
      <c r="F6" s="9" t="s">
        <v>11</v>
      </c>
      <c r="G6">
        <f>IF(F6="Nee",0,E6)</f>
        <v>0</v>
      </c>
    </row>
    <row r="7" spans="1:8" x14ac:dyDescent="0.3">
      <c r="A7" s="4" t="s">
        <v>7</v>
      </c>
      <c r="B7" s="4" t="s">
        <v>12</v>
      </c>
      <c r="C7" s="4" t="s">
        <v>13</v>
      </c>
      <c r="D7" s="4" t="s">
        <v>14</v>
      </c>
      <c r="E7">
        <v>1</v>
      </c>
      <c r="F7" s="9" t="s">
        <v>11</v>
      </c>
      <c r="G7">
        <f t="shared" ref="G7:G41" si="0">IF(F7="Nee",0,E7)</f>
        <v>0</v>
      </c>
    </row>
    <row r="8" spans="1:8" ht="43.2" x14ac:dyDescent="0.3">
      <c r="A8" s="4" t="s">
        <v>7</v>
      </c>
      <c r="B8" s="4" t="s">
        <v>15</v>
      </c>
      <c r="C8" s="4" t="s">
        <v>16</v>
      </c>
      <c r="D8" s="4" t="s">
        <v>17</v>
      </c>
      <c r="E8">
        <v>2</v>
      </c>
      <c r="F8" s="9" t="s">
        <v>11</v>
      </c>
      <c r="G8">
        <f t="shared" si="0"/>
        <v>0</v>
      </c>
    </row>
    <row r="9" spans="1:8" ht="28.8" x14ac:dyDescent="0.3">
      <c r="A9" s="4" t="s">
        <v>18</v>
      </c>
      <c r="B9" s="4" t="s">
        <v>19</v>
      </c>
      <c r="C9" s="4" t="s">
        <v>20</v>
      </c>
      <c r="D9" s="4" t="s">
        <v>21</v>
      </c>
      <c r="E9">
        <v>4</v>
      </c>
      <c r="F9" s="9" t="s">
        <v>11</v>
      </c>
      <c r="G9">
        <f t="shared" si="0"/>
        <v>0</v>
      </c>
    </row>
    <row r="10" spans="1:8" ht="43.2" x14ac:dyDescent="0.3">
      <c r="A10" s="4" t="s">
        <v>18</v>
      </c>
      <c r="B10" s="4" t="s">
        <v>22</v>
      </c>
      <c r="C10" s="4" t="s">
        <v>23</v>
      </c>
      <c r="D10" s="4" t="s">
        <v>24</v>
      </c>
      <c r="E10">
        <v>4</v>
      </c>
      <c r="F10" s="9" t="s">
        <v>11</v>
      </c>
      <c r="G10">
        <f t="shared" si="0"/>
        <v>0</v>
      </c>
    </row>
    <row r="11" spans="1:8" ht="28.8" x14ac:dyDescent="0.3">
      <c r="A11" s="4" t="s">
        <v>18</v>
      </c>
      <c r="B11" s="4" t="s">
        <v>25</v>
      </c>
      <c r="C11" s="4" t="s">
        <v>26</v>
      </c>
      <c r="D11" s="4" t="s">
        <v>27</v>
      </c>
      <c r="E11">
        <v>4</v>
      </c>
      <c r="F11" s="9" t="s">
        <v>11</v>
      </c>
      <c r="G11">
        <f t="shared" si="0"/>
        <v>0</v>
      </c>
    </row>
    <row r="12" spans="1:8" ht="43.2" x14ac:dyDescent="0.3">
      <c r="A12" s="4" t="s">
        <v>18</v>
      </c>
      <c r="B12" s="4" t="s">
        <v>28</v>
      </c>
      <c r="C12" s="4" t="s">
        <v>29</v>
      </c>
      <c r="D12" s="4" t="s">
        <v>30</v>
      </c>
      <c r="E12">
        <v>4</v>
      </c>
      <c r="F12" s="9" t="s">
        <v>11</v>
      </c>
      <c r="G12">
        <f t="shared" si="0"/>
        <v>0</v>
      </c>
    </row>
    <row r="13" spans="1:8" ht="57.6" x14ac:dyDescent="0.3">
      <c r="A13" s="4" t="s">
        <v>18</v>
      </c>
      <c r="B13" s="4" t="s">
        <v>31</v>
      </c>
      <c r="C13" s="4" t="s">
        <v>32</v>
      </c>
      <c r="D13" s="4" t="s">
        <v>33</v>
      </c>
      <c r="E13">
        <v>1</v>
      </c>
      <c r="F13" s="9" t="s">
        <v>11</v>
      </c>
      <c r="G13">
        <f t="shared" si="0"/>
        <v>0</v>
      </c>
    </row>
    <row r="14" spans="1:8" ht="28.8" x14ac:dyDescent="0.3">
      <c r="A14" s="4" t="s">
        <v>18</v>
      </c>
      <c r="B14" s="4" t="s">
        <v>34</v>
      </c>
      <c r="C14" s="4" t="s">
        <v>35</v>
      </c>
      <c r="D14" s="4" t="s">
        <v>36</v>
      </c>
      <c r="E14">
        <v>4</v>
      </c>
      <c r="F14" s="9" t="s">
        <v>11</v>
      </c>
      <c r="G14">
        <f t="shared" si="0"/>
        <v>0</v>
      </c>
    </row>
    <row r="15" spans="1:8" ht="43.2" x14ac:dyDescent="0.3">
      <c r="A15" s="4" t="s">
        <v>37</v>
      </c>
      <c r="B15" s="4" t="s">
        <v>38</v>
      </c>
      <c r="C15" s="4" t="s">
        <v>39</v>
      </c>
      <c r="D15" s="4" t="s">
        <v>40</v>
      </c>
      <c r="E15">
        <v>4</v>
      </c>
      <c r="F15" s="9" t="s">
        <v>11</v>
      </c>
      <c r="G15">
        <f t="shared" si="0"/>
        <v>0</v>
      </c>
    </row>
    <row r="16" spans="1:8" ht="28.8" x14ac:dyDescent="0.3">
      <c r="A16" s="4" t="s">
        <v>37</v>
      </c>
      <c r="B16" s="4" t="s">
        <v>41</v>
      </c>
      <c r="C16" s="4" t="s">
        <v>42</v>
      </c>
      <c r="D16" s="4" t="s">
        <v>43</v>
      </c>
      <c r="E16">
        <v>2</v>
      </c>
      <c r="F16" s="9" t="s">
        <v>11</v>
      </c>
      <c r="G16">
        <f t="shared" si="0"/>
        <v>0</v>
      </c>
    </row>
    <row r="17" spans="1:7" ht="43.2" x14ac:dyDescent="0.3">
      <c r="A17" s="4" t="s">
        <v>37</v>
      </c>
      <c r="B17" s="4" t="s">
        <v>44</v>
      </c>
      <c r="C17" s="4" t="s">
        <v>45</v>
      </c>
      <c r="D17" s="4" t="s">
        <v>46</v>
      </c>
      <c r="E17">
        <v>2</v>
      </c>
      <c r="F17" s="9" t="s">
        <v>11</v>
      </c>
      <c r="G17">
        <f t="shared" si="0"/>
        <v>0</v>
      </c>
    </row>
    <row r="18" spans="1:7" ht="86.4" x14ac:dyDescent="0.3">
      <c r="A18" s="4" t="s">
        <v>37</v>
      </c>
      <c r="B18" s="4" t="s">
        <v>47</v>
      </c>
      <c r="C18" s="4" t="s">
        <v>48</v>
      </c>
      <c r="D18" s="4" t="s">
        <v>49</v>
      </c>
      <c r="E18">
        <v>4</v>
      </c>
      <c r="F18" s="9" t="s">
        <v>11</v>
      </c>
      <c r="G18">
        <f t="shared" si="0"/>
        <v>0</v>
      </c>
    </row>
    <row r="19" spans="1:7" ht="43.2" x14ac:dyDescent="0.3">
      <c r="A19" s="4" t="s">
        <v>37</v>
      </c>
      <c r="B19" s="4" t="s">
        <v>50</v>
      </c>
      <c r="C19" s="4" t="s">
        <v>51</v>
      </c>
      <c r="D19" s="4" t="s">
        <v>52</v>
      </c>
      <c r="E19">
        <v>4</v>
      </c>
      <c r="F19" s="9" t="s">
        <v>11</v>
      </c>
      <c r="G19">
        <f t="shared" si="0"/>
        <v>0</v>
      </c>
    </row>
    <row r="20" spans="1:7" ht="43.2" x14ac:dyDescent="0.3">
      <c r="A20" s="4" t="s">
        <v>37</v>
      </c>
      <c r="B20" s="4" t="s">
        <v>53</v>
      </c>
      <c r="C20" s="4" t="s">
        <v>54</v>
      </c>
      <c r="D20" s="4" t="s">
        <v>55</v>
      </c>
      <c r="E20">
        <v>4</v>
      </c>
      <c r="F20" s="9" t="s">
        <v>11</v>
      </c>
      <c r="G20">
        <f t="shared" si="0"/>
        <v>0</v>
      </c>
    </row>
    <row r="21" spans="1:7" ht="28.8" x14ac:dyDescent="0.3">
      <c r="A21" s="4" t="s">
        <v>37</v>
      </c>
      <c r="B21" s="4" t="s">
        <v>56</v>
      </c>
      <c r="C21" s="4" t="s">
        <v>57</v>
      </c>
      <c r="D21" s="4" t="s">
        <v>58</v>
      </c>
      <c r="E21">
        <v>2</v>
      </c>
      <c r="F21" s="9" t="s">
        <v>11</v>
      </c>
      <c r="G21">
        <f t="shared" si="0"/>
        <v>0</v>
      </c>
    </row>
    <row r="22" spans="1:7" ht="43.2" x14ac:dyDescent="0.3">
      <c r="A22" s="4" t="s">
        <v>37</v>
      </c>
      <c r="B22" s="4" t="s">
        <v>59</v>
      </c>
      <c r="C22" s="4" t="s">
        <v>60</v>
      </c>
      <c r="D22" s="4" t="s">
        <v>61</v>
      </c>
      <c r="E22">
        <v>4</v>
      </c>
      <c r="F22" s="9" t="s">
        <v>11</v>
      </c>
      <c r="G22">
        <f t="shared" si="0"/>
        <v>0</v>
      </c>
    </row>
    <row r="23" spans="1:7" ht="28.8" x14ac:dyDescent="0.3">
      <c r="A23" s="4" t="s">
        <v>62</v>
      </c>
      <c r="B23" s="4" t="s">
        <v>63</v>
      </c>
      <c r="C23" s="4" t="s">
        <v>64</v>
      </c>
      <c r="D23" s="4" t="s">
        <v>65</v>
      </c>
      <c r="E23">
        <v>4</v>
      </c>
      <c r="F23" s="9" t="s">
        <v>11</v>
      </c>
      <c r="G23">
        <f t="shared" si="0"/>
        <v>0</v>
      </c>
    </row>
    <row r="24" spans="1:7" ht="28.8" x14ac:dyDescent="0.3">
      <c r="A24" s="4" t="s">
        <v>62</v>
      </c>
      <c r="B24" s="4" t="s">
        <v>66</v>
      </c>
      <c r="C24" s="4" t="s">
        <v>67</v>
      </c>
      <c r="D24" s="4" t="s">
        <v>68</v>
      </c>
      <c r="E24">
        <v>4</v>
      </c>
      <c r="F24" s="9" t="s">
        <v>11</v>
      </c>
      <c r="G24">
        <f t="shared" si="0"/>
        <v>0</v>
      </c>
    </row>
    <row r="25" spans="1:7" ht="28.8" x14ac:dyDescent="0.3">
      <c r="A25" s="4" t="s">
        <v>62</v>
      </c>
      <c r="B25" s="4" t="s">
        <v>69</v>
      </c>
      <c r="C25" s="4" t="s">
        <v>70</v>
      </c>
      <c r="D25" s="4" t="s">
        <v>71</v>
      </c>
      <c r="E25">
        <v>4</v>
      </c>
      <c r="F25" s="9" t="s">
        <v>11</v>
      </c>
      <c r="G25">
        <f t="shared" si="0"/>
        <v>0</v>
      </c>
    </row>
    <row r="26" spans="1:7" ht="28.8" x14ac:dyDescent="0.3">
      <c r="A26" s="4" t="s">
        <v>72</v>
      </c>
      <c r="B26" s="4" t="s">
        <v>73</v>
      </c>
      <c r="C26" s="4" t="s">
        <v>74</v>
      </c>
      <c r="D26" s="4" t="s">
        <v>75</v>
      </c>
      <c r="E26">
        <v>4</v>
      </c>
      <c r="F26" s="9" t="s">
        <v>11</v>
      </c>
      <c r="G26">
        <f t="shared" si="0"/>
        <v>0</v>
      </c>
    </row>
    <row r="27" spans="1:7" ht="28.8" x14ac:dyDescent="0.3">
      <c r="A27" s="4" t="s">
        <v>72</v>
      </c>
      <c r="B27" s="4" t="s">
        <v>76</v>
      </c>
      <c r="C27" s="4" t="s">
        <v>77</v>
      </c>
      <c r="D27" s="4" t="s">
        <v>78</v>
      </c>
      <c r="E27">
        <v>4</v>
      </c>
      <c r="F27" s="9" t="s">
        <v>11</v>
      </c>
      <c r="G27">
        <f t="shared" si="0"/>
        <v>0</v>
      </c>
    </row>
    <row r="28" spans="1:7" ht="43.2" x14ac:dyDescent="0.3">
      <c r="A28" s="4" t="s">
        <v>79</v>
      </c>
      <c r="B28" s="4" t="s">
        <v>80</v>
      </c>
      <c r="C28" s="4" t="s">
        <v>81</v>
      </c>
      <c r="D28" s="4" t="s">
        <v>82</v>
      </c>
      <c r="E28">
        <v>4</v>
      </c>
      <c r="F28" s="9" t="s">
        <v>11</v>
      </c>
      <c r="G28">
        <f t="shared" si="0"/>
        <v>0</v>
      </c>
    </row>
    <row r="29" spans="1:7" ht="28.8" x14ac:dyDescent="0.3">
      <c r="A29" s="4" t="s">
        <v>79</v>
      </c>
      <c r="B29" s="4" t="s">
        <v>83</v>
      </c>
      <c r="C29" s="4" t="s">
        <v>84</v>
      </c>
      <c r="D29" s="4" t="s">
        <v>85</v>
      </c>
      <c r="E29">
        <v>1</v>
      </c>
      <c r="F29" s="9" t="s">
        <v>11</v>
      </c>
      <c r="G29">
        <f t="shared" si="0"/>
        <v>0</v>
      </c>
    </row>
    <row r="30" spans="1:7" ht="43.2" x14ac:dyDescent="0.3">
      <c r="A30" s="4" t="s">
        <v>79</v>
      </c>
      <c r="B30" s="4" t="s">
        <v>86</v>
      </c>
      <c r="C30" s="4" t="s">
        <v>87</v>
      </c>
      <c r="D30" s="4" t="s">
        <v>88</v>
      </c>
      <c r="E30">
        <v>4</v>
      </c>
      <c r="F30" s="9" t="s">
        <v>11</v>
      </c>
      <c r="G30">
        <f t="shared" si="0"/>
        <v>0</v>
      </c>
    </row>
    <row r="31" spans="1:7" ht="28.8" x14ac:dyDescent="0.3">
      <c r="A31" s="4" t="s">
        <v>79</v>
      </c>
      <c r="B31" s="4" t="s">
        <v>89</v>
      </c>
      <c r="C31" s="4" t="s">
        <v>90</v>
      </c>
      <c r="D31" s="4" t="s">
        <v>91</v>
      </c>
      <c r="E31">
        <v>2</v>
      </c>
      <c r="F31" s="9" t="s">
        <v>11</v>
      </c>
      <c r="G31">
        <f t="shared" si="0"/>
        <v>0</v>
      </c>
    </row>
    <row r="32" spans="1:7" ht="43.2" x14ac:dyDescent="0.3">
      <c r="A32" s="4" t="s">
        <v>79</v>
      </c>
      <c r="B32" s="4" t="s">
        <v>92</v>
      </c>
      <c r="C32" s="4" t="s">
        <v>93</v>
      </c>
      <c r="D32" s="4" t="s">
        <v>94</v>
      </c>
      <c r="E32">
        <v>1</v>
      </c>
      <c r="F32" s="9" t="s">
        <v>11</v>
      </c>
      <c r="G32">
        <f t="shared" si="0"/>
        <v>0</v>
      </c>
    </row>
    <row r="33" spans="1:7" ht="57.6" x14ac:dyDescent="0.3">
      <c r="A33" s="4" t="s">
        <v>79</v>
      </c>
      <c r="B33" s="4" t="s">
        <v>95</v>
      </c>
      <c r="C33" s="4" t="s">
        <v>96</v>
      </c>
      <c r="D33" s="4" t="s">
        <v>97</v>
      </c>
      <c r="E33">
        <v>1</v>
      </c>
      <c r="F33" s="9" t="s">
        <v>11</v>
      </c>
      <c r="G33">
        <f t="shared" si="0"/>
        <v>0</v>
      </c>
    </row>
    <row r="34" spans="1:7" ht="28.8" x14ac:dyDescent="0.3">
      <c r="A34" s="4" t="s">
        <v>98</v>
      </c>
      <c r="B34" s="4" t="s">
        <v>99</v>
      </c>
      <c r="C34" s="4" t="s">
        <v>100</v>
      </c>
      <c r="D34" s="4" t="s">
        <v>101</v>
      </c>
      <c r="E34">
        <v>1</v>
      </c>
      <c r="F34" s="9" t="s">
        <v>11</v>
      </c>
      <c r="G34">
        <f t="shared" si="0"/>
        <v>0</v>
      </c>
    </row>
    <row r="35" spans="1:7" x14ac:dyDescent="0.3">
      <c r="A35" s="4" t="s">
        <v>102</v>
      </c>
      <c r="B35" s="4" t="s">
        <v>103</v>
      </c>
      <c r="C35" s="4" t="s">
        <v>104</v>
      </c>
      <c r="D35" s="4" t="s">
        <v>105</v>
      </c>
      <c r="E35">
        <v>1</v>
      </c>
      <c r="F35" s="9" t="s">
        <v>11</v>
      </c>
      <c r="G35">
        <f t="shared" si="0"/>
        <v>0</v>
      </c>
    </row>
    <row r="36" spans="1:7" ht="43.2" x14ac:dyDescent="0.3">
      <c r="A36" s="4" t="s">
        <v>106</v>
      </c>
      <c r="B36" s="4" t="s">
        <v>107</v>
      </c>
      <c r="C36" s="4" t="s">
        <v>108</v>
      </c>
      <c r="D36" s="4" t="s">
        <v>109</v>
      </c>
      <c r="E36">
        <v>1</v>
      </c>
      <c r="F36" s="9" t="s">
        <v>11</v>
      </c>
      <c r="G36">
        <f t="shared" si="0"/>
        <v>0</v>
      </c>
    </row>
    <row r="37" spans="1:7" ht="28.8" x14ac:dyDescent="0.3">
      <c r="A37" s="4" t="s">
        <v>106</v>
      </c>
      <c r="B37" s="4" t="s">
        <v>110</v>
      </c>
      <c r="C37" s="4" t="s">
        <v>111</v>
      </c>
      <c r="D37" s="4" t="s">
        <v>112</v>
      </c>
      <c r="E37">
        <v>2</v>
      </c>
      <c r="F37" s="9" t="s">
        <v>11</v>
      </c>
      <c r="G37">
        <f t="shared" si="0"/>
        <v>0</v>
      </c>
    </row>
    <row r="38" spans="1:7" ht="28.8" x14ac:dyDescent="0.3">
      <c r="A38" s="4" t="s">
        <v>113</v>
      </c>
      <c r="B38" s="4" t="s">
        <v>114</v>
      </c>
      <c r="C38" s="4" t="s">
        <v>115</v>
      </c>
      <c r="D38" s="4" t="s">
        <v>116</v>
      </c>
      <c r="E38">
        <v>2</v>
      </c>
      <c r="F38" s="9" t="s">
        <v>11</v>
      </c>
      <c r="G38">
        <f t="shared" si="0"/>
        <v>0</v>
      </c>
    </row>
    <row r="39" spans="1:7" ht="28.8" x14ac:dyDescent="0.3">
      <c r="A39" s="4" t="s">
        <v>117</v>
      </c>
      <c r="B39" s="4" t="s">
        <v>118</v>
      </c>
      <c r="C39" s="3" t="s">
        <v>117</v>
      </c>
      <c r="D39" s="3" t="s">
        <v>119</v>
      </c>
      <c r="E39">
        <v>4</v>
      </c>
      <c r="F39" s="9" t="s">
        <v>11</v>
      </c>
      <c r="G39">
        <f t="shared" si="0"/>
        <v>0</v>
      </c>
    </row>
    <row r="40" spans="1:7" ht="43.2" x14ac:dyDescent="0.3">
      <c r="A40" s="6" t="s">
        <v>120</v>
      </c>
      <c r="B40" s="6" t="s">
        <v>121</v>
      </c>
      <c r="C40" s="6" t="s">
        <v>122</v>
      </c>
      <c r="D40" s="6" t="s">
        <v>123</v>
      </c>
      <c r="E40" s="6">
        <v>2</v>
      </c>
      <c r="F40" s="9" t="s">
        <v>11</v>
      </c>
      <c r="G40">
        <f>IF(F40="Nee",0,E40)</f>
        <v>0</v>
      </c>
    </row>
    <row r="41" spans="1:7" ht="43.2" x14ac:dyDescent="0.3">
      <c r="A41" s="6" t="s">
        <v>120</v>
      </c>
      <c r="B41" s="6" t="s">
        <v>124</v>
      </c>
      <c r="C41" s="6" t="s">
        <v>125</v>
      </c>
      <c r="D41" s="6" t="s">
        <v>126</v>
      </c>
      <c r="E41" s="6">
        <v>2</v>
      </c>
      <c r="F41" s="9" t="s">
        <v>11</v>
      </c>
      <c r="G41">
        <f t="shared" si="0"/>
        <v>0</v>
      </c>
    </row>
    <row r="42" spans="1:7" x14ac:dyDescent="0.3">
      <c r="A42" s="13" t="s">
        <v>171</v>
      </c>
      <c r="B42" s="13"/>
      <c r="C42" s="13"/>
      <c r="D42" s="13"/>
      <c r="E42" s="14"/>
      <c r="F42" s="15"/>
      <c r="G42" s="16">
        <f>SUM(G6:G41)</f>
        <v>0</v>
      </c>
    </row>
    <row r="44" spans="1:7" x14ac:dyDescent="0.3">
      <c r="A44" s="10" t="s">
        <v>172</v>
      </c>
      <c r="B44" s="11"/>
      <c r="C44" s="11"/>
      <c r="D44" s="11"/>
      <c r="E44" s="11"/>
    </row>
    <row r="45" spans="1:7" x14ac:dyDescent="0.3">
      <c r="A45" s="12" t="s">
        <v>173</v>
      </c>
      <c r="B45" s="20"/>
      <c r="C45" s="20"/>
      <c r="D45" s="20"/>
      <c r="E45" s="20"/>
    </row>
    <row r="46" spans="1:7" x14ac:dyDescent="0.3">
      <c r="A46" s="12" t="s">
        <v>174</v>
      </c>
      <c r="B46" s="20"/>
      <c r="C46" s="20"/>
      <c r="D46" s="20"/>
      <c r="E46" s="20"/>
    </row>
    <row r="47" spans="1:7" x14ac:dyDescent="0.3">
      <c r="A47" s="12" t="s">
        <v>175</v>
      </c>
      <c r="B47" s="20"/>
      <c r="C47" s="20"/>
      <c r="D47" s="20"/>
      <c r="E47" s="20"/>
    </row>
    <row r="48" spans="1:7" ht="48.6" customHeight="1" x14ac:dyDescent="0.3">
      <c r="A48" s="12" t="s">
        <v>176</v>
      </c>
      <c r="B48" s="20"/>
      <c r="C48" s="20"/>
      <c r="D48" s="20"/>
      <c r="E48" s="20"/>
    </row>
    <row r="49" spans="1:5" x14ac:dyDescent="0.3">
      <c r="A49" s="12" t="s">
        <v>177</v>
      </c>
      <c r="B49" s="20"/>
      <c r="C49" s="20"/>
      <c r="D49" s="20"/>
      <c r="E49" s="20"/>
    </row>
  </sheetData>
  <sheetProtection algorithmName="SHA-512" hashValue="eZS/Dk6U4TX51cKTWtmm6cah1r2X7xgqI5esdMD7xMoTDIdeAVSroDNtFXyvyxK7C+4fmlpW1DiUKcSuPIumBg==" saltValue="chZImwSOEG4y3IxvfcP+vw==" spinCount="100000" sheet="1" objects="1" scenarios="1"/>
  <mergeCells count="5">
    <mergeCell ref="B45:E45"/>
    <mergeCell ref="B46:E46"/>
    <mergeCell ref="B47:E47"/>
    <mergeCell ref="B48:E48"/>
    <mergeCell ref="B49:E49"/>
  </mergeCells>
  <phoneticPr fontId="3" type="noConversion"/>
  <pageMargins left="0.7" right="0.7" top="0.75" bottom="0.75" header="0.3" footer="0.3"/>
  <pageSetup paperSize="9" scale="52"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EE6FA42-7E9C-4A4B-A9FB-EFCF4A4716F7}">
          <x14:formula1>
            <xm:f>Blad1!$A$1:$A$2</xm:f>
          </x14:formula1>
          <xm:sqref>F6:F41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4FB5-79BB-4700-A0E1-3127468D7B6A}">
  <dimension ref="A1:A2"/>
  <sheetViews>
    <sheetView workbookViewId="0">
      <selection activeCell="C10" sqref="C10"/>
    </sheetView>
  </sheetViews>
  <sheetFormatPr defaultRowHeight="14.4" x14ac:dyDescent="0.3"/>
  <sheetData>
    <row r="1" spans="1:1" x14ac:dyDescent="0.3">
      <c r="A1" t="s">
        <v>127</v>
      </c>
    </row>
    <row r="2" spans="1:1" x14ac:dyDescent="0.3">
      <c r="A2"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4:F29"/>
  <sheetViews>
    <sheetView topLeftCell="A7" workbookViewId="0">
      <selection activeCell="F27" sqref="F27"/>
    </sheetView>
  </sheetViews>
  <sheetFormatPr defaultColWidth="8.6640625" defaultRowHeight="14.4" x14ac:dyDescent="0.3"/>
  <cols>
    <col min="1" max="2" width="4.44140625" customWidth="1"/>
    <col min="3" max="3" width="22.109375" customWidth="1"/>
  </cols>
  <sheetData>
    <row r="4" spans="1:6" x14ac:dyDescent="0.3">
      <c r="A4" s="1" t="s">
        <v>1</v>
      </c>
      <c r="B4" s="1"/>
      <c r="C4" s="1" t="s">
        <v>128</v>
      </c>
      <c r="F4" t="s">
        <v>129</v>
      </c>
    </row>
    <row r="5" spans="1:6" x14ac:dyDescent="0.3">
      <c r="A5" t="s">
        <v>130</v>
      </c>
      <c r="B5">
        <v>1</v>
      </c>
      <c r="C5" s="2" t="s">
        <v>7</v>
      </c>
    </row>
    <row r="6" spans="1:6" x14ac:dyDescent="0.3">
      <c r="B6">
        <v>2</v>
      </c>
      <c r="C6" s="2" t="s">
        <v>131</v>
      </c>
    </row>
    <row r="7" spans="1:6" x14ac:dyDescent="0.3">
      <c r="B7">
        <v>3</v>
      </c>
      <c r="C7" s="2" t="s">
        <v>132</v>
      </c>
    </row>
    <row r="8" spans="1:6" x14ac:dyDescent="0.3">
      <c r="B8">
        <v>4</v>
      </c>
      <c r="C8" s="2" t="s">
        <v>133</v>
      </c>
    </row>
    <row r="9" spans="1:6" x14ac:dyDescent="0.3">
      <c r="B9">
        <v>5</v>
      </c>
      <c r="C9" s="2" t="s">
        <v>134</v>
      </c>
    </row>
    <row r="10" spans="1:6" x14ac:dyDescent="0.3">
      <c r="B10">
        <v>6</v>
      </c>
      <c r="C10" s="2" t="s">
        <v>135</v>
      </c>
    </row>
    <row r="11" spans="1:6" x14ac:dyDescent="0.3">
      <c r="A11" t="s">
        <v>136</v>
      </c>
      <c r="B11">
        <v>1</v>
      </c>
      <c r="C11" s="2" t="s">
        <v>106</v>
      </c>
    </row>
    <row r="12" spans="1:6" x14ac:dyDescent="0.3">
      <c r="A12" t="s">
        <v>137</v>
      </c>
      <c r="B12">
        <v>1</v>
      </c>
      <c r="C12" s="2" t="s">
        <v>138</v>
      </c>
    </row>
    <row r="13" spans="1:6" x14ac:dyDescent="0.3">
      <c r="A13" t="s">
        <v>139</v>
      </c>
      <c r="B13">
        <v>1</v>
      </c>
      <c r="C13" s="2" t="s">
        <v>140</v>
      </c>
    </row>
    <row r="14" spans="1:6" x14ac:dyDescent="0.3">
      <c r="A14" t="s">
        <v>141</v>
      </c>
      <c r="B14">
        <v>1</v>
      </c>
      <c r="C14" s="2" t="s">
        <v>142</v>
      </c>
    </row>
    <row r="15" spans="1:6" x14ac:dyDescent="0.3">
      <c r="A15" t="s">
        <v>143</v>
      </c>
      <c r="B15">
        <v>1</v>
      </c>
      <c r="C15" s="2" t="s">
        <v>144</v>
      </c>
    </row>
    <row r="16" spans="1:6" x14ac:dyDescent="0.3">
      <c r="A16" t="s">
        <v>145</v>
      </c>
      <c r="B16">
        <v>1</v>
      </c>
      <c r="C16" s="2" t="s">
        <v>146</v>
      </c>
    </row>
    <row r="19" spans="3:3" x14ac:dyDescent="0.3">
      <c r="C19" t="s">
        <v>147</v>
      </c>
    </row>
    <row r="21" spans="3:3" x14ac:dyDescent="0.3">
      <c r="C21" t="s">
        <v>148</v>
      </c>
    </row>
    <row r="22" spans="3:3" x14ac:dyDescent="0.3">
      <c r="C22" t="s">
        <v>149</v>
      </c>
    </row>
    <row r="23" spans="3:3" x14ac:dyDescent="0.3">
      <c r="C23" t="s">
        <v>150</v>
      </c>
    </row>
    <row r="24" spans="3:3" x14ac:dyDescent="0.3">
      <c r="C24" t="s">
        <v>151</v>
      </c>
    </row>
    <row r="26" spans="3:3" x14ac:dyDescent="0.3">
      <c r="C26" t="s">
        <v>152</v>
      </c>
    </row>
    <row r="28" spans="3:3" x14ac:dyDescent="0.3">
      <c r="C28" t="s">
        <v>153</v>
      </c>
    </row>
    <row r="29" spans="3:3" x14ac:dyDescent="0.3">
      <c r="C29" t="s">
        <v>154</v>
      </c>
    </row>
  </sheetData>
  <hyperlinks>
    <hyperlink ref="C5" location="'A1'!A1" display="Algemeen" xr:uid="{00000000-0004-0000-0300-000000000000}"/>
    <hyperlink ref="C6" location="'HZ Req'!A1" display="Crediteuren/Inkoop" xr:uid="{00000000-0004-0000-0300-000001000000}"/>
    <hyperlink ref="C7" location="'A3'!A1" display="Debiteuren/Verkoop" xr:uid="{00000000-0004-0000-0300-000002000000}"/>
    <hyperlink ref="C8" location="'A4'!A1" display="Grootboek" xr:uid="{00000000-0004-0000-0300-000003000000}"/>
    <hyperlink ref="C9" location="'A5'!A1" display="Bank" xr:uid="{00000000-0004-0000-0300-000004000000}"/>
    <hyperlink ref="C11" location="'B1'!A1" display="Rapportages" xr:uid="{00000000-0004-0000-0300-000005000000}"/>
    <hyperlink ref="C12" location="'C1'!A1" display="Koppelingen en integratie" xr:uid="{00000000-0004-0000-0300-000006000000}"/>
    <hyperlink ref="C13" location="'D1'!A1" display="Platformvereisten" xr:uid="{00000000-0004-0000-0300-000007000000}"/>
    <hyperlink ref="C14" location="'HZ Req'!A1" display="Kennis" xr:uid="{00000000-0004-0000-0300-000008000000}"/>
    <hyperlink ref="C15" location="'F1'!A1" display="Implementatie" xr:uid="{00000000-0004-0000-0300-000009000000}"/>
    <hyperlink ref="C16" location="'G1'!A1" display="Leveranciersvereisten" xr:uid="{00000000-0004-0000-0300-00000A000000}"/>
    <hyperlink ref="C10" location="'A6'!A1" display="Projecten" xr:uid="{00000000-0004-0000-0300-00000B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A1:B10"/>
  <sheetViews>
    <sheetView workbookViewId="0">
      <selection activeCell="F27" sqref="F27"/>
    </sheetView>
  </sheetViews>
  <sheetFormatPr defaultColWidth="8.6640625" defaultRowHeight="14.4" x14ac:dyDescent="0.3"/>
  <sheetData>
    <row r="1" spans="1:2" x14ac:dyDescent="0.3">
      <c r="A1" s="2" t="s">
        <v>155</v>
      </c>
      <c r="B1" t="s">
        <v>131</v>
      </c>
    </row>
    <row r="3" spans="1:2" x14ac:dyDescent="0.3">
      <c r="B3" t="s">
        <v>156</v>
      </c>
    </row>
    <row r="4" spans="1:2" x14ac:dyDescent="0.3">
      <c r="B4" t="s">
        <v>157</v>
      </c>
    </row>
    <row r="6" spans="1:2" x14ac:dyDescent="0.3">
      <c r="B6" t="s">
        <v>158</v>
      </c>
    </row>
    <row r="7" spans="1:2" x14ac:dyDescent="0.3">
      <c r="B7" t="s">
        <v>159</v>
      </c>
    </row>
    <row r="9" spans="1:2" x14ac:dyDescent="0.3">
      <c r="B9" t="s">
        <v>160</v>
      </c>
    </row>
    <row r="10" spans="1:2" x14ac:dyDescent="0.3">
      <c r="B10" t="s">
        <v>161</v>
      </c>
    </row>
  </sheetData>
  <hyperlinks>
    <hyperlink ref="A1" location="'HZ Req'!A1" display="&lt;&lt;" xr:uid="{00000000-0004-0000-04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sheetPr>
  <dimension ref="A1:B11"/>
  <sheetViews>
    <sheetView workbookViewId="0">
      <selection activeCell="F27" sqref="F27"/>
    </sheetView>
  </sheetViews>
  <sheetFormatPr defaultColWidth="8.6640625" defaultRowHeight="14.4" x14ac:dyDescent="0.3"/>
  <sheetData>
    <row r="1" spans="1:2" x14ac:dyDescent="0.3">
      <c r="A1" s="2" t="s">
        <v>155</v>
      </c>
      <c r="B1" t="s">
        <v>134</v>
      </c>
    </row>
    <row r="3" spans="1:2" x14ac:dyDescent="0.3">
      <c r="B3" t="s">
        <v>162</v>
      </c>
    </row>
    <row r="4" spans="1:2" x14ac:dyDescent="0.3">
      <c r="B4" t="s">
        <v>163</v>
      </c>
    </row>
    <row r="5" spans="1:2" x14ac:dyDescent="0.3">
      <c r="B5" t="s">
        <v>164</v>
      </c>
    </row>
    <row r="6" spans="1:2" x14ac:dyDescent="0.3">
      <c r="B6" t="s">
        <v>165</v>
      </c>
    </row>
    <row r="7" spans="1:2" x14ac:dyDescent="0.3">
      <c r="B7" t="s">
        <v>166</v>
      </c>
    </row>
    <row r="9" spans="1:2" x14ac:dyDescent="0.3">
      <c r="B9" t="s">
        <v>167</v>
      </c>
    </row>
    <row r="11" spans="1:2" x14ac:dyDescent="0.3">
      <c r="B11" t="s">
        <v>168</v>
      </c>
    </row>
  </sheetData>
  <hyperlinks>
    <hyperlink ref="A1" location="'HZ Req'!A1" display="&lt;&lt;" xr:uid="{00000000-0004-0000-05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B4"/>
  <sheetViews>
    <sheetView workbookViewId="0">
      <selection activeCell="F27" sqref="F27"/>
    </sheetView>
  </sheetViews>
  <sheetFormatPr defaultColWidth="8.6640625" defaultRowHeight="14.4" x14ac:dyDescent="0.3"/>
  <sheetData>
    <row r="1" spans="1:2" x14ac:dyDescent="0.3">
      <c r="A1" s="2" t="s">
        <v>155</v>
      </c>
      <c r="B1" t="s">
        <v>135</v>
      </c>
    </row>
    <row r="3" spans="1:2" x14ac:dyDescent="0.3">
      <c r="B3" t="s">
        <v>169</v>
      </c>
    </row>
    <row r="4" spans="1:2" x14ac:dyDescent="0.3">
      <c r="B4" t="s">
        <v>170</v>
      </c>
    </row>
  </sheetData>
  <hyperlinks>
    <hyperlink ref="A1" location="'HZ Req'!A1" display="&lt;&lt;"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4264918A0B164296009E525C4913E3" ma:contentTypeVersion="4" ma:contentTypeDescription="Een nieuw document maken." ma:contentTypeScope="" ma:versionID="4b10b0aad91f4a82c66b1ecf29e65ee0">
  <xsd:schema xmlns:xsd="http://www.w3.org/2001/XMLSchema" xmlns:xs="http://www.w3.org/2001/XMLSchema" xmlns:p="http://schemas.microsoft.com/office/2006/metadata/properties" xmlns:ns2="0c267061-075d-47cd-a2d0-8298547cafbd" targetNamespace="http://schemas.microsoft.com/office/2006/metadata/properties" ma:root="true" ma:fieldsID="0a9ca38932d6daf7d88224150cce2d70" ns2:_="">
    <xsd:import namespace="0c267061-075d-47cd-a2d0-8298547caf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267061-075d-47cd-a2d0-8298547caf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7802B2-0AE0-4A0D-B0AF-4F9482165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267061-075d-47cd-a2d0-8298547ca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49C2D8-1E27-428E-9274-7AF97A515D4D}">
  <ds:schemaRefs>
    <ds:schemaRef ds:uri="http://schemas.microsoft.com/sharepoint/v3/contenttype/forms"/>
  </ds:schemaRefs>
</ds:datastoreItem>
</file>

<file path=customXml/itemProps3.xml><?xml version="1.0" encoding="utf-8"?>
<ds:datastoreItem xmlns:ds="http://schemas.openxmlformats.org/officeDocument/2006/customXml" ds:itemID="{889B9803-1E2C-4D2C-A8EF-536797441269}">
  <ds:schemaRefs>
    <ds:schemaRef ds:uri="http://www.w3.org/XML/1998/namespace"/>
    <ds:schemaRef ds:uri="http://purl.org/dc/dcmitype/"/>
    <ds:schemaRef ds:uri="http://schemas.microsoft.com/office/infopath/2007/PartnerControls"/>
    <ds:schemaRef ds:uri="http://purl.org/dc/elements/1.1/"/>
    <ds:schemaRef ds:uri="http://purl.org/dc/terms/"/>
    <ds:schemaRef ds:uri="http://schemas.microsoft.com/office/2006/metadata/properties"/>
    <ds:schemaRef ds:uri="http://schemas.microsoft.com/office/2006/documentManagement/types"/>
    <ds:schemaRef ds:uri="http://schemas.openxmlformats.org/package/2006/metadata/core-properties"/>
    <ds:schemaRef ds:uri="0c267061-075d-47cd-a2d0-8298547caf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Invulformulier PvW</vt:lpstr>
      <vt:lpstr>Blad1</vt:lpstr>
      <vt:lpstr>HZ Req</vt:lpstr>
      <vt:lpstr>A2</vt:lpstr>
      <vt:lpstr>A5</vt:lpstr>
      <vt:lpstr>A6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Methorst</dc:creator>
  <cp:keywords/>
  <dc:description/>
  <cp:lastModifiedBy>Romy Wolfert - HIP</cp:lastModifiedBy>
  <cp:revision/>
  <dcterms:created xsi:type="dcterms:W3CDTF">2024-04-22T11:12:39Z</dcterms:created>
  <dcterms:modified xsi:type="dcterms:W3CDTF">2024-10-30T10:54:03Z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0x010100974264918A0B164296009E525C4913E3</vt:lpwstr>
  </property>
  <property fmtid="{D5CDD505-2E9C-101B-9397-08002B2CF9AE}" pid="3" name="MediaServiceImageTags">
    <vt:lpwstr/>
  </property>
</Properties>
</file>