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defaultThemeVersion="166925"/>
  <mc:AlternateContent xmlns:mc="http://schemas.openxmlformats.org/markup-compatibility/2006">
    <mc:Choice Requires="x15">
      <x15ac:absPath xmlns:x15ac="http://schemas.microsoft.com/office/spreadsheetml/2010/11/ac" url="https://o365almere.sharepoint.com/sites/FC-Aanbesteding-Thema/Gedeelde documenten/Registratie/2024/09. September/IA2024.09.03 - Plaatsen van ondergrondse afvalcontainers (werk) ‘verlenging’/Projectdossier/01 Offerteaanvraag - Bestek/Prijzenblad/"/>
    </mc:Choice>
  </mc:AlternateContent>
  <xr:revisionPtr revIDLastSave="38" documentId="8_{CA3D756B-DF24-495A-9A45-D13C035BB142}" xr6:coauthVersionLast="47" xr6:coauthVersionMax="47" xr10:uidLastSave="{5E0F33B4-72C3-43AA-824A-8D47335D0840}"/>
  <bookViews>
    <workbookView xWindow="-120" yWindow="-120" windowWidth="51840" windowHeight="21240" xr2:uid="{00000000-000D-0000-FFFF-FFFF00000000}"/>
  </bookViews>
  <sheets>
    <sheet name="IA.2024.09.03" sheetId="1" r:id="rId1"/>
  </sheets>
  <definedNames>
    <definedName name="_xlnm.Print_Area" localSheetId="0">'IA.2024.09.03'!$B$2:$I$50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0" i="1"/>
  <c r="G9" i="1"/>
  <c r="I15" i="1"/>
  <c r="G40" i="1"/>
  <c r="G22" i="1"/>
  <c r="I22" i="1" s="1"/>
  <c r="G21" i="1"/>
  <c r="G20" i="1"/>
  <c r="G19" i="1"/>
  <c r="I46" i="1"/>
  <c r="I45" i="1"/>
  <c r="I44" i="1"/>
  <c r="G41" i="1"/>
  <c r="I41" i="1" s="1"/>
  <c r="G39" i="1"/>
  <c r="I39" i="1" s="1"/>
  <c r="G38" i="1"/>
  <c r="G37" i="1"/>
  <c r="I37" i="1" s="1"/>
  <c r="G36" i="1"/>
  <c r="G33" i="1"/>
  <c r="G32" i="1"/>
  <c r="I32" i="1" s="1"/>
  <c r="G31" i="1"/>
  <c r="G30" i="1"/>
  <c r="I30" i="1" s="1"/>
  <c r="G29" i="1"/>
  <c r="G28" i="1"/>
  <c r="I28" i="1" s="1"/>
  <c r="G27" i="1"/>
  <c r="G26" i="1"/>
  <c r="G23" i="1"/>
  <c r="G16" i="1"/>
  <c r="I16" i="1" s="1"/>
  <c r="G14" i="1"/>
  <c r="I14" i="1" s="1"/>
  <c r="I23" i="1" l="1"/>
  <c r="I31" i="1"/>
  <c r="I40" i="1"/>
  <c r="I36" i="1"/>
  <c r="I38" i="1"/>
  <c r="I26" i="1"/>
  <c r="I29" i="1"/>
  <c r="I27" i="1"/>
  <c r="I20" i="1"/>
  <c r="I19" i="1"/>
  <c r="I21" i="1"/>
  <c r="I33" i="1"/>
  <c r="G8" i="1" l="1"/>
  <c r="G7" i="1"/>
  <c r="I7" i="1" l="1"/>
  <c r="I8" i="1"/>
  <c r="I9" i="1"/>
  <c r="I10" i="1"/>
  <c r="I11" i="1"/>
  <c r="I48" i="1" l="1"/>
</calcChain>
</file>

<file path=xl/sharedStrings.xml><?xml version="1.0" encoding="utf-8"?>
<sst xmlns="http://schemas.openxmlformats.org/spreadsheetml/2006/main" count="47" uniqueCount="47">
  <si>
    <r>
      <rPr>
        <b/>
        <sz val="18"/>
        <color rgb="FF000000"/>
        <rFont val="Calibri"/>
        <scheme val="minor"/>
      </rPr>
      <t xml:space="preserve">Prijzenblad verwijderen, vervangen en nieuwplaatsen van afvalcontainers voor Almere (Buiten, Stad, Poort en Hout)
</t>
    </r>
    <r>
      <rPr>
        <b/>
        <sz val="10"/>
        <color rgb="FF000000"/>
        <rFont val="Calibri"/>
        <scheme val="minor"/>
      </rPr>
      <t xml:space="preserve">IA2024.09.03
</t>
    </r>
  </si>
  <si>
    <t>Eenheid</t>
  </si>
  <si>
    <t>I Almere Buiten</t>
  </si>
  <si>
    <t xml:space="preserve">
Stad </t>
  </si>
  <si>
    <t>Poort</t>
  </si>
  <si>
    <t>Hout</t>
  </si>
  <si>
    <t xml:space="preserve">Geraamd aantal </t>
  </si>
  <si>
    <t>Prijs per eenheid</t>
  </si>
  <si>
    <t>Subtotaal</t>
  </si>
  <si>
    <t>Enkel verwijderen van een OID, geen vervanging of nieuwplaatsing</t>
  </si>
  <si>
    <t xml:space="preserve">Verwijderen van één OID </t>
  </si>
  <si>
    <t>Verwijderen van twee OID's</t>
  </si>
  <si>
    <t>Verwijderen van drie OID's</t>
  </si>
  <si>
    <t>Verwijderen van vier OID's</t>
  </si>
  <si>
    <t>Verwijderen van vijf OID's</t>
  </si>
  <si>
    <t>Verwijderen van een BID, een BID (cocon) of een OID (cocon)</t>
  </si>
  <si>
    <t xml:space="preserve">Oppakken en afvoeren van één BID </t>
  </si>
  <si>
    <t>Oppakken en afvoeren van één BID (cocon)</t>
  </si>
  <si>
    <t>Uitgraven en afvoeren van één OID (cocon)</t>
  </si>
  <si>
    <t>OID vervangen</t>
  </si>
  <si>
    <t xml:space="preserve">Eén OID vervangen </t>
  </si>
  <si>
    <t>Twee OID's vervangen</t>
  </si>
  <si>
    <t>Drie OID's vervangen</t>
  </si>
  <si>
    <t>Vier OID's vervangen</t>
  </si>
  <si>
    <t>Vijf OID's vervangen</t>
  </si>
  <si>
    <t>OID vervangen plus bijplaatsen</t>
  </si>
  <si>
    <t xml:space="preserve">Eén OID vervangen, één OID bijplaatsen </t>
  </si>
  <si>
    <t>Eén OID vervangen, twee OID's bijplaatsen</t>
  </si>
  <si>
    <t>Eén OID vervangen, drie OID's bijplaatsen</t>
  </si>
  <si>
    <t>Twee OID's vervangen, één OID bijplaatsen</t>
  </si>
  <si>
    <t>Twee OID's vervangen, twee OID's bijplaatsen</t>
  </si>
  <si>
    <t>Drie OID's vervangen, één OID bijplaatsen</t>
  </si>
  <si>
    <t>Drie OID's vervangen, twee OID's bijplaatsen</t>
  </si>
  <si>
    <t>Vier OID's vervangen, één OID bijplaatsen</t>
  </si>
  <si>
    <t>Nieuwplaatsen</t>
  </si>
  <si>
    <t>Eén OID</t>
  </si>
  <si>
    <t>Twee OID's</t>
  </si>
  <si>
    <t>Drie OID's</t>
  </si>
  <si>
    <t>Vier OID's</t>
  </si>
  <si>
    <t>Vijf OID's</t>
  </si>
  <si>
    <t>Bak en rand vervangen</t>
  </si>
  <si>
    <t>Optionele diensten</t>
  </si>
  <si>
    <t>Bronbemaling per locatie</t>
  </si>
  <si>
    <t>Uitvoeren van een proefsleuf klein, 60 cm diep, L-vorm, ca 2x2 meter</t>
  </si>
  <si>
    <t>Uitvoeren van een proefsleuf groot, 80 cm diep, X-vorm, ca 3x3 meter</t>
  </si>
  <si>
    <t xml:space="preserve">Inschrijfprijs  </t>
  </si>
  <si>
    <t xml:space="preserve">Inschrijver vult het prijzenblad (bijlage) volledig in. Dit doet Inschrijver door het invullen van alle gele invulvelden. Het gaat om het per locatie invullen van een all-in prijs voor het genoemde werk in overeenstemming met de eisen. Voor bemaling en proefsleuven worden separate prijzen gevraagd. Het prijzenblad rekent automatisch een inschrijfprijs uit. Dit is de waarde in de oranje cel. De prijsaanbieding omvat alle werkzaamheden en leveringen zoals in deze offerteaanvraag (inclusief bijlagen en nota van inlichtingen) opgenomen). Alle prijzen tarieven zijn exclusief btw maar inclusief (niet uitputtend: bestelkosten, intakekosten, proceskosten, orderkosten, transportkosten, brandstofkosten, administratieve handelingen, facturatie, begeleidingskosten, verguningen, nazorg en herstel, etcetera..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</si>
</sst>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font>
      <sz val="11"/>
      <color theme="1"/>
      <name val="Calibri"/>
      <family val="2"/>
      <scheme val="minor"/>
    </font>
    <font>
      <b/>
      <sz val="11"/>
      <color theme="1"/>
      <name val="Calibri"/>
      <family val="2"/>
      <scheme val="minor"/>
    </font>
    <font>
      <b/>
      <sz val="11"/>
      <color indexed="8"/>
      <name val="Calibri"/>
      <family val="2"/>
    </font>
    <font>
      <b/>
      <sz val="18"/>
      <color theme="1"/>
      <name val="Calibri"/>
      <family val="2"/>
      <scheme val="minor"/>
    </font>
    <font>
      <b/>
      <sz val="18"/>
      <color rgb="FF000000"/>
      <name val="Calibri"/>
      <scheme val="minor"/>
    </font>
    <font>
      <b/>
      <sz val="10"/>
      <color rgb="FF000000"/>
      <name val="Calibri"/>
      <scheme val="minor"/>
    </font>
    <font>
      <sz val="11"/>
      <color rgb="FF000000"/>
      <name val="Calibri"/>
      <family val="2"/>
      <scheme val="minor"/>
    </font>
  </fonts>
  <fills count="7">
    <fill>
      <patternFill patternType="none"/>
    </fill>
    <fill>
      <patternFill patternType="gray125"/>
    </fill>
    <fill>
      <patternFill patternType="solid">
        <fgColor indexed="51"/>
        <bgColor indexed="64"/>
      </patternFill>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rgb="FFFFC000"/>
        <bgColor indexed="64"/>
      </patternFill>
    </fill>
  </fills>
  <borders count="14">
    <border>
      <left/>
      <right/>
      <top/>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medium">
        <color indexed="64"/>
      </right>
      <top style="hair">
        <color indexed="64"/>
      </top>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diagonal/>
    </border>
  </borders>
  <cellStyleXfs count="1">
    <xf numFmtId="0" fontId="0" fillId="0" borderId="0"/>
  </cellStyleXfs>
  <cellXfs count="35">
    <xf numFmtId="0" fontId="0" fillId="0" borderId="0" xfId="0"/>
    <xf numFmtId="44" fontId="0" fillId="4" borderId="5" xfId="0" applyNumberFormat="1" applyFill="1" applyBorder="1" applyProtection="1">
      <protection locked="0"/>
    </xf>
    <xf numFmtId="44" fontId="0" fillId="4" borderId="6" xfId="0" applyNumberFormat="1" applyFill="1" applyBorder="1" applyProtection="1">
      <protection locked="0"/>
    </xf>
    <xf numFmtId="0" fontId="0" fillId="0" borderId="4" xfId="0" applyBorder="1"/>
    <xf numFmtId="0" fontId="2" fillId="0" borderId="5" xfId="0" applyFont="1" applyBorder="1" applyAlignment="1">
      <alignment horizontal="center" vertical="center"/>
    </xf>
    <xf numFmtId="0" fontId="0" fillId="0" borderId="6" xfId="0" applyBorder="1"/>
    <xf numFmtId="44" fontId="0" fillId="0" borderId="5" xfId="0" applyNumberFormat="1" applyBorder="1"/>
    <xf numFmtId="0" fontId="1" fillId="0" borderId="4" xfId="0" applyFont="1" applyBorder="1"/>
    <xf numFmtId="44" fontId="0" fillId="3" borderId="3" xfId="0" applyNumberFormat="1" applyFill="1" applyBorder="1"/>
    <xf numFmtId="0" fontId="2" fillId="0" borderId="3" xfId="0" applyFont="1" applyBorder="1" applyAlignment="1">
      <alignment horizontal="center" vertical="center"/>
    </xf>
    <xf numFmtId="0" fontId="0" fillId="0" borderId="7" xfId="0" applyBorder="1"/>
    <xf numFmtId="0" fontId="2" fillId="0" borderId="8" xfId="0" applyFont="1" applyBorder="1"/>
    <xf numFmtId="0" fontId="0" fillId="0" borderId="5" xfId="0" applyBorder="1"/>
    <xf numFmtId="0" fontId="0" fillId="0" borderId="9" xfId="0" applyBorder="1"/>
    <xf numFmtId="44" fontId="1" fillId="6" borderId="11" xfId="0" applyNumberFormat="1" applyFont="1" applyFill="1" applyBorder="1" applyAlignment="1">
      <alignment vertical="center"/>
    </xf>
    <xf numFmtId="0" fontId="2" fillId="0" borderId="6" xfId="0" applyFont="1" applyBorder="1" applyAlignment="1">
      <alignment horizontal="center" vertical="center"/>
    </xf>
    <xf numFmtId="0" fontId="2" fillId="0" borderId="6" xfId="0" applyFont="1" applyBorder="1"/>
    <xf numFmtId="44" fontId="0" fillId="0" borderId="5" xfId="0" applyNumberFormat="1" applyBorder="1" applyProtection="1">
      <protection locked="0"/>
    </xf>
    <xf numFmtId="44" fontId="0" fillId="0" borderId="3" xfId="0" applyNumberFormat="1" applyBorder="1"/>
    <xf numFmtId="0" fontId="0" fillId="0" borderId="3" xfId="0" applyBorder="1"/>
    <xf numFmtId="0" fontId="0" fillId="0" borderId="10" xfId="0" applyBorder="1" applyAlignment="1">
      <alignment horizontal="left" wrapText="1"/>
    </xf>
    <xf numFmtId="0" fontId="0" fillId="0" borderId="12" xfId="0" applyBorder="1" applyAlignment="1">
      <alignment horizontal="left" wrapText="1"/>
    </xf>
    <xf numFmtId="0" fontId="0" fillId="0" borderId="11" xfId="0" applyBorder="1" applyAlignment="1">
      <alignment horizontal="left" wrapText="1"/>
    </xf>
    <xf numFmtId="0" fontId="4"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2" fontId="2" fillId="3" borderId="2" xfId="0" applyNumberFormat="1" applyFont="1" applyFill="1" applyBorder="1" applyAlignment="1">
      <alignment horizontal="center" vertical="center"/>
    </xf>
    <xf numFmtId="2" fontId="2" fillId="3" borderId="3" xfId="0" applyNumberFormat="1" applyFont="1" applyFill="1" applyBorder="1" applyAlignment="1">
      <alignment horizontal="center" vertical="center"/>
    </xf>
    <xf numFmtId="0" fontId="2" fillId="5" borderId="1" xfId="0" applyFont="1" applyFill="1" applyBorder="1" applyAlignment="1" applyProtection="1">
      <alignment horizontal="center" vertical="center" wrapText="1"/>
      <protection locked="0"/>
    </xf>
    <xf numFmtId="0" fontId="2" fillId="5" borderId="2" xfId="0" applyFont="1" applyFill="1" applyBorder="1" applyAlignment="1" applyProtection="1">
      <alignment horizontal="center" vertical="center"/>
      <protection locked="0"/>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9" xfId="0" applyFont="1" applyBorder="1" applyAlignment="1">
      <alignment horizontal="right" vertical="center"/>
    </xf>
    <xf numFmtId="0" fontId="2" fillId="0" borderId="13" xfId="0" applyFont="1" applyBorder="1" applyAlignment="1">
      <alignment horizontal="right" vertical="center"/>
    </xf>
    <xf numFmtId="44" fontId="6" fillId="4" borderId="5" xfId="0" applyNumberFormat="1"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0"/>
  <sheetViews>
    <sheetView tabSelected="1" zoomScale="85" zoomScaleNormal="85" workbookViewId="0">
      <selection activeCell="H10" sqref="H10"/>
    </sheetView>
  </sheetViews>
  <sheetFormatPr defaultColWidth="14" defaultRowHeight="15"/>
  <cols>
    <col min="1" max="1" width="2.85546875" customWidth="1"/>
    <col min="2" max="2" width="74.5703125" customWidth="1"/>
    <col min="3" max="3" width="9" hidden="1" customWidth="1"/>
    <col min="4" max="4" width="9.85546875" hidden="1" customWidth="1"/>
    <col min="5" max="5" width="9" hidden="1" customWidth="1"/>
    <col min="6" max="6" width="14.5703125" hidden="1" customWidth="1"/>
    <col min="7" max="7" width="12.42578125" customWidth="1"/>
    <col min="8" max="8" width="18.5703125" customWidth="1"/>
    <col min="9" max="9" width="23.7109375" customWidth="1"/>
    <col min="10" max="10" width="13.5703125" customWidth="1"/>
  </cols>
  <sheetData>
    <row r="1" spans="2:9" ht="15.75" thickBot="1"/>
    <row r="2" spans="2:9" ht="101.45" customHeight="1">
      <c r="B2" s="23" t="s">
        <v>0</v>
      </c>
      <c r="C2" s="24"/>
      <c r="D2" s="24"/>
      <c r="E2" s="24"/>
      <c r="F2" s="24"/>
      <c r="G2" s="24"/>
      <c r="H2" s="24"/>
      <c r="I2" s="25"/>
    </row>
    <row r="3" spans="2:9" ht="15" customHeight="1">
      <c r="B3" s="28" t="s">
        <v>1</v>
      </c>
      <c r="C3" s="30" t="s">
        <v>2</v>
      </c>
      <c r="D3" s="30" t="s">
        <v>3</v>
      </c>
      <c r="E3" s="30" t="s">
        <v>4</v>
      </c>
      <c r="F3" s="30" t="s">
        <v>5</v>
      </c>
      <c r="G3" s="30" t="s">
        <v>6</v>
      </c>
      <c r="H3" s="30" t="s">
        <v>7</v>
      </c>
      <c r="I3" s="26" t="s">
        <v>8</v>
      </c>
    </row>
    <row r="4" spans="2:9" ht="49.5" customHeight="1">
      <c r="B4" s="29"/>
      <c r="C4" s="31"/>
      <c r="D4" s="31"/>
      <c r="E4" s="31"/>
      <c r="F4" s="31"/>
      <c r="G4" s="31"/>
      <c r="H4" s="31"/>
      <c r="I4" s="27"/>
    </row>
    <row r="5" spans="2:9">
      <c r="B5" s="3"/>
      <c r="C5" s="4"/>
      <c r="E5" s="15"/>
      <c r="F5" s="15"/>
      <c r="G5" s="4"/>
      <c r="H5" s="5"/>
      <c r="I5" s="6"/>
    </row>
    <row r="6" spans="2:9">
      <c r="B6" s="7" t="s">
        <v>9</v>
      </c>
      <c r="C6" s="4"/>
      <c r="D6" s="15"/>
      <c r="E6" s="15"/>
      <c r="F6" s="15"/>
      <c r="G6" s="4"/>
      <c r="H6" s="5"/>
      <c r="I6" s="6"/>
    </row>
    <row r="7" spans="2:9">
      <c r="B7" s="3" t="s">
        <v>10</v>
      </c>
      <c r="C7" s="4">
        <v>8</v>
      </c>
      <c r="D7" s="4">
        <v>6</v>
      </c>
      <c r="E7" s="4">
        <v>1</v>
      </c>
      <c r="F7" s="4">
        <v>3</v>
      </c>
      <c r="G7" s="4">
        <f>SUM(C7:F7)</f>
        <v>18</v>
      </c>
      <c r="H7" s="1">
        <v>0</v>
      </c>
      <c r="I7" s="8">
        <f>G7*H7</f>
        <v>0</v>
      </c>
    </row>
    <row r="8" spans="2:9">
      <c r="B8" s="3" t="s">
        <v>11</v>
      </c>
      <c r="C8" s="4">
        <v>0</v>
      </c>
      <c r="D8" s="4">
        <v>6</v>
      </c>
      <c r="E8" s="4">
        <v>0</v>
      </c>
      <c r="F8" s="4">
        <v>6</v>
      </c>
      <c r="G8" s="4">
        <f t="shared" ref="G8:G41" si="0">SUM(C8:F8)</f>
        <v>12</v>
      </c>
      <c r="H8" s="1">
        <v>0</v>
      </c>
      <c r="I8" s="8">
        <f t="shared" ref="I8:I11" si="1">G8*H8</f>
        <v>0</v>
      </c>
    </row>
    <row r="9" spans="2:9">
      <c r="B9" s="3" t="s">
        <v>12</v>
      </c>
      <c r="C9" s="4">
        <v>0</v>
      </c>
      <c r="D9" s="4">
        <v>0</v>
      </c>
      <c r="E9" s="4">
        <v>0</v>
      </c>
      <c r="F9" s="4">
        <v>0</v>
      </c>
      <c r="G9" s="4">
        <f>SUM(C9:F9)+1</f>
        <v>1</v>
      </c>
      <c r="H9" s="1">
        <v>0</v>
      </c>
      <c r="I9" s="8">
        <f t="shared" si="1"/>
        <v>0</v>
      </c>
    </row>
    <row r="10" spans="2:9">
      <c r="B10" s="3" t="s">
        <v>13</v>
      </c>
      <c r="C10" s="4">
        <v>0</v>
      </c>
      <c r="D10" s="4">
        <v>0</v>
      </c>
      <c r="E10" s="4">
        <v>0</v>
      </c>
      <c r="F10" s="4">
        <v>0</v>
      </c>
      <c r="G10" s="4">
        <f>SUM(C10:F10)+1</f>
        <v>1</v>
      </c>
      <c r="H10" s="1">
        <v>0</v>
      </c>
      <c r="I10" s="8">
        <f t="shared" si="1"/>
        <v>0</v>
      </c>
    </row>
    <row r="11" spans="2:9">
      <c r="B11" s="3" t="s">
        <v>14</v>
      </c>
      <c r="C11" s="4">
        <v>0</v>
      </c>
      <c r="D11" s="4">
        <v>0</v>
      </c>
      <c r="E11" s="4">
        <v>0</v>
      </c>
      <c r="F11" s="4">
        <v>0</v>
      </c>
      <c r="G11" s="4">
        <f>SUM(C11:F11)+1</f>
        <v>1</v>
      </c>
      <c r="H11" s="1">
        <v>0</v>
      </c>
      <c r="I11" s="8">
        <f t="shared" si="1"/>
        <v>0</v>
      </c>
    </row>
    <row r="12" spans="2:9">
      <c r="B12" s="3"/>
      <c r="C12" s="4"/>
      <c r="D12" s="15"/>
      <c r="E12" s="15"/>
      <c r="F12" s="15"/>
      <c r="G12" s="4"/>
      <c r="H12" s="5"/>
      <c r="I12" s="6"/>
    </row>
    <row r="13" spans="2:9">
      <c r="B13" s="7" t="s">
        <v>15</v>
      </c>
      <c r="C13" s="4"/>
      <c r="D13" s="15"/>
      <c r="E13" s="15"/>
      <c r="F13" s="15"/>
      <c r="G13" s="4"/>
      <c r="H13" s="5"/>
      <c r="I13" s="6"/>
    </row>
    <row r="14" spans="2:9">
      <c r="B14" s="3" t="s">
        <v>16</v>
      </c>
      <c r="C14" s="4">
        <v>67</v>
      </c>
      <c r="D14" s="15">
        <v>125</v>
      </c>
      <c r="E14" s="15">
        <v>37</v>
      </c>
      <c r="F14" s="15">
        <v>27</v>
      </c>
      <c r="G14" s="4">
        <f t="shared" si="0"/>
        <v>256</v>
      </c>
      <c r="H14" s="2">
        <v>0</v>
      </c>
      <c r="I14" s="8">
        <f t="shared" ref="I14:I16" si="2">G14*H14</f>
        <v>0</v>
      </c>
    </row>
    <row r="15" spans="2:9">
      <c r="B15" s="3" t="s">
        <v>17</v>
      </c>
      <c r="C15" s="4"/>
      <c r="D15" s="15"/>
      <c r="E15" s="15"/>
      <c r="F15" s="15"/>
      <c r="G15" s="4">
        <v>40</v>
      </c>
      <c r="H15" s="2">
        <v>0</v>
      </c>
      <c r="I15" s="8">
        <f t="shared" si="2"/>
        <v>0</v>
      </c>
    </row>
    <row r="16" spans="2:9">
      <c r="B16" s="3" t="s">
        <v>18</v>
      </c>
      <c r="C16" s="9">
        <v>38</v>
      </c>
      <c r="D16" s="15">
        <v>38</v>
      </c>
      <c r="E16" s="15">
        <v>0</v>
      </c>
      <c r="F16" s="15">
        <v>0</v>
      </c>
      <c r="G16" s="4">
        <f t="shared" si="0"/>
        <v>76</v>
      </c>
      <c r="H16" s="2">
        <v>0</v>
      </c>
      <c r="I16" s="8">
        <f t="shared" si="2"/>
        <v>0</v>
      </c>
    </row>
    <row r="17" spans="2:9">
      <c r="B17" s="3"/>
      <c r="C17" s="4"/>
      <c r="D17" s="15"/>
      <c r="E17" s="15"/>
      <c r="F17" s="15"/>
      <c r="G17" s="4"/>
      <c r="H17" s="5"/>
      <c r="I17" s="6"/>
    </row>
    <row r="18" spans="2:9">
      <c r="B18" s="7" t="s">
        <v>19</v>
      </c>
      <c r="C18" s="4"/>
      <c r="D18" s="15"/>
      <c r="E18" s="15"/>
      <c r="F18" s="15"/>
      <c r="G18" s="4"/>
      <c r="H18" s="5"/>
      <c r="I18" s="6"/>
    </row>
    <row r="19" spans="2:9">
      <c r="B19" s="3" t="s">
        <v>20</v>
      </c>
      <c r="C19" s="4">
        <v>3</v>
      </c>
      <c r="D19" s="4">
        <v>14</v>
      </c>
      <c r="E19" s="4">
        <v>2</v>
      </c>
      <c r="F19" s="4">
        <v>3</v>
      </c>
      <c r="G19" s="4">
        <f t="shared" si="0"/>
        <v>22</v>
      </c>
      <c r="H19" s="1">
        <v>0</v>
      </c>
      <c r="I19" s="8">
        <f t="shared" ref="I19:I23" si="3">G19*H19</f>
        <v>0</v>
      </c>
    </row>
    <row r="20" spans="2:9">
      <c r="B20" s="3" t="s">
        <v>21</v>
      </c>
      <c r="C20" s="4">
        <v>29</v>
      </c>
      <c r="D20" s="4">
        <v>45</v>
      </c>
      <c r="E20" s="4">
        <v>0</v>
      </c>
      <c r="F20" s="4">
        <v>0</v>
      </c>
      <c r="G20" s="4">
        <f t="shared" si="0"/>
        <v>74</v>
      </c>
      <c r="H20" s="1">
        <v>0</v>
      </c>
      <c r="I20" s="8">
        <f t="shared" si="3"/>
        <v>0</v>
      </c>
    </row>
    <row r="21" spans="2:9">
      <c r="B21" s="3" t="s">
        <v>22</v>
      </c>
      <c r="C21" s="4">
        <v>3</v>
      </c>
      <c r="D21" s="4">
        <v>9</v>
      </c>
      <c r="E21" s="4">
        <v>0</v>
      </c>
      <c r="F21" s="4">
        <v>2</v>
      </c>
      <c r="G21" s="4">
        <f t="shared" si="0"/>
        <v>14</v>
      </c>
      <c r="H21" s="1">
        <v>0</v>
      </c>
      <c r="I21" s="8">
        <f t="shared" si="3"/>
        <v>0</v>
      </c>
    </row>
    <row r="22" spans="2:9">
      <c r="B22" s="3" t="s">
        <v>23</v>
      </c>
      <c r="C22" s="4">
        <v>3</v>
      </c>
      <c r="D22" s="4">
        <v>5</v>
      </c>
      <c r="E22" s="4">
        <v>0</v>
      </c>
      <c r="F22" s="4">
        <v>0</v>
      </c>
      <c r="G22" s="4">
        <f t="shared" si="0"/>
        <v>8</v>
      </c>
      <c r="H22" s="1">
        <v>0</v>
      </c>
      <c r="I22" s="8">
        <f t="shared" si="3"/>
        <v>0</v>
      </c>
    </row>
    <row r="23" spans="2:9">
      <c r="B23" s="3" t="s">
        <v>24</v>
      </c>
      <c r="C23" s="4"/>
      <c r="D23" s="15">
        <v>3</v>
      </c>
      <c r="E23" s="15"/>
      <c r="F23" s="15"/>
      <c r="G23" s="4">
        <f t="shared" si="0"/>
        <v>3</v>
      </c>
      <c r="H23" s="34">
        <v>0</v>
      </c>
      <c r="I23" s="8">
        <f t="shared" si="3"/>
        <v>0</v>
      </c>
    </row>
    <row r="24" spans="2:9">
      <c r="B24" s="3"/>
      <c r="C24" s="4"/>
      <c r="D24" s="15"/>
      <c r="E24" s="15"/>
      <c r="F24" s="15"/>
      <c r="G24" s="4"/>
      <c r="H24" s="5"/>
      <c r="I24" s="6"/>
    </row>
    <row r="25" spans="2:9">
      <c r="B25" s="7" t="s">
        <v>25</v>
      </c>
      <c r="C25" s="4"/>
      <c r="D25" s="15"/>
      <c r="E25" s="15"/>
      <c r="F25" s="15"/>
      <c r="G25" s="4"/>
      <c r="H25" s="5"/>
      <c r="I25" s="6"/>
    </row>
    <row r="26" spans="2:9">
      <c r="B26" s="3" t="s">
        <v>26</v>
      </c>
      <c r="C26" s="4">
        <v>13</v>
      </c>
      <c r="D26" s="4">
        <v>36</v>
      </c>
      <c r="E26" s="4">
        <v>5</v>
      </c>
      <c r="F26" s="4">
        <v>0</v>
      </c>
      <c r="G26" s="4">
        <f t="shared" si="0"/>
        <v>54</v>
      </c>
      <c r="H26" s="1">
        <v>0</v>
      </c>
      <c r="I26" s="8">
        <f t="shared" ref="I26:I33" si="4">G26*H26</f>
        <v>0</v>
      </c>
    </row>
    <row r="27" spans="2:9">
      <c r="B27" s="3" t="s">
        <v>27</v>
      </c>
      <c r="C27" s="4">
        <v>11</v>
      </c>
      <c r="D27" s="4">
        <v>11</v>
      </c>
      <c r="E27" s="4">
        <v>7</v>
      </c>
      <c r="F27" s="4">
        <v>0</v>
      </c>
      <c r="G27" s="4">
        <f t="shared" si="0"/>
        <v>29</v>
      </c>
      <c r="H27" s="1">
        <v>0</v>
      </c>
      <c r="I27" s="8">
        <f t="shared" si="4"/>
        <v>0</v>
      </c>
    </row>
    <row r="28" spans="2:9">
      <c r="B28" s="3" t="s">
        <v>28</v>
      </c>
      <c r="C28" s="4">
        <v>7</v>
      </c>
      <c r="D28" s="4">
        <v>1</v>
      </c>
      <c r="E28" s="4">
        <v>0</v>
      </c>
      <c r="F28" s="4">
        <v>0</v>
      </c>
      <c r="G28" s="4">
        <f t="shared" si="0"/>
        <v>8</v>
      </c>
      <c r="H28" s="1">
        <v>0</v>
      </c>
      <c r="I28" s="8">
        <f t="shared" si="4"/>
        <v>0</v>
      </c>
    </row>
    <row r="29" spans="2:9">
      <c r="B29" s="3" t="s">
        <v>29</v>
      </c>
      <c r="C29" s="4">
        <v>7</v>
      </c>
      <c r="D29" s="4">
        <v>4</v>
      </c>
      <c r="E29" s="4">
        <v>0</v>
      </c>
      <c r="F29" s="4">
        <v>0</v>
      </c>
      <c r="G29" s="4">
        <f t="shared" si="0"/>
        <v>11</v>
      </c>
      <c r="H29" s="1">
        <v>0</v>
      </c>
      <c r="I29" s="8">
        <f t="shared" si="4"/>
        <v>0</v>
      </c>
    </row>
    <row r="30" spans="2:9">
      <c r="B30" s="3" t="s">
        <v>30</v>
      </c>
      <c r="C30" s="4">
        <v>6</v>
      </c>
      <c r="D30" s="4">
        <v>4</v>
      </c>
      <c r="E30" s="4">
        <v>0</v>
      </c>
      <c r="F30" s="4">
        <v>0</v>
      </c>
      <c r="G30" s="4">
        <f t="shared" si="0"/>
        <v>10</v>
      </c>
      <c r="H30" s="1">
        <v>0</v>
      </c>
      <c r="I30" s="8">
        <f t="shared" si="4"/>
        <v>0</v>
      </c>
    </row>
    <row r="31" spans="2:9">
      <c r="B31" s="3" t="s">
        <v>31</v>
      </c>
      <c r="C31" s="4">
        <v>3</v>
      </c>
      <c r="D31" s="4">
        <v>0</v>
      </c>
      <c r="E31" s="4">
        <v>0</v>
      </c>
      <c r="F31" s="4">
        <v>0</v>
      </c>
      <c r="G31" s="4">
        <f t="shared" si="0"/>
        <v>3</v>
      </c>
      <c r="H31" s="1">
        <v>0</v>
      </c>
      <c r="I31" s="8">
        <f t="shared" si="4"/>
        <v>0</v>
      </c>
    </row>
    <row r="32" spans="2:9">
      <c r="B32" s="3" t="s">
        <v>32</v>
      </c>
      <c r="C32" s="4">
        <v>3</v>
      </c>
      <c r="D32" s="4">
        <v>1</v>
      </c>
      <c r="E32" s="4">
        <v>0</v>
      </c>
      <c r="F32" s="4">
        <v>0</v>
      </c>
      <c r="G32" s="4">
        <f t="shared" si="0"/>
        <v>4</v>
      </c>
      <c r="H32" s="1">
        <v>0</v>
      </c>
      <c r="I32" s="8">
        <f t="shared" si="4"/>
        <v>0</v>
      </c>
    </row>
    <row r="33" spans="2:9">
      <c r="B33" s="3" t="s">
        <v>33</v>
      </c>
      <c r="C33" s="4">
        <v>1</v>
      </c>
      <c r="D33" s="4">
        <v>1</v>
      </c>
      <c r="E33" s="4">
        <v>0</v>
      </c>
      <c r="F33" s="4">
        <v>0</v>
      </c>
      <c r="G33" s="4">
        <f t="shared" si="0"/>
        <v>2</v>
      </c>
      <c r="H33" s="1">
        <v>0</v>
      </c>
      <c r="I33" s="8">
        <f t="shared" si="4"/>
        <v>0</v>
      </c>
    </row>
    <row r="34" spans="2:9">
      <c r="B34" s="3"/>
      <c r="C34" s="4"/>
      <c r="D34" s="15"/>
      <c r="E34" s="15"/>
      <c r="F34" s="15"/>
      <c r="G34" s="4"/>
      <c r="H34" s="17"/>
      <c r="I34" s="18"/>
    </row>
    <row r="35" spans="2:9">
      <c r="B35" s="7" t="s">
        <v>34</v>
      </c>
      <c r="C35" s="4"/>
      <c r="D35" s="15"/>
      <c r="E35" s="15"/>
      <c r="F35" s="15"/>
      <c r="G35" s="4"/>
      <c r="H35" s="5"/>
      <c r="I35" s="6"/>
    </row>
    <row r="36" spans="2:9">
      <c r="B36" s="3" t="s">
        <v>35</v>
      </c>
      <c r="C36" s="4">
        <v>6</v>
      </c>
      <c r="D36" s="4">
        <v>18</v>
      </c>
      <c r="E36" s="4">
        <v>21</v>
      </c>
      <c r="F36" s="4">
        <v>0</v>
      </c>
      <c r="G36" s="4">
        <f t="shared" si="0"/>
        <v>45</v>
      </c>
      <c r="H36" s="1">
        <v>0</v>
      </c>
      <c r="I36" s="8">
        <f t="shared" ref="I36:I41" si="5">G36*H36</f>
        <v>0</v>
      </c>
    </row>
    <row r="37" spans="2:9">
      <c r="B37" s="3" t="s">
        <v>36</v>
      </c>
      <c r="C37" s="4">
        <v>3</v>
      </c>
      <c r="D37" s="4">
        <v>12</v>
      </c>
      <c r="E37" s="4">
        <v>23</v>
      </c>
      <c r="F37" s="4">
        <v>0</v>
      </c>
      <c r="G37" s="4">
        <f t="shared" si="0"/>
        <v>38</v>
      </c>
      <c r="H37" s="1">
        <v>0</v>
      </c>
      <c r="I37" s="8">
        <f t="shared" si="5"/>
        <v>0</v>
      </c>
    </row>
    <row r="38" spans="2:9">
      <c r="B38" s="3" t="s">
        <v>37</v>
      </c>
      <c r="C38" s="4">
        <v>4</v>
      </c>
      <c r="D38" s="4">
        <v>14</v>
      </c>
      <c r="E38" s="4">
        <v>4</v>
      </c>
      <c r="F38" s="4">
        <v>2</v>
      </c>
      <c r="G38" s="4">
        <f t="shared" si="0"/>
        <v>24</v>
      </c>
      <c r="H38" s="1">
        <v>0</v>
      </c>
      <c r="I38" s="8">
        <f t="shared" si="5"/>
        <v>0</v>
      </c>
    </row>
    <row r="39" spans="2:9">
      <c r="B39" s="3" t="s">
        <v>38</v>
      </c>
      <c r="C39" s="4">
        <v>6</v>
      </c>
      <c r="D39" s="4">
        <v>7</v>
      </c>
      <c r="E39" s="4">
        <v>2</v>
      </c>
      <c r="F39" s="4">
        <v>1</v>
      </c>
      <c r="G39" s="4">
        <f t="shared" si="0"/>
        <v>16</v>
      </c>
      <c r="H39" s="1">
        <v>0</v>
      </c>
      <c r="I39" s="8">
        <f t="shared" si="5"/>
        <v>0</v>
      </c>
    </row>
    <row r="40" spans="2:9">
      <c r="B40" s="3" t="s">
        <v>39</v>
      </c>
      <c r="C40" s="4">
        <v>0</v>
      </c>
      <c r="D40" s="4">
        <v>0</v>
      </c>
      <c r="E40" s="4">
        <v>0</v>
      </c>
      <c r="F40" s="4">
        <v>0</v>
      </c>
      <c r="G40" s="4">
        <f t="shared" si="0"/>
        <v>0</v>
      </c>
      <c r="H40" s="1">
        <v>0</v>
      </c>
      <c r="I40" s="8">
        <f t="shared" si="5"/>
        <v>0</v>
      </c>
    </row>
    <row r="41" spans="2:9">
      <c r="B41" s="3" t="s">
        <v>40</v>
      </c>
      <c r="C41" s="4">
        <v>7</v>
      </c>
      <c r="D41" s="4">
        <v>9</v>
      </c>
      <c r="E41" s="4">
        <v>53</v>
      </c>
      <c r="F41" s="4">
        <v>2</v>
      </c>
      <c r="G41" s="4">
        <f t="shared" si="0"/>
        <v>71</v>
      </c>
      <c r="H41" s="34">
        <v>0</v>
      </c>
      <c r="I41" s="8">
        <f t="shared" si="5"/>
        <v>0</v>
      </c>
    </row>
    <row r="42" spans="2:9">
      <c r="B42" s="3"/>
      <c r="C42" s="4"/>
      <c r="D42" s="4"/>
      <c r="E42" s="4"/>
      <c r="F42" s="4"/>
      <c r="G42" s="4"/>
      <c r="H42" s="6"/>
      <c r="I42" s="6"/>
    </row>
    <row r="43" spans="2:9">
      <c r="B43" s="7" t="s">
        <v>41</v>
      </c>
      <c r="C43" s="4"/>
      <c r="D43" s="4"/>
      <c r="E43" s="4"/>
      <c r="F43" s="4"/>
      <c r="G43" s="4"/>
      <c r="H43" s="6"/>
      <c r="I43" s="6"/>
    </row>
    <row r="44" spans="2:9">
      <c r="B44" s="3" t="s">
        <v>42</v>
      </c>
      <c r="C44" s="4"/>
      <c r="D44" s="4"/>
      <c r="E44" s="4"/>
      <c r="F44" s="4"/>
      <c r="G44" s="4">
        <v>20</v>
      </c>
      <c r="H44" s="1">
        <v>0</v>
      </c>
      <c r="I44" s="8">
        <f t="shared" ref="I44:I46" si="6">G44*H44</f>
        <v>0</v>
      </c>
    </row>
    <row r="45" spans="2:9">
      <c r="B45" s="12" t="s">
        <v>43</v>
      </c>
      <c r="C45" s="4"/>
      <c r="D45" s="15"/>
      <c r="E45" s="15"/>
      <c r="F45" s="15"/>
      <c r="G45" s="15">
        <v>10</v>
      </c>
      <c r="H45" s="2">
        <v>0</v>
      </c>
      <c r="I45" s="8">
        <f t="shared" si="6"/>
        <v>0</v>
      </c>
    </row>
    <row r="46" spans="2:9">
      <c r="B46" s="19" t="s">
        <v>44</v>
      </c>
      <c r="C46" s="4"/>
      <c r="D46" s="15"/>
      <c r="E46" s="15"/>
      <c r="F46" s="15"/>
      <c r="G46" s="15">
        <v>10</v>
      </c>
      <c r="H46" s="2">
        <v>0</v>
      </c>
      <c r="I46" s="8">
        <f t="shared" si="6"/>
        <v>0</v>
      </c>
    </row>
    <row r="47" spans="2:9" ht="15.75" thickBot="1">
      <c r="B47" s="10"/>
      <c r="C47" s="11"/>
      <c r="D47" s="16"/>
      <c r="E47" s="16"/>
      <c r="F47" s="16"/>
      <c r="G47" s="16"/>
      <c r="H47" s="5"/>
      <c r="I47" s="12"/>
    </row>
    <row r="48" spans="2:9" ht="28.15" customHeight="1" thickBot="1">
      <c r="B48" s="13"/>
      <c r="C48" s="32" t="s">
        <v>45</v>
      </c>
      <c r="D48" s="32"/>
      <c r="E48" s="32"/>
      <c r="F48" s="32"/>
      <c r="G48" s="32"/>
      <c r="H48" s="33"/>
      <c r="I48" s="14">
        <f>SUM(I5:I47)</f>
        <v>0</v>
      </c>
    </row>
    <row r="49" spans="2:9" ht="15.75" thickBot="1"/>
    <row r="50" spans="2:9" ht="88.15" customHeight="1" thickBot="1">
      <c r="B50" s="20" t="s">
        <v>46</v>
      </c>
      <c r="C50" s="21"/>
      <c r="D50" s="21"/>
      <c r="E50" s="21"/>
      <c r="F50" s="21"/>
      <c r="G50" s="21"/>
      <c r="H50" s="21"/>
      <c r="I50" s="22"/>
    </row>
  </sheetData>
  <sheetProtection algorithmName="SHA-512" hashValue="gziRSAuNAUu3ezMucQtFW3AUST09TjMm1RtD5n3jzE5PXbU7QEvRwI3uAD36USJfghiwDKk8dG4Vl0RYFhWi5Q==" saltValue="FLfU59acC8DSLt7RsDZ8dw==" spinCount="100000" sheet="1" objects="1" scenarios="1" selectLockedCells="1"/>
  <mergeCells count="11">
    <mergeCell ref="B50:I50"/>
    <mergeCell ref="B2:I2"/>
    <mergeCell ref="I3:I4"/>
    <mergeCell ref="B3:B4"/>
    <mergeCell ref="C3:C4"/>
    <mergeCell ref="H3:H4"/>
    <mergeCell ref="C48:H48"/>
    <mergeCell ref="D3:D4"/>
    <mergeCell ref="F3:F4"/>
    <mergeCell ref="G3:G4"/>
    <mergeCell ref="E3:E4"/>
  </mergeCells>
  <pageMargins left="0.25" right="0.25" top="0.75" bottom="0.75" header="0.3" footer="0.3"/>
  <pageSetup paperSize="9" scale="8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E6351E-2EAD-4A42-9CF1-AE7FB5D4FE21}"/>
</file>

<file path=customXml/itemProps2.xml><?xml version="1.0" encoding="utf-8"?>
<ds:datastoreItem xmlns:ds="http://schemas.openxmlformats.org/officeDocument/2006/customXml" ds:itemID="{8415569B-2180-429C-8666-CE8561E9A253}"/>
</file>

<file path=customXml/itemProps3.xml><?xml version="1.0" encoding="utf-8"?>
<ds:datastoreItem xmlns:ds="http://schemas.openxmlformats.org/officeDocument/2006/customXml" ds:itemID="{0C67FBD3-6FF8-457E-B5C5-D6DDCB6FF7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NN</dc:creator>
  <cp:keywords/>
  <dc:description/>
  <cp:lastModifiedBy>wurgert@gmail.com</cp:lastModifiedBy>
  <cp:revision/>
  <dcterms:created xsi:type="dcterms:W3CDTF">2018-10-16T07:50:15Z</dcterms:created>
  <dcterms:modified xsi:type="dcterms:W3CDTF">2025-02-12T06:30:30Z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ies>
</file>