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avans-my.sharepoint.com/personal/kmc_haast_avans_nl/Documents/Documents/Zonwering/DEF BESCHRIJVEND DOCUMENT/"/>
    </mc:Choice>
  </mc:AlternateContent>
  <xr:revisionPtr revIDLastSave="399" documentId="8_{6C205C6B-FA82-4851-B36E-364295737FCE}" xr6:coauthVersionLast="47" xr6:coauthVersionMax="47" xr10:uidLastSave="{0BB2FB1D-3938-4F6F-A5D4-276833FC06BA}"/>
  <bookViews>
    <workbookView xWindow="28680" yWindow="-120" windowWidth="29040" windowHeight="15840" xr2:uid="{D2790E70-089A-458E-BDAE-0C5EDEE151BD}"/>
  </bookViews>
  <sheets>
    <sheet name="Totaal" sheetId="12" r:id="rId1"/>
    <sheet name="Onderhoudskosten Hogeschoollaan" sheetId="1" r:id="rId2"/>
    <sheet name="Onderhoudskosten Beukenlaan" sheetId="13" r:id="rId3"/>
    <sheet name="Onderhoudskosten CPL " sheetId="14" r:id="rId4"/>
    <sheet name="Onderhoudskosten Lovensdijkstr." sheetId="15" r:id="rId5"/>
    <sheet name="Onderhoudskosten OWB 215" sheetId="16" r:id="rId6"/>
    <sheet name="Onderhoudskosten CHL" sheetId="17" r:id="rId7"/>
    <sheet name="Prijzenblad materiaal" sheetId="2" r:id="rId8"/>
    <sheet name="Vervanging" sheetId="11" r:id="rId9"/>
    <sheet name="Werkzaamheden" sheetId="7" r:id="rId10"/>
  </sheets>
  <externalReferences>
    <externalReference r:id="rId11"/>
  </externalReferences>
  <definedNames>
    <definedName name="JANEE">'[1]Onderhoudsplan - CG'!$A$33:$A$34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0" i="13" l="1"/>
  <c r="Q34" i="17"/>
  <c r="Q33" i="13"/>
  <c r="Q34" i="13"/>
  <c r="Q35" i="13"/>
  <c r="Q36" i="13"/>
  <c r="Q37" i="13"/>
  <c r="Q38" i="13"/>
  <c r="Q39" i="13"/>
  <c r="Q40" i="13"/>
  <c r="Q41" i="13"/>
  <c r="Q42" i="13"/>
  <c r="Q43" i="13"/>
  <c r="Q44" i="13"/>
  <c r="Q45" i="13"/>
  <c r="Q46" i="13"/>
  <c r="Q47" i="13"/>
  <c r="Q48" i="13"/>
  <c r="Q49" i="13"/>
  <c r="Q50" i="13"/>
  <c r="Q51" i="13"/>
  <c r="Q52" i="13"/>
  <c r="Q62" i="13"/>
  <c r="Q12" i="13"/>
  <c r="Q7" i="13"/>
  <c r="R253" i="14"/>
  <c r="R236" i="14"/>
  <c r="R237" i="14"/>
  <c r="R238" i="14"/>
  <c r="R239" i="14"/>
  <c r="R240" i="14"/>
  <c r="R241" i="14"/>
  <c r="R242" i="14"/>
  <c r="R243" i="14"/>
  <c r="R244" i="14"/>
  <c r="R245" i="14"/>
  <c r="R246" i="14"/>
  <c r="R247" i="14"/>
  <c r="R248" i="14"/>
  <c r="R249" i="14"/>
  <c r="R250" i="14"/>
  <c r="R251" i="14"/>
  <c r="R252" i="14"/>
  <c r="R235" i="14"/>
  <c r="G18" i="2"/>
  <c r="G19" i="2"/>
  <c r="G20" i="2"/>
  <c r="G21" i="2"/>
  <c r="G22" i="2"/>
  <c r="G23" i="2"/>
  <c r="G24" i="2"/>
  <c r="G25" i="2"/>
  <c r="G13" i="2"/>
  <c r="G14" i="2"/>
  <c r="G15" i="2"/>
  <c r="G16" i="2"/>
  <c r="G8" i="2"/>
  <c r="G9" i="2"/>
  <c r="G10" i="2"/>
  <c r="G11" i="2"/>
  <c r="G3" i="2"/>
  <c r="G4" i="2"/>
  <c r="G5" i="2"/>
  <c r="G6" i="2"/>
  <c r="Q275" i="13"/>
  <c r="P81" i="1"/>
  <c r="P307" i="1"/>
  <c r="P54" i="1"/>
  <c r="P26" i="1"/>
  <c r="D12" i="7"/>
  <c r="E79" i="11"/>
  <c r="E80" i="11"/>
  <c r="E81" i="11"/>
  <c r="E82" i="11"/>
  <c r="E83" i="11"/>
  <c r="E84" i="11"/>
  <c r="E85" i="11"/>
  <c r="E86" i="11"/>
  <c r="E87" i="11"/>
  <c r="E78" i="11"/>
  <c r="E64" i="11"/>
  <c r="E65" i="11"/>
  <c r="E66" i="11"/>
  <c r="E67" i="11"/>
  <c r="E68" i="11"/>
  <c r="E69" i="11"/>
  <c r="E70" i="11"/>
  <c r="E71" i="11"/>
  <c r="E72" i="11"/>
  <c r="E73" i="11"/>
  <c r="E74" i="11"/>
  <c r="E63" i="11"/>
  <c r="E49" i="11"/>
  <c r="E50" i="11"/>
  <c r="E51" i="11"/>
  <c r="E52" i="11"/>
  <c r="E53" i="11"/>
  <c r="E54" i="11"/>
  <c r="E55" i="11"/>
  <c r="E56" i="11"/>
  <c r="E57" i="11"/>
  <c r="E58" i="11"/>
  <c r="E59" i="11"/>
  <c r="E48" i="11"/>
  <c r="E34" i="11"/>
  <c r="E35" i="11"/>
  <c r="E36" i="11"/>
  <c r="E37" i="11"/>
  <c r="E38" i="11"/>
  <c r="E39" i="11"/>
  <c r="E40" i="11"/>
  <c r="E41" i="11"/>
  <c r="E42" i="11"/>
  <c r="E43" i="11"/>
  <c r="E44" i="11"/>
  <c r="E33" i="11"/>
  <c r="E19" i="11"/>
  <c r="E20" i="11"/>
  <c r="E21" i="11"/>
  <c r="E22" i="11"/>
  <c r="E23" i="11"/>
  <c r="E24" i="11"/>
  <c r="E25" i="11"/>
  <c r="E26" i="11"/>
  <c r="E27" i="11"/>
  <c r="E28" i="11"/>
  <c r="E29" i="11"/>
  <c r="E18" i="11"/>
  <c r="E4" i="11"/>
  <c r="E5" i="11"/>
  <c r="E6" i="11"/>
  <c r="E7" i="11"/>
  <c r="E8" i="11"/>
  <c r="E9" i="11"/>
  <c r="E10" i="11"/>
  <c r="E11" i="11"/>
  <c r="E12" i="11"/>
  <c r="E13" i="11"/>
  <c r="E14" i="11"/>
  <c r="E3" i="11"/>
  <c r="G26" i="2"/>
  <c r="G7" i="2"/>
  <c r="G12" i="2"/>
  <c r="G17" i="2"/>
  <c r="G2" i="2"/>
  <c r="Q372" i="17"/>
  <c r="Q371" i="17"/>
  <c r="Q370" i="17"/>
  <c r="Q369" i="17"/>
  <c r="Q368" i="17"/>
  <c r="Q367" i="17"/>
  <c r="Q366" i="17"/>
  <c r="Q365" i="17"/>
  <c r="Q364" i="17"/>
  <c r="Q363" i="17"/>
  <c r="Q362" i="17"/>
  <c r="Q361" i="17"/>
  <c r="Q360" i="17"/>
  <c r="Q355" i="17"/>
  <c r="Q354" i="17"/>
  <c r="Q353" i="17"/>
  <c r="Q352" i="17"/>
  <c r="Q351" i="17"/>
  <c r="Q350" i="17"/>
  <c r="Q349" i="17"/>
  <c r="Q348" i="17"/>
  <c r="Q347" i="17"/>
  <c r="Q346" i="17"/>
  <c r="Q341" i="17"/>
  <c r="Q340" i="17"/>
  <c r="Q339" i="17"/>
  <c r="Q338" i="17"/>
  <c r="Q337" i="17"/>
  <c r="Q336" i="17"/>
  <c r="Q335" i="17"/>
  <c r="Q334" i="17"/>
  <c r="Q333" i="17"/>
  <c r="Q332" i="17"/>
  <c r="Q331" i="17"/>
  <c r="Q330" i="17"/>
  <c r="Q329" i="17"/>
  <c r="Q328" i="17"/>
  <c r="Q327" i="17"/>
  <c r="Q322" i="17"/>
  <c r="Q321" i="17"/>
  <c r="Q320" i="17"/>
  <c r="Q319" i="17"/>
  <c r="Q318" i="17"/>
  <c r="Q317" i="17"/>
  <c r="Q316" i="17"/>
  <c r="Q315" i="17"/>
  <c r="Q314" i="17"/>
  <c r="Q313" i="17"/>
  <c r="Q312" i="17"/>
  <c r="Q311" i="17"/>
  <c r="Q310" i="17"/>
  <c r="Q309" i="17"/>
  <c r="Q308" i="17"/>
  <c r="Q307" i="17"/>
  <c r="Q306" i="17"/>
  <c r="Q305" i="17"/>
  <c r="Q304" i="17"/>
  <c r="Q303" i="17"/>
  <c r="Q302" i="17"/>
  <c r="Q301" i="17"/>
  <c r="Q300" i="17"/>
  <c r="Q295" i="17"/>
  <c r="Q294" i="17"/>
  <c r="Q293" i="17"/>
  <c r="Q292" i="17"/>
  <c r="Q291" i="17"/>
  <c r="Q290" i="17"/>
  <c r="Q289" i="17"/>
  <c r="Q288" i="17"/>
  <c r="Q287" i="17"/>
  <c r="Q286" i="17"/>
  <c r="Q285" i="17"/>
  <c r="Q284" i="17"/>
  <c r="Q283" i="17"/>
  <c r="Q282" i="17"/>
  <c r="Q281" i="17"/>
  <c r="Q280" i="17"/>
  <c r="Q279" i="17"/>
  <c r="Q278" i="17"/>
  <c r="Q277" i="17"/>
  <c r="Q276" i="17"/>
  <c r="Q275" i="17"/>
  <c r="Q274" i="17"/>
  <c r="Q273" i="17"/>
  <c r="Q268" i="17"/>
  <c r="Q267" i="17"/>
  <c r="Q266" i="17"/>
  <c r="Q265" i="17"/>
  <c r="Q264" i="17"/>
  <c r="Q263" i="17"/>
  <c r="Q262" i="17"/>
  <c r="Q261" i="17"/>
  <c r="Q260" i="17"/>
  <c r="Q259" i="17"/>
  <c r="Q258" i="17"/>
  <c r="Q257" i="17"/>
  <c r="Q252" i="17"/>
  <c r="Q251" i="17"/>
  <c r="Q250" i="17"/>
  <c r="Q249" i="17"/>
  <c r="Q248" i="17"/>
  <c r="Q247" i="17"/>
  <c r="Q246" i="17"/>
  <c r="Q245" i="17"/>
  <c r="Q244" i="17"/>
  <c r="Q243" i="17"/>
  <c r="Q242" i="17"/>
  <c r="Q241" i="17"/>
  <c r="Q240" i="17"/>
  <c r="Q239" i="17"/>
  <c r="Q238" i="17"/>
  <c r="Q237" i="17"/>
  <c r="Q236" i="17"/>
  <c r="Q235" i="17"/>
  <c r="Q234" i="17"/>
  <c r="Q233" i="17"/>
  <c r="Q232" i="17"/>
  <c r="Q231" i="17"/>
  <c r="Q230" i="17"/>
  <c r="Q225" i="17"/>
  <c r="Q224" i="17"/>
  <c r="Q223" i="17"/>
  <c r="Q222" i="17"/>
  <c r="Q217" i="17"/>
  <c r="Q216" i="17"/>
  <c r="Q215" i="17"/>
  <c r="Q214" i="17"/>
  <c r="Q213" i="17"/>
  <c r="Q212" i="17"/>
  <c r="Q211" i="17"/>
  <c r="Q210" i="17"/>
  <c r="Q209" i="17"/>
  <c r="Q208" i="17"/>
  <c r="Q207" i="17"/>
  <c r="Q206" i="17"/>
  <c r="Q205" i="17"/>
  <c r="Q204" i="17"/>
  <c r="Q203" i="17"/>
  <c r="Q202" i="17"/>
  <c r="Q201" i="17"/>
  <c r="Q200" i="17"/>
  <c r="Q199" i="17"/>
  <c r="Q198" i="17"/>
  <c r="Q197" i="17"/>
  <c r="Q196" i="17"/>
  <c r="Q195" i="17"/>
  <c r="Q190" i="17"/>
  <c r="Q189" i="17"/>
  <c r="Q188" i="17"/>
  <c r="Q187" i="17"/>
  <c r="Q186" i="17"/>
  <c r="Q185" i="17"/>
  <c r="Q184" i="17"/>
  <c r="Q183" i="17"/>
  <c r="Q182" i="17"/>
  <c r="Q181" i="17"/>
  <c r="Q180" i="17"/>
  <c r="Q179" i="17"/>
  <c r="Q178" i="17"/>
  <c r="Q177" i="17"/>
  <c r="Q176" i="17"/>
  <c r="Q175" i="17"/>
  <c r="Q174" i="17"/>
  <c r="Q173" i="17"/>
  <c r="Q172" i="17"/>
  <c r="Q171" i="17"/>
  <c r="Q170" i="17"/>
  <c r="Q169" i="17"/>
  <c r="Q168" i="17"/>
  <c r="Q163" i="17"/>
  <c r="Q162" i="17"/>
  <c r="Q161" i="17"/>
  <c r="Q160" i="17"/>
  <c r="Q159" i="17"/>
  <c r="Q158" i="17"/>
  <c r="Q157" i="17"/>
  <c r="Q156" i="17"/>
  <c r="Q155" i="17"/>
  <c r="Q154" i="17"/>
  <c r="Q153" i="17"/>
  <c r="Q152" i="17"/>
  <c r="Q151" i="17"/>
  <c r="Q150" i="17"/>
  <c r="Q149" i="17"/>
  <c r="Q148" i="17"/>
  <c r="Q147" i="17"/>
  <c r="Q142" i="17"/>
  <c r="Q141" i="17"/>
  <c r="Q140" i="17"/>
  <c r="Q139" i="17"/>
  <c r="Q138" i="17"/>
  <c r="Q137" i="17"/>
  <c r="Q136" i="17"/>
  <c r="Q135" i="17"/>
  <c r="Q134" i="17"/>
  <c r="Q133" i="17"/>
  <c r="Q132" i="17"/>
  <c r="Q131" i="17"/>
  <c r="Q130" i="17"/>
  <c r="Q125" i="17"/>
  <c r="Q124" i="17"/>
  <c r="Q123" i="17"/>
  <c r="Q122" i="17"/>
  <c r="Q121" i="17"/>
  <c r="Q120" i="17"/>
  <c r="Q115" i="17"/>
  <c r="Q114" i="17"/>
  <c r="Q113" i="17"/>
  <c r="Q112" i="17"/>
  <c r="Q111" i="17"/>
  <c r="Q110" i="17"/>
  <c r="Q109" i="17"/>
  <c r="Q108" i="17"/>
  <c r="Q107" i="17"/>
  <c r="Q106" i="17"/>
  <c r="Q105" i="17"/>
  <c r="Q104" i="17"/>
  <c r="Q103" i="17"/>
  <c r="Q102" i="17"/>
  <c r="Q101" i="17"/>
  <c r="Q100" i="17"/>
  <c r="Q99" i="17"/>
  <c r="Q98" i="17"/>
  <c r="Q97" i="17"/>
  <c r="Q96" i="17"/>
  <c r="Q95" i="17"/>
  <c r="Q94" i="17"/>
  <c r="Q93" i="17"/>
  <c r="Q88" i="17"/>
  <c r="Q87" i="17"/>
  <c r="Q86" i="17"/>
  <c r="Q85" i="17"/>
  <c r="Q84" i="17"/>
  <c r="Q83" i="17"/>
  <c r="Q82" i="17"/>
  <c r="Q81" i="17"/>
  <c r="Q75" i="17"/>
  <c r="Q62" i="17"/>
  <c r="Q63" i="17"/>
  <c r="Q64" i="17"/>
  <c r="Q65" i="17"/>
  <c r="Q66" i="17"/>
  <c r="Q67" i="17"/>
  <c r="Q76" i="17"/>
  <c r="Q74" i="17"/>
  <c r="Q73" i="17"/>
  <c r="Q72" i="17"/>
  <c r="Q71" i="17"/>
  <c r="Q70" i="17"/>
  <c r="Q69" i="17"/>
  <c r="Q68" i="17"/>
  <c r="Q61" i="17"/>
  <c r="Q60" i="17"/>
  <c r="Q59" i="17"/>
  <c r="Q58" i="17"/>
  <c r="Q57" i="17"/>
  <c r="Q56" i="17"/>
  <c r="Q55" i="17"/>
  <c r="Q54" i="17"/>
  <c r="Q49" i="17"/>
  <c r="Q48" i="17"/>
  <c r="Q47" i="17"/>
  <c r="Q46" i="17"/>
  <c r="Q45" i="17"/>
  <c r="Q44" i="17"/>
  <c r="Q43" i="17"/>
  <c r="Q42" i="17"/>
  <c r="Q41" i="17"/>
  <c r="Q40" i="17"/>
  <c r="Q39" i="17"/>
  <c r="Q38" i="17"/>
  <c r="Q37" i="17"/>
  <c r="Q36" i="17"/>
  <c r="Q35" i="17"/>
  <c r="Q7" i="17"/>
  <c r="Q8" i="17"/>
  <c r="Q9" i="17"/>
  <c r="Q10" i="17"/>
  <c r="Q11" i="17"/>
  <c r="Q12" i="17"/>
  <c r="Q13" i="17"/>
  <c r="Q14" i="17"/>
  <c r="Q15" i="17"/>
  <c r="Q16" i="17"/>
  <c r="Q17" i="17"/>
  <c r="Q18" i="17"/>
  <c r="Q19" i="17"/>
  <c r="Q20" i="17"/>
  <c r="Q21" i="17"/>
  <c r="Q22" i="17"/>
  <c r="Q23" i="17"/>
  <c r="Q24" i="17"/>
  <c r="Q25" i="17"/>
  <c r="Q26" i="17"/>
  <c r="Q27" i="17"/>
  <c r="Q28" i="17"/>
  <c r="Q29" i="17"/>
  <c r="U789" i="16"/>
  <c r="U787" i="16"/>
  <c r="U788" i="16"/>
  <c r="U793" i="16"/>
  <c r="U792" i="16"/>
  <c r="U791" i="16"/>
  <c r="U790" i="16"/>
  <c r="U786" i="16"/>
  <c r="U785" i="16"/>
  <c r="U784" i="16"/>
  <c r="U783" i="16"/>
  <c r="U782" i="16"/>
  <c r="U781" i="16"/>
  <c r="U780" i="16"/>
  <c r="U779" i="16"/>
  <c r="U774" i="16"/>
  <c r="U773" i="16"/>
  <c r="U772" i="16"/>
  <c r="U771" i="16"/>
  <c r="U770" i="16"/>
  <c r="U769" i="16"/>
  <c r="U768" i="16"/>
  <c r="U767" i="16"/>
  <c r="U766" i="16"/>
  <c r="U765" i="16"/>
  <c r="U764" i="16"/>
  <c r="U763" i="16"/>
  <c r="U758" i="16"/>
  <c r="U757" i="16"/>
  <c r="U756" i="16"/>
  <c r="U755" i="16"/>
  <c r="U754" i="16"/>
  <c r="U753" i="16"/>
  <c r="U752" i="16"/>
  <c r="U751" i="16"/>
  <c r="U750" i="16"/>
  <c r="U749" i="16"/>
  <c r="U748" i="16"/>
  <c r="U747" i="16"/>
  <c r="U742" i="16"/>
  <c r="U741" i="16"/>
  <c r="U740" i="16"/>
  <c r="U739" i="16"/>
  <c r="U738" i="16"/>
  <c r="U737" i="16"/>
  <c r="U736" i="16"/>
  <c r="U735" i="16"/>
  <c r="U734" i="16"/>
  <c r="U733" i="16"/>
  <c r="U732" i="16"/>
  <c r="U731" i="16"/>
  <c r="U744" i="16" s="1"/>
  <c r="U726" i="16"/>
  <c r="U725" i="16"/>
  <c r="U724" i="16"/>
  <c r="U723" i="16"/>
  <c r="U722" i="16"/>
  <c r="U721" i="16"/>
  <c r="U720" i="16"/>
  <c r="U719" i="16"/>
  <c r="U714" i="16"/>
  <c r="U713" i="16"/>
  <c r="U712" i="16"/>
  <c r="U711" i="16"/>
  <c r="U710" i="16"/>
  <c r="U709" i="16"/>
  <c r="U708" i="16"/>
  <c r="U707" i="16"/>
  <c r="U706" i="16"/>
  <c r="U705" i="16"/>
  <c r="U704" i="16"/>
  <c r="U703" i="16"/>
  <c r="U716" i="16" s="1"/>
  <c r="U698" i="16"/>
  <c r="U697" i="16"/>
  <c r="U696" i="16"/>
  <c r="U695" i="16"/>
  <c r="U694" i="16"/>
  <c r="U693" i="16"/>
  <c r="U692" i="16"/>
  <c r="U691" i="16"/>
  <c r="U690" i="16"/>
  <c r="U689" i="16"/>
  <c r="U688" i="16"/>
  <c r="U687" i="16"/>
  <c r="U686" i="16"/>
  <c r="U685" i="16"/>
  <c r="U684" i="16"/>
  <c r="U683" i="16"/>
  <c r="U674" i="16"/>
  <c r="U675" i="16"/>
  <c r="U676" i="16"/>
  <c r="U677" i="16"/>
  <c r="U678" i="16"/>
  <c r="U673" i="16"/>
  <c r="U672" i="16"/>
  <c r="U671" i="16"/>
  <c r="U670" i="16"/>
  <c r="U669" i="16"/>
  <c r="U668" i="16"/>
  <c r="U667" i="16"/>
  <c r="U666" i="16"/>
  <c r="U665" i="16"/>
  <c r="U664" i="16"/>
  <c r="U663" i="16"/>
  <c r="U662" i="16"/>
  <c r="U661" i="16"/>
  <c r="U660" i="16"/>
  <c r="U659" i="16"/>
  <c r="U654" i="16"/>
  <c r="U653" i="16"/>
  <c r="U652" i="16"/>
  <c r="U651" i="16"/>
  <c r="U650" i="16"/>
  <c r="U649" i="16"/>
  <c r="U648" i="16"/>
  <c r="U647" i="16"/>
  <c r="U646" i="16"/>
  <c r="U645" i="16"/>
  <c r="U644" i="16"/>
  <c r="U643" i="16"/>
  <c r="U638" i="16"/>
  <c r="U637" i="16"/>
  <c r="U636" i="16"/>
  <c r="U635" i="16"/>
  <c r="U634" i="16"/>
  <c r="U633" i="16"/>
  <c r="U632" i="16"/>
  <c r="U631" i="16"/>
  <c r="U630" i="16"/>
  <c r="U629" i="16"/>
  <c r="U628" i="16"/>
  <c r="U627" i="16"/>
  <c r="U621" i="16"/>
  <c r="U622" i="16"/>
  <c r="U620" i="16"/>
  <c r="U619" i="16"/>
  <c r="U618" i="16"/>
  <c r="U617" i="16"/>
  <c r="U616" i="16"/>
  <c r="U615" i="16"/>
  <c r="U614" i="16"/>
  <c r="U613" i="16"/>
  <c r="U612" i="16"/>
  <c r="U611" i="16"/>
  <c r="U606" i="16"/>
  <c r="U605" i="16"/>
  <c r="U604" i="16"/>
  <c r="U603" i="16"/>
  <c r="U602" i="16"/>
  <c r="U601" i="16"/>
  <c r="U600" i="16"/>
  <c r="U599" i="16"/>
  <c r="U598" i="16"/>
  <c r="U597" i="16"/>
  <c r="U596" i="16"/>
  <c r="U591" i="16"/>
  <c r="U590" i="16"/>
  <c r="U589" i="16"/>
  <c r="U588" i="16"/>
  <c r="U587" i="16"/>
  <c r="U586" i="16"/>
  <c r="U585" i="16"/>
  <c r="U584" i="16"/>
  <c r="U583" i="16"/>
  <c r="U582" i="16"/>
  <c r="U581" i="16"/>
  <c r="U593" i="16" s="1"/>
  <c r="U576" i="16"/>
  <c r="U575" i="16"/>
  <c r="U574" i="16"/>
  <c r="U573" i="16"/>
  <c r="U572" i="16"/>
  <c r="U571" i="16"/>
  <c r="U570" i="16"/>
  <c r="U569" i="16"/>
  <c r="U568" i="16"/>
  <c r="U567" i="16"/>
  <c r="U566" i="16"/>
  <c r="U565" i="16"/>
  <c r="U564" i="16"/>
  <c r="U563" i="16"/>
  <c r="U562" i="16"/>
  <c r="U561" i="16"/>
  <c r="U560" i="16"/>
  <c r="U578" i="16" s="1"/>
  <c r="U555" i="16"/>
  <c r="U554" i="16"/>
  <c r="U553" i="16"/>
  <c r="U552" i="16"/>
  <c r="U551" i="16"/>
  <c r="U550" i="16"/>
  <c r="U549" i="16"/>
  <c r="U548" i="16"/>
  <c r="U547" i="16"/>
  <c r="U546" i="16"/>
  <c r="U545" i="16"/>
  <c r="U544" i="16"/>
  <c r="U543" i="16"/>
  <c r="U542" i="16"/>
  <c r="U541" i="16"/>
  <c r="U540" i="16"/>
  <c r="U539" i="16"/>
  <c r="U534" i="16"/>
  <c r="U533" i="16"/>
  <c r="U532" i="16"/>
  <c r="U531" i="16"/>
  <c r="U530" i="16"/>
  <c r="U529" i="16"/>
  <c r="U528" i="16"/>
  <c r="U527" i="16"/>
  <c r="U526" i="16"/>
  <c r="U525" i="16"/>
  <c r="U524" i="16"/>
  <c r="U523" i="16"/>
  <c r="U522" i="16"/>
  <c r="U521" i="16"/>
  <c r="U520" i="16"/>
  <c r="U519" i="16"/>
  <c r="U518" i="16"/>
  <c r="U536" i="16" s="1"/>
  <c r="U513" i="16"/>
  <c r="U512" i="16"/>
  <c r="U511" i="16"/>
  <c r="U510" i="16"/>
  <c r="U509" i="16"/>
  <c r="U508" i="16"/>
  <c r="U507" i="16"/>
  <c r="U506" i="16"/>
  <c r="U505" i="16"/>
  <c r="U504" i="16"/>
  <c r="U503" i="16"/>
  <c r="U502" i="16"/>
  <c r="U501" i="16"/>
  <c r="U500" i="16"/>
  <c r="U499" i="16"/>
  <c r="U498" i="16"/>
  <c r="U497" i="16"/>
  <c r="U492" i="16"/>
  <c r="U491" i="16"/>
  <c r="U490" i="16"/>
  <c r="U489" i="16"/>
  <c r="U488" i="16"/>
  <c r="U487" i="16"/>
  <c r="U486" i="16"/>
  <c r="U485" i="16"/>
  <c r="U484" i="16"/>
  <c r="U483" i="16"/>
  <c r="U482" i="16"/>
  <c r="U481" i="16"/>
  <c r="U480" i="16"/>
  <c r="U479" i="16"/>
  <c r="U478" i="16"/>
  <c r="U477" i="16"/>
  <c r="U476" i="16"/>
  <c r="U475" i="16"/>
  <c r="U470" i="16"/>
  <c r="U469" i="16"/>
  <c r="U468" i="16"/>
  <c r="U467" i="16"/>
  <c r="U466" i="16"/>
  <c r="U465" i="16"/>
  <c r="U464" i="16"/>
  <c r="U463" i="16"/>
  <c r="U462" i="16"/>
  <c r="U461" i="16"/>
  <c r="U460" i="16"/>
  <c r="U459" i="16"/>
  <c r="U458" i="16"/>
  <c r="U457" i="16"/>
  <c r="U452" i="16"/>
  <c r="U451" i="16"/>
  <c r="U450" i="16"/>
  <c r="U449" i="16"/>
  <c r="U448" i="16"/>
  <c r="U447" i="16"/>
  <c r="U446" i="16"/>
  <c r="U445" i="16"/>
  <c r="U444" i="16"/>
  <c r="U443" i="16"/>
  <c r="U442" i="16"/>
  <c r="U441" i="16"/>
  <c r="U440" i="16"/>
  <c r="U439" i="16"/>
  <c r="U434" i="16"/>
  <c r="U433" i="16"/>
  <c r="U432" i="16"/>
  <c r="U431" i="16"/>
  <c r="U430" i="16"/>
  <c r="U429" i="16"/>
  <c r="U428" i="16"/>
  <c r="U427" i="16"/>
  <c r="U426" i="16"/>
  <c r="U425" i="16"/>
  <c r="U424" i="16"/>
  <c r="U423" i="16"/>
  <c r="U422" i="16"/>
  <c r="U421" i="16"/>
  <c r="U416" i="16"/>
  <c r="U415" i="16"/>
  <c r="U414" i="16"/>
  <c r="U413" i="16"/>
  <c r="U412" i="16"/>
  <c r="U411" i="16"/>
  <c r="U410" i="16"/>
  <c r="U409" i="16"/>
  <c r="U408" i="16"/>
  <c r="U407" i="16"/>
  <c r="U406" i="16"/>
  <c r="U405" i="16"/>
  <c r="U404" i="16"/>
  <c r="U403" i="16"/>
  <c r="U402" i="16"/>
  <c r="U401" i="16"/>
  <c r="U400" i="16"/>
  <c r="U399" i="16"/>
  <c r="U398" i="16"/>
  <c r="U393" i="16"/>
  <c r="U392" i="16"/>
  <c r="U391" i="16"/>
  <c r="U390" i="16"/>
  <c r="U389" i="16"/>
  <c r="U388" i="16"/>
  <c r="U387" i="16"/>
  <c r="U386" i="16"/>
  <c r="U385" i="16"/>
  <c r="U384" i="16"/>
  <c r="U383" i="16"/>
  <c r="U382" i="16"/>
  <c r="U381" i="16"/>
  <c r="U380" i="16"/>
  <c r="U379" i="16"/>
  <c r="U378" i="16"/>
  <c r="U377" i="16"/>
  <c r="U376" i="16"/>
  <c r="U375" i="16"/>
  <c r="U370" i="16"/>
  <c r="U369" i="16"/>
  <c r="U368" i="16"/>
  <c r="U367" i="16"/>
  <c r="U366" i="16"/>
  <c r="U365" i="16"/>
  <c r="U364" i="16"/>
  <c r="U363" i="16"/>
  <c r="U362" i="16"/>
  <c r="U361" i="16"/>
  <c r="U360" i="16"/>
  <c r="U359" i="16"/>
  <c r="U358" i="16"/>
  <c r="U357" i="16"/>
  <c r="U356" i="16"/>
  <c r="U355" i="16"/>
  <c r="U354" i="16"/>
  <c r="U353" i="16"/>
  <c r="U352" i="16"/>
  <c r="U347" i="16"/>
  <c r="U346" i="16"/>
  <c r="U345" i="16"/>
  <c r="U344" i="16"/>
  <c r="U343" i="16"/>
  <c r="U342" i="16"/>
  <c r="U341" i="16"/>
  <c r="U340" i="16"/>
  <c r="U335" i="16"/>
  <c r="U334" i="16"/>
  <c r="U333" i="16"/>
  <c r="U332" i="16"/>
  <c r="U331" i="16"/>
  <c r="U330" i="16"/>
  <c r="U329" i="16"/>
  <c r="U328" i="16"/>
  <c r="U327" i="16"/>
  <c r="U326" i="16"/>
  <c r="U325" i="16"/>
  <c r="U324" i="16"/>
  <c r="U323" i="16"/>
  <c r="U322" i="16"/>
  <c r="U321" i="16"/>
  <c r="U320" i="16"/>
  <c r="U319" i="16"/>
  <c r="U318" i="16"/>
  <c r="U337" i="16" s="1"/>
  <c r="U313" i="16"/>
  <c r="U312" i="16"/>
  <c r="U311" i="16"/>
  <c r="U310" i="16"/>
  <c r="U309" i="16"/>
  <c r="U308" i="16"/>
  <c r="U307" i="16"/>
  <c r="U306" i="16"/>
  <c r="U305" i="16"/>
  <c r="U304" i="16"/>
  <c r="U303" i="16"/>
  <c r="U302" i="16"/>
  <c r="U301" i="16"/>
  <c r="U300" i="16"/>
  <c r="U295" i="16"/>
  <c r="U294" i="16"/>
  <c r="U293" i="16"/>
  <c r="U292" i="16"/>
  <c r="U291" i="16"/>
  <c r="U290" i="16"/>
  <c r="U289" i="16"/>
  <c r="U288" i="16"/>
  <c r="U287" i="16"/>
  <c r="U286" i="16"/>
  <c r="U285" i="16"/>
  <c r="U284" i="16"/>
  <c r="U283" i="16"/>
  <c r="U282" i="16"/>
  <c r="U277" i="16"/>
  <c r="U276" i="16"/>
  <c r="U275" i="16"/>
  <c r="U274" i="16"/>
  <c r="U273" i="16"/>
  <c r="U272" i="16"/>
  <c r="U271" i="16"/>
  <c r="U270" i="16"/>
  <c r="U269" i="16"/>
  <c r="U268" i="16"/>
  <c r="U267" i="16"/>
  <c r="U266" i="16"/>
  <c r="U265" i="16"/>
  <c r="U264" i="16"/>
  <c r="U259" i="16"/>
  <c r="U258" i="16"/>
  <c r="U257" i="16"/>
  <c r="U256" i="16"/>
  <c r="U255" i="16"/>
  <c r="U254" i="16"/>
  <c r="U253" i="16"/>
  <c r="U252" i="16"/>
  <c r="U251" i="16"/>
  <c r="U250" i="16"/>
  <c r="U249" i="16"/>
  <c r="U248" i="16"/>
  <c r="U247" i="16"/>
  <c r="U246" i="16"/>
  <c r="U245" i="16"/>
  <c r="U244" i="16"/>
  <c r="U239" i="16"/>
  <c r="U238" i="16"/>
  <c r="U237" i="16"/>
  <c r="U236" i="16"/>
  <c r="U235" i="16"/>
  <c r="U234" i="16"/>
  <c r="U233" i="16"/>
  <c r="U232" i="16"/>
  <c r="U231" i="16"/>
  <c r="U230" i="16"/>
  <c r="U229" i="16"/>
  <c r="U228" i="16"/>
  <c r="U227" i="16"/>
  <c r="U226" i="16"/>
  <c r="U225" i="16"/>
  <c r="U224" i="16"/>
  <c r="U219" i="16"/>
  <c r="U218" i="16"/>
  <c r="U217" i="16"/>
  <c r="U216" i="16"/>
  <c r="U215" i="16"/>
  <c r="U214" i="16"/>
  <c r="U213" i="16"/>
  <c r="U212" i="16"/>
  <c r="U211" i="16"/>
  <c r="U210" i="16"/>
  <c r="U209" i="16"/>
  <c r="U208" i="16"/>
  <c r="U207" i="16"/>
  <c r="U206" i="16"/>
  <c r="U205" i="16"/>
  <c r="U204" i="16"/>
  <c r="U199" i="16"/>
  <c r="U198" i="16"/>
  <c r="U197" i="16"/>
  <c r="U196" i="16"/>
  <c r="U195" i="16"/>
  <c r="U194" i="16"/>
  <c r="U193" i="16"/>
  <c r="U192" i="16"/>
  <c r="U191" i="16"/>
  <c r="U190" i="16"/>
  <c r="U185" i="16"/>
  <c r="U184" i="16"/>
  <c r="U183" i="16"/>
  <c r="U182" i="16"/>
  <c r="U181" i="16"/>
  <c r="U180" i="16"/>
  <c r="U179" i="16"/>
  <c r="U178" i="16"/>
  <c r="U177" i="16"/>
  <c r="U176" i="16"/>
  <c r="U175" i="16"/>
  <c r="U174" i="16"/>
  <c r="U173" i="16"/>
  <c r="U172" i="16"/>
  <c r="U171" i="16"/>
  <c r="U170" i="16"/>
  <c r="U169" i="16"/>
  <c r="U168" i="16"/>
  <c r="U167" i="16"/>
  <c r="U166" i="16"/>
  <c r="U161" i="16"/>
  <c r="U160" i="16"/>
  <c r="U159" i="16"/>
  <c r="U158" i="16"/>
  <c r="U157" i="16"/>
  <c r="U156" i="16"/>
  <c r="U155" i="16"/>
  <c r="U154" i="16"/>
  <c r="U153" i="16"/>
  <c r="U152" i="16"/>
  <c r="U151" i="16"/>
  <c r="U150" i="16"/>
  <c r="U149" i="16"/>
  <c r="U148" i="16"/>
  <c r="U147" i="16"/>
  <c r="U146" i="16"/>
  <c r="U145" i="16"/>
  <c r="U144" i="16"/>
  <c r="U143" i="16"/>
  <c r="U142" i="16"/>
  <c r="U137" i="16"/>
  <c r="U136" i="16"/>
  <c r="U135" i="16"/>
  <c r="U134" i="16"/>
  <c r="U133" i="16"/>
  <c r="U132" i="16"/>
  <c r="U131" i="16"/>
  <c r="U130" i="16"/>
  <c r="U129" i="16"/>
  <c r="U128" i="16"/>
  <c r="U127" i="16"/>
  <c r="U122" i="16"/>
  <c r="U121" i="16"/>
  <c r="U120" i="16"/>
  <c r="U119" i="16"/>
  <c r="U118" i="16"/>
  <c r="U117" i="16"/>
  <c r="U116" i="16"/>
  <c r="U115" i="16"/>
  <c r="U114" i="16"/>
  <c r="U113" i="16"/>
  <c r="U112" i="16"/>
  <c r="U111" i="16"/>
  <c r="U110" i="16"/>
  <c r="U109" i="16"/>
  <c r="U108" i="16"/>
  <c r="U107" i="16"/>
  <c r="U106" i="16"/>
  <c r="U105" i="16"/>
  <c r="U104" i="16"/>
  <c r="U103" i="16"/>
  <c r="U98" i="16"/>
  <c r="U97" i="16"/>
  <c r="U96" i="16"/>
  <c r="U95" i="16"/>
  <c r="U94" i="16"/>
  <c r="U93" i="16"/>
  <c r="U92" i="16"/>
  <c r="U91" i="16"/>
  <c r="U90" i="16"/>
  <c r="U89" i="16"/>
  <c r="U88" i="16"/>
  <c r="U87" i="16"/>
  <c r="U86" i="16"/>
  <c r="U85" i="16"/>
  <c r="U84" i="16"/>
  <c r="U83" i="16"/>
  <c r="U82" i="16"/>
  <c r="U81" i="16"/>
  <c r="U80" i="16"/>
  <c r="U79" i="16"/>
  <c r="U74" i="16"/>
  <c r="U73" i="16"/>
  <c r="U72" i="16"/>
  <c r="U76" i="16" s="1"/>
  <c r="U67" i="16"/>
  <c r="U66" i="16"/>
  <c r="U65" i="16"/>
  <c r="U64" i="16"/>
  <c r="U63" i="16"/>
  <c r="U62" i="16"/>
  <c r="U61" i="16"/>
  <c r="U60" i="16"/>
  <c r="U59" i="16"/>
  <c r="U58" i="16"/>
  <c r="U57" i="16"/>
  <c r="U56" i="16"/>
  <c r="U55" i="16"/>
  <c r="U54" i="16"/>
  <c r="U53" i="16"/>
  <c r="U52" i="16"/>
  <c r="U51" i="16"/>
  <c r="U50" i="16"/>
  <c r="U49" i="16"/>
  <c r="U48" i="16"/>
  <c r="U29" i="16"/>
  <c r="U30" i="16"/>
  <c r="U31" i="16"/>
  <c r="U32" i="16"/>
  <c r="U33" i="16"/>
  <c r="U34" i="16"/>
  <c r="U35" i="16"/>
  <c r="U43" i="16"/>
  <c r="U42" i="16"/>
  <c r="U41" i="16"/>
  <c r="U40" i="16"/>
  <c r="U39" i="16"/>
  <c r="U38" i="16"/>
  <c r="U37" i="16"/>
  <c r="U36" i="16"/>
  <c r="U28" i="16"/>
  <c r="U27" i="16"/>
  <c r="U26" i="16"/>
  <c r="U25" i="16"/>
  <c r="U24" i="16"/>
  <c r="U8" i="16"/>
  <c r="U9" i="16"/>
  <c r="U10" i="16"/>
  <c r="U11" i="16"/>
  <c r="U12" i="16"/>
  <c r="U13" i="16"/>
  <c r="U14" i="16"/>
  <c r="U15" i="16"/>
  <c r="U16" i="16"/>
  <c r="U17" i="16"/>
  <c r="U18" i="16"/>
  <c r="U19" i="16"/>
  <c r="U7" i="16"/>
  <c r="R286" i="15"/>
  <c r="R287" i="15"/>
  <c r="R288" i="15"/>
  <c r="R289" i="15"/>
  <c r="R290" i="15"/>
  <c r="R291" i="15"/>
  <c r="R292" i="15"/>
  <c r="R293" i="15"/>
  <c r="R294" i="15"/>
  <c r="R295" i="15"/>
  <c r="R296" i="15"/>
  <c r="R297" i="15"/>
  <c r="R298" i="15"/>
  <c r="R299" i="15"/>
  <c r="R300" i="15"/>
  <c r="R301" i="15"/>
  <c r="R302" i="15"/>
  <c r="R303" i="15"/>
  <c r="R304" i="15"/>
  <c r="R285" i="15"/>
  <c r="R263" i="15"/>
  <c r="R264" i="15"/>
  <c r="R265" i="15"/>
  <c r="R266" i="15"/>
  <c r="R267" i="15"/>
  <c r="R268" i="15"/>
  <c r="R269" i="15"/>
  <c r="R270" i="15"/>
  <c r="R271" i="15"/>
  <c r="R272" i="15"/>
  <c r="R273" i="15"/>
  <c r="R274" i="15"/>
  <c r="R275" i="15"/>
  <c r="R276" i="15"/>
  <c r="R277" i="15"/>
  <c r="R278" i="15"/>
  <c r="R279" i="15"/>
  <c r="R280" i="15"/>
  <c r="R262" i="15"/>
  <c r="R239" i="15"/>
  <c r="R240" i="15"/>
  <c r="R241" i="15"/>
  <c r="R242" i="15"/>
  <c r="R243" i="15"/>
  <c r="R244" i="15"/>
  <c r="R245" i="15"/>
  <c r="R246" i="15"/>
  <c r="R247" i="15"/>
  <c r="R248" i="15"/>
  <c r="R249" i="15"/>
  <c r="R250" i="15"/>
  <c r="R251" i="15"/>
  <c r="R252" i="15"/>
  <c r="R253" i="15"/>
  <c r="R254" i="15"/>
  <c r="R255" i="15"/>
  <c r="R256" i="15"/>
  <c r="R257" i="15"/>
  <c r="R238" i="15"/>
  <c r="R219" i="15"/>
  <c r="R220" i="15"/>
  <c r="R221" i="15"/>
  <c r="R222" i="15"/>
  <c r="R223" i="15"/>
  <c r="R224" i="15"/>
  <c r="R225" i="15"/>
  <c r="R226" i="15"/>
  <c r="R227" i="15"/>
  <c r="R228" i="15"/>
  <c r="R229" i="15"/>
  <c r="R230" i="15"/>
  <c r="R231" i="15"/>
  <c r="R232" i="15"/>
  <c r="R233" i="15"/>
  <c r="R218" i="15"/>
  <c r="R213" i="15"/>
  <c r="R195" i="15"/>
  <c r="R196" i="15"/>
  <c r="R197" i="15"/>
  <c r="R198" i="15"/>
  <c r="R199" i="15"/>
  <c r="R200" i="15"/>
  <c r="R201" i="15"/>
  <c r="R202" i="15"/>
  <c r="R203" i="15"/>
  <c r="R204" i="15"/>
  <c r="R205" i="15"/>
  <c r="R206" i="15"/>
  <c r="R207" i="15"/>
  <c r="R208" i="15"/>
  <c r="R209" i="15"/>
  <c r="R210" i="15"/>
  <c r="R211" i="15"/>
  <c r="R212" i="15"/>
  <c r="R194" i="15"/>
  <c r="R178" i="15"/>
  <c r="R179" i="15"/>
  <c r="R180" i="15"/>
  <c r="R181" i="15"/>
  <c r="R182" i="15"/>
  <c r="R183" i="15"/>
  <c r="R184" i="15"/>
  <c r="R185" i="15"/>
  <c r="R186" i="15"/>
  <c r="R187" i="15"/>
  <c r="R188" i="15"/>
  <c r="R189" i="15"/>
  <c r="R177" i="15"/>
  <c r="R155" i="15"/>
  <c r="R156" i="15"/>
  <c r="R157" i="15"/>
  <c r="R158" i="15"/>
  <c r="R159" i="15"/>
  <c r="R160" i="15"/>
  <c r="R161" i="15"/>
  <c r="R162" i="15"/>
  <c r="R163" i="15"/>
  <c r="R164" i="15"/>
  <c r="R165" i="15"/>
  <c r="R166" i="15"/>
  <c r="R167" i="15"/>
  <c r="R168" i="15"/>
  <c r="R169" i="15"/>
  <c r="R170" i="15"/>
  <c r="R171" i="15"/>
  <c r="R172" i="15"/>
  <c r="R154" i="15"/>
  <c r="R134" i="15"/>
  <c r="R135" i="15"/>
  <c r="R136" i="15"/>
  <c r="R137" i="15"/>
  <c r="R138" i="15"/>
  <c r="R139" i="15"/>
  <c r="R140" i="15"/>
  <c r="R141" i="15"/>
  <c r="R142" i="15"/>
  <c r="R143" i="15"/>
  <c r="R144" i="15"/>
  <c r="R145" i="15"/>
  <c r="R146" i="15"/>
  <c r="R147" i="15"/>
  <c r="R148" i="15"/>
  <c r="R149" i="15"/>
  <c r="R133" i="15"/>
  <c r="R124" i="15"/>
  <c r="R125" i="15"/>
  <c r="R126" i="15"/>
  <c r="R127" i="15"/>
  <c r="R128" i="15"/>
  <c r="R123" i="15"/>
  <c r="R130" i="15" s="1"/>
  <c r="R100" i="15"/>
  <c r="R101" i="15"/>
  <c r="R102" i="15"/>
  <c r="R103" i="15"/>
  <c r="R104" i="15"/>
  <c r="R105" i="15"/>
  <c r="R106" i="15"/>
  <c r="R107" i="15"/>
  <c r="R108" i="15"/>
  <c r="R109" i="15"/>
  <c r="R110" i="15"/>
  <c r="R111" i="15"/>
  <c r="R112" i="15"/>
  <c r="R113" i="15"/>
  <c r="R114" i="15"/>
  <c r="R115" i="15"/>
  <c r="R116" i="15"/>
  <c r="R117" i="15"/>
  <c r="R118" i="15"/>
  <c r="R99" i="15"/>
  <c r="R78" i="15"/>
  <c r="R79" i="15"/>
  <c r="R80" i="15"/>
  <c r="R81" i="15"/>
  <c r="R82" i="15"/>
  <c r="R83" i="15"/>
  <c r="R84" i="15"/>
  <c r="R85" i="15"/>
  <c r="R86" i="15"/>
  <c r="R87" i="15"/>
  <c r="R88" i="15"/>
  <c r="R89" i="15"/>
  <c r="R90" i="15"/>
  <c r="R91" i="15"/>
  <c r="R92" i="15"/>
  <c r="R93" i="15"/>
  <c r="R94" i="15"/>
  <c r="R77" i="15"/>
  <c r="R54" i="15"/>
  <c r="R55" i="15"/>
  <c r="R56" i="15"/>
  <c r="R57" i="15"/>
  <c r="R58" i="15"/>
  <c r="R59" i="15"/>
  <c r="R60" i="15"/>
  <c r="R61" i="15"/>
  <c r="R62" i="15"/>
  <c r="R63" i="15"/>
  <c r="R64" i="15"/>
  <c r="R65" i="15"/>
  <c r="R66" i="15"/>
  <c r="R67" i="15"/>
  <c r="R68" i="15"/>
  <c r="R69" i="15"/>
  <c r="R70" i="15"/>
  <c r="R71" i="15"/>
  <c r="R72" i="15"/>
  <c r="R53" i="15"/>
  <c r="R74" i="15" s="1"/>
  <c r="R31" i="15"/>
  <c r="R32" i="15"/>
  <c r="R33" i="15"/>
  <c r="R34" i="15"/>
  <c r="R35" i="15"/>
  <c r="R36" i="15"/>
  <c r="R37" i="15"/>
  <c r="R38" i="15"/>
  <c r="R39" i="15"/>
  <c r="R40" i="15"/>
  <c r="R41" i="15"/>
  <c r="R42" i="15"/>
  <c r="R43" i="15"/>
  <c r="R44" i="15"/>
  <c r="R45" i="15"/>
  <c r="R46" i="15"/>
  <c r="R47" i="15"/>
  <c r="R48" i="15"/>
  <c r="R30" i="15"/>
  <c r="R8" i="15"/>
  <c r="R9" i="15"/>
  <c r="R10" i="15"/>
  <c r="R11" i="15"/>
  <c r="R12" i="15"/>
  <c r="R13" i="15"/>
  <c r="R14" i="15"/>
  <c r="R15" i="15"/>
  <c r="R16" i="15"/>
  <c r="R17" i="15"/>
  <c r="R18" i="15"/>
  <c r="R19" i="15"/>
  <c r="R20" i="15"/>
  <c r="R21" i="15"/>
  <c r="R22" i="15"/>
  <c r="R23" i="15"/>
  <c r="R24" i="15"/>
  <c r="R25" i="15"/>
  <c r="R7" i="15"/>
  <c r="R384" i="14"/>
  <c r="R385" i="14"/>
  <c r="R386" i="14"/>
  <c r="R387" i="14"/>
  <c r="R388" i="14"/>
  <c r="R389" i="14"/>
  <c r="R390" i="14"/>
  <c r="R391" i="14"/>
  <c r="R392" i="14"/>
  <c r="R393" i="14"/>
  <c r="R394" i="14"/>
  <c r="R383" i="14"/>
  <c r="R359" i="14"/>
  <c r="R360" i="14"/>
  <c r="R361" i="14"/>
  <c r="R362" i="14"/>
  <c r="R363" i="14"/>
  <c r="R364" i="14"/>
  <c r="R365" i="14"/>
  <c r="R366" i="14"/>
  <c r="R367" i="14"/>
  <c r="R368" i="14"/>
  <c r="R369" i="14"/>
  <c r="R370" i="14"/>
  <c r="R371" i="14"/>
  <c r="R372" i="14"/>
  <c r="R373" i="14"/>
  <c r="R374" i="14"/>
  <c r="R375" i="14"/>
  <c r="R376" i="14"/>
  <c r="R358" i="14"/>
  <c r="R334" i="14"/>
  <c r="R335" i="14"/>
  <c r="R336" i="14"/>
  <c r="R337" i="14"/>
  <c r="R338" i="14"/>
  <c r="R339" i="14"/>
  <c r="R340" i="14"/>
  <c r="R341" i="14"/>
  <c r="R342" i="14"/>
  <c r="R343" i="14"/>
  <c r="R344" i="14"/>
  <c r="R345" i="14"/>
  <c r="R346" i="14"/>
  <c r="R347" i="14"/>
  <c r="R348" i="14"/>
  <c r="R349" i="14"/>
  <c r="R350" i="14"/>
  <c r="R351" i="14"/>
  <c r="R333" i="14"/>
  <c r="R310" i="14"/>
  <c r="R311" i="14"/>
  <c r="R312" i="14"/>
  <c r="R313" i="14"/>
  <c r="R314" i="14"/>
  <c r="R315" i="14"/>
  <c r="R316" i="14"/>
  <c r="R317" i="14"/>
  <c r="R318" i="14"/>
  <c r="R319" i="14"/>
  <c r="R320" i="14"/>
  <c r="R321" i="14"/>
  <c r="R322" i="14"/>
  <c r="R323" i="14"/>
  <c r="R324" i="14"/>
  <c r="R325" i="14"/>
  <c r="R326" i="14"/>
  <c r="R309" i="14"/>
  <c r="R286" i="14"/>
  <c r="R287" i="14"/>
  <c r="R288" i="14"/>
  <c r="R289" i="14"/>
  <c r="R290" i="14"/>
  <c r="R291" i="14"/>
  <c r="R292" i="14"/>
  <c r="R293" i="14"/>
  <c r="R294" i="14"/>
  <c r="R295" i="14"/>
  <c r="R296" i="14"/>
  <c r="R297" i="14"/>
  <c r="R298" i="14"/>
  <c r="R299" i="14"/>
  <c r="R300" i="14"/>
  <c r="R301" i="14"/>
  <c r="R302" i="14"/>
  <c r="R285" i="14"/>
  <c r="R261" i="14"/>
  <c r="R262" i="14"/>
  <c r="R263" i="14"/>
  <c r="R264" i="14"/>
  <c r="R265" i="14"/>
  <c r="R266" i="14"/>
  <c r="R267" i="14"/>
  <c r="R268" i="14"/>
  <c r="R269" i="14"/>
  <c r="R270" i="14"/>
  <c r="R271" i="14"/>
  <c r="R272" i="14"/>
  <c r="R273" i="14"/>
  <c r="R274" i="14"/>
  <c r="R275" i="14"/>
  <c r="R276" i="14"/>
  <c r="R277" i="14"/>
  <c r="R278" i="14"/>
  <c r="R260" i="14"/>
  <c r="R211" i="14"/>
  <c r="R212" i="14"/>
  <c r="R213" i="14"/>
  <c r="R214" i="14"/>
  <c r="R215" i="14"/>
  <c r="R216" i="14"/>
  <c r="R217" i="14"/>
  <c r="R218" i="14"/>
  <c r="R219" i="14"/>
  <c r="R220" i="14"/>
  <c r="R221" i="14"/>
  <c r="R222" i="14"/>
  <c r="R223" i="14"/>
  <c r="R224" i="14"/>
  <c r="R225" i="14"/>
  <c r="R226" i="14"/>
  <c r="R227" i="14"/>
  <c r="R228" i="14"/>
  <c r="R210" i="14"/>
  <c r="R185" i="14"/>
  <c r="R186" i="14"/>
  <c r="R187" i="14"/>
  <c r="R188" i="14"/>
  <c r="R189" i="14"/>
  <c r="R190" i="14"/>
  <c r="R191" i="14"/>
  <c r="R192" i="14"/>
  <c r="R193" i="14"/>
  <c r="R194" i="14"/>
  <c r="R195" i="14"/>
  <c r="R196" i="14"/>
  <c r="R197" i="14"/>
  <c r="R198" i="14"/>
  <c r="R199" i="14"/>
  <c r="R200" i="14"/>
  <c r="R201" i="14"/>
  <c r="R202" i="14"/>
  <c r="R203" i="14"/>
  <c r="R184" i="14"/>
  <c r="R159" i="14"/>
  <c r="R160" i="14"/>
  <c r="R161" i="14"/>
  <c r="R162" i="14"/>
  <c r="R163" i="14"/>
  <c r="R164" i="14"/>
  <c r="R165" i="14"/>
  <c r="R166" i="14"/>
  <c r="R167" i="14"/>
  <c r="R168" i="14"/>
  <c r="R169" i="14"/>
  <c r="R170" i="14"/>
  <c r="R171" i="14"/>
  <c r="R172" i="14"/>
  <c r="R173" i="14"/>
  <c r="R174" i="14"/>
  <c r="R175" i="14"/>
  <c r="R176" i="14"/>
  <c r="R177" i="14"/>
  <c r="R158" i="14"/>
  <c r="R133" i="14"/>
  <c r="R134" i="14"/>
  <c r="R135" i="14"/>
  <c r="R136" i="14"/>
  <c r="R137" i="14"/>
  <c r="R138" i="14"/>
  <c r="R139" i="14"/>
  <c r="R140" i="14"/>
  <c r="R141" i="14"/>
  <c r="R142" i="14"/>
  <c r="R143" i="14"/>
  <c r="R144" i="14"/>
  <c r="R145" i="14"/>
  <c r="R146" i="14"/>
  <c r="R147" i="14"/>
  <c r="R148" i="14"/>
  <c r="R149" i="14"/>
  <c r="R150" i="14"/>
  <c r="R151" i="14"/>
  <c r="R132" i="14"/>
  <c r="R108" i="14"/>
  <c r="R109" i="14"/>
  <c r="R110" i="14"/>
  <c r="R111" i="14"/>
  <c r="R112" i="14"/>
  <c r="R113" i="14"/>
  <c r="R114" i="14"/>
  <c r="R115" i="14"/>
  <c r="R116" i="14"/>
  <c r="R117" i="14"/>
  <c r="R118" i="14"/>
  <c r="R119" i="14"/>
  <c r="R120" i="14"/>
  <c r="R121" i="14"/>
  <c r="R122" i="14"/>
  <c r="R123" i="14"/>
  <c r="R124" i="14"/>
  <c r="R125" i="14"/>
  <c r="R107" i="14"/>
  <c r="R82" i="14"/>
  <c r="R83" i="14"/>
  <c r="R84" i="14"/>
  <c r="R85" i="14"/>
  <c r="R86" i="14"/>
  <c r="R87" i="14"/>
  <c r="R88" i="14"/>
  <c r="R89" i="14"/>
  <c r="R90" i="14"/>
  <c r="R91" i="14"/>
  <c r="R92" i="14"/>
  <c r="R93" i="14"/>
  <c r="R94" i="14"/>
  <c r="R95" i="14"/>
  <c r="R96" i="14"/>
  <c r="R97" i="14"/>
  <c r="R98" i="14"/>
  <c r="R99" i="14"/>
  <c r="R100" i="14"/>
  <c r="R81" i="14"/>
  <c r="R60" i="14"/>
  <c r="R61" i="14"/>
  <c r="R62" i="14"/>
  <c r="R63" i="14"/>
  <c r="R64" i="14"/>
  <c r="R65" i="14"/>
  <c r="R66" i="14"/>
  <c r="R67" i="14"/>
  <c r="R68" i="14"/>
  <c r="R69" i="14"/>
  <c r="R70" i="14"/>
  <c r="R71" i="14"/>
  <c r="R72" i="14"/>
  <c r="R73" i="14"/>
  <c r="R74" i="14"/>
  <c r="R59" i="14"/>
  <c r="R34" i="14"/>
  <c r="R35" i="14"/>
  <c r="R36" i="14"/>
  <c r="R37" i="14"/>
  <c r="R38" i="14"/>
  <c r="R39" i="14"/>
  <c r="R40" i="14"/>
  <c r="R41" i="14"/>
  <c r="R42" i="14"/>
  <c r="R43" i="14"/>
  <c r="R44" i="14"/>
  <c r="R45" i="14"/>
  <c r="R46" i="14"/>
  <c r="R47" i="14"/>
  <c r="R48" i="14"/>
  <c r="R49" i="14"/>
  <c r="R50" i="14"/>
  <c r="R51" i="14"/>
  <c r="R52" i="14"/>
  <c r="R33" i="14"/>
  <c r="R8" i="14"/>
  <c r="R9" i="14"/>
  <c r="R10" i="14"/>
  <c r="R11" i="14"/>
  <c r="R12" i="14"/>
  <c r="R13" i="14"/>
  <c r="R14" i="14"/>
  <c r="R15" i="14"/>
  <c r="R16" i="14"/>
  <c r="R17" i="14"/>
  <c r="R18" i="14"/>
  <c r="R19" i="14"/>
  <c r="R20" i="14"/>
  <c r="R21" i="14"/>
  <c r="R22" i="14"/>
  <c r="R23" i="14"/>
  <c r="R24" i="14"/>
  <c r="R25" i="14"/>
  <c r="R26" i="14"/>
  <c r="R7" i="14"/>
  <c r="Q269" i="13"/>
  <c r="Q270" i="13"/>
  <c r="Q271" i="13"/>
  <c r="Q272" i="13"/>
  <c r="Q273" i="13"/>
  <c r="Q274" i="13"/>
  <c r="Q268" i="13"/>
  <c r="Q243" i="13"/>
  <c r="Q244" i="13"/>
  <c r="Q245" i="13"/>
  <c r="Q246" i="13"/>
  <c r="Q247" i="13"/>
  <c r="Q248" i="13"/>
  <c r="Q249" i="13"/>
  <c r="Q250" i="13"/>
  <c r="Q251" i="13"/>
  <c r="Q252" i="13"/>
  <c r="Q253" i="13"/>
  <c r="Q254" i="13"/>
  <c r="Q255" i="13"/>
  <c r="Q256" i="13"/>
  <c r="Q257" i="13"/>
  <c r="Q258" i="13"/>
  <c r="Q259" i="13"/>
  <c r="Q260" i="13"/>
  <c r="Q261" i="13"/>
  <c r="Q242" i="13"/>
  <c r="Q217" i="13"/>
  <c r="Q218" i="13"/>
  <c r="Q219" i="13"/>
  <c r="Q220" i="13"/>
  <c r="Q221" i="13"/>
  <c r="Q222" i="13"/>
  <c r="Q223" i="13"/>
  <c r="Q224" i="13"/>
  <c r="Q225" i="13"/>
  <c r="Q226" i="13"/>
  <c r="Q227" i="13"/>
  <c r="Q228" i="13"/>
  <c r="Q229" i="13"/>
  <c r="Q230" i="13"/>
  <c r="Q231" i="13"/>
  <c r="Q232" i="13"/>
  <c r="Q233" i="13"/>
  <c r="Q234" i="13"/>
  <c r="Q235" i="13"/>
  <c r="Q216" i="13"/>
  <c r="Q191" i="13"/>
  <c r="Q192" i="13"/>
  <c r="Q193" i="13"/>
  <c r="Q194" i="13"/>
  <c r="Q195" i="13"/>
  <c r="Q196" i="13"/>
  <c r="Q197" i="13"/>
  <c r="Q198" i="13"/>
  <c r="Q199" i="13"/>
  <c r="Q200" i="13"/>
  <c r="Q201" i="13"/>
  <c r="Q202" i="13"/>
  <c r="Q203" i="13"/>
  <c r="Q204" i="13"/>
  <c r="Q205" i="13"/>
  <c r="Q206" i="13"/>
  <c r="Q207" i="13"/>
  <c r="Q208" i="13"/>
  <c r="Q209" i="13"/>
  <c r="Q190" i="13"/>
  <c r="Q164" i="13"/>
  <c r="Q165" i="13"/>
  <c r="Q166" i="13"/>
  <c r="Q167" i="13"/>
  <c r="Q168" i="13"/>
  <c r="Q169" i="13"/>
  <c r="Q170" i="13"/>
  <c r="Q171" i="13"/>
  <c r="Q172" i="13"/>
  <c r="Q173" i="13"/>
  <c r="Q174" i="13"/>
  <c r="Q175" i="13"/>
  <c r="Q176" i="13"/>
  <c r="Q177" i="13"/>
  <c r="Q178" i="13"/>
  <c r="Q179" i="13"/>
  <c r="Q180" i="13"/>
  <c r="Q181" i="13"/>
  <c r="Q182" i="13"/>
  <c r="Q183" i="13"/>
  <c r="Q163" i="13"/>
  <c r="Q137" i="13"/>
  <c r="Q138" i="13"/>
  <c r="Q139" i="13"/>
  <c r="Q140" i="13"/>
  <c r="Q141" i="13"/>
  <c r="Q142" i="13"/>
  <c r="Q143" i="13"/>
  <c r="Q144" i="13"/>
  <c r="Q145" i="13"/>
  <c r="Q146" i="13"/>
  <c r="Q147" i="13"/>
  <c r="Q148" i="13"/>
  <c r="Q149" i="13"/>
  <c r="Q150" i="13"/>
  <c r="Q151" i="13"/>
  <c r="Q152" i="13"/>
  <c r="Q153" i="13"/>
  <c r="Q154" i="13"/>
  <c r="Q155" i="13"/>
  <c r="Q156" i="13"/>
  <c r="Q136" i="13"/>
  <c r="Q111" i="13"/>
  <c r="Q112" i="13"/>
  <c r="Q113" i="13"/>
  <c r="Q114" i="13"/>
  <c r="Q115" i="13"/>
  <c r="Q116" i="13"/>
  <c r="Q117" i="13"/>
  <c r="Q118" i="13"/>
  <c r="Q119" i="13"/>
  <c r="Q120" i="13"/>
  <c r="Q121" i="13"/>
  <c r="Q122" i="13"/>
  <c r="Q123" i="13"/>
  <c r="Q124" i="13"/>
  <c r="Q125" i="13"/>
  <c r="Q126" i="13"/>
  <c r="Q127" i="13"/>
  <c r="Q128" i="13"/>
  <c r="Q129" i="13"/>
  <c r="Q110" i="13"/>
  <c r="Q86" i="13"/>
  <c r="Q87" i="13"/>
  <c r="Q88" i="13"/>
  <c r="Q89" i="13"/>
  <c r="Q90" i="13"/>
  <c r="Q91" i="13"/>
  <c r="Q92" i="13"/>
  <c r="Q93" i="13"/>
  <c r="Q94" i="13"/>
  <c r="Q95" i="13"/>
  <c r="Q96" i="13"/>
  <c r="Q97" i="13"/>
  <c r="Q98" i="13"/>
  <c r="Q99" i="13"/>
  <c r="Q100" i="13"/>
  <c r="Q101" i="13"/>
  <c r="Q102" i="13"/>
  <c r="Q103" i="13"/>
  <c r="Q85" i="13"/>
  <c r="Q60" i="13"/>
  <c r="Q61" i="13"/>
  <c r="Q63" i="13"/>
  <c r="Q64" i="13"/>
  <c r="Q65" i="13"/>
  <c r="Q66" i="13"/>
  <c r="Q67" i="13"/>
  <c r="Q68" i="13"/>
  <c r="Q69" i="13"/>
  <c r="Q70" i="13"/>
  <c r="Q71" i="13"/>
  <c r="Q72" i="13"/>
  <c r="Q73" i="13"/>
  <c r="Q74" i="13"/>
  <c r="Q75" i="13"/>
  <c r="Q76" i="13"/>
  <c r="Q77" i="13"/>
  <c r="Q78" i="13"/>
  <c r="Q59" i="13"/>
  <c r="Q8" i="13"/>
  <c r="Q9" i="13"/>
  <c r="Q10" i="13"/>
  <c r="Q11" i="13"/>
  <c r="Q13" i="13"/>
  <c r="Q14" i="13"/>
  <c r="Q15" i="13"/>
  <c r="Q16" i="13"/>
  <c r="Q17" i="13"/>
  <c r="Q18" i="13"/>
  <c r="Q19" i="13"/>
  <c r="Q20" i="13"/>
  <c r="Q21" i="13"/>
  <c r="Q22" i="13"/>
  <c r="Q23" i="13"/>
  <c r="Q24" i="13"/>
  <c r="Q25" i="13"/>
  <c r="Q26" i="13"/>
  <c r="P333" i="1"/>
  <c r="P341" i="1"/>
  <c r="P340" i="1"/>
  <c r="P339" i="1"/>
  <c r="P338" i="1"/>
  <c r="P337" i="1"/>
  <c r="P336" i="1"/>
  <c r="P335" i="1"/>
  <c r="P334" i="1"/>
  <c r="P332" i="1"/>
  <c r="P331" i="1"/>
  <c r="P330" i="1"/>
  <c r="P329" i="1"/>
  <c r="P328" i="1"/>
  <c r="P327" i="1"/>
  <c r="P326" i="1"/>
  <c r="P325" i="1"/>
  <c r="P324" i="1"/>
  <c r="P323" i="1"/>
  <c r="P315" i="1"/>
  <c r="P314" i="1"/>
  <c r="P313" i="1"/>
  <c r="P312" i="1"/>
  <c r="P311" i="1"/>
  <c r="P310" i="1"/>
  <c r="P309" i="1"/>
  <c r="P308" i="1"/>
  <c r="P306" i="1"/>
  <c r="P305" i="1"/>
  <c r="P304" i="1"/>
  <c r="P303" i="1"/>
  <c r="P302" i="1"/>
  <c r="P301" i="1"/>
  <c r="P300" i="1"/>
  <c r="P299" i="1"/>
  <c r="P298" i="1"/>
  <c r="P297" i="1"/>
  <c r="P289" i="1"/>
  <c r="P288" i="1"/>
  <c r="P287" i="1"/>
  <c r="P286" i="1"/>
  <c r="P285" i="1"/>
  <c r="P284" i="1"/>
  <c r="P283" i="1"/>
  <c r="P282" i="1"/>
  <c r="P281" i="1"/>
  <c r="P280" i="1"/>
  <c r="P279" i="1"/>
  <c r="P278" i="1"/>
  <c r="P277" i="1"/>
  <c r="P276" i="1"/>
  <c r="P275" i="1"/>
  <c r="P274" i="1"/>
  <c r="P273" i="1"/>
  <c r="P272" i="1"/>
  <c r="P264" i="1"/>
  <c r="P263" i="1"/>
  <c r="P262" i="1"/>
  <c r="P261" i="1"/>
  <c r="P260" i="1"/>
  <c r="P259" i="1"/>
  <c r="P258" i="1"/>
  <c r="P257" i="1"/>
  <c r="P256" i="1"/>
  <c r="P255" i="1"/>
  <c r="P254" i="1"/>
  <c r="P253" i="1"/>
  <c r="P252" i="1"/>
  <c r="P251" i="1"/>
  <c r="P250" i="1"/>
  <c r="P249" i="1"/>
  <c r="P248" i="1"/>
  <c r="P240" i="1"/>
  <c r="P239" i="1"/>
  <c r="P238" i="1"/>
  <c r="P237" i="1"/>
  <c r="P236" i="1"/>
  <c r="P235" i="1"/>
  <c r="P234" i="1"/>
  <c r="P233" i="1"/>
  <c r="P232" i="1"/>
  <c r="P231" i="1"/>
  <c r="P230" i="1"/>
  <c r="P229" i="1"/>
  <c r="P228" i="1"/>
  <c r="P227" i="1"/>
  <c r="P226" i="1"/>
  <c r="P225" i="1"/>
  <c r="P224" i="1"/>
  <c r="P223" i="1"/>
  <c r="P222" i="1"/>
  <c r="P221" i="1"/>
  <c r="P213" i="1"/>
  <c r="P212" i="1"/>
  <c r="P211" i="1"/>
  <c r="P210" i="1"/>
  <c r="P209" i="1"/>
  <c r="P208" i="1"/>
  <c r="P207" i="1"/>
  <c r="P206" i="1"/>
  <c r="P205" i="1"/>
  <c r="P204" i="1"/>
  <c r="P203" i="1"/>
  <c r="P202" i="1"/>
  <c r="P201" i="1"/>
  <c r="P200" i="1"/>
  <c r="P199" i="1"/>
  <c r="P198" i="1"/>
  <c r="P197" i="1"/>
  <c r="P196" i="1"/>
  <c r="P195" i="1"/>
  <c r="P187" i="1"/>
  <c r="P186" i="1"/>
  <c r="P185" i="1"/>
  <c r="P184" i="1"/>
  <c r="P183" i="1"/>
  <c r="P182" i="1"/>
  <c r="P181" i="1"/>
  <c r="P180" i="1"/>
  <c r="P179" i="1"/>
  <c r="P178" i="1"/>
  <c r="P177" i="1"/>
  <c r="P176" i="1"/>
  <c r="P175" i="1"/>
  <c r="P174" i="1"/>
  <c r="P173" i="1"/>
  <c r="P172" i="1"/>
  <c r="P171" i="1"/>
  <c r="P170" i="1"/>
  <c r="P169" i="1"/>
  <c r="P168" i="1"/>
  <c r="P160" i="1"/>
  <c r="P159" i="1"/>
  <c r="P158" i="1"/>
  <c r="P157" i="1"/>
  <c r="P156" i="1"/>
  <c r="P155" i="1"/>
  <c r="P154" i="1"/>
  <c r="P153" i="1"/>
  <c r="P152" i="1"/>
  <c r="P151" i="1"/>
  <c r="P150" i="1"/>
  <c r="P149" i="1"/>
  <c r="P148" i="1"/>
  <c r="P147" i="1"/>
  <c r="P146" i="1"/>
  <c r="P145" i="1"/>
  <c r="P144" i="1"/>
  <c r="P143" i="1"/>
  <c r="P142" i="1"/>
  <c r="P134" i="1"/>
  <c r="P133" i="1"/>
  <c r="P132" i="1"/>
  <c r="P131" i="1"/>
  <c r="P130" i="1"/>
  <c r="P129" i="1"/>
  <c r="P128" i="1"/>
  <c r="P127" i="1"/>
  <c r="P126" i="1"/>
  <c r="P125" i="1"/>
  <c r="P124" i="1"/>
  <c r="P123" i="1"/>
  <c r="P122" i="1"/>
  <c r="P121" i="1"/>
  <c r="P120" i="1"/>
  <c r="P119" i="1"/>
  <c r="P118" i="1"/>
  <c r="P117" i="1"/>
  <c r="P116" i="1"/>
  <c r="P108" i="1"/>
  <c r="P107" i="1"/>
  <c r="P106" i="1"/>
  <c r="P105" i="1"/>
  <c r="P104" i="1"/>
  <c r="P103" i="1"/>
  <c r="P102" i="1"/>
  <c r="P101" i="1"/>
  <c r="P100" i="1"/>
  <c r="P99" i="1"/>
  <c r="P98" i="1"/>
  <c r="P97" i="1"/>
  <c r="P96" i="1"/>
  <c r="P95" i="1"/>
  <c r="P94" i="1"/>
  <c r="P93" i="1"/>
  <c r="P92" i="1"/>
  <c r="P91" i="1"/>
  <c r="P90" i="1"/>
  <c r="P89" i="1"/>
  <c r="P80" i="1"/>
  <c r="P79" i="1"/>
  <c r="P78" i="1"/>
  <c r="P77" i="1"/>
  <c r="P76" i="1"/>
  <c r="P75" i="1"/>
  <c r="P74" i="1"/>
  <c r="P73" i="1"/>
  <c r="P72" i="1"/>
  <c r="P71" i="1"/>
  <c r="P70" i="1"/>
  <c r="P69" i="1"/>
  <c r="P68" i="1"/>
  <c r="P67" i="1"/>
  <c r="P66" i="1"/>
  <c r="P65" i="1"/>
  <c r="P64" i="1"/>
  <c r="P63" i="1"/>
  <c r="P62" i="1"/>
  <c r="P53" i="1"/>
  <c r="P52" i="1"/>
  <c r="P51" i="1"/>
  <c r="P50" i="1"/>
  <c r="P49" i="1"/>
  <c r="P48" i="1"/>
  <c r="P47" i="1"/>
  <c r="P46" i="1"/>
  <c r="P45" i="1"/>
  <c r="P44" i="1"/>
  <c r="P43" i="1"/>
  <c r="P42" i="1"/>
  <c r="P41" i="1"/>
  <c r="P40" i="1"/>
  <c r="P39" i="1"/>
  <c r="P38" i="1"/>
  <c r="P37" i="1"/>
  <c r="P36" i="1"/>
  <c r="P35" i="1"/>
  <c r="U795" i="16" l="1"/>
  <c r="U776" i="16"/>
  <c r="U760" i="16"/>
  <c r="U728" i="16"/>
  <c r="U700" i="16"/>
  <c r="U680" i="16"/>
  <c r="U656" i="16"/>
  <c r="U640" i="16"/>
  <c r="U624" i="16"/>
  <c r="U608" i="16"/>
  <c r="U557" i="16"/>
  <c r="U515" i="16"/>
  <c r="U494" i="16"/>
  <c r="U472" i="16"/>
  <c r="U454" i="16"/>
  <c r="U436" i="16"/>
  <c r="U418" i="16"/>
  <c r="U395" i="16"/>
  <c r="U372" i="16"/>
  <c r="U349" i="16"/>
  <c r="U315" i="16"/>
  <c r="U297" i="16"/>
  <c r="U279" i="16"/>
  <c r="U261" i="16"/>
  <c r="U241" i="16"/>
  <c r="U221" i="16"/>
  <c r="U201" i="16"/>
  <c r="U187" i="16"/>
  <c r="U163" i="16"/>
  <c r="U139" i="16"/>
  <c r="U124" i="16"/>
  <c r="U100" i="16"/>
  <c r="U797" i="16" s="1"/>
  <c r="B16" i="12" s="1"/>
  <c r="U69" i="16"/>
  <c r="U45" i="16"/>
  <c r="U21" i="16"/>
  <c r="R306" i="15"/>
  <c r="R282" i="15"/>
  <c r="R259" i="15"/>
  <c r="R235" i="15"/>
  <c r="R215" i="15"/>
  <c r="R191" i="15"/>
  <c r="R174" i="15"/>
  <c r="R151" i="15"/>
  <c r="R120" i="15"/>
  <c r="R96" i="15"/>
  <c r="R50" i="15"/>
  <c r="R27" i="15"/>
  <c r="R378" i="14"/>
  <c r="R353" i="14"/>
  <c r="R255" i="14"/>
  <c r="R102" i="14"/>
  <c r="R54" i="14"/>
  <c r="P162" i="1"/>
  <c r="P110" i="1"/>
  <c r="P83" i="1"/>
  <c r="Q80" i="13"/>
  <c r="Q105" i="13"/>
  <c r="Q185" i="13"/>
  <c r="Q277" i="13"/>
  <c r="Q54" i="13"/>
  <c r="R396" i="14"/>
  <c r="R328" i="14"/>
  <c r="R304" i="14"/>
  <c r="R280" i="14"/>
  <c r="R230" i="14"/>
  <c r="R205" i="14"/>
  <c r="R179" i="14"/>
  <c r="R153" i="14"/>
  <c r="R127" i="14"/>
  <c r="R76" i="14"/>
  <c r="R28" i="14"/>
  <c r="Q263" i="13"/>
  <c r="Q237" i="13"/>
  <c r="Q211" i="13"/>
  <c r="Q158" i="13"/>
  <c r="Q131" i="13"/>
  <c r="Q28" i="13"/>
  <c r="P343" i="1"/>
  <c r="P317" i="1"/>
  <c r="P291" i="1"/>
  <c r="P266" i="1"/>
  <c r="P242" i="1"/>
  <c r="P215" i="1"/>
  <c r="P189" i="1"/>
  <c r="P136" i="1"/>
  <c r="P56" i="1"/>
  <c r="Q227" i="17"/>
  <c r="Q51" i="17"/>
  <c r="Q78" i="17"/>
  <c r="Q31" i="17"/>
  <c r="Q297" i="17"/>
  <c r="Q165" i="17"/>
  <c r="Q219" i="17"/>
  <c r="Q192" i="17"/>
  <c r="Q90" i="17"/>
  <c r="Q117" i="17"/>
  <c r="Q254" i="17"/>
  <c r="Q270" i="17"/>
  <c r="Q144" i="17"/>
  <c r="Q357" i="17"/>
  <c r="Q343" i="17"/>
  <c r="Q127" i="17"/>
  <c r="Q324" i="17"/>
  <c r="Q374" i="17"/>
  <c r="E89" i="11"/>
  <c r="B19" i="12" s="1"/>
  <c r="G28" i="2"/>
  <c r="B18" i="12" s="1"/>
  <c r="D11" i="7"/>
  <c r="D13" i="7" s="1"/>
  <c r="B20" i="12" s="1"/>
  <c r="D9" i="7"/>
  <c r="D8" i="7"/>
  <c r="D2" i="7"/>
  <c r="R308" i="15" l="1"/>
  <c r="B15" i="12" s="1"/>
  <c r="B13" i="12"/>
  <c r="R398" i="14"/>
  <c r="B14" i="12" s="1"/>
  <c r="Q376" i="17"/>
  <c r="B17" i="12" s="1"/>
  <c r="P9" i="1"/>
  <c r="P10" i="1"/>
  <c r="P11" i="1"/>
  <c r="P12" i="1"/>
  <c r="P13" i="1"/>
  <c r="P14" i="1"/>
  <c r="P15" i="1"/>
  <c r="P16" i="1"/>
  <c r="P17" i="1"/>
  <c r="P18" i="1"/>
  <c r="P19" i="1"/>
  <c r="P20" i="1"/>
  <c r="P21" i="1"/>
  <c r="P22" i="1"/>
  <c r="P23" i="1"/>
  <c r="P24" i="1"/>
  <c r="P25" i="1"/>
  <c r="P27" i="1"/>
  <c r="P8" i="1"/>
  <c r="P29" i="1" l="1"/>
  <c r="P345" i="1" s="1"/>
  <c r="B12" i="12" s="1"/>
  <c r="B22" i="12" s="1"/>
</calcChain>
</file>

<file path=xl/sharedStrings.xml><?xml version="1.0" encoding="utf-8"?>
<sst xmlns="http://schemas.openxmlformats.org/spreadsheetml/2006/main" count="14893" uniqueCount="2123">
  <si>
    <t>Buitenzonwering</t>
  </si>
  <si>
    <t>Project:</t>
  </si>
  <si>
    <t>Adres:</t>
  </si>
  <si>
    <t>Gevel</t>
  </si>
  <si>
    <t>Etage</t>
  </si>
  <si>
    <t>Pos. nr.</t>
  </si>
  <si>
    <t>Product</t>
  </si>
  <si>
    <t>Breedte</t>
  </si>
  <si>
    <t xml:space="preserve">Breedte </t>
  </si>
  <si>
    <t xml:space="preserve">Hoogte </t>
  </si>
  <si>
    <t>Bediening type</t>
  </si>
  <si>
    <t>Totaal mm</t>
  </si>
  <si>
    <t>Midden*</t>
  </si>
  <si>
    <t>Rechts*</t>
  </si>
  <si>
    <t>mm</t>
  </si>
  <si>
    <t>B3</t>
  </si>
  <si>
    <t>2e</t>
  </si>
  <si>
    <t>B3-2-1</t>
  </si>
  <si>
    <t>screen 75 RAL/70805</t>
  </si>
  <si>
    <t>nvt</t>
  </si>
  <si>
    <t>mono</t>
  </si>
  <si>
    <t>B3-2-2</t>
  </si>
  <si>
    <t>B3-2-3</t>
  </si>
  <si>
    <t>B3-2-4</t>
  </si>
  <si>
    <t>B3-2-5</t>
  </si>
  <si>
    <t>B3-2-6</t>
  </si>
  <si>
    <t>1e</t>
  </si>
  <si>
    <t>B3-1-1</t>
  </si>
  <si>
    <t>85s/9001/70805</t>
  </si>
  <si>
    <t>B3-1-2</t>
  </si>
  <si>
    <t>B3-1-3</t>
  </si>
  <si>
    <t>B3-1-4</t>
  </si>
  <si>
    <t>B3-1-5</t>
  </si>
  <si>
    <t>B3-1-6</t>
  </si>
  <si>
    <t>B3-1-7</t>
  </si>
  <si>
    <t>B3-1-8</t>
  </si>
  <si>
    <t>B3-1-9</t>
  </si>
  <si>
    <t>B3-1-10</t>
  </si>
  <si>
    <t>beg gr</t>
  </si>
  <si>
    <t>B3-0-1</t>
  </si>
  <si>
    <t>electrisch</t>
  </si>
  <si>
    <t>B3-0-2</t>
  </si>
  <si>
    <t>B3-0-3</t>
  </si>
  <si>
    <t>Bijzonderheden / opmerkingen:</t>
  </si>
  <si>
    <t>Maten in mm.</t>
  </si>
  <si>
    <t>Onderhoudsfrequentie per jaar</t>
  </si>
  <si>
    <t>Kosten op basis van onderhoud per item</t>
  </si>
  <si>
    <t>Totale kosten op jaarbasis op basis van frequentie</t>
  </si>
  <si>
    <t>Totaal</t>
  </si>
  <si>
    <t>Soort materiaal</t>
  </si>
  <si>
    <t>Eenheid</t>
  </si>
  <si>
    <t>Prijs per eenheid</t>
  </si>
  <si>
    <t>Stuk</t>
  </si>
  <si>
    <t xml:space="preserve"> </t>
  </si>
  <si>
    <t>Links*</t>
  </si>
  <si>
    <t>Kosten per uur werkuren/
% toeslag</t>
  </si>
  <si>
    <t>Fictief aantal uren</t>
  </si>
  <si>
    <t xml:space="preserve">Toeslag% voor werkzaamheden op werkdagen tussen 18:00 en 20:00 uur  </t>
  </si>
  <si>
    <t>Toeslag% voor werkzaamheden op werkdagen tussen 20:00 en 07:00 uur</t>
  </si>
  <si>
    <t>Toeslag% voor werkzaamheden op zaterdagen</t>
  </si>
  <si>
    <t>Toeslag% voor werkzaamheden op zon- en feestdagen</t>
  </si>
  <si>
    <t>Overig</t>
  </si>
  <si>
    <t>Kosten per eenheid</t>
  </si>
  <si>
    <t xml:space="preserve">Fictief aantal </t>
  </si>
  <si>
    <t>Gebruik hoogwerker 4 uur (dagdeel)</t>
  </si>
  <si>
    <t>Gebruik hoogwerker 8 uur (hele dag)</t>
  </si>
  <si>
    <t>Materiaal</t>
  </si>
  <si>
    <t>% Toeslag</t>
  </si>
  <si>
    <t>Fictief bedrag</t>
  </si>
  <si>
    <t>Opslagpercentage inkoop materiaal</t>
  </si>
  <si>
    <t>Opslagpercentage onderaanneming</t>
  </si>
  <si>
    <t>Prijs</t>
  </si>
  <si>
    <t>Kosten Sergé screendoek</t>
  </si>
  <si>
    <t>Kosten Sergé screendoek tbv een Ritzscreen</t>
  </si>
  <si>
    <t xml:space="preserve">Kosten 230V buismotor, 25 Nm 17 toeren </t>
  </si>
  <si>
    <t>Werkzaamheden</t>
  </si>
  <si>
    <t xml:space="preserve">Het demonteren van een bestaande zonwering gecombineerd met het leveren en monteren van 1 stuks screen, gemoffeld in RAL 7016, v.z.v. standaard Sergé doek en bediend d.m.v. een buismotor 230V met aangegoten Hirschamnnsteker aan de motorkabel, afmeting 3000 x 1400 mm </t>
  </si>
  <si>
    <t>Verdieping</t>
  </si>
  <si>
    <t>Begane grond</t>
  </si>
  <si>
    <t>1e etage</t>
  </si>
  <si>
    <t>2e etage</t>
  </si>
  <si>
    <t>3e etage of hoger</t>
  </si>
  <si>
    <t>Het demonteren van een bestaande zonwering gecombineerd met het leveren en monteren van 1 stuks windvast ritzscreen, gemoffeld in RAL 7016, v.z.v. Sergé doek en bediend d.m.v. een buismotor 230V met aangegoten Hirschmannsteker aan de motorkabel, afmeting 3000 x 1400 mm</t>
  </si>
  <si>
    <t>Het demonteren van een bestaande zonwering gecombineerd met het leveren en monteren van 1 stuks uitvalscherm, type Carre95, frame gemoffeld in RAL 7016, uni naadloos acryldoek, windvaste uitvalarmen en bediend d.m.v. een buismotor 230V met aangegoten Hirschmannsteker aan de motorkabel, afmeting breed 2000 uitval 1150 mm.</t>
  </si>
  <si>
    <t>Inpandig</t>
  </si>
  <si>
    <t>*Indien gekoppeld</t>
  </si>
  <si>
    <t>Het demonteren van een bestaande zonwering gecombineerd met het leveren en monteren van 1 stuks rolluik, lameldekhoogte 42 mm, kleur wit en bediend d.m.v. een buismotor 230V, afmeting breed 2650 hoog 2750 mm.</t>
  </si>
  <si>
    <t>Uurtarief werkzaamheden (arbeidsloon) PER UUR</t>
  </si>
  <si>
    <t>Totaal fictief per jaar werkzaamheden onderhoud</t>
  </si>
  <si>
    <t>Acryldoek (unidoek)</t>
  </si>
  <si>
    <t>Hoeveelheid</t>
  </si>
  <si>
    <t>Prijs per keer</t>
  </si>
  <si>
    <t>Vervanging</t>
  </si>
  <si>
    <t>Totale inschrijfprijs</t>
  </si>
  <si>
    <t>Onderdeel</t>
  </si>
  <si>
    <t xml:space="preserve">Montagewijze/ </t>
  </si>
  <si>
    <t>opmerkingen</t>
  </si>
  <si>
    <t>A</t>
  </si>
  <si>
    <t>3e</t>
  </si>
  <si>
    <t>A3-1</t>
  </si>
  <si>
    <t>Mono</t>
  </si>
  <si>
    <t>contra</t>
  </si>
  <si>
    <t>A3-2</t>
  </si>
  <si>
    <t>A3-3</t>
  </si>
  <si>
    <t>A3-4</t>
  </si>
  <si>
    <t>A3-5</t>
  </si>
  <si>
    <t>A2-1</t>
  </si>
  <si>
    <t>A2-2</t>
  </si>
  <si>
    <t>A2-3</t>
  </si>
  <si>
    <t>A2-4</t>
  </si>
  <si>
    <t>A2-5</t>
  </si>
  <si>
    <t>A1-1</t>
  </si>
  <si>
    <t xml:space="preserve"> 85s/grijs/70805</t>
  </si>
  <si>
    <t>A1-2</t>
  </si>
  <si>
    <t>A1-3</t>
  </si>
  <si>
    <t>A1-4</t>
  </si>
  <si>
    <t>A1-5</t>
  </si>
  <si>
    <t>A1-6</t>
  </si>
  <si>
    <t>A1-7</t>
  </si>
  <si>
    <t>A1-8</t>
  </si>
  <si>
    <t>A1-9</t>
  </si>
  <si>
    <t>A1-10</t>
  </si>
  <si>
    <t>doek 1080x1450</t>
  </si>
  <si>
    <t>B1</t>
  </si>
  <si>
    <t>B1-3-1</t>
  </si>
  <si>
    <t>B1-3-2</t>
  </si>
  <si>
    <t>B1-3-3</t>
  </si>
  <si>
    <t>B1-3-4</t>
  </si>
  <si>
    <t>B1-3-5</t>
  </si>
  <si>
    <t>B1-3-6</t>
  </si>
  <si>
    <t>B1-3-7</t>
  </si>
  <si>
    <t>85s/TNA/70805</t>
  </si>
  <si>
    <t>B1-2-1</t>
  </si>
  <si>
    <t>B1-2-2</t>
  </si>
  <si>
    <t>B1-2-3</t>
  </si>
  <si>
    <t>B1-2-4</t>
  </si>
  <si>
    <t>B1-2-5</t>
  </si>
  <si>
    <t>B1-2-6</t>
  </si>
  <si>
    <t>B1-2-7</t>
  </si>
  <si>
    <t>B1-1-1</t>
  </si>
  <si>
    <t>B1-1-2</t>
  </si>
  <si>
    <t>B1-1-3</t>
  </si>
  <si>
    <t>B1-1-4</t>
  </si>
  <si>
    <t>B1-1-5</t>
  </si>
  <si>
    <t>B1-1-6</t>
  </si>
  <si>
    <t>doek 860x2600</t>
  </si>
  <si>
    <t>windwerk</t>
  </si>
  <si>
    <t>B1-1-7</t>
  </si>
  <si>
    <t>B1-1-8</t>
  </si>
  <si>
    <t>B1-1-9</t>
  </si>
  <si>
    <t>B1-1-10</t>
  </si>
  <si>
    <t>B2</t>
  </si>
  <si>
    <t>B2-3-1</t>
  </si>
  <si>
    <t>B2-3-2</t>
  </si>
  <si>
    <t>B2-3-3</t>
  </si>
  <si>
    <t>B2-3-4</t>
  </si>
  <si>
    <t>B2-3-5</t>
  </si>
  <si>
    <t>B2-3-6</t>
  </si>
  <si>
    <t>B2-3-7</t>
  </si>
  <si>
    <t>B2-2-1</t>
  </si>
  <si>
    <t>B2-2-2</t>
  </si>
  <si>
    <t>B2-2-3</t>
  </si>
  <si>
    <t>B2-2-4</t>
  </si>
  <si>
    <t>B2-2-5</t>
  </si>
  <si>
    <t>B2-2-6</t>
  </si>
  <si>
    <t>B2-2-7</t>
  </si>
  <si>
    <t>B2-1-1</t>
  </si>
  <si>
    <t>B2-1-2</t>
  </si>
  <si>
    <t>doek 1410x1160</t>
  </si>
  <si>
    <t>B2-1-3</t>
  </si>
  <si>
    <t>B2-1-4</t>
  </si>
  <si>
    <t>B2-1-5</t>
  </si>
  <si>
    <t>B2-1-6</t>
  </si>
  <si>
    <t>B2-1-7</t>
  </si>
  <si>
    <t>B2-1-8</t>
  </si>
  <si>
    <t>B2-1-9</t>
  </si>
  <si>
    <t>B2-1-10</t>
  </si>
  <si>
    <t>B2-1-11</t>
  </si>
  <si>
    <t>85s/7016/70805</t>
  </si>
  <si>
    <t>B2-1-12</t>
  </si>
  <si>
    <t>B2-0-1</t>
  </si>
  <si>
    <t>85s/groen/70818</t>
  </si>
  <si>
    <t>B2-0-2</t>
  </si>
  <si>
    <t>B2-0-3</t>
  </si>
  <si>
    <t>B2-0-4</t>
  </si>
  <si>
    <t>B3-3-1</t>
  </si>
  <si>
    <t>B3-3-2</t>
  </si>
  <si>
    <t>B3-3-3</t>
  </si>
  <si>
    <t>B3-3-4</t>
  </si>
  <si>
    <t>B3-3-5</t>
  </si>
  <si>
    <t>B3-3-6</t>
  </si>
  <si>
    <t>B4</t>
  </si>
  <si>
    <t>dak</t>
  </si>
  <si>
    <t>B4-d-1</t>
  </si>
  <si>
    <t>screen 75 RAL/70818</t>
  </si>
  <si>
    <t>B4-d-2</t>
  </si>
  <si>
    <t>B5</t>
  </si>
  <si>
    <t>B5-d-1</t>
  </si>
  <si>
    <t>B5-d-2</t>
  </si>
  <si>
    <t>C1</t>
  </si>
  <si>
    <t>C1-3-1</t>
  </si>
  <si>
    <t>85s /  TNA/70818</t>
  </si>
  <si>
    <t>C1-2-1</t>
  </si>
  <si>
    <t>C1-1-1</t>
  </si>
  <si>
    <t>C1-1-2</t>
  </si>
  <si>
    <t>C1-1-3</t>
  </si>
  <si>
    <t>C1-1-4</t>
  </si>
  <si>
    <t>C1-1-5</t>
  </si>
  <si>
    <t>C1-1-6</t>
  </si>
  <si>
    <t>C1-1-7</t>
  </si>
  <si>
    <t>C1-1-8</t>
  </si>
  <si>
    <t>C1-1-9</t>
  </si>
  <si>
    <t>C1-1-10</t>
  </si>
  <si>
    <t>C2</t>
  </si>
  <si>
    <t>C2-3-1</t>
  </si>
  <si>
    <t>C2-3-2</t>
  </si>
  <si>
    <t>C2-3-3</t>
  </si>
  <si>
    <t>C2-3-4</t>
  </si>
  <si>
    <t>C2-3-5</t>
  </si>
  <si>
    <t>C2-3-6</t>
  </si>
  <si>
    <t>C2-3-7</t>
  </si>
  <si>
    <t>C2-2-1</t>
  </si>
  <si>
    <t>C2-2-2</t>
  </si>
  <si>
    <t>C2-2-3</t>
  </si>
  <si>
    <t>C2-2-4</t>
  </si>
  <si>
    <t>C2-2-5</t>
  </si>
  <si>
    <t>C2-2-6</t>
  </si>
  <si>
    <t>C2-2-7</t>
  </si>
  <si>
    <t>C2-1-1</t>
  </si>
  <si>
    <t>C2-1-2</t>
  </si>
  <si>
    <t>C2-1-3</t>
  </si>
  <si>
    <t>C2-1-4</t>
  </si>
  <si>
    <t>C2-1-5</t>
  </si>
  <si>
    <t>C2-1-6</t>
  </si>
  <si>
    <t>C2-1-7</t>
  </si>
  <si>
    <t>C2-1-8</t>
  </si>
  <si>
    <t>C2-1-9</t>
  </si>
  <si>
    <t>C2-1-10</t>
  </si>
  <si>
    <t>C2-1-11</t>
  </si>
  <si>
    <t>C2-1-12</t>
  </si>
  <si>
    <t>C2-0-1</t>
  </si>
  <si>
    <t>carre 95/RAL/d grijs</t>
  </si>
  <si>
    <t>C2-0-2</t>
  </si>
  <si>
    <t>C2-0-3</t>
  </si>
  <si>
    <t>C2-0-4</t>
  </si>
  <si>
    <t>C2-0-5</t>
  </si>
  <si>
    <t>C2-0-6</t>
  </si>
  <si>
    <t>uitvalscherm</t>
  </si>
  <si>
    <t>C3</t>
  </si>
  <si>
    <t>4e</t>
  </si>
  <si>
    <t>C3-4-1</t>
  </si>
  <si>
    <t>C3-4-2</t>
  </si>
  <si>
    <t>C3-4-3</t>
  </si>
  <si>
    <t>C3-4-4</t>
  </si>
  <si>
    <t>C3-4-5</t>
  </si>
  <si>
    <t>C3-4-6</t>
  </si>
  <si>
    <t>C3-3-1</t>
  </si>
  <si>
    <t>C3-3-2</t>
  </si>
  <si>
    <t>C3-3-3</t>
  </si>
  <si>
    <t>C3-3-4</t>
  </si>
  <si>
    <t>C3-3-5</t>
  </si>
  <si>
    <t>C3-3-6</t>
  </si>
  <si>
    <t>C3-2-1</t>
  </si>
  <si>
    <t>C3-2-2</t>
  </si>
  <si>
    <t>C3-2-3</t>
  </si>
  <si>
    <t>C3-2-4</t>
  </si>
  <si>
    <t>C3-2-5</t>
  </si>
  <si>
    <t>C3-2-6</t>
  </si>
  <si>
    <t>C3-1-1</t>
  </si>
  <si>
    <t>C3-1-2</t>
  </si>
  <si>
    <t>C3-1-3</t>
  </si>
  <si>
    <t>C3-1-4</t>
  </si>
  <si>
    <t>C3-1-5</t>
  </si>
  <si>
    <t>C3-1-6</t>
  </si>
  <si>
    <t>C3-1-7</t>
  </si>
  <si>
    <t>C3-1-8</t>
  </si>
  <si>
    <t>C3-1-9</t>
  </si>
  <si>
    <t>C3-1-10</t>
  </si>
  <si>
    <t>C3-0-1</t>
  </si>
  <si>
    <t>C3-0-2</t>
  </si>
  <si>
    <t>C3-0-3</t>
  </si>
  <si>
    <t>C3-0-4</t>
  </si>
  <si>
    <t>C3-0-5</t>
  </si>
  <si>
    <t>C4</t>
  </si>
  <si>
    <t>C4-4-1</t>
  </si>
  <si>
    <t>C4-4-2</t>
  </si>
  <si>
    <t>C4-4-3</t>
  </si>
  <si>
    <t>C4-4-4</t>
  </si>
  <si>
    <t>D</t>
  </si>
  <si>
    <t>D-4-1</t>
  </si>
  <si>
    <t>D-4-2</t>
  </si>
  <si>
    <t>D-4-3</t>
  </si>
  <si>
    <t>D-4-4</t>
  </si>
  <si>
    <t>D-4-5</t>
  </si>
  <si>
    <t>D-4-6</t>
  </si>
  <si>
    <t>D-3-1</t>
  </si>
  <si>
    <t>D-3-2</t>
  </si>
  <si>
    <t>D-3-3</t>
  </si>
  <si>
    <t>D-3-4</t>
  </si>
  <si>
    <t>D-3-5</t>
  </si>
  <si>
    <t>D-3-6</t>
  </si>
  <si>
    <t>D-2-1</t>
  </si>
  <si>
    <t>D-2-2</t>
  </si>
  <si>
    <t>D-2-3</t>
  </si>
  <si>
    <t>D-2-4</t>
  </si>
  <si>
    <t>D-2-5</t>
  </si>
  <si>
    <t>D-2-6</t>
  </si>
  <si>
    <t>D-1-1</t>
  </si>
  <si>
    <t>D-1-2</t>
  </si>
  <si>
    <t>D-1-3</t>
  </si>
  <si>
    <t>D-1-4</t>
  </si>
  <si>
    <t>D-1-5</t>
  </si>
  <si>
    <t>D-1-6</t>
  </si>
  <si>
    <t>D-1-7</t>
  </si>
  <si>
    <t>D-1-8</t>
  </si>
  <si>
    <t>D-1-9</t>
  </si>
  <si>
    <t>D-1-10</t>
  </si>
  <si>
    <t>E</t>
  </si>
  <si>
    <t>E-4-1</t>
  </si>
  <si>
    <t>E-4-2</t>
  </si>
  <si>
    <t>E-4-3</t>
  </si>
  <si>
    <t>E-4-4</t>
  </si>
  <si>
    <t>E-4-5</t>
  </si>
  <si>
    <t>E-4-6</t>
  </si>
  <si>
    <t>E-3-1</t>
  </si>
  <si>
    <t>E-3-2</t>
  </si>
  <si>
    <t>E-3-3</t>
  </si>
  <si>
    <t>E-3-4</t>
  </si>
  <si>
    <t>E-3-5</t>
  </si>
  <si>
    <t>E-3-6</t>
  </si>
  <si>
    <t>E-2-1</t>
  </si>
  <si>
    <t>E-2-2</t>
  </si>
  <si>
    <t>E-2-3</t>
  </si>
  <si>
    <t>E-2-4</t>
  </si>
  <si>
    <t>E-2-5</t>
  </si>
  <si>
    <t>E-2-6</t>
  </si>
  <si>
    <t>E-1-1</t>
  </si>
  <si>
    <t>E-1-2</t>
  </si>
  <si>
    <t>E-1-3</t>
  </si>
  <si>
    <t>E-1-4</t>
  </si>
  <si>
    <t>E-1-5</t>
  </si>
  <si>
    <t>E-1-6</t>
  </si>
  <si>
    <t>E-1-7</t>
  </si>
  <si>
    <t>E-1-8</t>
  </si>
  <si>
    <t>E-1-9</t>
  </si>
  <si>
    <t>E-1-10</t>
  </si>
  <si>
    <t>Ruimte nr. / Naam</t>
  </si>
  <si>
    <t>Pos. Nr</t>
  </si>
  <si>
    <t>Hoogte</t>
  </si>
  <si>
    <t>Bedieningzijde</t>
  </si>
  <si>
    <t>Montage wijze</t>
  </si>
  <si>
    <t>BA215</t>
  </si>
  <si>
    <t>rolgordijn cassette /TNA/Zwart</t>
  </si>
  <si>
    <t>BA215-1</t>
  </si>
  <si>
    <t>handbediend Re</t>
  </si>
  <si>
    <t>o.d.d.</t>
  </si>
  <si>
    <t>BA215-2</t>
  </si>
  <si>
    <t>handbediend Li</t>
  </si>
  <si>
    <t>BA215-3</t>
  </si>
  <si>
    <t>BA215-4</t>
  </si>
  <si>
    <t>BA214</t>
  </si>
  <si>
    <t>BA214-1</t>
  </si>
  <si>
    <t>BA214-2</t>
  </si>
  <si>
    <t>BA214-3</t>
  </si>
  <si>
    <t>BA214-4</t>
  </si>
  <si>
    <t>BA213</t>
  </si>
  <si>
    <t>BA213-1</t>
  </si>
  <si>
    <t>BA213-2</t>
  </si>
  <si>
    <t>BA213-3</t>
  </si>
  <si>
    <t>BA209</t>
  </si>
  <si>
    <t>BA209-1</t>
  </si>
  <si>
    <t>BA209-2</t>
  </si>
  <si>
    <t>BA209-3</t>
  </si>
  <si>
    <t>BA209-4</t>
  </si>
  <si>
    <t>BA269</t>
  </si>
  <si>
    <t>BA269-1</t>
  </si>
  <si>
    <t>BA269-2</t>
  </si>
  <si>
    <t>BA287</t>
  </si>
  <si>
    <t>25 mm jaloezie/</t>
  </si>
  <si>
    <t>BA287-1</t>
  </si>
  <si>
    <t>ReRe</t>
  </si>
  <si>
    <t>BA259</t>
  </si>
  <si>
    <t>screen / TNA/zwart</t>
  </si>
  <si>
    <t>BA259-1</t>
  </si>
  <si>
    <t>BA259-2</t>
  </si>
  <si>
    <t>Montage wijze/ opmerkingen</t>
  </si>
  <si>
    <t>o.d.d. / contra montage</t>
  </si>
  <si>
    <t>Project meetbon:</t>
  </si>
  <si>
    <t>Binnenzonwering / Raambekleding</t>
  </si>
  <si>
    <t>Projectnaam:</t>
  </si>
  <si>
    <t>Avans Beukenlaan</t>
  </si>
  <si>
    <t>BA217</t>
  </si>
  <si>
    <t>25 mm jaloezie / zilver grijs</t>
  </si>
  <si>
    <t>BA217-7</t>
  </si>
  <si>
    <t>BA217-8</t>
  </si>
  <si>
    <t>BA217-9</t>
  </si>
  <si>
    <t>BA217-10</t>
  </si>
  <si>
    <t>BA235</t>
  </si>
  <si>
    <t>rolluik/wit</t>
  </si>
  <si>
    <t>BA235-1</t>
  </si>
  <si>
    <t>motor re</t>
  </si>
  <si>
    <t>BA235-2</t>
  </si>
  <si>
    <t>BA235-3</t>
  </si>
  <si>
    <t>BA235-4</t>
  </si>
  <si>
    <t>BA235-5</t>
  </si>
  <si>
    <t>BA236</t>
  </si>
  <si>
    <t>BA236-1</t>
  </si>
  <si>
    <t>BA236-2</t>
  </si>
  <si>
    <t>BA236-3</t>
  </si>
  <si>
    <t>BA236-4</t>
  </si>
  <si>
    <t>screen 95s/TNA/zwart</t>
  </si>
  <si>
    <t>BA236-5</t>
  </si>
  <si>
    <t>BA236-6</t>
  </si>
  <si>
    <t>motor li</t>
  </si>
  <si>
    <t>BA237</t>
  </si>
  <si>
    <t>BA237-1</t>
  </si>
  <si>
    <t>BA237-2</t>
  </si>
  <si>
    <t>BA237-3</t>
  </si>
  <si>
    <t>BA237-4</t>
  </si>
  <si>
    <t>BA237-5</t>
  </si>
  <si>
    <t>BA258</t>
  </si>
  <si>
    <t>BA258-1</t>
  </si>
  <si>
    <t>BA258-2</t>
  </si>
  <si>
    <t>BA256</t>
  </si>
  <si>
    <t>BA256-1</t>
  </si>
  <si>
    <t>BA256-2</t>
  </si>
  <si>
    <t>BA255</t>
  </si>
  <si>
    <t>BA255-1</t>
  </si>
  <si>
    <t>BA255-2</t>
  </si>
  <si>
    <t>BA255-3</t>
  </si>
  <si>
    <t>BA250</t>
  </si>
  <si>
    <t>50 mm jaloezie / zilver grijs</t>
  </si>
  <si>
    <t>BA250-1</t>
  </si>
  <si>
    <t>BA250-2</t>
  </si>
  <si>
    <t>BA249</t>
  </si>
  <si>
    <t>BA249-1</t>
  </si>
  <si>
    <t>BA245</t>
  </si>
  <si>
    <t>BA245-1</t>
  </si>
  <si>
    <t>BA246</t>
  </si>
  <si>
    <t>BA246-1</t>
  </si>
  <si>
    <t>BA247</t>
  </si>
  <si>
    <t>BA247-1</t>
  </si>
  <si>
    <t>BA248</t>
  </si>
  <si>
    <t>BA248-1</t>
  </si>
  <si>
    <t>BA217-1</t>
  </si>
  <si>
    <t>LiLi</t>
  </si>
  <si>
    <t>BA217-2</t>
  </si>
  <si>
    <t>BA217-3</t>
  </si>
  <si>
    <t>BA217-4</t>
  </si>
  <si>
    <t>BA217-5</t>
  </si>
  <si>
    <t>BA217-6</t>
  </si>
  <si>
    <t>BA237-6</t>
  </si>
  <si>
    <t>BA237-7</t>
  </si>
  <si>
    <t>BA241</t>
  </si>
  <si>
    <t>BA241-1</t>
  </si>
  <si>
    <t>BA242</t>
  </si>
  <si>
    <t>BA242-1</t>
  </si>
  <si>
    <t>handbediend re</t>
  </si>
  <si>
    <t>BA122</t>
  </si>
  <si>
    <t>BA122-1</t>
  </si>
  <si>
    <t>BA122-2</t>
  </si>
  <si>
    <t>BA122-3</t>
  </si>
  <si>
    <t>BA136</t>
  </si>
  <si>
    <t>25 mm jaloezie/zilver grijs</t>
  </si>
  <si>
    <t>BA136-1</t>
  </si>
  <si>
    <t>BA136-2</t>
  </si>
  <si>
    <t>BA136-3</t>
  </si>
  <si>
    <t>BA137</t>
  </si>
  <si>
    <t>vitrage / creme</t>
  </si>
  <si>
    <t>BA137-1</t>
  </si>
  <si>
    <t>BA137-2</t>
  </si>
  <si>
    <t>BA137-3</t>
  </si>
  <si>
    <t>BA137-4</t>
  </si>
  <si>
    <t>BA138</t>
  </si>
  <si>
    <t>BA138-1</t>
  </si>
  <si>
    <t>BA138-2</t>
  </si>
  <si>
    <t>BA138-3</t>
  </si>
  <si>
    <t>BA117</t>
  </si>
  <si>
    <t>rolluik / grijs</t>
  </si>
  <si>
    <t>BA117-1</t>
  </si>
  <si>
    <t>BA117-2</t>
  </si>
  <si>
    <t>BA115</t>
  </si>
  <si>
    <t>BA115-1</t>
  </si>
  <si>
    <t>BA115-2</t>
  </si>
  <si>
    <t>BA115-3</t>
  </si>
  <si>
    <t>BA113</t>
  </si>
  <si>
    <t>BA113-1</t>
  </si>
  <si>
    <t>BA113-2</t>
  </si>
  <si>
    <t>BA111</t>
  </si>
  <si>
    <t>BA111-1</t>
  </si>
  <si>
    <t>BA111-2</t>
  </si>
  <si>
    <t>BA166</t>
  </si>
  <si>
    <t>BA166-1</t>
  </si>
  <si>
    <t>BA166-2</t>
  </si>
  <si>
    <t>handbediend li</t>
  </si>
  <si>
    <t>BA147</t>
  </si>
  <si>
    <t>BA147-1</t>
  </si>
  <si>
    <t>conttra gemonteerd</t>
  </si>
  <si>
    <t>BA147-2</t>
  </si>
  <si>
    <t>BA147-3</t>
  </si>
  <si>
    <t>i.d.d. en contra</t>
  </si>
  <si>
    <t>BA147-4</t>
  </si>
  <si>
    <t>BA147-5</t>
  </si>
  <si>
    <t>BA147-6</t>
  </si>
  <si>
    <t>BC120</t>
  </si>
  <si>
    <t>screen 95s/wit/zwart</t>
  </si>
  <si>
    <t>BC120-1</t>
  </si>
  <si>
    <t>rechts</t>
  </si>
  <si>
    <t xml:space="preserve">i.d.d.   </t>
  </si>
  <si>
    <t>BC120-2</t>
  </si>
  <si>
    <t>i.d.d.</t>
  </si>
  <si>
    <t>BC120-3</t>
  </si>
  <si>
    <t>BC120-4</t>
  </si>
  <si>
    <t>BC118</t>
  </si>
  <si>
    <t>BC118-1</t>
  </si>
  <si>
    <t>BC118-2</t>
  </si>
  <si>
    <t>BC117</t>
  </si>
  <si>
    <t>BC117-1</t>
  </si>
  <si>
    <t>BC117-2</t>
  </si>
  <si>
    <t>BC117-3</t>
  </si>
  <si>
    <t>BC117-4</t>
  </si>
  <si>
    <t>BC114</t>
  </si>
  <si>
    <t>BC114-1</t>
  </si>
  <si>
    <t>BC112</t>
  </si>
  <si>
    <t>BC112-1</t>
  </si>
  <si>
    <t>BC112-2</t>
  </si>
  <si>
    <t>BC112-3</t>
  </si>
  <si>
    <t>BC112-4</t>
  </si>
  <si>
    <t>BC111</t>
  </si>
  <si>
    <t>BC111-1</t>
  </si>
  <si>
    <t>BC111-2</t>
  </si>
  <si>
    <t>BC111-3</t>
  </si>
  <si>
    <t>BC111-4</t>
  </si>
  <si>
    <t>BC111-5</t>
  </si>
  <si>
    <t>BC113</t>
  </si>
  <si>
    <t>BC113-1</t>
  </si>
  <si>
    <t>links</t>
  </si>
  <si>
    <t>BC113-2</t>
  </si>
  <si>
    <t>BC113-3</t>
  </si>
  <si>
    <t>BC113-4</t>
  </si>
  <si>
    <t>BC113-5</t>
  </si>
  <si>
    <t>BC113-6</t>
  </si>
  <si>
    <t>BA027</t>
  </si>
  <si>
    <t>BA027-1</t>
  </si>
  <si>
    <t>BA027-2</t>
  </si>
  <si>
    <t>BA027-3</t>
  </si>
  <si>
    <t>BA027-4</t>
  </si>
  <si>
    <t>BA027-5</t>
  </si>
  <si>
    <t>BA029</t>
  </si>
  <si>
    <t>rolluik wit</t>
  </si>
  <si>
    <t>BA029-1</t>
  </si>
  <si>
    <t>BA029-2</t>
  </si>
  <si>
    <t>BA029-3</t>
  </si>
  <si>
    <t>BA029-4</t>
  </si>
  <si>
    <t>BA029-5</t>
  </si>
  <si>
    <t>BA029-6</t>
  </si>
  <si>
    <t>BA029-7</t>
  </si>
  <si>
    <t>BA029-8</t>
  </si>
  <si>
    <t>BA036</t>
  </si>
  <si>
    <t>BA036-1</t>
  </si>
  <si>
    <t>BA036-2</t>
  </si>
  <si>
    <t>BA037</t>
  </si>
  <si>
    <t>BA037-1</t>
  </si>
  <si>
    <t>BA039</t>
  </si>
  <si>
    <t>BA039-1</t>
  </si>
  <si>
    <t>BA039-2</t>
  </si>
  <si>
    <t>BA040</t>
  </si>
  <si>
    <t>BA040-1</t>
  </si>
  <si>
    <t>BA042</t>
  </si>
  <si>
    <t>BA042-1</t>
  </si>
  <si>
    <t>BA042-2</t>
  </si>
  <si>
    <t>BA042-3</t>
  </si>
  <si>
    <t>BA042a</t>
  </si>
  <si>
    <t>BA042a-1</t>
  </si>
  <si>
    <t>BA043</t>
  </si>
  <si>
    <t>BA043-1</t>
  </si>
  <si>
    <t>BA043-2</t>
  </si>
  <si>
    <t>BA041</t>
  </si>
  <si>
    <t>BA044-1</t>
  </si>
  <si>
    <t>BA012</t>
  </si>
  <si>
    <t>screen 95/TNA/grijs</t>
  </si>
  <si>
    <t>BA012-1</t>
  </si>
  <si>
    <t>BA012-2</t>
  </si>
  <si>
    <t>BA012-3</t>
  </si>
  <si>
    <t>BA012-4</t>
  </si>
  <si>
    <t>BA012-5</t>
  </si>
  <si>
    <t>BA012-6</t>
  </si>
  <si>
    <t>BA012-7</t>
  </si>
  <si>
    <t>BA012-8</t>
  </si>
  <si>
    <t>BA012-9</t>
  </si>
  <si>
    <t>BA012-10</t>
  </si>
  <si>
    <t>BCS01</t>
  </si>
  <si>
    <t>BCS01-1</t>
  </si>
  <si>
    <t>BCS01-2</t>
  </si>
  <si>
    <t>BCS01-3</t>
  </si>
  <si>
    <t>o.d.d. / kast en geleider weggewerkt</t>
  </si>
  <si>
    <t>BCS01-4</t>
  </si>
  <si>
    <t>BCS01-5</t>
  </si>
  <si>
    <t>BCS01-6</t>
  </si>
  <si>
    <t>BCS01-7</t>
  </si>
  <si>
    <t>BCS01-8</t>
  </si>
  <si>
    <t>BC092</t>
  </si>
  <si>
    <t>25 mm jaloezie / creme</t>
  </si>
  <si>
    <t>BC092-1</t>
  </si>
  <si>
    <t>lili</t>
  </si>
  <si>
    <t>BC007</t>
  </si>
  <si>
    <t>screen/blauw/zwart</t>
  </si>
  <si>
    <t>BC007-1</t>
  </si>
  <si>
    <t>motor</t>
  </si>
  <si>
    <t>BC007-2</t>
  </si>
  <si>
    <t>BC007-3</t>
  </si>
  <si>
    <t>BC007-4</t>
  </si>
  <si>
    <t>BC007-5</t>
  </si>
  <si>
    <t>BC007-6</t>
  </si>
  <si>
    <t>BC012</t>
  </si>
  <si>
    <t>BC012-1</t>
  </si>
  <si>
    <t>handbediend rechts</t>
  </si>
  <si>
    <t>BC012-2</t>
  </si>
  <si>
    <t>BC012-3</t>
  </si>
  <si>
    <t>BC014</t>
  </si>
  <si>
    <t>BC014-1</t>
  </si>
  <si>
    <t>BC014-2</t>
  </si>
  <si>
    <t>BC014-3</t>
  </si>
  <si>
    <t>BC014-4</t>
  </si>
  <si>
    <t>BC016</t>
  </si>
  <si>
    <t>BC016-1</t>
  </si>
  <si>
    <t>BC016-2</t>
  </si>
  <si>
    <t>BC016-3</t>
  </si>
  <si>
    <t>BC011</t>
  </si>
  <si>
    <t>cassette rolg /TNA/zwart</t>
  </si>
  <si>
    <t>BC011-1a</t>
  </si>
  <si>
    <t>handbediend links</t>
  </si>
  <si>
    <t>BC011-1b</t>
  </si>
  <si>
    <t>BC011-2</t>
  </si>
  <si>
    <t>BC011-3</t>
  </si>
  <si>
    <t>BC011-4a</t>
  </si>
  <si>
    <t>BC011-4b</t>
  </si>
  <si>
    <t>BC011-5</t>
  </si>
  <si>
    <t>BC011-6</t>
  </si>
  <si>
    <t>BC013</t>
  </si>
  <si>
    <t>BC013-1a</t>
  </si>
  <si>
    <t>BC013-1b</t>
  </si>
  <si>
    <t>BC013-2</t>
  </si>
  <si>
    <t>BC013-3</t>
  </si>
  <si>
    <t>BC013-4</t>
  </si>
  <si>
    <t>BC013-5</t>
  </si>
  <si>
    <t>BC015</t>
  </si>
  <si>
    <t>BC015-1</t>
  </si>
  <si>
    <t>BC015-2</t>
  </si>
  <si>
    <t>BC015-3</t>
  </si>
  <si>
    <t>25 mm jaloezie/wit</t>
  </si>
  <si>
    <t>deur</t>
  </si>
  <si>
    <t>BC296</t>
  </si>
  <si>
    <t>BC296-1</t>
  </si>
  <si>
    <t>BC296-2</t>
  </si>
  <si>
    <t>BC296-3</t>
  </si>
  <si>
    <t>BC296-4</t>
  </si>
  <si>
    <t>buiten</t>
  </si>
  <si>
    <t>screen/TNA/beige</t>
  </si>
  <si>
    <t>Totaal Beukenlaan</t>
  </si>
  <si>
    <t>Totaal Hogeschoollaan</t>
  </si>
  <si>
    <t xml:space="preserve"> Avans</t>
  </si>
  <si>
    <t>Plaatsing</t>
  </si>
  <si>
    <t xml:space="preserve">HR411  </t>
  </si>
  <si>
    <t>plisse mono bed. 849/998</t>
  </si>
  <si>
    <t>geplakt o.d.d.</t>
  </si>
  <si>
    <t>HR411</t>
  </si>
  <si>
    <t>HR413</t>
  </si>
  <si>
    <t>HR416</t>
  </si>
  <si>
    <t>HR414</t>
  </si>
  <si>
    <t>HR412</t>
  </si>
  <si>
    <t>koffiehoek 4e</t>
  </si>
  <si>
    <t>nooddeur</t>
  </si>
  <si>
    <t>HR435</t>
  </si>
  <si>
    <t>HR425</t>
  </si>
  <si>
    <t>HR438</t>
  </si>
  <si>
    <t>HR436</t>
  </si>
  <si>
    <t>HR434</t>
  </si>
  <si>
    <t>screen verd. Band 9010/wit</t>
  </si>
  <si>
    <t>HR432</t>
  </si>
  <si>
    <t>HR401</t>
  </si>
  <si>
    <t>HR311</t>
  </si>
  <si>
    <t>HR316</t>
  </si>
  <si>
    <t>HR314</t>
  </si>
  <si>
    <t>HR312</t>
  </si>
  <si>
    <t>techniek</t>
  </si>
  <si>
    <t>HR111</t>
  </si>
  <si>
    <t>HR115</t>
  </si>
  <si>
    <t>HR120</t>
  </si>
  <si>
    <t>HR116</t>
  </si>
  <si>
    <t>HR114</t>
  </si>
  <si>
    <t>HR110</t>
  </si>
  <si>
    <t>HR139</t>
  </si>
  <si>
    <t>HR140</t>
  </si>
  <si>
    <t>HR134</t>
  </si>
  <si>
    <t>HR132</t>
  </si>
  <si>
    <t>HR130</t>
  </si>
  <si>
    <t>HR133</t>
  </si>
  <si>
    <t>HR001</t>
  </si>
  <si>
    <t>geplakt i.d.d. / profiel 9004</t>
  </si>
  <si>
    <t>HG701</t>
  </si>
  <si>
    <t>plisse mono bed. 878/000</t>
  </si>
  <si>
    <t>geplakt o.d.d. / prof 7016</t>
  </si>
  <si>
    <t>geplakt i.d.d. / prof 7016</t>
  </si>
  <si>
    <t>HG702</t>
  </si>
  <si>
    <t>HQ708</t>
  </si>
  <si>
    <t>89 mm lamel wit/rail zwart</t>
  </si>
  <si>
    <t>rechts/rechts</t>
  </si>
  <si>
    <t>wandsteun o.d.d.</t>
  </si>
  <si>
    <t>HD706</t>
  </si>
  <si>
    <t>HG601</t>
  </si>
  <si>
    <t>HG602</t>
  </si>
  <si>
    <t>HQ604</t>
  </si>
  <si>
    <t>HG606</t>
  </si>
  <si>
    <t>HG508</t>
  </si>
  <si>
    <t>HG504</t>
  </si>
  <si>
    <t>HG502</t>
  </si>
  <si>
    <t>HG501</t>
  </si>
  <si>
    <t>HG401</t>
  </si>
  <si>
    <t>HG402</t>
  </si>
  <si>
    <t>HG404</t>
  </si>
  <si>
    <t>HG408</t>
  </si>
  <si>
    <t>HG301</t>
  </si>
  <si>
    <t>HG304</t>
  </si>
  <si>
    <t>HG302</t>
  </si>
  <si>
    <t>HG308</t>
  </si>
  <si>
    <t>HG201</t>
  </si>
  <si>
    <t>HG202</t>
  </si>
  <si>
    <t>HG204</t>
  </si>
  <si>
    <t>HG206</t>
  </si>
  <si>
    <t>HG208</t>
  </si>
  <si>
    <t>HG101</t>
  </si>
  <si>
    <t>HG102</t>
  </si>
  <si>
    <t>HG104</t>
  </si>
  <si>
    <t>HG106</t>
  </si>
  <si>
    <t>HG108</t>
  </si>
  <si>
    <t>Eos rolg 5-256 wit /4625</t>
  </si>
  <si>
    <t xml:space="preserve">Imagine BO doek </t>
  </si>
  <si>
    <t>Eos rolg 5-256 wit /4611</t>
  </si>
  <si>
    <t>Panama 5% doek</t>
  </si>
  <si>
    <t>89mm kunststof lamellen</t>
  </si>
  <si>
    <t>re/midsl</t>
  </si>
  <si>
    <t>plafond</t>
  </si>
  <si>
    <t>Totaal CPL</t>
  </si>
  <si>
    <t>Avans Lovensdijk</t>
  </si>
  <si>
    <t>Datum</t>
  </si>
  <si>
    <t>LD315</t>
  </si>
  <si>
    <t>XL Rolg, 5904 5% Panama</t>
  </si>
  <si>
    <t>LD315-1</t>
  </si>
  <si>
    <t>montage profiel 5-26</t>
  </si>
  <si>
    <t>LD315-2</t>
  </si>
  <si>
    <t>LD315-3</t>
  </si>
  <si>
    <t>LD313</t>
  </si>
  <si>
    <t>LD313-1</t>
  </si>
  <si>
    <t>LD313-2</t>
  </si>
  <si>
    <t>LD311</t>
  </si>
  <si>
    <t>LD311-1</t>
  </si>
  <si>
    <t>LD311-2</t>
  </si>
  <si>
    <t>LD309</t>
  </si>
  <si>
    <t>LD309-1</t>
  </si>
  <si>
    <t>LD309-2</t>
  </si>
  <si>
    <t>LD307</t>
  </si>
  <si>
    <t>LD307-1</t>
  </si>
  <si>
    <t>LD307-2</t>
  </si>
  <si>
    <t>LD305</t>
  </si>
  <si>
    <t>LD305-1</t>
  </si>
  <si>
    <t>LD305-2</t>
  </si>
  <si>
    <t>LD303</t>
  </si>
  <si>
    <t>LD303-1</t>
  </si>
  <si>
    <t>LD324</t>
  </si>
  <si>
    <t>LD324-1</t>
  </si>
  <si>
    <t>LD324-2</t>
  </si>
  <si>
    <t>LD324-3</t>
  </si>
  <si>
    <t>LD324-4</t>
  </si>
  <si>
    <t>LD326</t>
  </si>
  <si>
    <t>LD326-1</t>
  </si>
  <si>
    <t>LD326-2</t>
  </si>
  <si>
    <t>LD326-3</t>
  </si>
  <si>
    <t>LD328</t>
  </si>
  <si>
    <t>LD328-1</t>
  </si>
  <si>
    <t>LD328-2</t>
  </si>
  <si>
    <t>LD330</t>
  </si>
  <si>
    <t>LD330-1</t>
  </si>
  <si>
    <t>LD330-2</t>
  </si>
  <si>
    <t>LD330-3</t>
  </si>
  <si>
    <t>LD332</t>
  </si>
  <si>
    <t>LD332-1</t>
  </si>
  <si>
    <t>LD332-2</t>
  </si>
  <si>
    <t>LD334</t>
  </si>
  <si>
    <t>LD334-1</t>
  </si>
  <si>
    <t>LD334-2</t>
  </si>
  <si>
    <t>LD334-3</t>
  </si>
  <si>
    <t>LD211</t>
  </si>
  <si>
    <t>XL cassette rolg, 5904 5% Panam</t>
  </si>
  <si>
    <t>LD211-1</t>
  </si>
  <si>
    <t>cassette rolgordijn  5-76</t>
  </si>
  <si>
    <t>LD211-2</t>
  </si>
  <si>
    <t>LD211-3</t>
  </si>
  <si>
    <t>LD209</t>
  </si>
  <si>
    <t>LD209-1</t>
  </si>
  <si>
    <t>LD209-2</t>
  </si>
  <si>
    <t>LD207</t>
  </si>
  <si>
    <t>LD207-1</t>
  </si>
  <si>
    <t>Maten in mm. Rolgordijnen uitgevoerd met montage profiel, kleur wit, standaard LT motor</t>
  </si>
  <si>
    <t xml:space="preserve">Maten in mm. Rolgordijnen uitgevoerd met montage profiel, kleur wit, standaard LT motor. </t>
  </si>
  <si>
    <t>Maten in mm. Rolgordijnen uitgevoerd met montage profiel, kleur wit, standaard LT motor. Cassette rolgordijnen uitgevoerd in kleur wit, standaard LT motor</t>
  </si>
  <si>
    <t>LD207-2</t>
  </si>
  <si>
    <t>LD207-3</t>
  </si>
  <si>
    <t>LD207-4</t>
  </si>
  <si>
    <t>LD205</t>
  </si>
  <si>
    <t>LD205-1</t>
  </si>
  <si>
    <t>LD205-2</t>
  </si>
  <si>
    <t>LD203b</t>
  </si>
  <si>
    <t>LD203b-1</t>
  </si>
  <si>
    <t>LD203b-2</t>
  </si>
  <si>
    <t>LD203a</t>
  </si>
  <si>
    <t>LD203a-1</t>
  </si>
  <si>
    <t>LD222</t>
  </si>
  <si>
    <t>LD222-1</t>
  </si>
  <si>
    <t>LD222-2</t>
  </si>
  <si>
    <t>LD222-3</t>
  </si>
  <si>
    <t>LD226</t>
  </si>
  <si>
    <t>LD226-1</t>
  </si>
  <si>
    <t>LD226-2</t>
  </si>
  <si>
    <t>LD226-3</t>
  </si>
  <si>
    <t>LD226-4</t>
  </si>
  <si>
    <t>LD228</t>
  </si>
  <si>
    <t>LD228-1</t>
  </si>
  <si>
    <t>LD228-2</t>
  </si>
  <si>
    <t>LD230</t>
  </si>
  <si>
    <t>LD230-1</t>
  </si>
  <si>
    <t>LD230-2</t>
  </si>
  <si>
    <t>LD230-3</t>
  </si>
  <si>
    <t>LD230-4</t>
  </si>
  <si>
    <t>LD238</t>
  </si>
  <si>
    <t>LD238-1</t>
  </si>
  <si>
    <t>LD238-2</t>
  </si>
  <si>
    <t>LD240</t>
  </si>
  <si>
    <t>LD240-1</t>
  </si>
  <si>
    <t>LD240-2</t>
  </si>
  <si>
    <t>LD240-3</t>
  </si>
  <si>
    <t>LD111</t>
  </si>
  <si>
    <t>LD111-1</t>
  </si>
  <si>
    <t>LD111-2</t>
  </si>
  <si>
    <t>LD111-3</t>
  </si>
  <si>
    <t>LD109</t>
  </si>
  <si>
    <t>LD109-1</t>
  </si>
  <si>
    <t>LD109-2</t>
  </si>
  <si>
    <t>LD107</t>
  </si>
  <si>
    <t>LD107-1</t>
  </si>
  <si>
    <t>LD107-2</t>
  </si>
  <si>
    <t>LD107-3</t>
  </si>
  <si>
    <t>LD107-4</t>
  </si>
  <si>
    <t>LD105</t>
  </si>
  <si>
    <t>LD105-1</t>
  </si>
  <si>
    <t>LD105-2</t>
  </si>
  <si>
    <t>LD103</t>
  </si>
  <si>
    <t>LD103-1</t>
  </si>
  <si>
    <t>LD103-2</t>
  </si>
  <si>
    <t>LD103-3</t>
  </si>
  <si>
    <t>LD122</t>
  </si>
  <si>
    <t>LD122-1</t>
  </si>
  <si>
    <t>LD122-2</t>
  </si>
  <si>
    <t>LD122-3</t>
  </si>
  <si>
    <t>LD124</t>
  </si>
  <si>
    <t>LD124-1</t>
  </si>
  <si>
    <t>LD124-2</t>
  </si>
  <si>
    <t>LD126</t>
  </si>
  <si>
    <t>LD126-1</t>
  </si>
  <si>
    <t>LD126-2</t>
  </si>
  <si>
    <t>LD128</t>
  </si>
  <si>
    <t>LD128-1</t>
  </si>
  <si>
    <t>LD128-2</t>
  </si>
  <si>
    <t>LD130</t>
  </si>
  <si>
    <t>LD130-1</t>
  </si>
  <si>
    <t>LD130-2</t>
  </si>
  <si>
    <t>LD130-3</t>
  </si>
  <si>
    <t>LD130-4</t>
  </si>
  <si>
    <t>LD132</t>
  </si>
  <si>
    <t>LD132-1</t>
  </si>
  <si>
    <t>LD132-2</t>
  </si>
  <si>
    <t>LD134</t>
  </si>
  <si>
    <t>LD134-1</t>
  </si>
  <si>
    <t>LD134-2</t>
  </si>
  <si>
    <t>LD134-3</t>
  </si>
  <si>
    <t>LD022</t>
  </si>
  <si>
    <t>LD022-1</t>
  </si>
  <si>
    <t>LD022-2</t>
  </si>
  <si>
    <t>LD022-3</t>
  </si>
  <si>
    <t>LD022-4</t>
  </si>
  <si>
    <t>LD024</t>
  </si>
  <si>
    <t>LD024-1</t>
  </si>
  <si>
    <t>LD024-2</t>
  </si>
  <si>
    <t>5e</t>
  </si>
  <si>
    <t>LA502-1</t>
  </si>
  <si>
    <t>XXL cassetterolg, 5904 5%</t>
  </si>
  <si>
    <t>elec RTS links</t>
  </si>
  <si>
    <t>Cassette rolg 5-66 contrarollend</t>
  </si>
  <si>
    <t>LA502-2</t>
  </si>
  <si>
    <t>elec RTS rechts</t>
  </si>
  <si>
    <t>LA523-1</t>
  </si>
  <si>
    <t>XL cassetterolg, 5904 5%</t>
  </si>
  <si>
    <t>LA523-2</t>
  </si>
  <si>
    <t>LA523-3</t>
  </si>
  <si>
    <t>LA503-1</t>
  </si>
  <si>
    <t>Rolluik Transparol</t>
  </si>
  <si>
    <t>elec RTS</t>
  </si>
  <si>
    <t>LA503-2</t>
  </si>
  <si>
    <t>LA503-3</t>
  </si>
  <si>
    <t>LA423-1</t>
  </si>
  <si>
    <t>LA421-1</t>
  </si>
  <si>
    <t>LA425-1</t>
  </si>
  <si>
    <t>LA425-2</t>
  </si>
  <si>
    <t>LA425-3</t>
  </si>
  <si>
    <t>LA221-1</t>
  </si>
  <si>
    <t>LA223-1</t>
  </si>
  <si>
    <t>LA225-1</t>
  </si>
  <si>
    <t>LA225-2</t>
  </si>
  <si>
    <t>Maten in mm. Cassette rolgordijnen uitgevoerd in kleur wit.</t>
  </si>
  <si>
    <t>LA227-1</t>
  </si>
  <si>
    <t>LA227-2</t>
  </si>
  <si>
    <t>LA229-1</t>
  </si>
  <si>
    <t>LA229-2</t>
  </si>
  <si>
    <t>LA229-3</t>
  </si>
  <si>
    <t>LA229-4</t>
  </si>
  <si>
    <t>LA231-1</t>
  </si>
  <si>
    <t>LA233-1</t>
  </si>
  <si>
    <t>LA235-1</t>
  </si>
  <si>
    <t>LA121-1</t>
  </si>
  <si>
    <t>LA121-2</t>
  </si>
  <si>
    <t>LA123-1</t>
  </si>
  <si>
    <t>LA123-2</t>
  </si>
  <si>
    <t>LA123-3</t>
  </si>
  <si>
    <t>LA125-1</t>
  </si>
  <si>
    <t>LA125-2</t>
  </si>
  <si>
    <t>LA125-3</t>
  </si>
  <si>
    <t>LA127-1</t>
  </si>
  <si>
    <t>LA127-2</t>
  </si>
  <si>
    <t>LA127-3</t>
  </si>
  <si>
    <t>LA005-1</t>
  </si>
  <si>
    <t>LA005b-1</t>
  </si>
  <si>
    <t>LA005c-1</t>
  </si>
  <si>
    <t>LA025-1</t>
  </si>
  <si>
    <t>LA025-2</t>
  </si>
  <si>
    <t>LA025-3</t>
  </si>
  <si>
    <t>LA025-4</t>
  </si>
  <si>
    <t>LA025-5</t>
  </si>
  <si>
    <t>LA025-6</t>
  </si>
  <si>
    <t>LA025-7</t>
  </si>
  <si>
    <t>LA023-1</t>
  </si>
  <si>
    <t>LA021-1</t>
  </si>
  <si>
    <t>-1e</t>
  </si>
  <si>
    <t xml:space="preserve">LBS04  </t>
  </si>
  <si>
    <t>serre plisse 878/000  stok</t>
  </si>
  <si>
    <t>LBS04-1</t>
  </si>
  <si>
    <t>handgreep</t>
  </si>
  <si>
    <t>LBS04-2</t>
  </si>
  <si>
    <t>standaard plisse 878/000</t>
  </si>
  <si>
    <t>LBS04-3</t>
  </si>
  <si>
    <t>koord rechts</t>
  </si>
  <si>
    <t>alu zijgeleiding /TNA</t>
  </si>
  <si>
    <t>LBS04-4</t>
  </si>
  <si>
    <t>koord links</t>
  </si>
  <si>
    <t>LBS04-5</t>
  </si>
  <si>
    <t>LBS04-6</t>
  </si>
  <si>
    <t>LBS04-7</t>
  </si>
  <si>
    <t>LBS04-8</t>
  </si>
  <si>
    <t>LBS04-9</t>
  </si>
  <si>
    <t>LBS02</t>
  </si>
  <si>
    <t>LBS02-1</t>
  </si>
  <si>
    <t>LBS02-2</t>
  </si>
  <si>
    <t>LBS02-3</t>
  </si>
  <si>
    <t>LBS02-4</t>
  </si>
  <si>
    <t>LBS02-5</t>
  </si>
  <si>
    <t>LBS02-6</t>
  </si>
  <si>
    <t>LBS02-7</t>
  </si>
  <si>
    <t>LBS06</t>
  </si>
  <si>
    <t>LBS06-1</t>
  </si>
  <si>
    <t>LBS06-2</t>
  </si>
  <si>
    <t>LBS06-3</t>
  </si>
  <si>
    <t>LBS06-4</t>
  </si>
  <si>
    <t>LBS06-5</t>
  </si>
  <si>
    <t>LBS08</t>
  </si>
  <si>
    <t>LBS08-1</t>
  </si>
  <si>
    <t>LBS08-2</t>
  </si>
  <si>
    <t>LBS08-3</t>
  </si>
  <si>
    <t>LBS08-4</t>
  </si>
  <si>
    <t>LBS08a</t>
  </si>
  <si>
    <t>LBS08a-1</t>
  </si>
  <si>
    <t>LBS08a-2</t>
  </si>
  <si>
    <t>LBS08a-3</t>
  </si>
  <si>
    <t>LBS08a-4</t>
  </si>
  <si>
    <t>LBS08a-5</t>
  </si>
  <si>
    <t>LBS08a-6</t>
  </si>
  <si>
    <t>LBS08a-7</t>
  </si>
  <si>
    <t>LBS08a-8</t>
  </si>
  <si>
    <t xml:space="preserve"> 3e</t>
  </si>
  <si>
    <t>industrieel rolluik</t>
  </si>
  <si>
    <t>NB</t>
  </si>
  <si>
    <t>LD303-2</t>
  </si>
  <si>
    <t>LD303-3</t>
  </si>
  <si>
    <t>LC102</t>
  </si>
  <si>
    <t>rolluik, kleur grijs HK842</t>
  </si>
  <si>
    <t>LC102-1</t>
  </si>
  <si>
    <t>LC102-2</t>
  </si>
  <si>
    <t>LC102-3</t>
  </si>
  <si>
    <t>LC102-4</t>
  </si>
  <si>
    <t>2510+1305 x 2750 gekoppeld</t>
  </si>
  <si>
    <t>LC102-5</t>
  </si>
  <si>
    <t>LC102-6</t>
  </si>
  <si>
    <t>rolgordijn verosol TNA/grijs</t>
  </si>
  <si>
    <t>LC102-7</t>
  </si>
  <si>
    <t>LC101</t>
  </si>
  <si>
    <t>rolgordijn luxa wit/grijs</t>
  </si>
  <si>
    <t>LC101-1</t>
  </si>
  <si>
    <t>ketting links</t>
  </si>
  <si>
    <t>LC101-2</t>
  </si>
  <si>
    <t>ketting rechts</t>
  </si>
  <si>
    <t>LC101-3</t>
  </si>
  <si>
    <t>LC103</t>
  </si>
  <si>
    <t>LC103-1</t>
  </si>
  <si>
    <t>LC103-2</t>
  </si>
  <si>
    <t>LC103-3</t>
  </si>
  <si>
    <t>LC103-4</t>
  </si>
  <si>
    <t>LC103-5</t>
  </si>
  <si>
    <t>LC103-6</t>
  </si>
  <si>
    <t>LC103-7</t>
  </si>
  <si>
    <t>LC103-8</t>
  </si>
  <si>
    <t>LC103-9</t>
  </si>
  <si>
    <t>LC105</t>
  </si>
  <si>
    <t>LC105-1</t>
  </si>
  <si>
    <t>LC106a</t>
  </si>
  <si>
    <t>89 mm kunststof lamel wit</t>
  </si>
  <si>
    <t>LC106a-1</t>
  </si>
  <si>
    <t>Verano/ plafond</t>
  </si>
  <si>
    <t>LC106</t>
  </si>
  <si>
    <t>LC106-1</t>
  </si>
  <si>
    <t>LC106-2</t>
  </si>
  <si>
    <t>LC106-3</t>
  </si>
  <si>
    <t>LC104</t>
  </si>
  <si>
    <t>LC104-1</t>
  </si>
  <si>
    <t>LC104-2</t>
  </si>
  <si>
    <t>LC104-3</t>
  </si>
  <si>
    <t>LC104-4</t>
  </si>
  <si>
    <t>LC104-5</t>
  </si>
  <si>
    <t>LC002c</t>
  </si>
  <si>
    <t>LC002c-1</t>
  </si>
  <si>
    <t>LC002c-2</t>
  </si>
  <si>
    <t>LC002c-3</t>
  </si>
  <si>
    <t>LC001</t>
  </si>
  <si>
    <t>LC001-1</t>
  </si>
  <si>
    <t>LC001-2</t>
  </si>
  <si>
    <t>LC001-3</t>
  </si>
  <si>
    <t>LC003</t>
  </si>
  <si>
    <t>LC003-1</t>
  </si>
  <si>
    <t>LC005</t>
  </si>
  <si>
    <t>LC005-1</t>
  </si>
  <si>
    <t>LC005-2</t>
  </si>
  <si>
    <t>LC005-3</t>
  </si>
  <si>
    <t>LC007</t>
  </si>
  <si>
    <t>LC009</t>
  </si>
  <si>
    <t>LC008</t>
  </si>
  <si>
    <t>LC006</t>
  </si>
  <si>
    <t>LC005-4</t>
  </si>
  <si>
    <t>LC005-5</t>
  </si>
  <si>
    <t>LC005-6</t>
  </si>
  <si>
    <t>LC005-7</t>
  </si>
  <si>
    <t>LC005-8</t>
  </si>
  <si>
    <t>LC007-1</t>
  </si>
  <si>
    <t>LC007-2</t>
  </si>
  <si>
    <t>LC009-1</t>
  </si>
  <si>
    <t>LC009-2</t>
  </si>
  <si>
    <t>LC009-3</t>
  </si>
  <si>
    <t>LC009-4</t>
  </si>
  <si>
    <t>LC008-1</t>
  </si>
  <si>
    <t>LC008-2</t>
  </si>
  <si>
    <t>LC008-3</t>
  </si>
  <si>
    <t>LC008-4</t>
  </si>
  <si>
    <t>LC008-5</t>
  </si>
  <si>
    <t>LC006-1</t>
  </si>
  <si>
    <t>LC006-2</t>
  </si>
  <si>
    <t>LC006-3</t>
  </si>
  <si>
    <t>LC006-4</t>
  </si>
  <si>
    <t>Totaal Lovensdijkstraat</t>
  </si>
  <si>
    <t>Opname formulier:</t>
  </si>
  <si>
    <t>Avans</t>
  </si>
  <si>
    <t>Maten in mm. Screens uitgevoerd met Hirschmann (STAK/STAS-4) werkstekkers</t>
  </si>
  <si>
    <t>Geval</t>
  </si>
  <si>
    <t>Pos. Nr.</t>
  </si>
  <si>
    <t>Breedte totaal</t>
  </si>
  <si>
    <t>Hoogte uitval</t>
  </si>
  <si>
    <t>Frame kleur</t>
  </si>
  <si>
    <t>Doek kleur</t>
  </si>
  <si>
    <t>Bediening zijde</t>
  </si>
  <si>
    <t>1-0.01</t>
  </si>
  <si>
    <t>1-0.02</t>
  </si>
  <si>
    <t>1-0.03</t>
  </si>
  <si>
    <t>1-0.04</t>
  </si>
  <si>
    <t>1-0.05</t>
  </si>
  <si>
    <t>1-0.06</t>
  </si>
  <si>
    <t>1-0.07</t>
  </si>
  <si>
    <t>1-0.08</t>
  </si>
  <si>
    <t>1-0.09</t>
  </si>
  <si>
    <t>1-0.10</t>
  </si>
  <si>
    <t>1-0.11</t>
  </si>
  <si>
    <t>1-0.12</t>
  </si>
  <si>
    <t>1-0.13</t>
  </si>
  <si>
    <t>Ritsscreen 95 / 4-k kast</t>
  </si>
  <si>
    <t>T71818</t>
  </si>
  <si>
    <t>Elektrisch</t>
  </si>
  <si>
    <t>Links</t>
  </si>
  <si>
    <t>O.d.d.</t>
  </si>
  <si>
    <t>Standaard screen 85S</t>
  </si>
  <si>
    <t>Rechts</t>
  </si>
  <si>
    <t>T70818</t>
  </si>
  <si>
    <t>Vulgeleiders  /48mm</t>
  </si>
  <si>
    <t>Opmerkingen/ bijzonderheden</t>
  </si>
  <si>
    <t>1-0.14</t>
  </si>
  <si>
    <t>1-0.15</t>
  </si>
  <si>
    <t>1-0.16</t>
  </si>
  <si>
    <t>1-0.17</t>
  </si>
  <si>
    <t>1-0.18</t>
  </si>
  <si>
    <t>1-0.19</t>
  </si>
  <si>
    <t>1-0.20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</si>
  <si>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</si>
  <si>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</si>
  <si>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</si>
  <si>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</si>
  <si>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</si>
  <si>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</si>
  <si>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</si>
  <si>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</si>
  <si>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</si>
  <si>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</si>
  <si>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</si>
  <si>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</si>
  <si>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</si>
  <si>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</si>
  <si>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</si>
  <si>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</si>
  <si>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</si>
  <si>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</si>
  <si>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</si>
  <si>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</si>
  <si>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</si>
  <si>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</si>
  <si>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</si>
  <si>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1-2.01</t>
  </si>
  <si>
    <t>1-2.02</t>
  </si>
  <si>
    <t>1-2.03</t>
  </si>
  <si>
    <t>1-2.04</t>
  </si>
  <si>
    <t>1-2.05</t>
  </si>
  <si>
    <t>1-2.06</t>
  </si>
  <si>
    <t>1-2.07</t>
  </si>
  <si>
    <t>1-2.08</t>
  </si>
  <si>
    <t>1-2.09</t>
  </si>
  <si>
    <t>1-2.10</t>
  </si>
  <si>
    <t>1-2.11</t>
  </si>
  <si>
    <t>1-2.12</t>
  </si>
  <si>
    <t>1-2.13</t>
  </si>
  <si>
    <t>1-2.14</t>
  </si>
  <si>
    <t>1-2.15</t>
  </si>
  <si>
    <t>1-2.16</t>
  </si>
  <si>
    <t>1-2.17</t>
  </si>
  <si>
    <t>1-2.18</t>
  </si>
  <si>
    <t>1-2.19</t>
  </si>
  <si>
    <t>1-2.20</t>
  </si>
  <si>
    <t>Bediening</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</si>
  <si>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</si>
  <si>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</si>
  <si>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</si>
  <si>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</si>
  <si>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</si>
  <si>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</si>
  <si>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</si>
  <si>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</si>
  <si>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</si>
  <si>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</si>
  <si>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</si>
  <si>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</si>
  <si>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</si>
  <si>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</si>
  <si>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</si>
  <si>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</si>
  <si>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</si>
  <si>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</si>
  <si>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</si>
  <si>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</si>
  <si>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</si>
  <si>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</si>
  <si>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</si>
  <si>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</si>
  <si>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</si>
  <si>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</si>
  <si>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</si>
  <si>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</si>
  <si>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</si>
  <si>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</si>
  <si>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</si>
  <si>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</si>
  <si>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</si>
  <si>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</si>
  <si>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</si>
  <si>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</si>
  <si>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</si>
  <si>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</si>
  <si>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</si>
  <si>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</si>
  <si>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</si>
  <si>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</si>
  <si>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</si>
  <si>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</si>
  <si>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</si>
  <si>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</si>
  <si>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</si>
  <si>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</si>
  <si>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</si>
  <si>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</si>
  <si>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</si>
  <si>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</si>
  <si>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</si>
  <si>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</si>
  <si>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</si>
  <si>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</si>
  <si>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</si>
  <si>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</si>
  <si>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</si>
  <si>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</si>
  <si>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</si>
  <si>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</si>
  <si>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</si>
  <si>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</si>
  <si>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</si>
  <si>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</si>
  <si>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</si>
  <si>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</si>
  <si>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</si>
  <si>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</si>
  <si>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</si>
  <si>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</si>
  <si>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</si>
  <si>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</si>
  <si>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</si>
  <si>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</si>
  <si>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</si>
  <si>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</si>
  <si>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</si>
  <si>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</si>
  <si>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</si>
  <si>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6-1.01</t>
  </si>
  <si>
    <t>6-1.02</t>
  </si>
  <si>
    <t>6-1.03</t>
  </si>
  <si>
    <t>6-1.04</t>
  </si>
  <si>
    <t>6-1.05</t>
  </si>
  <si>
    <t>6-1.06</t>
  </si>
  <si>
    <t>6-1.07</t>
  </si>
  <si>
    <t>6-1.08</t>
  </si>
  <si>
    <t>6-1.09</t>
  </si>
  <si>
    <t>6-1.10</t>
  </si>
  <si>
    <t>6-1.11</t>
  </si>
  <si>
    <t>6-1.12</t>
  </si>
  <si>
    <t>6-1.13</t>
  </si>
  <si>
    <t>6-1.14</t>
  </si>
  <si>
    <t>6-1.15</t>
  </si>
  <si>
    <t>6-1.16</t>
  </si>
  <si>
    <t>n.b.</t>
  </si>
  <si>
    <t>6-2.01</t>
  </si>
  <si>
    <t>6-2.02</t>
  </si>
  <si>
    <t>6-2.03</t>
  </si>
  <si>
    <t>6-2.04</t>
  </si>
  <si>
    <t>6-2.05</t>
  </si>
  <si>
    <t>6-2.06</t>
  </si>
  <si>
    <t>6-2.07</t>
  </si>
  <si>
    <t>6-2.08</t>
  </si>
  <si>
    <t>6-2.09</t>
  </si>
  <si>
    <t>6-2.10</t>
  </si>
  <si>
    <t>6-2.11</t>
  </si>
  <si>
    <t>6-2.12</t>
  </si>
  <si>
    <t>6-2.13</t>
  </si>
  <si>
    <t>6-2.14</t>
  </si>
  <si>
    <t>6-2.15</t>
  </si>
  <si>
    <t>6-2.16</t>
  </si>
  <si>
    <t>6-3.01</t>
  </si>
  <si>
    <t>6-3.02</t>
  </si>
  <si>
    <t>6-3.03</t>
  </si>
  <si>
    <t>6-3.04</t>
  </si>
  <si>
    <t>6-3.05</t>
  </si>
  <si>
    <t>6-3.06</t>
  </si>
  <si>
    <t>6-3.07</t>
  </si>
  <si>
    <t>6-3.08</t>
  </si>
  <si>
    <t>6-3.09</t>
  </si>
  <si>
    <t>6-3.10</t>
  </si>
  <si>
    <t>6-3.11</t>
  </si>
  <si>
    <t>6-3.12</t>
  </si>
  <si>
    <t>6-3.13</t>
  </si>
  <si>
    <t>6-3.14</t>
  </si>
  <si>
    <t>6-3.15</t>
  </si>
  <si>
    <t>6-3.16</t>
  </si>
  <si>
    <t>8-1.01</t>
  </si>
  <si>
    <t>8-1.02</t>
  </si>
  <si>
    <t>8-1.03</t>
  </si>
  <si>
    <t>8-1.04</t>
  </si>
  <si>
    <t>8-1.05</t>
  </si>
  <si>
    <t>8-1.06</t>
  </si>
  <si>
    <t>8-1.07</t>
  </si>
  <si>
    <t>8-1.08</t>
  </si>
  <si>
    <t>8-1.09</t>
  </si>
  <si>
    <t>8-1.10</t>
  </si>
  <si>
    <t>8-1.11</t>
  </si>
  <si>
    <t>8-1.12</t>
  </si>
  <si>
    <t>8-1.13</t>
  </si>
  <si>
    <t>8-1.14</t>
  </si>
  <si>
    <t>8-2.01</t>
  </si>
  <si>
    <t>8-2.02</t>
  </si>
  <si>
    <t>8-2.03</t>
  </si>
  <si>
    <t>8-2.04</t>
  </si>
  <si>
    <t>8-2.05</t>
  </si>
  <si>
    <t>8-2.06</t>
  </si>
  <si>
    <t>8-2.07</t>
  </si>
  <si>
    <t>8-2.08</t>
  </si>
  <si>
    <t>8-2.09</t>
  </si>
  <si>
    <t>8-2.10</t>
  </si>
  <si>
    <t>8-2.11</t>
  </si>
  <si>
    <t>8-2.12</t>
  </si>
  <si>
    <t>8-2.13</t>
  </si>
  <si>
    <t>8-2.14</t>
  </si>
  <si>
    <t>8-3.01</t>
  </si>
  <si>
    <t>8-3.02</t>
  </si>
  <si>
    <t>8-3.03</t>
  </si>
  <si>
    <t>8-3.04</t>
  </si>
  <si>
    <t>8-3.05</t>
  </si>
  <si>
    <t>8-3.06</t>
  </si>
  <si>
    <t>8-3.07</t>
  </si>
  <si>
    <t>8-3.08</t>
  </si>
  <si>
    <t>8-3.09</t>
  </si>
  <si>
    <t>8-3.10</t>
  </si>
  <si>
    <t>8-3.11</t>
  </si>
  <si>
    <t>8-3.12</t>
  </si>
  <si>
    <t>8-3.13</t>
  </si>
  <si>
    <t>8-3.14</t>
  </si>
  <si>
    <t>9-1.01</t>
  </si>
  <si>
    <t>9-1.02</t>
  </si>
  <si>
    <t>9-1.03</t>
  </si>
  <si>
    <t>9-1.04</t>
  </si>
  <si>
    <t>9-1.05</t>
  </si>
  <si>
    <t>9-1.06</t>
  </si>
  <si>
    <t>9-2.01</t>
  </si>
  <si>
    <t>9-2.02</t>
  </si>
  <si>
    <t>9-2.03</t>
  </si>
  <si>
    <t>9-2.04</t>
  </si>
  <si>
    <t>9-2.05</t>
  </si>
  <si>
    <t>9-2.06</t>
  </si>
  <si>
    <t>9-3.01</t>
  </si>
  <si>
    <t>9-3.02</t>
  </si>
  <si>
    <t>9-3.03</t>
  </si>
  <si>
    <t>9-3.04</t>
  </si>
  <si>
    <t>9-3.05</t>
  </si>
  <si>
    <t>9-3.06</t>
  </si>
  <si>
    <t>11-0.01</t>
  </si>
  <si>
    <t>11-0.02</t>
  </si>
  <si>
    <t>11-0.03</t>
  </si>
  <si>
    <t>11-0.04</t>
  </si>
  <si>
    <t>11-0.05</t>
  </si>
  <si>
    <t>11-0.06</t>
  </si>
  <si>
    <t>11-0.07</t>
  </si>
  <si>
    <t>11-0.08</t>
  </si>
  <si>
    <t>3-delig gekoppeld</t>
  </si>
  <si>
    <t>2-delig gekoppeld</t>
  </si>
  <si>
    <t>11-1.01</t>
  </si>
  <si>
    <t>11-1.02</t>
  </si>
  <si>
    <t>11-1.03</t>
  </si>
  <si>
    <t>11-1.04</t>
  </si>
  <si>
    <t>11-1.05</t>
  </si>
  <si>
    <t>11-1.06</t>
  </si>
  <si>
    <t>11-1.07</t>
  </si>
  <si>
    <t>11-1.08</t>
  </si>
  <si>
    <t>11-1.09</t>
  </si>
  <si>
    <t>11-1.10</t>
  </si>
  <si>
    <t>11-1.11</t>
  </si>
  <si>
    <t>11-1.12</t>
  </si>
  <si>
    <t>11-1.13</t>
  </si>
  <si>
    <t>11-1.14</t>
  </si>
  <si>
    <t>11-1.15</t>
  </si>
  <si>
    <t>11-1.16</t>
  </si>
  <si>
    <t>11-1.17</t>
  </si>
  <si>
    <t>11-1.18</t>
  </si>
  <si>
    <t>11-1.19</t>
  </si>
  <si>
    <t>11-2.01</t>
  </si>
  <si>
    <t>11-2.02</t>
  </si>
  <si>
    <t>11-2.03</t>
  </si>
  <si>
    <t>11-2.04</t>
  </si>
  <si>
    <t>11-2.05</t>
  </si>
  <si>
    <t>11-2.06</t>
  </si>
  <si>
    <t>11-2.07</t>
  </si>
  <si>
    <t>11-2.08</t>
  </si>
  <si>
    <t>11-2.09</t>
  </si>
  <si>
    <t>11-2.10</t>
  </si>
  <si>
    <t>11-2.11</t>
  </si>
  <si>
    <t>11-2.12</t>
  </si>
  <si>
    <t>11-2.13</t>
  </si>
  <si>
    <t>11-2.14</t>
  </si>
  <si>
    <t>11-2.15</t>
  </si>
  <si>
    <t>11-2.16</t>
  </si>
  <si>
    <t>11-2.17</t>
  </si>
  <si>
    <t>11-2.18</t>
  </si>
  <si>
    <t>11-2.19</t>
  </si>
  <si>
    <t>11-3.01</t>
  </si>
  <si>
    <t>11-3.02</t>
  </si>
  <si>
    <t>11-3.03</t>
  </si>
  <si>
    <t>11-3.04</t>
  </si>
  <si>
    <t>11-3.05</t>
  </si>
  <si>
    <t>11-3.06</t>
  </si>
  <si>
    <t>11-3.07</t>
  </si>
  <si>
    <t>11-3.08</t>
  </si>
  <si>
    <t>11-3.09</t>
  </si>
  <si>
    <t>11-3.10</t>
  </si>
  <si>
    <t>11-3.11</t>
  </si>
  <si>
    <t>11-3.12</t>
  </si>
  <si>
    <t>11-3.13</t>
  </si>
  <si>
    <t>11-3.14</t>
  </si>
  <si>
    <t>11-3.15</t>
  </si>
  <si>
    <t>11-3.16</t>
  </si>
  <si>
    <t>11-3.17</t>
  </si>
  <si>
    <t>11-3.18</t>
  </si>
  <si>
    <t>11-3.19</t>
  </si>
  <si>
    <t>13-1.01</t>
  </si>
  <si>
    <t>13-1.02</t>
  </si>
  <si>
    <t>13-1.03</t>
  </si>
  <si>
    <t>13-1.04</t>
  </si>
  <si>
    <t>13-1.05</t>
  </si>
  <si>
    <t>13-1.06</t>
  </si>
  <si>
    <t>13-1.07</t>
  </si>
  <si>
    <t>13-1.08</t>
  </si>
  <si>
    <t>13-1.09</t>
  </si>
  <si>
    <t>13-1.10</t>
  </si>
  <si>
    <t>13-1.11</t>
  </si>
  <si>
    <t>13-1.12</t>
  </si>
  <si>
    <t>13-1.13</t>
  </si>
  <si>
    <t>13-1.14</t>
  </si>
  <si>
    <t>13-2.01</t>
  </si>
  <si>
    <t>13-2.02</t>
  </si>
  <si>
    <t>13-2.03</t>
  </si>
  <si>
    <t>13-2.04</t>
  </si>
  <si>
    <t>13-2.05</t>
  </si>
  <si>
    <t>13-2.06</t>
  </si>
  <si>
    <t>13-2.07</t>
  </si>
  <si>
    <t>13-2.08</t>
  </si>
  <si>
    <t>13-2.09</t>
  </si>
  <si>
    <t>13-2.10</t>
  </si>
  <si>
    <t>13-2.11</t>
  </si>
  <si>
    <t>13-2.12</t>
  </si>
  <si>
    <t>13-2.13</t>
  </si>
  <si>
    <t>13-2.14</t>
  </si>
  <si>
    <t>13-3.01</t>
  </si>
  <si>
    <t>13-3.02</t>
  </si>
  <si>
    <t>13-3.03</t>
  </si>
  <si>
    <t>13-3.04</t>
  </si>
  <si>
    <t>13-3.05</t>
  </si>
  <si>
    <t>13-3.06</t>
  </si>
  <si>
    <t>13-3.07</t>
  </si>
  <si>
    <t>13-3.08</t>
  </si>
  <si>
    <t>13-3.09</t>
  </si>
  <si>
    <t>13-3.10</t>
  </si>
  <si>
    <t>13-3.11</t>
  </si>
  <si>
    <t>13-3.12</t>
  </si>
  <si>
    <t>13-3.13</t>
  </si>
  <si>
    <t>13-3.14</t>
  </si>
  <si>
    <t>14-1.01</t>
  </si>
  <si>
    <t>14-1.02</t>
  </si>
  <si>
    <t>14-1.03</t>
  </si>
  <si>
    <t>14-1.04</t>
  </si>
  <si>
    <t>14-1.05</t>
  </si>
  <si>
    <t>14-1.06</t>
  </si>
  <si>
    <t>14-2.01</t>
  </si>
  <si>
    <t>14-2.02</t>
  </si>
  <si>
    <t>14-2.03</t>
  </si>
  <si>
    <t>14-2.04</t>
  </si>
  <si>
    <t>14-2.05</t>
  </si>
  <si>
    <t>14-2.06</t>
  </si>
  <si>
    <t>14-3.01</t>
  </si>
  <si>
    <t>14-3.02</t>
  </si>
  <si>
    <t>14-3.03</t>
  </si>
  <si>
    <t>14-3.04</t>
  </si>
  <si>
    <t>14-3.05</t>
  </si>
  <si>
    <t>14-3.06</t>
  </si>
  <si>
    <t>Kelder</t>
  </si>
  <si>
    <t>15-K.01</t>
  </si>
  <si>
    <t>15-K.02</t>
  </si>
  <si>
    <t>15-K.03</t>
  </si>
  <si>
    <t>15-K.04</t>
  </si>
  <si>
    <t>15-K.05</t>
  </si>
  <si>
    <t>15-K.06</t>
  </si>
  <si>
    <t>15-0.05</t>
  </si>
  <si>
    <t>15-0.02</t>
  </si>
  <si>
    <t>15-0.01</t>
  </si>
  <si>
    <t>15-0.03</t>
  </si>
  <si>
    <t>15-0.04</t>
  </si>
  <si>
    <t>15-0.06</t>
  </si>
  <si>
    <t>15-0.07</t>
  </si>
  <si>
    <t>15-0.08</t>
  </si>
  <si>
    <t>15-0.09</t>
  </si>
  <si>
    <t>15-0.10</t>
  </si>
  <si>
    <t>15-0.11</t>
  </si>
  <si>
    <t>15-1.01</t>
  </si>
  <si>
    <t>15-1.02</t>
  </si>
  <si>
    <t>15-1.03</t>
  </si>
  <si>
    <t>15-1.04</t>
  </si>
  <si>
    <t>15-1.05</t>
  </si>
  <si>
    <t>15-1.06</t>
  </si>
  <si>
    <t>15-1.07</t>
  </si>
  <si>
    <t>15-1.08</t>
  </si>
  <si>
    <t>15-1.09</t>
  </si>
  <si>
    <t>15-1.10</t>
  </si>
  <si>
    <t>15-1.11</t>
  </si>
  <si>
    <t>15-1.12</t>
  </si>
  <si>
    <t>15-1.13</t>
  </si>
  <si>
    <t>15-1.14</t>
  </si>
  <si>
    <t>15-1.15</t>
  </si>
  <si>
    <t>15-1.16</t>
  </si>
  <si>
    <t>15-1.17</t>
  </si>
  <si>
    <t>15-2.01</t>
  </si>
  <si>
    <t>15-2.02</t>
  </si>
  <si>
    <t>15-2.03</t>
  </si>
  <si>
    <t>15-2.04</t>
  </si>
  <si>
    <t>15-2.05</t>
  </si>
  <si>
    <t>15-2.06</t>
  </si>
  <si>
    <t>15-2.07</t>
  </si>
  <si>
    <t>15-2.08</t>
  </si>
  <si>
    <t>15-2.09</t>
  </si>
  <si>
    <t>15-2.10</t>
  </si>
  <si>
    <t>15-2.11</t>
  </si>
  <si>
    <t>15-2.12</t>
  </si>
  <si>
    <t>15-2.13</t>
  </si>
  <si>
    <t>15-2.14</t>
  </si>
  <si>
    <t>15-2.15</t>
  </si>
  <si>
    <t>15-2.16</t>
  </si>
  <si>
    <t>15-2.17</t>
  </si>
  <si>
    <t>15-3.01</t>
  </si>
  <si>
    <t>15-3.02</t>
  </si>
  <si>
    <t>15-3.03</t>
  </si>
  <si>
    <t>15-3.04</t>
  </si>
  <si>
    <t>15-3.05</t>
  </si>
  <si>
    <t>15-3.06</t>
  </si>
  <si>
    <t>15-3.07</t>
  </si>
  <si>
    <t>15-3.08</t>
  </si>
  <si>
    <t>15-3.09</t>
  </si>
  <si>
    <t>15-3.10</t>
  </si>
  <si>
    <t>15-3.11</t>
  </si>
  <si>
    <t>15-3.12</t>
  </si>
  <si>
    <t>15-3.13</t>
  </si>
  <si>
    <t>15-3.14</t>
  </si>
  <si>
    <t>15-3.15</t>
  </si>
  <si>
    <t>15-3.16</t>
  </si>
  <si>
    <t>15-3.17</t>
  </si>
  <si>
    <t>17-3.01</t>
  </si>
  <si>
    <t>17-3.02</t>
  </si>
  <si>
    <t>17-3.03</t>
  </si>
  <si>
    <t>17-3.04</t>
  </si>
  <si>
    <t>17-3.05</t>
  </si>
  <si>
    <t>17-3.06</t>
  </si>
  <si>
    <t>17-3.07</t>
  </si>
  <si>
    <t>17-3.08</t>
  </si>
  <si>
    <t>17-3.09</t>
  </si>
  <si>
    <t>17-3.10</t>
  </si>
  <si>
    <t>17-3.11</t>
  </si>
  <si>
    <t>18-3.01</t>
  </si>
  <si>
    <t>18-3.02</t>
  </si>
  <si>
    <t>18-3.03</t>
  </si>
  <si>
    <t>18-3.04</t>
  </si>
  <si>
    <t>18-3.05</t>
  </si>
  <si>
    <t>18-3.06</t>
  </si>
  <si>
    <t>18-3.07</t>
  </si>
  <si>
    <t>18-3.08</t>
  </si>
  <si>
    <t>18-3.09</t>
  </si>
  <si>
    <t>18-3.10</t>
  </si>
  <si>
    <t>18-3.11</t>
  </si>
  <si>
    <t>20-1.01</t>
  </si>
  <si>
    <t>20-1.02</t>
  </si>
  <si>
    <t>20-1.03</t>
  </si>
  <si>
    <t>20-1.04</t>
  </si>
  <si>
    <t>20-1.05</t>
  </si>
  <si>
    <t>20-1.06</t>
  </si>
  <si>
    <t>20-1.07</t>
  </si>
  <si>
    <t>20-1.08</t>
  </si>
  <si>
    <t>20-1.09</t>
  </si>
  <si>
    <t>20-1.10</t>
  </si>
  <si>
    <t>20-1.11</t>
  </si>
  <si>
    <t>20-1.12</t>
  </si>
  <si>
    <t>20-2.01</t>
  </si>
  <si>
    <t>20-2.02</t>
  </si>
  <si>
    <t>20-2.03</t>
  </si>
  <si>
    <t>20-2.04</t>
  </si>
  <si>
    <t>20-2.05</t>
  </si>
  <si>
    <t>20-2.06</t>
  </si>
  <si>
    <t>20-2.07</t>
  </si>
  <si>
    <t>20-2.08</t>
  </si>
  <si>
    <t>20-2.09</t>
  </si>
  <si>
    <t>20-2.10</t>
  </si>
  <si>
    <t>20-2.11</t>
  </si>
  <si>
    <t>20-2.12</t>
  </si>
  <si>
    <t>20-3.01</t>
  </si>
  <si>
    <t>20-3.02</t>
  </si>
  <si>
    <t>20-3.03</t>
  </si>
  <si>
    <t>20-3.04</t>
  </si>
  <si>
    <t>20-3.05</t>
  </si>
  <si>
    <t>20-3.06</t>
  </si>
  <si>
    <t>20-3.07</t>
  </si>
  <si>
    <t>20-3.08</t>
  </si>
  <si>
    <t>20-3.09</t>
  </si>
  <si>
    <t>20-3.10</t>
  </si>
  <si>
    <t>20-3.11</t>
  </si>
  <si>
    <t>20-3.12</t>
  </si>
  <si>
    <t>21-1.01</t>
  </si>
  <si>
    <t>21-1.02</t>
  </si>
  <si>
    <t>21-1.03</t>
  </si>
  <si>
    <t>21-1.04</t>
  </si>
  <si>
    <t>21-1.05</t>
  </si>
  <si>
    <t>21-1.06</t>
  </si>
  <si>
    <t>21-1.07</t>
  </si>
  <si>
    <t>21-1.08</t>
  </si>
  <si>
    <t>21-2.01</t>
  </si>
  <si>
    <t>21-2.02</t>
  </si>
  <si>
    <t>21-2.03</t>
  </si>
  <si>
    <t>21-2.04</t>
  </si>
  <si>
    <t>21-2.05</t>
  </si>
  <si>
    <t>21-2.06</t>
  </si>
  <si>
    <t>21-3.06</t>
  </si>
  <si>
    <t>21-3.01</t>
  </si>
  <si>
    <t>21-3.02</t>
  </si>
  <si>
    <t>21-3.03</t>
  </si>
  <si>
    <t>21-3.04</t>
  </si>
  <si>
    <t>21-3.05</t>
  </si>
  <si>
    <t>23-0.01</t>
  </si>
  <si>
    <t>23-0.02</t>
  </si>
  <si>
    <t>23-0.03</t>
  </si>
  <si>
    <t>23-0.04</t>
  </si>
  <si>
    <t xml:space="preserve">Ritsscreen </t>
  </si>
  <si>
    <t>23-1.01</t>
  </si>
  <si>
    <t>23-1.02</t>
  </si>
  <si>
    <t>23-1.03</t>
  </si>
  <si>
    <t>23-1.04</t>
  </si>
  <si>
    <t>23-1.05</t>
  </si>
  <si>
    <t>23-1.06</t>
  </si>
  <si>
    <t>23-1.07</t>
  </si>
  <si>
    <t>23-1.08</t>
  </si>
  <si>
    <t>23-1.09</t>
  </si>
  <si>
    <t>23-1.10</t>
  </si>
  <si>
    <t>23-1.11</t>
  </si>
  <si>
    <t>23-1.12</t>
  </si>
  <si>
    <t>23-2.01</t>
  </si>
  <si>
    <t>23-2.02</t>
  </si>
  <si>
    <t>23-2.03</t>
  </si>
  <si>
    <t>23-2.04</t>
  </si>
  <si>
    <t>23-2.05</t>
  </si>
  <si>
    <t>23-2.06</t>
  </si>
  <si>
    <t>23-2.07</t>
  </si>
  <si>
    <t>23-2.08</t>
  </si>
  <si>
    <t>23-2.09</t>
  </si>
  <si>
    <t>23-2.10</t>
  </si>
  <si>
    <t>23-2.11</t>
  </si>
  <si>
    <t>23-2.12</t>
  </si>
  <si>
    <t>25-0.01A</t>
  </si>
  <si>
    <t>25-0.01B</t>
  </si>
  <si>
    <t>25-0.02A</t>
  </si>
  <si>
    <t>25-0.02B</t>
  </si>
  <si>
    <t>25-0.03B</t>
  </si>
  <si>
    <t>25-0.04B</t>
  </si>
  <si>
    <t>25-1.01</t>
  </si>
  <si>
    <t>25-1.02</t>
  </si>
  <si>
    <t>25-1.03</t>
  </si>
  <si>
    <t>25-1.04</t>
  </si>
  <si>
    <t>25-1.05</t>
  </si>
  <si>
    <t>25-1.06</t>
  </si>
  <si>
    <t>25-1.07</t>
  </si>
  <si>
    <t>25-1.08</t>
  </si>
  <si>
    <t>25-1.09</t>
  </si>
  <si>
    <t>25-1.10</t>
  </si>
  <si>
    <t>25-1.11</t>
  </si>
  <si>
    <t>25-1.12</t>
  </si>
  <si>
    <t>25-2.01</t>
  </si>
  <si>
    <t>25-2.02</t>
  </si>
  <si>
    <t>25-2.03</t>
  </si>
  <si>
    <t>25-2.04</t>
  </si>
  <si>
    <t>25-2.05</t>
  </si>
  <si>
    <t>25-2.06</t>
  </si>
  <si>
    <t>25-2.07</t>
  </si>
  <si>
    <t>25-2.08</t>
  </si>
  <si>
    <t>25-2.09</t>
  </si>
  <si>
    <t>25-2.10</t>
  </si>
  <si>
    <t>25-2.11</t>
  </si>
  <si>
    <t>25-2.12</t>
  </si>
  <si>
    <t>25-3.01</t>
  </si>
  <si>
    <t>25-3.02</t>
  </si>
  <si>
    <t>25-3.03</t>
  </si>
  <si>
    <t>25-3.04</t>
  </si>
  <si>
    <t>25-3.05</t>
  </si>
  <si>
    <t>25-3.06</t>
  </si>
  <si>
    <t>25-3.07</t>
  </si>
  <si>
    <t>25-3.08</t>
  </si>
  <si>
    <t>25-3.09</t>
  </si>
  <si>
    <t>25-3.10</t>
  </si>
  <si>
    <t>25-3.11</t>
  </si>
  <si>
    <t>25-3.12</t>
  </si>
  <si>
    <t>26-0.01</t>
  </si>
  <si>
    <t>26-0.02</t>
  </si>
  <si>
    <t>26-0.03</t>
  </si>
  <si>
    <t>26-1.01</t>
  </si>
  <si>
    <t>26-1.02</t>
  </si>
  <si>
    <t>26-1.03</t>
  </si>
  <si>
    <t>26-1.04</t>
  </si>
  <si>
    <t>26-2.01</t>
  </si>
  <si>
    <t>26-2.02</t>
  </si>
  <si>
    <t>26-2.03</t>
  </si>
  <si>
    <t>26-2.04</t>
  </si>
  <si>
    <t>26-3.01</t>
  </si>
  <si>
    <t>26-3.02</t>
  </si>
  <si>
    <t>26-3.03</t>
  </si>
  <si>
    <t>26-3.04</t>
  </si>
  <si>
    <t>Storing/ reparatie/ afmetingen</t>
  </si>
  <si>
    <t>A2-01</t>
  </si>
  <si>
    <t>screen 85</t>
  </si>
  <si>
    <t>TNA</t>
  </si>
  <si>
    <t>LT rechts</t>
  </si>
  <si>
    <t>breed 1370 hoog 2835</t>
  </si>
  <si>
    <t>A2-02</t>
  </si>
  <si>
    <t>breed 1035 hoog 2835</t>
  </si>
  <si>
    <t>A2-03</t>
  </si>
  <si>
    <t>breed 1235 hoog 2835</t>
  </si>
  <si>
    <t>A2-04</t>
  </si>
  <si>
    <t>breed   835 hoog 2835</t>
  </si>
  <si>
    <t>A2-05</t>
  </si>
  <si>
    <t>A2-06</t>
  </si>
  <si>
    <t>A2-07</t>
  </si>
  <si>
    <t>A2-08</t>
  </si>
  <si>
    <t>A2-09</t>
  </si>
  <si>
    <t>A2-10</t>
  </si>
  <si>
    <t>Ritzscreen</t>
  </si>
  <si>
    <t>WT rechts</t>
  </si>
  <si>
    <t>breed  925 hoog 6510</t>
  </si>
  <si>
    <t>A2-11</t>
  </si>
  <si>
    <t>A2-12</t>
  </si>
  <si>
    <t>A2-13</t>
  </si>
  <si>
    <t>breed  735 hoog 6510</t>
  </si>
  <si>
    <t>A2-14</t>
  </si>
  <si>
    <t>A2-15</t>
  </si>
  <si>
    <t>breed   735 hoog 2835</t>
  </si>
  <si>
    <t>A2-16</t>
  </si>
  <si>
    <t xml:space="preserve">breed   935 hoog 2835                                                 </t>
  </si>
  <si>
    <t>A2-17</t>
  </si>
  <si>
    <t>A2-18</t>
  </si>
  <si>
    <t xml:space="preserve">breed 1135 hoog 2835                                               </t>
  </si>
  <si>
    <t>A2-19</t>
  </si>
  <si>
    <t>A2-20</t>
  </si>
  <si>
    <t>A2-21</t>
  </si>
  <si>
    <t>A2-22</t>
  </si>
  <si>
    <t>breed 1130 hoog 6555</t>
  </si>
  <si>
    <t>A2-23</t>
  </si>
  <si>
    <t>A2-24</t>
  </si>
  <si>
    <t>A2-25</t>
  </si>
  <si>
    <t>A2-26</t>
  </si>
  <si>
    <t>A2-27</t>
  </si>
  <si>
    <t>A2-28</t>
  </si>
  <si>
    <t>A2-29</t>
  </si>
  <si>
    <t>A2-30</t>
  </si>
  <si>
    <t>A2-31</t>
  </si>
  <si>
    <t>A2-32</t>
  </si>
  <si>
    <t>A2-33</t>
  </si>
  <si>
    <t>A2-34</t>
  </si>
  <si>
    <t>A2-35</t>
  </si>
  <si>
    <t>A2-36</t>
  </si>
  <si>
    <t>A2-37</t>
  </si>
  <si>
    <t>A2-38</t>
  </si>
  <si>
    <t>A2-39</t>
  </si>
  <si>
    <t xml:space="preserve">breed   835 hoog 2835                                               </t>
  </si>
  <si>
    <t xml:space="preserve">breed   735 hoog 2835                                               </t>
  </si>
  <si>
    <t>breed 1080 hoog 2835</t>
  </si>
  <si>
    <t>A1-01</t>
  </si>
  <si>
    <t>A1-02</t>
  </si>
  <si>
    <t>A1-03</t>
  </si>
  <si>
    <t>A1-04</t>
  </si>
  <si>
    <t>A1-05</t>
  </si>
  <si>
    <t>A1-06</t>
  </si>
  <si>
    <t>A1-07</t>
  </si>
  <si>
    <t>A1-08</t>
  </si>
  <si>
    <t>A1-09</t>
  </si>
  <si>
    <t>A1-11</t>
  </si>
  <si>
    <t>A1-12</t>
  </si>
  <si>
    <t>A1-13</t>
  </si>
  <si>
    <t>A1-14</t>
  </si>
  <si>
    <t>A1-15</t>
  </si>
  <si>
    <t>A1-16</t>
  </si>
  <si>
    <t>A1-17</t>
  </si>
  <si>
    <t>A1-18</t>
  </si>
  <si>
    <t>A1-19</t>
  </si>
  <si>
    <t>A1-20</t>
  </si>
  <si>
    <t>A1-21</t>
  </si>
  <si>
    <t>A1-23</t>
  </si>
  <si>
    <t>breed 1285 hoog 6510</t>
  </si>
  <si>
    <t>breed   725 hoog 6510</t>
  </si>
  <si>
    <t>breed   925 hoog 6510</t>
  </si>
  <si>
    <t>breed 1025 hoog 6510</t>
  </si>
  <si>
    <t>breed 1130 hoog 6510</t>
  </si>
  <si>
    <t>breed 1120 hoog 6510</t>
  </si>
  <si>
    <t>breed   935 hoog 2835</t>
  </si>
  <si>
    <t>breed  835 hoog 2838</t>
  </si>
  <si>
    <t>breed  620 hoog 2835</t>
  </si>
  <si>
    <t>breed 1135 hoog 2835</t>
  </si>
  <si>
    <t>A1-24</t>
  </si>
  <si>
    <t>A1-22</t>
  </si>
  <si>
    <t>A1-25</t>
  </si>
  <si>
    <t>A1-26</t>
  </si>
  <si>
    <t>A1-27</t>
  </si>
  <si>
    <t>A1-28</t>
  </si>
  <si>
    <t>A1-29</t>
  </si>
  <si>
    <t>A1-30</t>
  </si>
  <si>
    <t>A1-31</t>
  </si>
  <si>
    <t>breed 1135 hoog 6510</t>
  </si>
  <si>
    <t>breed 1035 hoog 6510</t>
  </si>
  <si>
    <t>breed   735 hoog 6510</t>
  </si>
  <si>
    <t>breed 1185 hoog 6510</t>
  </si>
  <si>
    <t>A0-01</t>
  </si>
  <si>
    <t>A0-02</t>
  </si>
  <si>
    <t>A0-03</t>
  </si>
  <si>
    <t>A0-04</t>
  </si>
  <si>
    <t>A0-05</t>
  </si>
  <si>
    <t>A0-06</t>
  </si>
  <si>
    <t>A0-07</t>
  </si>
  <si>
    <t>A0-08</t>
  </si>
  <si>
    <t>A0-09</t>
  </si>
  <si>
    <t>A0-10</t>
  </si>
  <si>
    <t>A0-11</t>
  </si>
  <si>
    <t>A0-12</t>
  </si>
  <si>
    <t>A0-13</t>
  </si>
  <si>
    <t>A0-14</t>
  </si>
  <si>
    <t>A0-15</t>
  </si>
  <si>
    <t>A0-16</t>
  </si>
  <si>
    <t>A0-17</t>
  </si>
  <si>
    <t>A0-18</t>
  </si>
  <si>
    <t>A0-19</t>
  </si>
  <si>
    <t>A0-20</t>
  </si>
  <si>
    <t>A0-21</t>
  </si>
  <si>
    <t>A0-22</t>
  </si>
  <si>
    <t>A0-23</t>
  </si>
  <si>
    <t>A0-24</t>
  </si>
  <si>
    <t>A0-25</t>
  </si>
  <si>
    <t>A0-26</t>
  </si>
  <si>
    <t>A0-27</t>
  </si>
  <si>
    <t>A0-28</t>
  </si>
  <si>
    <t>A0-29</t>
  </si>
  <si>
    <t>B2-01</t>
  </si>
  <si>
    <t>B2-02</t>
  </si>
  <si>
    <t>B2-03</t>
  </si>
  <si>
    <t>B2-04</t>
  </si>
  <si>
    <t>B2-05</t>
  </si>
  <si>
    <t>B2-06</t>
  </si>
  <si>
    <t>B2-07</t>
  </si>
  <si>
    <t>B2-08</t>
  </si>
  <si>
    <t>B2-09</t>
  </si>
  <si>
    <t>B2-10</t>
  </si>
  <si>
    <t>B2-11</t>
  </si>
  <si>
    <t>B2-12</t>
  </si>
  <si>
    <t>B2-13</t>
  </si>
  <si>
    <t>B</t>
  </si>
  <si>
    <t>breed 1130 hoog 2835</t>
  </si>
  <si>
    <t>breed 1030 hoog 2835</t>
  </si>
  <si>
    <t>breed   685 hoog 2835</t>
  </si>
  <si>
    <t>B1-01</t>
  </si>
  <si>
    <t>B1-02</t>
  </si>
  <si>
    <t>B1-03</t>
  </si>
  <si>
    <t>B1-04</t>
  </si>
  <si>
    <t>B1-05</t>
  </si>
  <si>
    <t>B1-06</t>
  </si>
  <si>
    <t>B1-07</t>
  </si>
  <si>
    <t>B1-08</t>
  </si>
  <si>
    <t>B1-09</t>
  </si>
  <si>
    <t>B1-10</t>
  </si>
  <si>
    <t>B1-11</t>
  </si>
  <si>
    <t>B1-12</t>
  </si>
  <si>
    <t>B1-13</t>
  </si>
  <si>
    <t>B1-14</t>
  </si>
  <si>
    <t>B1-15</t>
  </si>
  <si>
    <t>B0-01</t>
  </si>
  <si>
    <t>B0-02</t>
  </si>
  <si>
    <t>breed   680 hoog 6510</t>
  </si>
  <si>
    <t>breed   935 hoog 6510</t>
  </si>
  <si>
    <t>breed   835 hoog 6510</t>
  </si>
  <si>
    <t>breed   635 hoog 6510</t>
  </si>
  <si>
    <t>breed   885 hoog 2835</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</si>
  <si>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</si>
  <si>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</si>
  <si>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</si>
  <si>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</si>
  <si>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</si>
  <si>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</si>
  <si>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</si>
  <si>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</si>
  <si>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</si>
  <si>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</si>
  <si>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</si>
  <si>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</si>
  <si>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</si>
  <si>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</si>
  <si>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</si>
  <si>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</si>
  <si>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</si>
  <si>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</si>
  <si>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</si>
  <si>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</si>
  <si>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</si>
  <si>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</si>
  <si>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</si>
  <si>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t>
  </si>
  <si>
    <t>breed   890 hoog 2835</t>
  </si>
  <si>
    <t>breed 1135 hoog 6555</t>
  </si>
  <si>
    <t>breed 1035 hoog 6555</t>
  </si>
  <si>
    <t>breed 1010 hoog 6555</t>
  </si>
  <si>
    <t>C2-24</t>
  </si>
  <si>
    <t>C2-25</t>
  </si>
  <si>
    <t>C2-26</t>
  </si>
  <si>
    <t>C2-27</t>
  </si>
  <si>
    <t>C2-28</t>
  </si>
  <si>
    <t>C2-29</t>
  </si>
  <si>
    <t>C2-30</t>
  </si>
  <si>
    <t>C2-31</t>
  </si>
  <si>
    <t>C2-32</t>
  </si>
  <si>
    <t>C2-33</t>
  </si>
  <si>
    <t>C2-34</t>
  </si>
  <si>
    <t>C2-35</t>
  </si>
  <si>
    <t>C2-36</t>
  </si>
  <si>
    <t>C2-37</t>
  </si>
  <si>
    <t>C2-38</t>
  </si>
  <si>
    <t>C2-39</t>
  </si>
  <si>
    <t>C2-40</t>
  </si>
  <si>
    <t>C2-41</t>
  </si>
  <si>
    <t>C2-42</t>
  </si>
  <si>
    <t>C2-43</t>
  </si>
  <si>
    <t>C2-44</t>
  </si>
  <si>
    <t>C2-45</t>
  </si>
  <si>
    <t>C2-46</t>
  </si>
  <si>
    <t>breed   730 hoog 2835</t>
  </si>
  <si>
    <t>breed   730 hoog 6510</t>
  </si>
  <si>
    <t>C2-47</t>
  </si>
  <si>
    <t>C2-48</t>
  </si>
  <si>
    <t>C2-49</t>
  </si>
  <si>
    <t>C2-50</t>
  </si>
  <si>
    <t>C1-01</t>
  </si>
  <si>
    <t>C1-02</t>
  </si>
  <si>
    <t>C1-03</t>
  </si>
  <si>
    <t>C1-04</t>
  </si>
  <si>
    <t>C1-05</t>
  </si>
  <si>
    <t>C1-06</t>
  </si>
  <si>
    <t>C1-07</t>
  </si>
  <si>
    <t>C1-08</t>
  </si>
  <si>
    <t>C1-09</t>
  </si>
  <si>
    <t>C1-10</t>
  </si>
  <si>
    <t>C1-11</t>
  </si>
  <si>
    <t>C1-12</t>
  </si>
  <si>
    <t>C1-13</t>
  </si>
  <si>
    <t>C1-14</t>
  </si>
  <si>
    <t>C1-15</t>
  </si>
  <si>
    <t>C1-16</t>
  </si>
  <si>
    <t>C1-17</t>
  </si>
  <si>
    <t>C1-18</t>
  </si>
  <si>
    <t>C1-19</t>
  </si>
  <si>
    <t>C1-20</t>
  </si>
  <si>
    <t>C1-21</t>
  </si>
  <si>
    <t>C1-22</t>
  </si>
  <si>
    <t>C1-23</t>
  </si>
  <si>
    <t>C1-24</t>
  </si>
  <si>
    <t>C1-25</t>
  </si>
  <si>
    <t>C1-26</t>
  </si>
  <si>
    <t>C1-27</t>
  </si>
  <si>
    <t>C1-28</t>
  </si>
  <si>
    <t>C1-29</t>
  </si>
  <si>
    <t>C1-30</t>
  </si>
  <si>
    <t>C1-31</t>
  </si>
  <si>
    <t>C1-32</t>
  </si>
  <si>
    <t>C1-33</t>
  </si>
  <si>
    <t>C1-34</t>
  </si>
  <si>
    <t>C1-35</t>
  </si>
  <si>
    <t>C0-01</t>
  </si>
  <si>
    <t>C0-02</t>
  </si>
  <si>
    <t>C0-03</t>
  </si>
  <si>
    <t>C0-04</t>
  </si>
  <si>
    <t>C0-05</t>
  </si>
  <si>
    <t>C0-06</t>
  </si>
  <si>
    <t>C0-07</t>
  </si>
  <si>
    <t>C0-08</t>
  </si>
  <si>
    <t>C0-09</t>
  </si>
  <si>
    <t>C0-10</t>
  </si>
  <si>
    <t>C0-11</t>
  </si>
  <si>
    <t>C0-12</t>
  </si>
  <si>
    <t>C0-13</t>
  </si>
  <si>
    <t>C0-14</t>
  </si>
  <si>
    <t>C0-15</t>
  </si>
  <si>
    <t>C0-16</t>
  </si>
  <si>
    <t>C0-17</t>
  </si>
  <si>
    <t>C0-18</t>
  </si>
  <si>
    <t>C0-19</t>
  </si>
  <si>
    <t>C0-20</t>
  </si>
  <si>
    <t>C0-21</t>
  </si>
  <si>
    <t>C0-22</t>
  </si>
  <si>
    <t>C0-23</t>
  </si>
  <si>
    <t>breed   930 hoog 2835</t>
  </si>
  <si>
    <t xml:space="preserve">breed 1135 hoog 2835                                              </t>
  </si>
  <si>
    <t>C0-24</t>
  </si>
  <si>
    <t>C0-25</t>
  </si>
  <si>
    <t>C0-26</t>
  </si>
  <si>
    <t>C0-27</t>
  </si>
  <si>
    <t>C0-28</t>
  </si>
  <si>
    <t>C0-29</t>
  </si>
  <si>
    <t>C0-30</t>
  </si>
  <si>
    <t>C0-31</t>
  </si>
  <si>
    <t>C0-32</t>
  </si>
  <si>
    <t>C0-33</t>
  </si>
  <si>
    <t>C0-34</t>
  </si>
  <si>
    <t>C0-35</t>
  </si>
  <si>
    <t>C0-36</t>
  </si>
  <si>
    <t>C0-37</t>
  </si>
  <si>
    <t>C0-38</t>
  </si>
  <si>
    <t>C0-39</t>
  </si>
  <si>
    <t>C0-40</t>
  </si>
  <si>
    <t>C0-41</t>
  </si>
  <si>
    <t>C0-42</t>
  </si>
  <si>
    <t>C0-43</t>
  </si>
  <si>
    <t>C0-44</t>
  </si>
  <si>
    <t>C0-45</t>
  </si>
  <si>
    <t>C0-46</t>
  </si>
  <si>
    <t xml:space="preserve">breed   935 hoog 2835                                                </t>
  </si>
  <si>
    <t>D2-01</t>
  </si>
  <si>
    <t>D2-02</t>
  </si>
  <si>
    <t>D2-03</t>
  </si>
  <si>
    <t>D2-04</t>
  </si>
  <si>
    <t>D2-05</t>
  </si>
  <si>
    <t>D2-06</t>
  </si>
  <si>
    <t>D2-07</t>
  </si>
  <si>
    <t>D2-08</t>
  </si>
  <si>
    <t>D2-09</t>
  </si>
  <si>
    <t>D2-10</t>
  </si>
  <si>
    <t>D2-11</t>
  </si>
  <si>
    <t>D2-12</t>
  </si>
  <si>
    <t>D2-13</t>
  </si>
  <si>
    <t>D2-14</t>
  </si>
  <si>
    <t>D2-15</t>
  </si>
  <si>
    <t>breed 1030 hoog 2820</t>
  </si>
  <si>
    <t>breed 1230 hoog 2820</t>
  </si>
  <si>
    <t>breed   830 hoog 2820</t>
  </si>
  <si>
    <t>E2-01</t>
  </si>
  <si>
    <t>E2-02</t>
  </si>
  <si>
    <t>E2-03</t>
  </si>
  <si>
    <t>E2-04</t>
  </si>
  <si>
    <t>E2-05</t>
  </si>
  <si>
    <t>E2-06</t>
  </si>
  <si>
    <t>E2-07</t>
  </si>
  <si>
    <t>E2-08</t>
  </si>
  <si>
    <t>E2-09</t>
  </si>
  <si>
    <t>E2-10</t>
  </si>
  <si>
    <t>F</t>
  </si>
  <si>
    <t>F2-01</t>
  </si>
  <si>
    <t>F2-02</t>
  </si>
  <si>
    <t>F2-03</t>
  </si>
  <si>
    <t>F2-04</t>
  </si>
  <si>
    <t>F2-05</t>
  </si>
  <si>
    <t>F2-06</t>
  </si>
  <si>
    <t>F2-07</t>
  </si>
  <si>
    <t>F2-08</t>
  </si>
  <si>
    <t>F2-09</t>
  </si>
  <si>
    <t>F2-10</t>
  </si>
  <si>
    <t>F2-11</t>
  </si>
  <si>
    <t>F2-12</t>
  </si>
  <si>
    <t>F2-13</t>
  </si>
  <si>
    <t>Totaal CHL</t>
  </si>
  <si>
    <t>Locatie Hogeschoollaan</t>
  </si>
  <si>
    <t>Locatie Beukenlaan</t>
  </si>
  <si>
    <t>Locatie CPL</t>
  </si>
  <si>
    <t>Locatie Lovensdijkstraat</t>
  </si>
  <si>
    <t>Locatie OWB 215</t>
  </si>
  <si>
    <t>Locatie CHL</t>
  </si>
  <si>
    <t xml:space="preserve">Totaal </t>
  </si>
  <si>
    <t>Onderhoudskosten Hogeschoollaan 1 te Breda</t>
  </si>
  <si>
    <t>Onderhoudskosten Beukenlaan 1 te Breda</t>
  </si>
  <si>
    <t>Onderhoudskosten Claudius Prinsenlaan 112 en 128 te Breda</t>
  </si>
  <si>
    <t>Onderhoudskosten Lovensdijkstraat 61-63 te Breda</t>
  </si>
  <si>
    <t>Onderhoudskosten Onderwijsboulevard 215 te 's-Hertogenbosch</t>
  </si>
  <si>
    <t>Onderhoudskosten Professor Cobbenhagenlaan 13 te Tilburg</t>
  </si>
  <si>
    <t>Totaal OWB 215</t>
  </si>
  <si>
    <t>Weging</t>
  </si>
  <si>
    <t>Toelichting Prijsblad</t>
  </si>
  <si>
    <t>Project meetbron:</t>
  </si>
  <si>
    <t>Avans Hogeschoollaan</t>
  </si>
  <si>
    <t>Hogeschoollaan 1 Breda</t>
  </si>
  <si>
    <t>Lovensdijk 61-63 te Breda</t>
  </si>
  <si>
    <t>Beukenlaan 1 te Breda</t>
  </si>
  <si>
    <t>Claudius Prinsenlaan 112 + 128 te Breda</t>
  </si>
  <si>
    <t>Onderhoud zonwerig</t>
  </si>
  <si>
    <t>Onderwijsboulevard 215 te Den Bosch</t>
  </si>
  <si>
    <t>Prof. Cobbenhagelaan 13 te Tilburg</t>
  </si>
  <si>
    <t xml:space="preserve">werkzaamheden correctief onderhoud
07.00 uur - 18.00 uur (INCLUSIEF maar niet uitsluitend voorrijkosten, coördinatiekosten, overhead etc.) </t>
  </si>
  <si>
    <t>Uitsluitend de geel gearceerde velden dienen te worden ingevuld.</t>
  </si>
  <si>
    <t>Alle prijzen moeten exclusief btw worden opgegeven.</t>
  </si>
  <si>
    <t>Het invullen van bedragen van €0 is niet toegestaan.</t>
  </si>
  <si>
    <t>Voor elk tabblad dienen dezelfde (uur)tarieven te worden gehanteerd.</t>
  </si>
  <si>
    <t>De aanbestedende dienst behoudt zich het recht voor om een onderbouwing van de ingediende prijzen op te vragen.</t>
  </si>
  <si>
    <t>De opgegeven onderhoudskosten betreffen all-in onderhoudsprijzen, inclusief maar niet beperkt tot afvoerkosten, voorrijkosten, overheadkosten, hoogwerkers, enzovoort.</t>
  </si>
  <si>
    <t>De opgegeven vervangingskosten betreffen all-in vervangingskosten, inclusief maar niet beperkt tot materiaal, afvoerkosten, voorrijkosten, overheadkosten, hoogwerkers, enzovoort.</t>
  </si>
  <si>
    <t>Voor optionele opdrachten moeten de opgegeven (uur)tarieven uit dit prijsblad worden gehanteerd.</t>
  </si>
  <si>
    <t>Kosten 230V buismotor, 10 Nm 17 toeren</t>
  </si>
  <si>
    <t>Staffel</t>
  </si>
  <si>
    <t>1 t/m 10</t>
  </si>
  <si>
    <t>11 t/m 20</t>
  </si>
  <si>
    <t>21 t/m 30</t>
  </si>
  <si>
    <t>31 t/m 40</t>
  </si>
  <si>
    <t xml:space="preserve">11 t/m 20 </t>
  </si>
  <si>
    <t xml:space="preserve">1 t/m 10 </t>
  </si>
  <si>
    <t>41 t/m 50</t>
  </si>
  <si>
    <t>0 t/m 100</t>
  </si>
  <si>
    <t>101 t/m 150</t>
  </si>
  <si>
    <t>151 t/m 300</t>
  </si>
  <si>
    <t>300 t/m 500</t>
  </si>
  <si>
    <t>501 t/m 1000</t>
  </si>
  <si>
    <t>Minimaal gelijkwaardig alternatief (indien van toepassing)</t>
  </si>
  <si>
    <r>
      <t>M</t>
    </r>
    <r>
      <rPr>
        <vertAlign val="superscript"/>
        <sz val="11"/>
        <color theme="1"/>
        <rFont val="Aptos Narrow"/>
        <family val="2"/>
        <scheme val="minor"/>
      </rPr>
      <t>2</t>
    </r>
  </si>
  <si>
    <r>
      <t>M</t>
    </r>
    <r>
      <rPr>
        <vertAlign val="superscript"/>
        <sz val="11"/>
        <color theme="1"/>
        <rFont val="Aptos Narrow"/>
        <family val="2"/>
        <scheme val="minor"/>
      </rPr>
      <t>2</t>
    </r>
    <r>
      <rPr>
        <sz val="11"/>
        <color theme="1"/>
        <rFont val="Aptos Narrow"/>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</si>
</sst>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 #,##0.00_-;_-&quot;€&quot;\ * #,##0.00\-;_-&quot;€&quot;\ * &quot;-&quot;??_-;_-@_-"/>
    <numFmt numFmtId="166" formatCode="#,##0_ ;\-#,##0\ "/>
    <numFmt numFmtId="167" formatCode="0.0"/>
  </numFmts>
  <fonts count="17" x14ac:knownFonts="1">
    <font>
      <sz val="11"/>
      <color theme="1"/>
      <name val="Aptos Narrow"/>
      <family val="2"/>
      <scheme val="minor"/>
    </font>
    <font>
      <sz val="11"/>
      <color theme="1"/>
      <name val="Aptos Narrow"/>
      <family val="2"/>
      <scheme val="minor"/>
    </font>
    <font>
      <sz val="11"/>
      <color theme="0"/>
      <name val="Aptos Narrow"/>
      <family val="2"/>
      <scheme val="minor"/>
    </font>
    <font>
      <b/>
      <sz val="10"/>
      <color theme="1"/>
      <name val="Aptos Narrow"/>
      <family val="2"/>
      <scheme val="minor"/>
    </font>
    <font>
      <sz val="10"/>
      <color theme="1"/>
      <name val="Aptos Narrow"/>
      <family val="2"/>
      <scheme val="minor"/>
    </font>
    <font>
      <sz val="10"/>
      <color theme="1"/>
      <name val="Arial"/>
      <family val="2"/>
    </font>
    <font>
      <sz val="10"/>
      <name val="Arial"/>
      <family val="2"/>
    </font>
    <font>
      <b/>
      <sz val="10"/>
      <color theme="0"/>
      <name val="Aptos Narrow"/>
      <family val="2"/>
      <scheme val="minor"/>
    </font>
    <font>
      <sz val="11"/>
      <color theme="1"/>
      <name val="Calibri"/>
      <family val="2"/>
    </font>
    <font>
      <b/>
      <sz val="11"/>
      <color theme="0"/>
      <name val="Aptos Narrow"/>
      <family val="2"/>
      <scheme val="minor"/>
    </font>
    <font>
      <b/>
      <sz val="11"/>
      <color theme="1"/>
      <name val="Aptos Narrow"/>
      <family val="2"/>
      <scheme val="minor"/>
    </font>
    <font>
      <sz val="8"/>
      <name val="Aptos Narrow"/>
      <family val="2"/>
      <scheme val="minor"/>
    </font>
    <font>
      <i/>
      <sz val="11"/>
      <color theme="1"/>
      <name val="Aptos Narrow"/>
      <family val="2"/>
      <scheme val="minor"/>
    </font>
    <font>
      <sz val="11"/>
      <color rgb="FF383A42"/>
      <name val="Aptos Display"/>
      <family val="2"/>
      <scheme val="major"/>
    </font>
    <font>
      <vertAlign val="superscript"/>
      <sz val="11"/>
      <color theme="1"/>
      <name val="Aptos Narrow"/>
      <family val="2"/>
      <scheme val="minor"/>
    </font>
    <font>
      <sz val="11"/>
      <name val="Aptos Narrow"/>
      <family val="2"/>
      <scheme val="minor"/>
    </font>
    <font>
      <b/>
      <sz val="11"/>
      <name val="Aptos Narrow"/>
      <family val="2"/>
      <scheme val="minor"/>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FFFF99"/>
        <bgColor indexed="64"/>
      </patternFill>
    </fill>
  </fills>
  <borders count="16">
    <border>
      <left/>
      <right/>
      <top/>
      <bottom/>
      <diagonal/>
    </border>
    <border>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auto="1"/>
      </right>
      <top style="thin">
        <color indexed="64"/>
      </top>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44" fontId="1" fillId="0" borderId="0" applyFont="0" applyFill="0" applyBorder="0" applyAlignment="0" applyProtection="0"/>
    <xf numFmtId="0" fontId="5" fillId="0" borderId="0"/>
    <xf numFmtId="165" fontId="6" fillId="0" borderId="0" applyFont="0" applyFill="0" applyBorder="0" applyAlignment="0" applyProtection="0"/>
    <xf numFmtId="0" fontId="1" fillId="0" borderId="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125">
    <xf numFmtId="0" fontId="0" fillId="0" borderId="0" xfId="0"/>
    <xf numFmtId="0" fontId="4" fillId="0" borderId="0" xfId="0" applyFont="1"/>
    <xf numFmtId="0" fontId="3" fillId="0" borderId="0" xfId="0" applyFont="1"/>
    <xf numFmtId="0" fontId="0" fillId="0" borderId="6" xfId="0" applyBorder="1"/>
    <xf numFmtId="0" fontId="0" fillId="0" borderId="6" xfId="0" applyBorder="1" applyAlignment="1">
      <alignment horizontal="left"/>
    </xf>
    <xf numFmtId="0" fontId="0" fillId="0" borderId="6" xfId="0" applyBorder="1" applyAlignment="1">
      <alignment horizontal="center"/>
    </xf>
    <xf numFmtId="44" fontId="0" fillId="0" borderId="6" xfId="1" applyFont="1" applyBorder="1"/>
    <xf numFmtId="44" fontId="0" fillId="0" borderId="6" xfId="0" applyNumberFormat="1" applyBorder="1"/>
    <xf numFmtId="0" fontId="7" fillId="2" borderId="10" xfId="0" applyFont="1" applyFill="1" applyBorder="1" applyAlignment="1">
      <alignment horizontal="center" vertical="top"/>
    </xf>
    <xf numFmtId="0" fontId="7" fillId="2" borderId="10" xfId="0" applyFont="1" applyFill="1" applyBorder="1" applyAlignment="1">
      <alignment horizontal="center"/>
    </xf>
    <xf numFmtId="0" fontId="7" fillId="2" borderId="10" xfId="0" applyFont="1" applyFill="1" applyBorder="1" applyAlignment="1">
      <alignment horizontal="center" wrapText="1"/>
    </xf>
    <xf numFmtId="0" fontId="7" fillId="2" borderId="3" xfId="0" applyFont="1" applyFill="1" applyBorder="1" applyAlignment="1">
      <alignment horizontal="center"/>
    </xf>
    <xf numFmtId="0" fontId="2" fillId="2" borderId="3" xfId="0" applyFont="1" applyFill="1" applyBorder="1"/>
    <xf numFmtId="0" fontId="2" fillId="2" borderId="0" xfId="0" applyFont="1" applyFill="1"/>
    <xf numFmtId="0" fontId="0" fillId="0" borderId="6" xfId="0" applyBorder="1" applyAlignment="1">
      <alignment wrapText="1"/>
    </xf>
    <xf numFmtId="0" fontId="8" fillId="0" borderId="0" xfId="0" applyFont="1" applyAlignment="1">
      <alignment horizontal="left" vertical="top" wrapText="1"/>
    </xf>
    <xf numFmtId="0" fontId="8" fillId="0" borderId="0" xfId="0" applyFont="1" applyAlignment="1">
      <alignment vertical="center" wrapText="1"/>
    </xf>
    <xf numFmtId="0" fontId="0" fillId="0" borderId="7" xfId="0" applyBorder="1" applyAlignment="1">
      <alignment horizontal="center"/>
    </xf>
    <xf numFmtId="0" fontId="7" fillId="2" borderId="2" xfId="0" applyFont="1" applyFill="1" applyBorder="1" applyAlignment="1">
      <alignment horizontal="left" vertical="top"/>
    </xf>
    <xf numFmtId="0" fontId="0" fillId="0" borderId="1" xfId="0" applyBorder="1" applyAlignment="1">
      <alignment horizontal="left"/>
    </xf>
    <xf numFmtId="0" fontId="0" fillId="0" borderId="5" xfId="0" applyBorder="1" applyAlignment="1">
      <alignment horizontal="left"/>
    </xf>
    <xf numFmtId="2" fontId="0" fillId="0" borderId="6" xfId="1" applyNumberFormat="1" applyFont="1" applyBorder="1"/>
    <xf numFmtId="0" fontId="0" fillId="0" borderId="0" xfId="0" applyAlignment="1">
      <alignment horizontal="center"/>
    </xf>
    <xf numFmtId="0" fontId="0" fillId="0" borderId="0" xfId="0" applyAlignment="1">
      <alignment horizontal="left"/>
    </xf>
    <xf numFmtId="0" fontId="7" fillId="2" borderId="9" xfId="0" applyFont="1" applyFill="1" applyBorder="1" applyAlignment="1">
      <alignment horizontal="left" vertical="top" wrapText="1"/>
    </xf>
    <xf numFmtId="0" fontId="0" fillId="0" borderId="7" xfId="0" applyBorder="1" applyAlignment="1">
      <alignment horizontal="left"/>
    </xf>
    <xf numFmtId="0" fontId="0" fillId="0" borderId="5" xfId="0" applyBorder="1"/>
    <xf numFmtId="0" fontId="9" fillId="2" borderId="2" xfId="0" applyFont="1" applyFill="1" applyBorder="1"/>
    <xf numFmtId="0" fontId="9" fillId="2" borderId="3" xfId="0" applyFont="1" applyFill="1" applyBorder="1"/>
    <xf numFmtId="0" fontId="10" fillId="0" borderId="0" xfId="0" applyFont="1" applyAlignment="1">
      <alignment horizontal="left"/>
    </xf>
    <xf numFmtId="0" fontId="0" fillId="0" borderId="11" xfId="0" applyBorder="1" applyAlignment="1">
      <alignment horizontal="left"/>
    </xf>
    <xf numFmtId="0" fontId="0" fillId="0" borderId="12" xfId="0" applyBorder="1"/>
    <xf numFmtId="44" fontId="0" fillId="0" borderId="13" xfId="0" applyNumberFormat="1" applyBorder="1"/>
    <xf numFmtId="0" fontId="0" fillId="0" borderId="14" xfId="0" applyBorder="1"/>
    <xf numFmtId="44" fontId="0" fillId="0" borderId="15" xfId="0" applyNumberFormat="1" applyBorder="1"/>
    <xf numFmtId="0" fontId="7" fillId="2" borderId="9" xfId="0" applyFont="1" applyFill="1" applyBorder="1" applyAlignment="1">
      <alignment horizontal="center" wrapText="1"/>
    </xf>
    <xf numFmtId="167" fontId="0" fillId="0" borderId="6" xfId="0" applyNumberFormat="1" applyBorder="1" applyAlignment="1">
      <alignment horizontal="left"/>
    </xf>
    <xf numFmtId="2" fontId="0" fillId="0" borderId="6" xfId="0" applyNumberFormat="1" applyBorder="1" applyAlignment="1">
      <alignment horizontal="left"/>
    </xf>
    <xf numFmtId="0" fontId="0" fillId="0" borderId="5" xfId="0" quotePrefix="1" applyBorder="1"/>
    <xf numFmtId="0" fontId="9" fillId="2" borderId="3" xfId="0" applyFont="1" applyFill="1" applyBorder="1" applyAlignment="1">
      <alignment wrapText="1"/>
    </xf>
    <xf numFmtId="0" fontId="9" fillId="2" borderId="9" xfId="0" applyFont="1" applyFill="1" applyBorder="1" applyAlignment="1">
      <alignment horizontal="center" wrapText="1"/>
    </xf>
    <xf numFmtId="0" fontId="4" fillId="0" borderId="1" xfId="0" applyFont="1" applyBorder="1" applyAlignment="1">
      <alignment horizontal="center"/>
    </xf>
    <xf numFmtId="0" fontId="0" fillId="0" borderId="7" xfId="0" applyBorder="1"/>
    <xf numFmtId="0" fontId="4" fillId="0" borderId="6" xfId="0" applyFont="1" applyBorder="1" applyAlignment="1">
      <alignment horizontal="center"/>
    </xf>
    <xf numFmtId="0" fontId="12" fillId="0" borderId="7" xfId="0" applyFont="1" applyBorder="1"/>
    <xf numFmtId="0" fontId="10" fillId="0" borderId="0" xfId="0" applyFont="1"/>
    <xf numFmtId="0" fontId="4" fillId="0" borderId="11" xfId="0" applyFont="1" applyBorder="1"/>
    <xf numFmtId="44" fontId="13" fillId="0" borderId="0" xfId="0" applyNumberFormat="1" applyFont="1"/>
    <xf numFmtId="0" fontId="2" fillId="2" borderId="3" xfId="0" applyFont="1" applyFill="1" applyBorder="1" applyAlignment="1">
      <alignment horizontal="center"/>
    </xf>
    <xf numFmtId="0" fontId="0" fillId="0" borderId="6"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5" xfId="0" applyBorder="1" applyAlignment="1">
      <alignment horizontal="left"/>
    </xf>
    <xf numFmtId="0" fontId="3" fillId="0" borderId="7" xfId="0" applyFont="1" applyBorder="1" applyAlignment="1">
      <alignment horizontal="left"/>
    </xf>
    <xf numFmtId="0" fontId="3" fillId="0" borderId="1" xfId="0" applyFont="1" applyBorder="1" applyAlignment="1">
      <alignment horizontal="left"/>
    </xf>
    <xf numFmtId="0" fontId="0" fillId="0" borderId="7" xfId="0"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4" fillId="0" borderId="0" xfId="0" applyFont="1" applyAlignment="1">
      <alignment horizontal="left"/>
    </xf>
    <xf numFmtId="0" fontId="3" fillId="0" borderId="0" xfId="0" applyFont="1" applyAlignment="1">
      <alignment horizontal="left"/>
    </xf>
    <xf numFmtId="0" fontId="7" fillId="2" borderId="10" xfId="0" applyFont="1" applyFill="1" applyBorder="1" applyAlignment="1">
      <alignment horizontal="left" vertical="top"/>
    </xf>
    <xf numFmtId="0" fontId="7" fillId="2" borderId="3" xfId="0" applyFont="1" applyFill="1" applyBorder="1" applyAlignment="1">
      <alignment horizontal="left" vertical="top"/>
    </xf>
    <xf numFmtId="0" fontId="7" fillId="2" borderId="8" xfId="0" applyFont="1" applyFill="1" applyBorder="1" applyAlignment="1">
      <alignment horizontal="left" vertical="top"/>
    </xf>
    <xf numFmtId="0" fontId="7" fillId="2" borderId="9" xfId="0" applyFont="1" applyFill="1" applyBorder="1" applyAlignment="1">
      <alignment horizontal="left" vertical="top"/>
    </xf>
    <xf numFmtId="0" fontId="7" fillId="2" borderId="4" xfId="0" applyFont="1" applyFill="1" applyBorder="1" applyAlignment="1">
      <alignment horizontal="left" vertical="top"/>
    </xf>
    <xf numFmtId="0" fontId="7" fillId="2" borderId="2" xfId="0" applyFont="1" applyFill="1" applyBorder="1" applyAlignment="1">
      <alignment horizontal="left" vertical="top"/>
    </xf>
    <xf numFmtId="0" fontId="9" fillId="2" borderId="4" xfId="0" applyFont="1" applyFill="1" applyBorder="1" applyAlignment="1">
      <alignment horizontal="left"/>
    </xf>
    <xf numFmtId="0" fontId="9" fillId="2" borderId="2" xfId="0" applyFont="1" applyFill="1" applyBorder="1" applyAlignment="1">
      <alignment horizontal="left"/>
    </xf>
    <xf numFmtId="0" fontId="9" fillId="2" borderId="4" xfId="0" applyFont="1" applyFill="1" applyBorder="1" applyAlignment="1">
      <alignment horizontal="center"/>
    </xf>
    <xf numFmtId="0" fontId="9" fillId="2" borderId="11" xfId="0" applyFont="1" applyFill="1" applyBorder="1" applyAlignment="1">
      <alignment horizontal="center"/>
    </xf>
    <xf numFmtId="0" fontId="9" fillId="2" borderId="2" xfId="0" applyFont="1" applyFill="1" applyBorder="1" applyAlignment="1">
      <alignment horizontal="center"/>
    </xf>
    <xf numFmtId="0" fontId="7" fillId="2" borderId="7" xfId="0" applyFont="1" applyFill="1" applyBorder="1" applyAlignment="1">
      <alignment horizontal="center" wrapText="1"/>
    </xf>
    <xf numFmtId="0" fontId="7" fillId="2" borderId="1" xfId="0" applyFont="1" applyFill="1" applyBorder="1" applyAlignment="1">
      <alignment horizontal="center" wrapText="1"/>
    </xf>
    <xf numFmtId="0" fontId="7" fillId="2" borderId="5" xfId="0" applyFont="1" applyFill="1" applyBorder="1" applyAlignment="1">
      <alignment horizontal="center" wrapText="1"/>
    </xf>
    <xf numFmtId="0" fontId="10" fillId="0" borderId="0" xfId="0" applyFont="1" applyAlignment="1">
      <alignment horizontal="left"/>
    </xf>
    <xf numFmtId="0" fontId="0" fillId="0" borderId="11" xfId="0" applyBorder="1" applyAlignment="1">
      <alignment horizontal="left"/>
    </xf>
    <xf numFmtId="0" fontId="10" fillId="0" borderId="6" xfId="0" applyFont="1" applyBorder="1" applyAlignment="1">
      <alignment horizontal="left"/>
    </xf>
    <xf numFmtId="0" fontId="10" fillId="0" borderId="7" xfId="0" applyFont="1" applyBorder="1" applyAlignment="1">
      <alignment horizontal="left"/>
    </xf>
    <xf numFmtId="0" fontId="0" fillId="0" borderId="1" xfId="0" applyBorder="1" applyAlignment="1">
      <alignment horizontal="left" wrapText="1"/>
    </xf>
    <xf numFmtId="0" fontId="0" fillId="0" borderId="5" xfId="0" applyBorder="1" applyAlignment="1">
      <alignment horizontal="left" wrapText="1"/>
    </xf>
    <xf numFmtId="0" fontId="9" fillId="2" borderId="7" xfId="0" applyFont="1" applyFill="1" applyBorder="1" applyAlignment="1">
      <alignment horizontal="center" wrapText="1"/>
    </xf>
    <xf numFmtId="0" fontId="9" fillId="2" borderId="1" xfId="0" applyFont="1" applyFill="1" applyBorder="1" applyAlignment="1">
      <alignment horizontal="center" wrapText="1"/>
    </xf>
    <xf numFmtId="0" fontId="9" fillId="2" borderId="5" xfId="0" applyFont="1" applyFill="1" applyBorder="1" applyAlignment="1">
      <alignment horizontal="center" wrapText="1"/>
    </xf>
    <xf numFmtId="0" fontId="4" fillId="0" borderId="11" xfId="0" applyFont="1" applyBorder="1" applyAlignment="1">
      <alignment horizontal="left"/>
    </xf>
    <xf numFmtId="0" fontId="4" fillId="0" borderId="1" xfId="0" applyFont="1" applyBorder="1" applyAlignment="1">
      <alignment horizontal="left"/>
    </xf>
    <xf numFmtId="44" fontId="0" fillId="4" borderId="6" xfId="1" applyFont="1" applyFill="1" applyBorder="1" applyProtection="1">
      <protection locked="0"/>
    </xf>
    <xf numFmtId="0" fontId="1" fillId="0" borderId="0" xfId="0" applyFont="1"/>
    <xf numFmtId="44" fontId="1" fillId="0" borderId="6" xfId="0" applyNumberFormat="1" applyFont="1" applyBorder="1"/>
    <xf numFmtId="0" fontId="9" fillId="2" borderId="6" xfId="2" applyFont="1" applyFill="1" applyBorder="1"/>
    <xf numFmtId="0" fontId="1" fillId="0" borderId="6" xfId="2" applyFont="1" applyBorder="1"/>
    <xf numFmtId="44" fontId="1" fillId="0" borderId="6" xfId="6" applyFont="1" applyFill="1" applyBorder="1"/>
    <xf numFmtId="0" fontId="1" fillId="0" borderId="6" xfId="2" applyFont="1" applyBorder="1" applyAlignment="1">
      <alignment wrapText="1"/>
    </xf>
    <xf numFmtId="0" fontId="1" fillId="0" borderId="0" xfId="2" applyFont="1" applyAlignment="1">
      <alignment wrapText="1"/>
    </xf>
    <xf numFmtId="0" fontId="1" fillId="0" borderId="6" xfId="2" applyFont="1" applyBorder="1" applyProtection="1">
      <protection locked="0"/>
    </xf>
    <xf numFmtId="44" fontId="1" fillId="4" borderId="6" xfId="1" applyFont="1" applyFill="1" applyBorder="1" applyProtection="1">
      <protection locked="0"/>
    </xf>
    <xf numFmtId="0" fontId="9" fillId="2" borderId="7" xfId="0" applyFont="1" applyFill="1" applyBorder="1" applyAlignment="1">
      <alignment horizontal="left" vertical="top"/>
    </xf>
    <xf numFmtId="0" fontId="9" fillId="2" borderId="1" xfId="0" applyFont="1" applyFill="1" applyBorder="1" applyAlignment="1">
      <alignment horizontal="left" vertical="top"/>
    </xf>
    <xf numFmtId="0" fontId="9" fillId="2" borderId="5" xfId="0" applyFont="1" applyFill="1" applyBorder="1" applyAlignment="1">
      <alignment horizontal="left" vertical="top"/>
    </xf>
    <xf numFmtId="0" fontId="0" fillId="0" borderId="6" xfId="0" applyFont="1" applyBorder="1" applyAlignment="1">
      <alignment horizontal="left"/>
    </xf>
    <xf numFmtId="0" fontId="0" fillId="0" borderId="7" xfId="0" applyFont="1" applyBorder="1" applyAlignment="1">
      <alignment horizontal="left"/>
    </xf>
    <xf numFmtId="0" fontId="0" fillId="0" borderId="1" xfId="0" applyFont="1" applyBorder="1" applyAlignment="1">
      <alignment horizontal="left"/>
    </xf>
    <xf numFmtId="0" fontId="0" fillId="0" borderId="5" xfId="0" applyFont="1" applyBorder="1" applyAlignment="1">
      <alignment horizontal="left"/>
    </xf>
    <xf numFmtId="0" fontId="0" fillId="0" borderId="7" xfId="0" applyFont="1" applyBorder="1" applyAlignment="1">
      <alignment horizontal="left"/>
    </xf>
    <xf numFmtId="0" fontId="0" fillId="0" borderId="1" xfId="0" applyFont="1" applyBorder="1" applyAlignment="1">
      <alignment horizontal="left"/>
    </xf>
    <xf numFmtId="0" fontId="0" fillId="0" borderId="5" xfId="0" applyFont="1" applyBorder="1" applyAlignment="1">
      <alignment horizontal="left"/>
    </xf>
    <xf numFmtId="0" fontId="0" fillId="0" borderId="0" xfId="0" applyFont="1"/>
    <xf numFmtId="0" fontId="9" fillId="2" borderId="10" xfId="0" applyFont="1" applyFill="1" applyBorder="1" applyAlignment="1">
      <alignment horizontal="left" vertical="top"/>
    </xf>
    <xf numFmtId="0" fontId="9" fillId="2" borderId="8" xfId="0" applyFont="1" applyFill="1" applyBorder="1" applyAlignment="1">
      <alignment horizontal="left" vertical="top"/>
    </xf>
    <xf numFmtId="0" fontId="0" fillId="0" borderId="6" xfId="0" applyFont="1" applyBorder="1"/>
    <xf numFmtId="0" fontId="0" fillId="0" borderId="10" xfId="0" applyFont="1" applyBorder="1"/>
    <xf numFmtId="0" fontId="0" fillId="0" borderId="12" xfId="0" applyFont="1" applyBorder="1"/>
    <xf numFmtId="44" fontId="0" fillId="0" borderId="13" xfId="0" applyNumberFormat="1" applyFont="1" applyBorder="1"/>
    <xf numFmtId="0" fontId="9" fillId="2" borderId="6"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vertical="center"/>
    </xf>
    <xf numFmtId="0" fontId="15" fillId="3" borderId="6" xfId="0" applyFont="1" applyFill="1" applyBorder="1" applyAlignment="1">
      <alignment horizontal="left" vertical="center" wrapText="1"/>
    </xf>
    <xf numFmtId="164" fontId="15" fillId="4" borderId="6" xfId="7" applyNumberFormat="1" applyFont="1" applyFill="1" applyBorder="1" applyAlignment="1" applyProtection="1">
      <alignment horizontal="center" vertical="center"/>
      <protection locked="0"/>
    </xf>
    <xf numFmtId="3" fontId="15" fillId="3" borderId="6" xfId="3" applyNumberFormat="1" applyFont="1" applyFill="1" applyBorder="1" applyAlignment="1" applyProtection="1">
      <alignment horizontal="center" vertical="center"/>
    </xf>
    <xf numFmtId="164" fontId="16" fillId="3" borderId="6" xfId="3" applyNumberFormat="1" applyFont="1" applyFill="1" applyBorder="1" applyAlignment="1" applyProtection="1">
      <alignment horizontal="center" vertical="center"/>
    </xf>
    <xf numFmtId="9" fontId="0" fillId="4" borderId="6" xfId="0" applyNumberFormat="1" applyFont="1" applyFill="1" applyBorder="1" applyAlignment="1" applyProtection="1">
      <alignment horizontal="center" vertical="center"/>
      <protection locked="0"/>
    </xf>
    <xf numFmtId="164" fontId="15" fillId="4" borderId="6" xfId="3" applyNumberFormat="1" applyFont="1" applyFill="1" applyBorder="1" applyAlignment="1" applyProtection="1">
      <alignment horizontal="center" vertical="center"/>
      <protection locked="0"/>
    </xf>
    <xf numFmtId="164" fontId="15" fillId="3" borderId="6" xfId="7" applyNumberFormat="1" applyFont="1" applyFill="1" applyBorder="1" applyAlignment="1" applyProtection="1">
      <alignment horizontal="center" vertical="center"/>
    </xf>
    <xf numFmtId="0" fontId="9" fillId="2" borderId="6" xfId="0" applyFont="1" applyFill="1" applyBorder="1" applyAlignment="1">
      <alignment vertical="center"/>
    </xf>
    <xf numFmtId="166" fontId="9" fillId="2" borderId="6" xfId="0" applyNumberFormat="1" applyFont="1" applyFill="1" applyBorder="1" applyAlignment="1">
      <alignment horizontal="center" vertical="center"/>
    </xf>
    <xf numFmtId="164" fontId="9" fillId="2" borderId="6" xfId="7" applyNumberFormat="1" applyFont="1" applyFill="1" applyBorder="1" applyAlignment="1">
      <alignment horizontal="center" vertical="center"/>
    </xf>
  </cellXfs>
  <cellStyles count="8">
    <cellStyle name="Euro" xfId="3" xr:uid="{BD9BAB7A-109C-44E2-AFF8-453142C138F0}"/>
    <cellStyle name="Standaard" xfId="0" builtinId="0"/>
    <cellStyle name="Standaard 2" xfId="4" xr:uid="{178FE193-C248-4732-948D-E9C50FDE96C8}"/>
    <cellStyle name="Standaard 3" xfId="2" xr:uid="{E00D6D76-620A-42DF-AF32-80D9F4D4CE8A}"/>
    <cellStyle name="Valuta" xfId="1" builtinId="4"/>
    <cellStyle name="Valuta 2" xfId="5" xr:uid="{93B48AA0-E40C-49E0-9499-1F713139A2DA}"/>
    <cellStyle name="Valuta 3" xfId="6" xr:uid="{6796D1D6-1DE6-447B-9255-AC1481438C48}"/>
    <cellStyle name="Valuta 4" xfId="7" xr:uid="{ED532563-B21C-4847-93BB-41DF4DCD599E}"/>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xion-my.sharepoint.com/personal/j_j_f_geeraths_saxion_nl/Documents/Formulier%20C%20-%20Onderhoudsplan%20Sax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e inschrijvers"/>
      <sheetName val="Onderhoudsplan - CG"/>
      <sheetName val="Onderhoudsplan - BC"/>
      <sheetName val="Onderhoudsplan GVV"/>
      <sheetName val="TOTAAL alle locaties"/>
    </sheetNames>
    <sheetDataSet>
      <sheetData sheetId="0"/>
      <sheetData sheetId="1">
        <row r="33">
          <cell r="A33" t="str">
            <v>JA</v>
          </cell>
        </row>
        <row r="34">
          <cell r="A34" t="str">
            <v>-</v>
          </cell>
        </row>
      </sheetData>
      <sheetData sheetId="2"/>
      <sheetData sheetId="3"/>
      <sheetData sheetId="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71ED-05B6-417D-94D1-1F06BB00A002}">
  <dimension ref="A1:C22"/>
  <sheetViews>
    <sheetView tabSelected="1" workbookViewId="0">
      <selection activeCell="C25" sqref="C25"/>
    </sheetView>
  </sheetViews>
  <sheetFormatPr defaultRowHeight="14.4" x14ac:dyDescent="0.3"/>
  <cols>
    <col min="1" max="1" width="56" customWidth="1"/>
    <col min="2" max="2" width="12.109375" customWidth="1"/>
    <col min="3" max="3" width="85.109375" customWidth="1"/>
  </cols>
  <sheetData>
    <row r="1" spans="1:3" x14ac:dyDescent="0.3">
      <c r="A1" s="95" t="s">
        <v>2087</v>
      </c>
      <c r="B1" s="96"/>
      <c r="C1" s="97"/>
    </row>
    <row r="2" spans="1:3" x14ac:dyDescent="0.3">
      <c r="A2" s="98" t="s">
        <v>2098</v>
      </c>
      <c r="B2" s="98"/>
      <c r="C2" s="98"/>
    </row>
    <row r="3" spans="1:3" x14ac:dyDescent="0.3">
      <c r="A3" s="98" t="s">
        <v>2099</v>
      </c>
      <c r="B3" s="98"/>
      <c r="C3" s="98"/>
    </row>
    <row r="4" spans="1:3" x14ac:dyDescent="0.3">
      <c r="A4" s="98" t="s">
        <v>2100</v>
      </c>
      <c r="B4" s="98"/>
      <c r="C4" s="98"/>
    </row>
    <row r="5" spans="1:3" x14ac:dyDescent="0.3">
      <c r="A5" s="98" t="s">
        <v>2101</v>
      </c>
      <c r="B5" s="98"/>
      <c r="C5" s="98"/>
    </row>
    <row r="6" spans="1:3" x14ac:dyDescent="0.3">
      <c r="A6" s="98" t="s">
        <v>2102</v>
      </c>
      <c r="B6" s="98"/>
      <c r="C6" s="98"/>
    </row>
    <row r="7" spans="1:3" x14ac:dyDescent="0.3">
      <c r="A7" s="99" t="s">
        <v>2103</v>
      </c>
      <c r="B7" s="100"/>
      <c r="C7" s="101"/>
    </row>
    <row r="8" spans="1:3" x14ac:dyDescent="0.3">
      <c r="A8" s="102" t="s">
        <v>2104</v>
      </c>
      <c r="B8" s="103"/>
      <c r="C8" s="104"/>
    </row>
    <row r="9" spans="1:3" x14ac:dyDescent="0.3">
      <c r="A9" s="98" t="s">
        <v>2105</v>
      </c>
      <c r="B9" s="98"/>
      <c r="C9" s="98"/>
    </row>
    <row r="10" spans="1:3" x14ac:dyDescent="0.3">
      <c r="A10" s="105"/>
      <c r="B10" s="105"/>
      <c r="C10" s="105"/>
    </row>
    <row r="11" spans="1:3" x14ac:dyDescent="0.3">
      <c r="A11" s="106" t="s">
        <v>94</v>
      </c>
      <c r="B11" s="107" t="s">
        <v>71</v>
      </c>
      <c r="C11" s="105"/>
    </row>
    <row r="12" spans="1:3" x14ac:dyDescent="0.3">
      <c r="A12" s="108" t="s">
        <v>2079</v>
      </c>
      <c r="B12" s="6">
        <f>'Onderhoudskosten Hogeschoollaan'!P345</f>
        <v>0</v>
      </c>
      <c r="C12" s="105"/>
    </row>
    <row r="13" spans="1:3" x14ac:dyDescent="0.3">
      <c r="A13" s="108" t="s">
        <v>2080</v>
      </c>
      <c r="B13" s="6">
        <f>'Onderhoudskosten Beukenlaan'!Q280</f>
        <v>0</v>
      </c>
      <c r="C13" s="105"/>
    </row>
    <row r="14" spans="1:3" x14ac:dyDescent="0.3">
      <c r="A14" s="108" t="s">
        <v>2081</v>
      </c>
      <c r="B14" s="6">
        <f>'Onderhoudskosten CPL '!R398</f>
        <v>0</v>
      </c>
      <c r="C14" s="105"/>
    </row>
    <row r="15" spans="1:3" x14ac:dyDescent="0.3">
      <c r="A15" s="108" t="s">
        <v>2082</v>
      </c>
      <c r="B15" s="6">
        <f>'Onderhoudskosten Lovensdijkstr.'!R308</f>
        <v>0</v>
      </c>
      <c r="C15" s="105"/>
    </row>
    <row r="16" spans="1:3" x14ac:dyDescent="0.3">
      <c r="A16" s="108" t="s">
        <v>2083</v>
      </c>
      <c r="B16" s="6">
        <f>'Onderhoudskosten OWB 215'!U797</f>
        <v>0</v>
      </c>
      <c r="C16" s="105"/>
    </row>
    <row r="17" spans="1:3" x14ac:dyDescent="0.3">
      <c r="A17" s="108" t="s">
        <v>2084</v>
      </c>
      <c r="B17" s="6">
        <f>'Onderhoudskosten CHL'!Q376</f>
        <v>0</v>
      </c>
      <c r="C17" s="105"/>
    </row>
    <row r="18" spans="1:3" x14ac:dyDescent="0.3">
      <c r="A18" s="108" t="s">
        <v>66</v>
      </c>
      <c r="B18" s="6">
        <f>'Prijzenblad materiaal'!G28</f>
        <v>0</v>
      </c>
      <c r="C18" s="105"/>
    </row>
    <row r="19" spans="1:3" x14ac:dyDescent="0.3">
      <c r="A19" s="108" t="s">
        <v>92</v>
      </c>
      <c r="B19" s="6">
        <f>Vervanging!E89</f>
        <v>0</v>
      </c>
      <c r="C19" s="105"/>
    </row>
    <row r="20" spans="1:3" x14ac:dyDescent="0.3">
      <c r="A20" s="108" t="s">
        <v>75</v>
      </c>
      <c r="B20" s="6">
        <f>Werkzaamheden!D13</f>
        <v>5000</v>
      </c>
      <c r="C20" s="105"/>
    </row>
    <row r="21" spans="1:3" ht="15" thickBot="1" x14ac:dyDescent="0.35">
      <c r="A21" s="109"/>
      <c r="B21" s="109"/>
      <c r="C21" s="105"/>
    </row>
    <row r="22" spans="1:3" ht="15" thickBot="1" x14ac:dyDescent="0.35">
      <c r="A22" s="110" t="s">
        <v>93</v>
      </c>
      <c r="B22" s="111">
        <f>SUM(B12:B20)</f>
        <v>5000</v>
      </c>
      <c r="C22" s="105"/>
    </row>
  </sheetData>
  <sheetProtection algorithmName="SHA-512" hashValue="nvDQPZVsFrxproXt6CNXEoyKK9JbVd5gZFbHy15pl1Xw/MJqe+Xowg3Z6Esdnoyb+G3tlrSvvHXfxKwQEkB18A==" saltValue="KzIvFZX3EqLwEhizm8U7Dg==" spinCount="100000" sheet="1" objects="1" scenarios="1"/>
  <mergeCells count="8">
    <mergeCell ref="A9:C9"/>
    <mergeCell ref="A1:C1"/>
    <mergeCell ref="A7:C7"/>
    <mergeCell ref="A2:C2"/>
    <mergeCell ref="A3:C3"/>
    <mergeCell ref="A4:C4"/>
    <mergeCell ref="A5:C5"/>
    <mergeCell ref="A6:C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6C9B-DAE2-4CDD-AD5C-9C243B6BD7A6}">
  <dimension ref="A1:D13"/>
  <sheetViews>
    <sheetView workbookViewId="0">
      <selection activeCell="C20" sqref="C19:C20"/>
    </sheetView>
  </sheetViews>
  <sheetFormatPr defaultRowHeight="14.4" x14ac:dyDescent="0.3"/>
  <cols>
    <col min="1" max="1" width="78.109375" customWidth="1"/>
    <col min="2" max="2" width="21" bestFit="1" customWidth="1"/>
    <col min="3" max="3" width="18.88671875" bestFit="1" customWidth="1"/>
    <col min="4" max="4" width="15.6640625" bestFit="1" customWidth="1"/>
  </cols>
  <sheetData>
    <row r="1" spans="1:4" ht="43.2" x14ac:dyDescent="0.3">
      <c r="A1" s="112" t="s">
        <v>2097</v>
      </c>
      <c r="B1" s="113" t="s">
        <v>55</v>
      </c>
      <c r="C1" s="114" t="s">
        <v>56</v>
      </c>
      <c r="D1" s="114" t="s">
        <v>48</v>
      </c>
    </row>
    <row r="2" spans="1:4" x14ac:dyDescent="0.3">
      <c r="A2" s="115" t="s">
        <v>87</v>
      </c>
      <c r="B2" s="116">
        <v>0</v>
      </c>
      <c r="C2" s="117">
        <v>50</v>
      </c>
      <c r="D2" s="118">
        <f>B2*C2</f>
        <v>0</v>
      </c>
    </row>
    <row r="3" spans="1:4" x14ac:dyDescent="0.3">
      <c r="A3" s="115" t="s">
        <v>57</v>
      </c>
      <c r="B3" s="119">
        <v>0</v>
      </c>
      <c r="C3" s="117"/>
      <c r="D3" s="118" t="s">
        <v>19</v>
      </c>
    </row>
    <row r="4" spans="1:4" x14ac:dyDescent="0.3">
      <c r="A4" s="115" t="s">
        <v>58</v>
      </c>
      <c r="B4" s="119">
        <v>0</v>
      </c>
      <c r="C4" s="117"/>
      <c r="D4" s="118" t="s">
        <v>19</v>
      </c>
    </row>
    <row r="5" spans="1:4" x14ac:dyDescent="0.3">
      <c r="A5" s="115" t="s">
        <v>59</v>
      </c>
      <c r="B5" s="119">
        <v>0</v>
      </c>
      <c r="C5" s="117"/>
      <c r="D5" s="118" t="s">
        <v>19</v>
      </c>
    </row>
    <row r="6" spans="1:4" x14ac:dyDescent="0.3">
      <c r="A6" s="115" t="s">
        <v>60</v>
      </c>
      <c r="B6" s="119">
        <v>0</v>
      </c>
      <c r="C6" s="117"/>
      <c r="D6" s="118" t="s">
        <v>19</v>
      </c>
    </row>
    <row r="7" spans="1:4" x14ac:dyDescent="0.3">
      <c r="A7" s="112" t="s">
        <v>61</v>
      </c>
      <c r="B7" s="114" t="s">
        <v>62</v>
      </c>
      <c r="C7" s="114" t="s">
        <v>63</v>
      </c>
      <c r="D7" s="114" t="s">
        <v>48</v>
      </c>
    </row>
    <row r="8" spans="1:4" x14ac:dyDescent="0.3">
      <c r="A8" s="115" t="s">
        <v>64</v>
      </c>
      <c r="B8" s="120">
        <v>0</v>
      </c>
      <c r="C8" s="117">
        <v>5</v>
      </c>
      <c r="D8" s="118">
        <f>B8*C8</f>
        <v>0</v>
      </c>
    </row>
    <row r="9" spans="1:4" x14ac:dyDescent="0.3">
      <c r="A9" s="115" t="s">
        <v>65</v>
      </c>
      <c r="B9" s="120">
        <v>0</v>
      </c>
      <c r="C9" s="117">
        <v>5</v>
      </c>
      <c r="D9" s="118">
        <f>B9*C9</f>
        <v>0</v>
      </c>
    </row>
    <row r="10" spans="1:4" x14ac:dyDescent="0.3">
      <c r="A10" s="112" t="s">
        <v>66</v>
      </c>
      <c r="B10" s="114" t="s">
        <v>67</v>
      </c>
      <c r="C10" s="114" t="s">
        <v>68</v>
      </c>
      <c r="D10" s="114" t="s">
        <v>48</v>
      </c>
    </row>
    <row r="11" spans="1:4" x14ac:dyDescent="0.3">
      <c r="A11" s="115" t="s">
        <v>69</v>
      </c>
      <c r="B11" s="119">
        <v>0</v>
      </c>
      <c r="C11" s="121">
        <v>2500</v>
      </c>
      <c r="D11" s="118">
        <f>C11*(1+B11)</f>
        <v>2500</v>
      </c>
    </row>
    <row r="12" spans="1:4" x14ac:dyDescent="0.3">
      <c r="A12" s="115" t="s">
        <v>70</v>
      </c>
      <c r="B12" s="119">
        <v>0</v>
      </c>
      <c r="C12" s="121">
        <v>2500</v>
      </c>
      <c r="D12" s="118">
        <f>C12*(1+B12)</f>
        <v>2500</v>
      </c>
    </row>
    <row r="13" spans="1:4" x14ac:dyDescent="0.3">
      <c r="A13" s="122" t="s">
        <v>88</v>
      </c>
      <c r="B13" s="123"/>
      <c r="C13" s="123"/>
      <c r="D13" s="124">
        <f>SUM(D2,D8,D9,D11,D12)</f>
        <v>5000</v>
      </c>
    </row>
  </sheetData>
  <sheetProtection algorithmName="SHA-512" hashValue="w7Y0Ub8FCrNG136wsGY9VWMLRaNRaq9RyKqrUSzQ6A4PxNPK3pfBTO1/fzfNrjTOd0A55+7jVfsDOkHwkYNGhg==" saltValue="oa2oKVXU+75mHrHdCsC90w==" spinCount="100000" sheet="1" objects="1" scenarios="1"/>
  <conditionalFormatting sqref="B3:B6">
    <cfRule type="containsText" dxfId="14" priority="6" operator="containsText" text="2022">
      <formula>NOT(ISERROR(SEARCH("2022",B3)))</formula>
    </cfRule>
    <cfRule type="containsText" dxfId="13" priority="7" operator="containsText" text="2021">
      <formula>NOT(ISERROR(SEARCH("2021",B3)))</formula>
    </cfRule>
    <cfRule type="containsText" dxfId="12" priority="8" operator="containsText" text="2020">
      <formula>NOT(ISERROR(SEARCH("2020",B3)))</formula>
    </cfRule>
    <cfRule type="containsText" dxfId="11" priority="9" operator="containsText" text="2019">
      <formula>NOT(ISERROR(SEARCH("2019",B3)))</formula>
    </cfRule>
    <cfRule type="containsText" dxfId="10" priority="10" operator="containsText" text="JA">
      <formula>NOT(ISERROR(SEARCH("JA",B3)))</formula>
    </cfRule>
  </conditionalFormatting>
  <conditionalFormatting sqref="B11:B12">
    <cfRule type="containsText" dxfId="9" priority="1" operator="containsText" text="2022">
      <formula>NOT(ISERROR(SEARCH("2022",B11)))</formula>
    </cfRule>
    <cfRule type="containsText" dxfId="8" priority="2" operator="containsText" text="2021">
      <formula>NOT(ISERROR(SEARCH("2021",B11)))</formula>
    </cfRule>
    <cfRule type="containsText" dxfId="7" priority="3" operator="containsText" text="2020">
      <formula>NOT(ISERROR(SEARCH("2020",B11)))</formula>
    </cfRule>
    <cfRule type="containsText" dxfId="6" priority="4" operator="containsText" text="2019">
      <formula>NOT(ISERROR(SEARCH("2019",B11)))</formula>
    </cfRule>
    <cfRule type="containsText" dxfId="5" priority="5" operator="containsText" text="JA">
      <formula>NOT(ISERROR(SEARCH("JA",B11)))</formula>
    </cfRule>
  </conditionalFormatting>
  <dataValidations count="1">
    <dataValidation type="decimal" errorStyle="information" allowBlank="1" showInputMessage="1" showErrorMessage="1" error="geen 0 waarde (minimaal 0,01)" prompt="geen 0 waarde (minimaal 0,01)" sqref="B2 B8:B9" xr:uid="{17A45622-7B8D-4291-9BC1-6B2930096844}">
      <formula1>0.01</formula1>
      <formula2>9999999999</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C7EBC-E1A7-4C67-908A-E3F043F60174}">
  <dimension ref="A1:Q347"/>
  <sheetViews>
    <sheetView workbookViewId="0">
      <selection activeCell="B8" sqref="B8"/>
    </sheetView>
  </sheetViews>
  <sheetFormatPr defaultRowHeight="14.4" x14ac:dyDescent="0.3"/>
  <cols>
    <col min="1" max="1" width="14.6640625" customWidth="1"/>
    <col min="2" max="2" width="13" customWidth="1"/>
    <col min="13" max="13" width="15.44140625" customWidth="1"/>
    <col min="14" max="14" width="19.33203125" style="22" customWidth="1"/>
    <col min="15" max="15" width="21.21875" bestFit="1" customWidth="1"/>
    <col min="16" max="17" width="24" customWidth="1"/>
  </cols>
  <sheetData>
    <row r="1" spans="1:17" x14ac:dyDescent="0.3">
      <c r="A1" s="2" t="s">
        <v>2088</v>
      </c>
      <c r="B1" s="46" t="s">
        <v>0</v>
      </c>
      <c r="C1" s="58"/>
      <c r="D1" s="58"/>
      <c r="E1" s="2"/>
      <c r="F1" s="1"/>
      <c r="G1" s="1"/>
      <c r="H1" s="1"/>
      <c r="I1" s="1"/>
      <c r="J1" s="1"/>
      <c r="K1" s="1"/>
      <c r="L1" s="1"/>
      <c r="M1" s="1"/>
    </row>
    <row r="2" spans="1:17" x14ac:dyDescent="0.3">
      <c r="A2" s="1"/>
      <c r="B2" s="1"/>
      <c r="C2" s="1"/>
      <c r="D2" s="1"/>
      <c r="E2" s="2"/>
      <c r="F2" s="1"/>
      <c r="G2" s="1"/>
      <c r="H2" s="1"/>
    </row>
    <row r="3" spans="1:17" x14ac:dyDescent="0.3">
      <c r="A3" s="2" t="s">
        <v>389</v>
      </c>
      <c r="B3" s="46" t="s">
        <v>2089</v>
      </c>
      <c r="C3" s="46"/>
      <c r="D3" s="1"/>
      <c r="E3" s="1"/>
      <c r="F3" s="1"/>
      <c r="G3" s="59"/>
      <c r="H3" s="59"/>
    </row>
    <row r="4" spans="1:17" x14ac:dyDescent="0.3">
      <c r="A4" s="2" t="s">
        <v>2</v>
      </c>
      <c r="B4" s="46" t="s">
        <v>2090</v>
      </c>
      <c r="C4" s="46"/>
      <c r="D4" s="1"/>
      <c r="E4" s="1"/>
      <c r="F4" s="1"/>
      <c r="G4" s="1"/>
      <c r="H4" s="1"/>
      <c r="I4" s="1"/>
      <c r="J4" s="1"/>
      <c r="K4" s="1"/>
      <c r="L4" s="1"/>
      <c r="M4" s="1"/>
    </row>
    <row r="5" spans="1:17" x14ac:dyDescent="0.3">
      <c r="A5" s="1"/>
      <c r="B5" s="1"/>
      <c r="C5" s="1"/>
      <c r="D5" s="1"/>
      <c r="E5" s="1"/>
      <c r="F5" s="1"/>
      <c r="G5" s="1"/>
      <c r="H5" s="1"/>
      <c r="I5" s="1"/>
      <c r="J5" s="1"/>
      <c r="K5" s="1"/>
      <c r="L5" s="1"/>
      <c r="M5" s="1"/>
    </row>
    <row r="6" spans="1:17" ht="27.6" x14ac:dyDescent="0.3">
      <c r="A6" s="60" t="s">
        <v>3</v>
      </c>
      <c r="B6" s="60" t="s">
        <v>4</v>
      </c>
      <c r="C6" s="60" t="s">
        <v>5</v>
      </c>
      <c r="D6" s="62" t="s">
        <v>6</v>
      </c>
      <c r="E6" s="63"/>
      <c r="F6" s="8" t="s">
        <v>7</v>
      </c>
      <c r="G6" s="8" t="s">
        <v>7</v>
      </c>
      <c r="H6" s="9" t="s">
        <v>8</v>
      </c>
      <c r="I6" s="9" t="s">
        <v>7</v>
      </c>
      <c r="J6" s="9" t="s">
        <v>9</v>
      </c>
      <c r="K6" s="62" t="s">
        <v>10</v>
      </c>
      <c r="L6" s="63"/>
      <c r="M6" s="24" t="s">
        <v>95</v>
      </c>
      <c r="N6" s="10" t="s">
        <v>45</v>
      </c>
      <c r="O6" s="10" t="s">
        <v>46</v>
      </c>
      <c r="P6" s="10" t="s">
        <v>47</v>
      </c>
    </row>
    <row r="7" spans="1:17" x14ac:dyDescent="0.3">
      <c r="A7" s="61"/>
      <c r="B7" s="61"/>
      <c r="C7" s="61"/>
      <c r="D7" s="64"/>
      <c r="E7" s="65"/>
      <c r="F7" s="11" t="s">
        <v>11</v>
      </c>
      <c r="G7" s="11" t="s">
        <v>54</v>
      </c>
      <c r="H7" s="11" t="s">
        <v>12</v>
      </c>
      <c r="I7" s="11" t="s">
        <v>13</v>
      </c>
      <c r="J7" s="11" t="s">
        <v>14</v>
      </c>
      <c r="K7" s="64"/>
      <c r="L7" s="65"/>
      <c r="M7" s="18" t="s">
        <v>96</v>
      </c>
      <c r="N7" s="48"/>
      <c r="O7" s="12"/>
      <c r="P7" s="12"/>
    </row>
    <row r="8" spans="1:17" x14ac:dyDescent="0.3">
      <c r="A8" s="20" t="s">
        <v>97</v>
      </c>
      <c r="B8" s="3" t="s">
        <v>98</v>
      </c>
      <c r="C8" s="3" t="s">
        <v>99</v>
      </c>
      <c r="D8" s="55" t="s">
        <v>18</v>
      </c>
      <c r="E8" s="56"/>
      <c r="F8" s="3">
        <v>1500</v>
      </c>
      <c r="G8" s="4" t="s">
        <v>19</v>
      </c>
      <c r="H8" s="4" t="s">
        <v>19</v>
      </c>
      <c r="I8" s="4" t="s">
        <v>19</v>
      </c>
      <c r="J8" s="5">
        <v>1780</v>
      </c>
      <c r="K8" s="49" t="s">
        <v>100</v>
      </c>
      <c r="L8" s="49"/>
      <c r="M8" s="4" t="s">
        <v>101</v>
      </c>
      <c r="N8" s="5">
        <v>1</v>
      </c>
      <c r="O8" s="85">
        <v>0</v>
      </c>
      <c r="P8" s="6">
        <f t="shared" ref="P8:P25" si="0">N8*O8</f>
        <v>0</v>
      </c>
      <c r="Q8" s="47"/>
    </row>
    <row r="9" spans="1:17" x14ac:dyDescent="0.3">
      <c r="A9" s="20" t="s">
        <v>97</v>
      </c>
      <c r="B9" s="3" t="s">
        <v>98</v>
      </c>
      <c r="C9" s="20" t="s">
        <v>102</v>
      </c>
      <c r="D9" s="55" t="s">
        <v>18</v>
      </c>
      <c r="E9" s="56"/>
      <c r="F9" s="3">
        <v>1500</v>
      </c>
      <c r="G9" s="4" t="s">
        <v>19</v>
      </c>
      <c r="H9" s="4" t="s">
        <v>19</v>
      </c>
      <c r="I9" s="4" t="s">
        <v>19</v>
      </c>
      <c r="J9" s="5">
        <v>1780</v>
      </c>
      <c r="K9" s="49" t="s">
        <v>100</v>
      </c>
      <c r="L9" s="49"/>
      <c r="M9" s="4" t="s">
        <v>101</v>
      </c>
      <c r="N9" s="5">
        <v>1</v>
      </c>
      <c r="O9" s="85">
        <v>0</v>
      </c>
      <c r="P9" s="6">
        <f t="shared" si="0"/>
        <v>0</v>
      </c>
    </row>
    <row r="10" spans="1:17" x14ac:dyDescent="0.3">
      <c r="A10" s="20" t="s">
        <v>97</v>
      </c>
      <c r="B10" s="3" t="s">
        <v>98</v>
      </c>
      <c r="C10" s="3" t="s">
        <v>103</v>
      </c>
      <c r="D10" s="55" t="s">
        <v>18</v>
      </c>
      <c r="E10" s="56"/>
      <c r="F10" s="3">
        <v>1500</v>
      </c>
      <c r="G10" s="4" t="s">
        <v>19</v>
      </c>
      <c r="H10" s="4" t="s">
        <v>19</v>
      </c>
      <c r="I10" s="4" t="s">
        <v>19</v>
      </c>
      <c r="J10" s="5">
        <v>1780</v>
      </c>
      <c r="K10" s="49" t="s">
        <v>100</v>
      </c>
      <c r="L10" s="49"/>
      <c r="M10" s="4" t="s">
        <v>101</v>
      </c>
      <c r="N10" s="5">
        <v>1</v>
      </c>
      <c r="O10" s="85">
        <v>0</v>
      </c>
      <c r="P10" s="6">
        <f t="shared" si="0"/>
        <v>0</v>
      </c>
    </row>
    <row r="11" spans="1:17" x14ac:dyDescent="0.3">
      <c r="A11" s="20" t="s">
        <v>97</v>
      </c>
      <c r="B11" s="3" t="s">
        <v>98</v>
      </c>
      <c r="C11" s="3" t="s">
        <v>104</v>
      </c>
      <c r="D11" s="55" t="s">
        <v>18</v>
      </c>
      <c r="E11" s="56"/>
      <c r="F11" s="3">
        <v>1500</v>
      </c>
      <c r="G11" s="4" t="s">
        <v>19</v>
      </c>
      <c r="H11" s="4" t="s">
        <v>19</v>
      </c>
      <c r="I11" s="4" t="s">
        <v>19</v>
      </c>
      <c r="J11" s="5">
        <v>1780</v>
      </c>
      <c r="K11" s="49" t="s">
        <v>100</v>
      </c>
      <c r="L11" s="49"/>
      <c r="M11" s="4" t="s">
        <v>101</v>
      </c>
      <c r="N11" s="5">
        <v>1</v>
      </c>
      <c r="O11" s="85">
        <v>0</v>
      </c>
      <c r="P11" s="6">
        <f t="shared" si="0"/>
        <v>0</v>
      </c>
    </row>
    <row r="12" spans="1:17" x14ac:dyDescent="0.3">
      <c r="A12" s="20" t="s">
        <v>97</v>
      </c>
      <c r="B12" s="3" t="s">
        <v>98</v>
      </c>
      <c r="C12" s="3" t="s">
        <v>105</v>
      </c>
      <c r="D12" s="55" t="s">
        <v>18</v>
      </c>
      <c r="E12" s="56"/>
      <c r="F12" s="3">
        <v>1500</v>
      </c>
      <c r="G12" s="4" t="s">
        <v>19</v>
      </c>
      <c r="H12" s="4" t="s">
        <v>19</v>
      </c>
      <c r="I12" s="4" t="s">
        <v>19</v>
      </c>
      <c r="J12" s="5">
        <v>1780</v>
      </c>
      <c r="K12" s="49" t="s">
        <v>100</v>
      </c>
      <c r="L12" s="49"/>
      <c r="M12" s="4" t="s">
        <v>101</v>
      </c>
      <c r="N12" s="5">
        <v>1</v>
      </c>
      <c r="O12" s="85">
        <v>0</v>
      </c>
      <c r="P12" s="6">
        <f t="shared" si="0"/>
        <v>0</v>
      </c>
    </row>
    <row r="13" spans="1:17" x14ac:dyDescent="0.3">
      <c r="A13" s="20" t="s">
        <v>97</v>
      </c>
      <c r="B13" s="3" t="s">
        <v>16</v>
      </c>
      <c r="C13" s="3" t="s">
        <v>106</v>
      </c>
      <c r="D13" s="55" t="s">
        <v>18</v>
      </c>
      <c r="E13" s="56"/>
      <c r="F13" s="3">
        <v>1500</v>
      </c>
      <c r="G13" s="4" t="s">
        <v>19</v>
      </c>
      <c r="H13" s="4" t="s">
        <v>19</v>
      </c>
      <c r="I13" s="4" t="s">
        <v>19</v>
      </c>
      <c r="J13" s="5">
        <v>1780</v>
      </c>
      <c r="K13" s="49" t="s">
        <v>100</v>
      </c>
      <c r="L13" s="49"/>
      <c r="M13" s="4" t="s">
        <v>101</v>
      </c>
      <c r="N13" s="5">
        <v>1</v>
      </c>
      <c r="O13" s="85">
        <v>0</v>
      </c>
      <c r="P13" s="6">
        <f t="shared" si="0"/>
        <v>0</v>
      </c>
    </row>
    <row r="14" spans="1:17" x14ac:dyDescent="0.3">
      <c r="A14" s="20" t="s">
        <v>97</v>
      </c>
      <c r="B14" s="3" t="s">
        <v>16</v>
      </c>
      <c r="C14" s="3" t="s">
        <v>107</v>
      </c>
      <c r="D14" s="55" t="s">
        <v>18</v>
      </c>
      <c r="E14" s="56"/>
      <c r="F14" s="3">
        <v>1500</v>
      </c>
      <c r="G14" s="4" t="s">
        <v>19</v>
      </c>
      <c r="H14" s="4" t="s">
        <v>19</v>
      </c>
      <c r="I14" s="4" t="s">
        <v>19</v>
      </c>
      <c r="J14" s="5">
        <v>1780</v>
      </c>
      <c r="K14" s="49" t="s">
        <v>100</v>
      </c>
      <c r="L14" s="49"/>
      <c r="M14" s="4" t="s">
        <v>101</v>
      </c>
      <c r="N14" s="5">
        <v>1</v>
      </c>
      <c r="O14" s="85">
        <v>0</v>
      </c>
      <c r="P14" s="6">
        <f t="shared" si="0"/>
        <v>0</v>
      </c>
    </row>
    <row r="15" spans="1:17" x14ac:dyDescent="0.3">
      <c r="A15" s="20" t="s">
        <v>97</v>
      </c>
      <c r="B15" s="3" t="s">
        <v>16</v>
      </c>
      <c r="C15" s="3" t="s">
        <v>108</v>
      </c>
      <c r="D15" s="55" t="s">
        <v>18</v>
      </c>
      <c r="E15" s="56"/>
      <c r="F15" s="3">
        <v>1500</v>
      </c>
      <c r="G15" s="4" t="s">
        <v>19</v>
      </c>
      <c r="H15" s="4" t="s">
        <v>19</v>
      </c>
      <c r="I15" s="4" t="s">
        <v>19</v>
      </c>
      <c r="J15" s="5">
        <v>1780</v>
      </c>
      <c r="K15" s="49" t="s">
        <v>100</v>
      </c>
      <c r="L15" s="49"/>
      <c r="M15" s="4" t="s">
        <v>101</v>
      </c>
      <c r="N15" s="5">
        <v>1</v>
      </c>
      <c r="O15" s="85">
        <v>0</v>
      </c>
      <c r="P15" s="6">
        <f t="shared" si="0"/>
        <v>0</v>
      </c>
    </row>
    <row r="16" spans="1:17" x14ac:dyDescent="0.3">
      <c r="A16" s="20" t="s">
        <v>97</v>
      </c>
      <c r="B16" s="3" t="s">
        <v>16</v>
      </c>
      <c r="C16" s="3" t="s">
        <v>109</v>
      </c>
      <c r="D16" s="55" t="s">
        <v>18</v>
      </c>
      <c r="E16" s="56"/>
      <c r="F16" s="3">
        <v>1500</v>
      </c>
      <c r="G16" s="4" t="s">
        <v>19</v>
      </c>
      <c r="H16" s="4" t="s">
        <v>19</v>
      </c>
      <c r="I16" s="4" t="s">
        <v>19</v>
      </c>
      <c r="J16" s="5">
        <v>1780</v>
      </c>
      <c r="K16" s="49" t="s">
        <v>100</v>
      </c>
      <c r="L16" s="49"/>
      <c r="M16" s="4" t="s">
        <v>101</v>
      </c>
      <c r="N16" s="5">
        <v>1</v>
      </c>
      <c r="O16" s="85">
        <v>0</v>
      </c>
      <c r="P16" s="6">
        <f t="shared" si="0"/>
        <v>0</v>
      </c>
    </row>
    <row r="17" spans="1:16" x14ac:dyDescent="0.3">
      <c r="A17" s="20" t="s">
        <v>97</v>
      </c>
      <c r="B17" s="3" t="s">
        <v>16</v>
      </c>
      <c r="C17" s="3" t="s">
        <v>110</v>
      </c>
      <c r="D17" s="55" t="s">
        <v>18</v>
      </c>
      <c r="E17" s="56"/>
      <c r="F17" s="3">
        <v>1500</v>
      </c>
      <c r="G17" s="4" t="s">
        <v>19</v>
      </c>
      <c r="H17" s="4" t="s">
        <v>19</v>
      </c>
      <c r="I17" s="4" t="s">
        <v>19</v>
      </c>
      <c r="J17" s="5">
        <v>1780</v>
      </c>
      <c r="K17" s="49" t="s">
        <v>100</v>
      </c>
      <c r="L17" s="49"/>
      <c r="M17" s="4" t="s">
        <v>101</v>
      </c>
      <c r="N17" s="5">
        <v>1</v>
      </c>
      <c r="O17" s="85">
        <v>0</v>
      </c>
      <c r="P17" s="6">
        <f t="shared" si="0"/>
        <v>0</v>
      </c>
    </row>
    <row r="18" spans="1:16" x14ac:dyDescent="0.3">
      <c r="A18" s="20" t="s">
        <v>97</v>
      </c>
      <c r="B18" s="3" t="s">
        <v>26</v>
      </c>
      <c r="C18" s="3" t="s">
        <v>111</v>
      </c>
      <c r="D18" s="55" t="s">
        <v>112</v>
      </c>
      <c r="E18" s="56"/>
      <c r="F18" s="3">
        <v>1180</v>
      </c>
      <c r="G18" s="4" t="s">
        <v>19</v>
      </c>
      <c r="H18" s="4" t="s">
        <v>19</v>
      </c>
      <c r="I18" s="4" t="s">
        <v>19</v>
      </c>
      <c r="J18" s="5">
        <v>1520</v>
      </c>
      <c r="K18" s="49" t="s">
        <v>100</v>
      </c>
      <c r="L18" s="49"/>
      <c r="M18" s="4"/>
      <c r="N18" s="5">
        <v>1</v>
      </c>
      <c r="O18" s="85">
        <v>0</v>
      </c>
      <c r="P18" s="6">
        <f t="shared" si="0"/>
        <v>0</v>
      </c>
    </row>
    <row r="19" spans="1:16" x14ac:dyDescent="0.3">
      <c r="A19" s="20" t="s">
        <v>97</v>
      </c>
      <c r="B19" s="3" t="s">
        <v>26</v>
      </c>
      <c r="C19" s="3" t="s">
        <v>113</v>
      </c>
      <c r="D19" s="55" t="s">
        <v>112</v>
      </c>
      <c r="E19" s="56"/>
      <c r="F19" s="3">
        <v>1180</v>
      </c>
      <c r="G19" s="4" t="s">
        <v>19</v>
      </c>
      <c r="H19" s="4" t="s">
        <v>19</v>
      </c>
      <c r="I19" s="4" t="s">
        <v>19</v>
      </c>
      <c r="J19" s="5">
        <v>1520</v>
      </c>
      <c r="K19" s="49" t="s">
        <v>100</v>
      </c>
      <c r="L19" s="49"/>
      <c r="M19" s="4"/>
      <c r="N19" s="5">
        <v>1</v>
      </c>
      <c r="O19" s="85">
        <v>0</v>
      </c>
      <c r="P19" s="6">
        <f t="shared" si="0"/>
        <v>0</v>
      </c>
    </row>
    <row r="20" spans="1:16" x14ac:dyDescent="0.3">
      <c r="A20" s="20" t="s">
        <v>97</v>
      </c>
      <c r="B20" s="3" t="s">
        <v>26</v>
      </c>
      <c r="C20" s="3" t="s">
        <v>114</v>
      </c>
      <c r="D20" s="55" t="s">
        <v>112</v>
      </c>
      <c r="E20" s="56"/>
      <c r="F20" s="3">
        <v>1180</v>
      </c>
      <c r="G20" s="4" t="s">
        <v>19</v>
      </c>
      <c r="H20" s="4" t="s">
        <v>19</v>
      </c>
      <c r="I20" s="4" t="s">
        <v>19</v>
      </c>
      <c r="J20" s="5">
        <v>1520</v>
      </c>
      <c r="K20" s="49" t="s">
        <v>100</v>
      </c>
      <c r="L20" s="49"/>
      <c r="M20" s="4"/>
      <c r="N20" s="5">
        <v>1</v>
      </c>
      <c r="O20" s="85">
        <v>0</v>
      </c>
      <c r="P20" s="6">
        <f t="shared" si="0"/>
        <v>0</v>
      </c>
    </row>
    <row r="21" spans="1:16" x14ac:dyDescent="0.3">
      <c r="A21" s="20" t="s">
        <v>97</v>
      </c>
      <c r="B21" s="3" t="s">
        <v>26</v>
      </c>
      <c r="C21" s="3" t="s">
        <v>115</v>
      </c>
      <c r="D21" s="55" t="s">
        <v>112</v>
      </c>
      <c r="E21" s="56"/>
      <c r="F21" s="3">
        <v>1180</v>
      </c>
      <c r="G21" s="4" t="s">
        <v>19</v>
      </c>
      <c r="H21" s="4" t="s">
        <v>19</v>
      </c>
      <c r="I21" s="4" t="s">
        <v>19</v>
      </c>
      <c r="J21" s="5">
        <v>1520</v>
      </c>
      <c r="K21" s="49" t="s">
        <v>100</v>
      </c>
      <c r="L21" s="49"/>
      <c r="M21" s="4"/>
      <c r="N21" s="5">
        <v>1</v>
      </c>
      <c r="O21" s="85">
        <v>0</v>
      </c>
      <c r="P21" s="6">
        <f t="shared" si="0"/>
        <v>0</v>
      </c>
    </row>
    <row r="22" spans="1:16" x14ac:dyDescent="0.3">
      <c r="A22" s="20" t="s">
        <v>97</v>
      </c>
      <c r="B22" s="3" t="s">
        <v>26</v>
      </c>
      <c r="C22" s="3" t="s">
        <v>116</v>
      </c>
      <c r="D22" s="55" t="s">
        <v>112</v>
      </c>
      <c r="E22" s="56"/>
      <c r="F22" s="3">
        <v>1180</v>
      </c>
      <c r="G22" s="4" t="s">
        <v>19</v>
      </c>
      <c r="H22" s="4" t="s">
        <v>19</v>
      </c>
      <c r="I22" s="4" t="s">
        <v>19</v>
      </c>
      <c r="J22" s="5">
        <v>1520</v>
      </c>
      <c r="K22" s="49" t="s">
        <v>100</v>
      </c>
      <c r="L22" s="49"/>
      <c r="M22" s="4"/>
      <c r="N22" s="5">
        <v>1</v>
      </c>
      <c r="O22" s="85">
        <v>0</v>
      </c>
      <c r="P22" s="6">
        <f t="shared" si="0"/>
        <v>0</v>
      </c>
    </row>
    <row r="23" spans="1:16" x14ac:dyDescent="0.3">
      <c r="A23" s="20" t="s">
        <v>97</v>
      </c>
      <c r="B23" s="3" t="s">
        <v>26</v>
      </c>
      <c r="C23" s="3" t="s">
        <v>117</v>
      </c>
      <c r="D23" s="55" t="s">
        <v>112</v>
      </c>
      <c r="E23" s="56"/>
      <c r="F23" s="3">
        <v>1180</v>
      </c>
      <c r="G23" s="4" t="s">
        <v>19</v>
      </c>
      <c r="H23" s="4" t="s">
        <v>19</v>
      </c>
      <c r="I23" s="4" t="s">
        <v>19</v>
      </c>
      <c r="J23" s="5">
        <v>1520</v>
      </c>
      <c r="K23" s="49" t="s">
        <v>100</v>
      </c>
      <c r="L23" s="49"/>
      <c r="M23" s="4" t="s">
        <v>122</v>
      </c>
      <c r="N23" s="5">
        <v>1</v>
      </c>
      <c r="O23" s="85">
        <v>0</v>
      </c>
      <c r="P23" s="6">
        <f t="shared" si="0"/>
        <v>0</v>
      </c>
    </row>
    <row r="24" spans="1:16" x14ac:dyDescent="0.3">
      <c r="A24" s="20" t="s">
        <v>97</v>
      </c>
      <c r="B24" s="3" t="s">
        <v>26</v>
      </c>
      <c r="C24" s="3" t="s">
        <v>118</v>
      </c>
      <c r="D24" s="55" t="s">
        <v>112</v>
      </c>
      <c r="E24" s="56"/>
      <c r="F24" s="3">
        <v>1180</v>
      </c>
      <c r="G24" s="4" t="s">
        <v>19</v>
      </c>
      <c r="H24" s="4" t="s">
        <v>19</v>
      </c>
      <c r="I24" s="4" t="s">
        <v>19</v>
      </c>
      <c r="J24" s="5">
        <v>1520</v>
      </c>
      <c r="K24" s="49" t="s">
        <v>100</v>
      </c>
      <c r="L24" s="49"/>
      <c r="M24" s="4"/>
      <c r="N24" s="5">
        <v>1</v>
      </c>
      <c r="O24" s="85">
        <v>0</v>
      </c>
      <c r="P24" s="6">
        <f t="shared" si="0"/>
        <v>0</v>
      </c>
    </row>
    <row r="25" spans="1:16" x14ac:dyDescent="0.3">
      <c r="A25" s="20" t="s">
        <v>97</v>
      </c>
      <c r="B25" s="3" t="s">
        <v>26</v>
      </c>
      <c r="C25" s="3" t="s">
        <v>119</v>
      </c>
      <c r="D25" s="55" t="s">
        <v>112</v>
      </c>
      <c r="E25" s="56"/>
      <c r="F25" s="3">
        <v>1180</v>
      </c>
      <c r="G25" s="4" t="s">
        <v>19</v>
      </c>
      <c r="H25" s="4" t="s">
        <v>19</v>
      </c>
      <c r="I25" s="4" t="s">
        <v>19</v>
      </c>
      <c r="J25" s="5">
        <v>1520</v>
      </c>
      <c r="K25" s="49" t="s">
        <v>100</v>
      </c>
      <c r="L25" s="49"/>
      <c r="M25" s="4"/>
      <c r="N25" s="5">
        <v>1</v>
      </c>
      <c r="O25" s="85">
        <v>0</v>
      </c>
      <c r="P25" s="6">
        <f t="shared" si="0"/>
        <v>0</v>
      </c>
    </row>
    <row r="26" spans="1:16" x14ac:dyDescent="0.3">
      <c r="A26" s="20" t="s">
        <v>97</v>
      </c>
      <c r="B26" s="3" t="s">
        <v>26</v>
      </c>
      <c r="C26" s="3" t="s">
        <v>120</v>
      </c>
      <c r="D26" s="55" t="s">
        <v>112</v>
      </c>
      <c r="E26" s="56"/>
      <c r="F26" s="3">
        <v>1180</v>
      </c>
      <c r="G26" s="4" t="s">
        <v>19</v>
      </c>
      <c r="H26" s="4" t="s">
        <v>19</v>
      </c>
      <c r="I26" s="4" t="s">
        <v>19</v>
      </c>
      <c r="J26" s="5">
        <v>1520</v>
      </c>
      <c r="K26" s="49" t="s">
        <v>100</v>
      </c>
      <c r="L26" s="49"/>
      <c r="M26" s="4"/>
      <c r="N26" s="5">
        <v>1</v>
      </c>
      <c r="O26" s="85">
        <v>0</v>
      </c>
      <c r="P26" s="6">
        <f t="shared" ref="P26" si="1">N26*O26</f>
        <v>0</v>
      </c>
    </row>
    <row r="27" spans="1:16" x14ac:dyDescent="0.3">
      <c r="A27" s="20" t="s">
        <v>97</v>
      </c>
      <c r="B27" s="3" t="s">
        <v>26</v>
      </c>
      <c r="C27" s="3" t="s">
        <v>121</v>
      </c>
      <c r="D27" s="55" t="s">
        <v>112</v>
      </c>
      <c r="E27" s="56"/>
      <c r="F27" s="3">
        <v>1180</v>
      </c>
      <c r="G27" s="4" t="s">
        <v>19</v>
      </c>
      <c r="H27" s="4" t="s">
        <v>19</v>
      </c>
      <c r="I27" s="4" t="s">
        <v>19</v>
      </c>
      <c r="J27" s="5">
        <v>1520</v>
      </c>
      <c r="K27" s="49" t="s">
        <v>100</v>
      </c>
      <c r="L27" s="49"/>
      <c r="M27" s="4"/>
      <c r="N27" s="5">
        <v>1</v>
      </c>
      <c r="O27" s="85">
        <v>0</v>
      </c>
      <c r="P27" s="6">
        <f>N27*O27</f>
        <v>0</v>
      </c>
    </row>
    <row r="28" spans="1:16" x14ac:dyDescent="0.3">
      <c r="A28" s="57"/>
      <c r="B28" s="57"/>
      <c r="C28" s="57"/>
      <c r="D28" s="57"/>
      <c r="E28" s="57"/>
      <c r="F28" s="57"/>
      <c r="G28" s="57"/>
      <c r="H28" s="57"/>
      <c r="I28" s="57"/>
      <c r="J28" s="57"/>
      <c r="K28" s="57"/>
      <c r="L28" s="57"/>
      <c r="M28" s="22"/>
    </row>
    <row r="29" spans="1:16" x14ac:dyDescent="0.3">
      <c r="A29" s="53" t="s">
        <v>43</v>
      </c>
      <c r="B29" s="54"/>
      <c r="C29" s="54"/>
      <c r="D29" s="51" t="s">
        <v>44</v>
      </c>
      <c r="E29" s="51"/>
      <c r="F29" s="51"/>
      <c r="G29" s="51"/>
      <c r="H29" s="51"/>
      <c r="I29" s="51"/>
      <c r="J29" s="51"/>
      <c r="K29" s="51"/>
      <c r="L29" s="52"/>
      <c r="M29" s="23"/>
      <c r="O29" s="3" t="s">
        <v>48</v>
      </c>
      <c r="P29" s="7">
        <f>SUM(P8:P27)</f>
        <v>0</v>
      </c>
    </row>
    <row r="31" spans="1:16" x14ac:dyDescent="0.3">
      <c r="A31" t="s">
        <v>85</v>
      </c>
      <c r="P31" s="47"/>
    </row>
    <row r="33" spans="1:16" ht="27.6" x14ac:dyDescent="0.3">
      <c r="A33" s="60" t="s">
        <v>3</v>
      </c>
      <c r="B33" s="60" t="s">
        <v>4</v>
      </c>
      <c r="C33" s="60" t="s">
        <v>5</v>
      </c>
      <c r="D33" s="62" t="s">
        <v>6</v>
      </c>
      <c r="E33" s="63"/>
      <c r="F33" s="8" t="s">
        <v>7</v>
      </c>
      <c r="G33" s="8" t="s">
        <v>7</v>
      </c>
      <c r="H33" s="9" t="s">
        <v>8</v>
      </c>
      <c r="I33" s="9" t="s">
        <v>7</v>
      </c>
      <c r="J33" s="9" t="s">
        <v>9</v>
      </c>
      <c r="K33" s="62" t="s">
        <v>10</v>
      </c>
      <c r="L33" s="63"/>
      <c r="M33" s="24" t="s">
        <v>95</v>
      </c>
      <c r="N33" s="10" t="s">
        <v>45</v>
      </c>
      <c r="O33" s="10" t="s">
        <v>46</v>
      </c>
      <c r="P33" s="10" t="s">
        <v>47</v>
      </c>
    </row>
    <row r="34" spans="1:16" x14ac:dyDescent="0.3">
      <c r="A34" s="61"/>
      <c r="B34" s="61"/>
      <c r="C34" s="61"/>
      <c r="D34" s="64"/>
      <c r="E34" s="65"/>
      <c r="F34" s="11" t="s">
        <v>11</v>
      </c>
      <c r="G34" s="11" t="s">
        <v>54</v>
      </c>
      <c r="H34" s="11" t="s">
        <v>12</v>
      </c>
      <c r="I34" s="11" t="s">
        <v>13</v>
      </c>
      <c r="J34" s="11" t="s">
        <v>14</v>
      </c>
      <c r="K34" s="64"/>
      <c r="L34" s="65"/>
      <c r="M34" s="18" t="s">
        <v>96</v>
      </c>
      <c r="N34" s="48"/>
      <c r="O34" s="12"/>
      <c r="P34" s="12"/>
    </row>
    <row r="35" spans="1:16" x14ac:dyDescent="0.3">
      <c r="A35" s="20" t="s">
        <v>123</v>
      </c>
      <c r="B35" s="3" t="s">
        <v>98</v>
      </c>
      <c r="C35" s="3" t="s">
        <v>124</v>
      </c>
      <c r="D35" s="55" t="s">
        <v>18</v>
      </c>
      <c r="E35" s="56"/>
      <c r="F35" s="3">
        <v>1505</v>
      </c>
      <c r="G35" s="4" t="s">
        <v>19</v>
      </c>
      <c r="H35" s="4" t="s">
        <v>19</v>
      </c>
      <c r="I35" s="4" t="s">
        <v>19</v>
      </c>
      <c r="J35" s="5">
        <v>1210</v>
      </c>
      <c r="K35" s="49" t="s">
        <v>20</v>
      </c>
      <c r="L35" s="49"/>
      <c r="M35" s="4"/>
      <c r="N35" s="5">
        <v>1</v>
      </c>
      <c r="O35" s="85">
        <v>0</v>
      </c>
      <c r="P35" s="6">
        <f t="shared" ref="P35:P53" si="2">N35*O35</f>
        <v>0</v>
      </c>
    </row>
    <row r="36" spans="1:16" x14ac:dyDescent="0.3">
      <c r="A36" s="20" t="s">
        <v>123</v>
      </c>
      <c r="B36" s="3" t="s">
        <v>98</v>
      </c>
      <c r="C36" s="3" t="s">
        <v>125</v>
      </c>
      <c r="D36" s="55" t="s">
        <v>18</v>
      </c>
      <c r="E36" s="56"/>
      <c r="F36" s="3">
        <v>1505</v>
      </c>
      <c r="G36" s="4" t="s">
        <v>19</v>
      </c>
      <c r="H36" s="4" t="s">
        <v>19</v>
      </c>
      <c r="I36" s="4" t="s">
        <v>19</v>
      </c>
      <c r="J36" s="5">
        <v>1210</v>
      </c>
      <c r="K36" s="49" t="s">
        <v>20</v>
      </c>
      <c r="L36" s="49"/>
      <c r="M36" s="4"/>
      <c r="N36" s="5">
        <v>1</v>
      </c>
      <c r="O36" s="85">
        <v>0</v>
      </c>
      <c r="P36" s="6">
        <f t="shared" si="2"/>
        <v>0</v>
      </c>
    </row>
    <row r="37" spans="1:16" x14ac:dyDescent="0.3">
      <c r="A37" s="20" t="s">
        <v>123</v>
      </c>
      <c r="B37" s="3" t="s">
        <v>98</v>
      </c>
      <c r="C37" s="3" t="s">
        <v>126</v>
      </c>
      <c r="D37" s="55" t="s">
        <v>18</v>
      </c>
      <c r="E37" s="56"/>
      <c r="F37" s="3">
        <v>1505</v>
      </c>
      <c r="G37" s="4" t="s">
        <v>19</v>
      </c>
      <c r="H37" s="4" t="s">
        <v>19</v>
      </c>
      <c r="I37" s="4" t="s">
        <v>19</v>
      </c>
      <c r="J37" s="5">
        <v>1210</v>
      </c>
      <c r="K37" s="49" t="s">
        <v>20</v>
      </c>
      <c r="L37" s="49"/>
      <c r="M37" s="4"/>
      <c r="N37" s="5">
        <v>1</v>
      </c>
      <c r="O37" s="85">
        <v>0</v>
      </c>
      <c r="P37" s="6">
        <f t="shared" si="2"/>
        <v>0</v>
      </c>
    </row>
    <row r="38" spans="1:16" x14ac:dyDescent="0.3">
      <c r="A38" s="20" t="s">
        <v>123</v>
      </c>
      <c r="B38" s="3" t="s">
        <v>98</v>
      </c>
      <c r="C38" s="3" t="s">
        <v>127</v>
      </c>
      <c r="D38" s="55" t="s">
        <v>18</v>
      </c>
      <c r="E38" s="56"/>
      <c r="F38" s="3">
        <v>1505</v>
      </c>
      <c r="G38" s="4" t="s">
        <v>19</v>
      </c>
      <c r="H38" s="4" t="s">
        <v>19</v>
      </c>
      <c r="I38" s="4" t="s">
        <v>19</v>
      </c>
      <c r="J38" s="5">
        <v>1210</v>
      </c>
      <c r="K38" s="49" t="s">
        <v>20</v>
      </c>
      <c r="L38" s="49"/>
      <c r="M38" s="4"/>
      <c r="N38" s="5">
        <v>1</v>
      </c>
      <c r="O38" s="85">
        <v>0</v>
      </c>
      <c r="P38" s="6">
        <f t="shared" si="2"/>
        <v>0</v>
      </c>
    </row>
    <row r="39" spans="1:16" x14ac:dyDescent="0.3">
      <c r="A39" s="20" t="s">
        <v>123</v>
      </c>
      <c r="B39" s="3" t="s">
        <v>98</v>
      </c>
      <c r="C39" s="3" t="s">
        <v>128</v>
      </c>
      <c r="D39" s="55" t="s">
        <v>18</v>
      </c>
      <c r="E39" s="56"/>
      <c r="F39" s="3">
        <v>1505</v>
      </c>
      <c r="G39" s="4" t="s">
        <v>19</v>
      </c>
      <c r="H39" s="4" t="s">
        <v>19</v>
      </c>
      <c r="I39" s="4" t="s">
        <v>19</v>
      </c>
      <c r="J39" s="5">
        <v>1210</v>
      </c>
      <c r="K39" s="49" t="s">
        <v>20</v>
      </c>
      <c r="L39" s="49"/>
      <c r="M39" s="4"/>
      <c r="N39" s="5">
        <v>1</v>
      </c>
      <c r="O39" s="85">
        <v>0</v>
      </c>
      <c r="P39" s="6">
        <f t="shared" si="2"/>
        <v>0</v>
      </c>
    </row>
    <row r="40" spans="1:16" x14ac:dyDescent="0.3">
      <c r="A40" s="20" t="s">
        <v>123</v>
      </c>
      <c r="B40" s="3" t="s">
        <v>98</v>
      </c>
      <c r="C40" s="3" t="s">
        <v>129</v>
      </c>
      <c r="D40" s="55" t="s">
        <v>18</v>
      </c>
      <c r="E40" s="56"/>
      <c r="F40" s="3">
        <v>1505</v>
      </c>
      <c r="G40" s="4" t="s">
        <v>19</v>
      </c>
      <c r="H40" s="4" t="s">
        <v>19</v>
      </c>
      <c r="I40" s="4" t="s">
        <v>19</v>
      </c>
      <c r="J40" s="5">
        <v>1210</v>
      </c>
      <c r="K40" s="49" t="s">
        <v>20</v>
      </c>
      <c r="L40" s="49"/>
      <c r="M40" s="4"/>
      <c r="N40" s="5">
        <v>1</v>
      </c>
      <c r="O40" s="85">
        <v>0</v>
      </c>
      <c r="P40" s="6">
        <f t="shared" si="2"/>
        <v>0</v>
      </c>
    </row>
    <row r="41" spans="1:16" x14ac:dyDescent="0.3">
      <c r="A41" s="20" t="s">
        <v>123</v>
      </c>
      <c r="B41" s="3" t="s">
        <v>98</v>
      </c>
      <c r="C41" s="3" t="s">
        <v>130</v>
      </c>
      <c r="D41" s="55" t="s">
        <v>131</v>
      </c>
      <c r="E41" s="56"/>
      <c r="F41" s="3">
        <v>955</v>
      </c>
      <c r="G41" s="4" t="s">
        <v>19</v>
      </c>
      <c r="H41" s="4" t="s">
        <v>19</v>
      </c>
      <c r="I41" s="4" t="s">
        <v>19</v>
      </c>
      <c r="J41" s="5">
        <v>2670</v>
      </c>
      <c r="K41" s="49" t="s">
        <v>40</v>
      </c>
      <c r="L41" s="49"/>
      <c r="M41" s="4"/>
      <c r="N41" s="5">
        <v>1</v>
      </c>
      <c r="O41" s="85">
        <v>0</v>
      </c>
      <c r="P41" s="6">
        <f t="shared" si="2"/>
        <v>0</v>
      </c>
    </row>
    <row r="42" spans="1:16" x14ac:dyDescent="0.3">
      <c r="A42" s="20" t="s">
        <v>123</v>
      </c>
      <c r="B42" s="3" t="s">
        <v>16</v>
      </c>
      <c r="C42" s="3" t="s">
        <v>132</v>
      </c>
      <c r="D42" s="55" t="s">
        <v>18</v>
      </c>
      <c r="E42" s="56"/>
      <c r="F42" s="3">
        <v>1505</v>
      </c>
      <c r="G42" s="4" t="s">
        <v>19</v>
      </c>
      <c r="H42" s="4" t="s">
        <v>19</v>
      </c>
      <c r="I42" s="4" t="s">
        <v>19</v>
      </c>
      <c r="J42" s="5">
        <v>1210</v>
      </c>
      <c r="K42" s="49" t="s">
        <v>20</v>
      </c>
      <c r="L42" s="49"/>
      <c r="M42" s="4"/>
      <c r="N42" s="5">
        <v>1</v>
      </c>
      <c r="O42" s="85">
        <v>0</v>
      </c>
      <c r="P42" s="6">
        <f t="shared" si="2"/>
        <v>0</v>
      </c>
    </row>
    <row r="43" spans="1:16" x14ac:dyDescent="0.3">
      <c r="A43" s="20" t="s">
        <v>123</v>
      </c>
      <c r="B43" s="3" t="s">
        <v>16</v>
      </c>
      <c r="C43" s="3" t="s">
        <v>133</v>
      </c>
      <c r="D43" s="55" t="s">
        <v>18</v>
      </c>
      <c r="E43" s="56"/>
      <c r="F43" s="3">
        <v>1505</v>
      </c>
      <c r="G43" s="4" t="s">
        <v>19</v>
      </c>
      <c r="H43" s="4" t="s">
        <v>19</v>
      </c>
      <c r="I43" s="4" t="s">
        <v>19</v>
      </c>
      <c r="J43" s="5">
        <v>1210</v>
      </c>
      <c r="K43" s="49" t="s">
        <v>20</v>
      </c>
      <c r="L43" s="49"/>
      <c r="M43" s="4"/>
      <c r="N43" s="5">
        <v>1</v>
      </c>
      <c r="O43" s="85">
        <v>0</v>
      </c>
      <c r="P43" s="6">
        <f t="shared" si="2"/>
        <v>0</v>
      </c>
    </row>
    <row r="44" spans="1:16" x14ac:dyDescent="0.3">
      <c r="A44" s="20" t="s">
        <v>123</v>
      </c>
      <c r="B44" s="3" t="s">
        <v>16</v>
      </c>
      <c r="C44" s="3" t="s">
        <v>134</v>
      </c>
      <c r="D44" s="55" t="s">
        <v>18</v>
      </c>
      <c r="E44" s="56"/>
      <c r="F44" s="3">
        <v>1505</v>
      </c>
      <c r="G44" s="4" t="s">
        <v>19</v>
      </c>
      <c r="H44" s="4" t="s">
        <v>19</v>
      </c>
      <c r="I44" s="4" t="s">
        <v>19</v>
      </c>
      <c r="J44" s="5">
        <v>1210</v>
      </c>
      <c r="K44" s="49" t="s">
        <v>20</v>
      </c>
      <c r="L44" s="49"/>
      <c r="M44" s="4"/>
      <c r="N44" s="5">
        <v>1</v>
      </c>
      <c r="O44" s="85">
        <v>0</v>
      </c>
      <c r="P44" s="6">
        <f t="shared" si="2"/>
        <v>0</v>
      </c>
    </row>
    <row r="45" spans="1:16" x14ac:dyDescent="0.3">
      <c r="A45" s="20" t="s">
        <v>123</v>
      </c>
      <c r="B45" s="3" t="s">
        <v>16</v>
      </c>
      <c r="C45" s="3" t="s">
        <v>135</v>
      </c>
      <c r="D45" s="55" t="s">
        <v>18</v>
      </c>
      <c r="E45" s="56"/>
      <c r="F45" s="3">
        <v>1505</v>
      </c>
      <c r="G45" s="4" t="s">
        <v>19</v>
      </c>
      <c r="H45" s="4" t="s">
        <v>19</v>
      </c>
      <c r="I45" s="4" t="s">
        <v>19</v>
      </c>
      <c r="J45" s="5">
        <v>1210</v>
      </c>
      <c r="K45" s="49" t="s">
        <v>20</v>
      </c>
      <c r="L45" s="49"/>
      <c r="M45" s="4"/>
      <c r="N45" s="5">
        <v>1</v>
      </c>
      <c r="O45" s="85">
        <v>0</v>
      </c>
      <c r="P45" s="6">
        <f t="shared" si="2"/>
        <v>0</v>
      </c>
    </row>
    <row r="46" spans="1:16" x14ac:dyDescent="0.3">
      <c r="A46" s="20" t="s">
        <v>123</v>
      </c>
      <c r="B46" s="3" t="s">
        <v>16</v>
      </c>
      <c r="C46" s="3" t="s">
        <v>136</v>
      </c>
      <c r="D46" s="55" t="s">
        <v>18</v>
      </c>
      <c r="E46" s="56"/>
      <c r="F46" s="3">
        <v>1505</v>
      </c>
      <c r="G46" s="4" t="s">
        <v>19</v>
      </c>
      <c r="H46" s="4" t="s">
        <v>19</v>
      </c>
      <c r="I46" s="4" t="s">
        <v>19</v>
      </c>
      <c r="J46" s="5">
        <v>1210</v>
      </c>
      <c r="K46" s="49" t="s">
        <v>20</v>
      </c>
      <c r="L46" s="49"/>
      <c r="M46" s="4"/>
      <c r="N46" s="5">
        <v>1</v>
      </c>
      <c r="O46" s="85">
        <v>0</v>
      </c>
      <c r="P46" s="6">
        <f t="shared" si="2"/>
        <v>0</v>
      </c>
    </row>
    <row r="47" spans="1:16" x14ac:dyDescent="0.3">
      <c r="A47" s="20" t="s">
        <v>123</v>
      </c>
      <c r="B47" s="3" t="s">
        <v>16</v>
      </c>
      <c r="C47" s="3" t="s">
        <v>137</v>
      </c>
      <c r="D47" s="55" t="s">
        <v>18</v>
      </c>
      <c r="E47" s="56"/>
      <c r="F47" s="3">
        <v>1505</v>
      </c>
      <c r="G47" s="4" t="s">
        <v>19</v>
      </c>
      <c r="H47" s="4" t="s">
        <v>19</v>
      </c>
      <c r="I47" s="4" t="s">
        <v>19</v>
      </c>
      <c r="J47" s="5">
        <v>1210</v>
      </c>
      <c r="K47" s="49" t="s">
        <v>20</v>
      </c>
      <c r="L47" s="49"/>
      <c r="M47" s="4"/>
      <c r="N47" s="5">
        <v>1</v>
      </c>
      <c r="O47" s="85">
        <v>0</v>
      </c>
      <c r="P47" s="6">
        <f t="shared" si="2"/>
        <v>0</v>
      </c>
    </row>
    <row r="48" spans="1:16" x14ac:dyDescent="0.3">
      <c r="A48" s="20" t="s">
        <v>123</v>
      </c>
      <c r="B48" s="3" t="s">
        <v>16</v>
      </c>
      <c r="C48" s="3" t="s">
        <v>138</v>
      </c>
      <c r="D48" s="55" t="s">
        <v>131</v>
      </c>
      <c r="E48" s="56"/>
      <c r="F48" s="3">
        <v>955</v>
      </c>
      <c r="G48" s="4" t="s">
        <v>19</v>
      </c>
      <c r="H48" s="4" t="s">
        <v>19</v>
      </c>
      <c r="I48" s="4" t="s">
        <v>19</v>
      </c>
      <c r="J48" s="5">
        <v>2670</v>
      </c>
      <c r="K48" s="49" t="s">
        <v>40</v>
      </c>
      <c r="L48" s="49"/>
      <c r="M48" s="4" t="s">
        <v>145</v>
      </c>
      <c r="N48" s="5">
        <v>1</v>
      </c>
      <c r="O48" s="85">
        <v>0</v>
      </c>
      <c r="P48" s="6">
        <f t="shared" si="2"/>
        <v>0</v>
      </c>
    </row>
    <row r="49" spans="1:16" x14ac:dyDescent="0.3">
      <c r="A49" s="20" t="s">
        <v>123</v>
      </c>
      <c r="B49" s="3" t="s">
        <v>26</v>
      </c>
      <c r="C49" s="3" t="s">
        <v>139</v>
      </c>
      <c r="D49" s="55" t="s">
        <v>28</v>
      </c>
      <c r="E49" s="56"/>
      <c r="F49" s="3">
        <v>1190</v>
      </c>
      <c r="G49" s="4" t="s">
        <v>19</v>
      </c>
      <c r="H49" s="4" t="s">
        <v>19</v>
      </c>
      <c r="I49" s="4" t="s">
        <v>19</v>
      </c>
      <c r="J49" s="3">
        <v>1525</v>
      </c>
      <c r="K49" s="49" t="s">
        <v>20</v>
      </c>
      <c r="L49" s="49"/>
      <c r="M49" s="4"/>
      <c r="N49" s="5">
        <v>1</v>
      </c>
      <c r="O49" s="85">
        <v>0</v>
      </c>
      <c r="P49" s="6">
        <f t="shared" si="2"/>
        <v>0</v>
      </c>
    </row>
    <row r="50" spans="1:16" x14ac:dyDescent="0.3">
      <c r="A50" s="20" t="s">
        <v>123</v>
      </c>
      <c r="B50" s="3" t="s">
        <v>26</v>
      </c>
      <c r="C50" s="3" t="s">
        <v>140</v>
      </c>
      <c r="D50" s="55" t="s">
        <v>28</v>
      </c>
      <c r="E50" s="56"/>
      <c r="F50" s="3">
        <v>1190</v>
      </c>
      <c r="G50" s="4" t="s">
        <v>19</v>
      </c>
      <c r="H50" s="4" t="s">
        <v>19</v>
      </c>
      <c r="I50" s="4" t="s">
        <v>19</v>
      </c>
      <c r="J50" s="3">
        <v>1525</v>
      </c>
      <c r="K50" s="49" t="s">
        <v>20</v>
      </c>
      <c r="L50" s="49"/>
      <c r="M50" s="4"/>
      <c r="N50" s="5">
        <v>1</v>
      </c>
      <c r="O50" s="85">
        <v>0</v>
      </c>
      <c r="P50" s="6">
        <f t="shared" si="2"/>
        <v>0</v>
      </c>
    </row>
    <row r="51" spans="1:16" x14ac:dyDescent="0.3">
      <c r="A51" s="20" t="s">
        <v>123</v>
      </c>
      <c r="B51" s="3" t="s">
        <v>26</v>
      </c>
      <c r="C51" s="3" t="s">
        <v>141</v>
      </c>
      <c r="D51" s="55" t="s">
        <v>28</v>
      </c>
      <c r="E51" s="56"/>
      <c r="F51" s="3">
        <v>1190</v>
      </c>
      <c r="G51" s="4" t="s">
        <v>19</v>
      </c>
      <c r="H51" s="4" t="s">
        <v>19</v>
      </c>
      <c r="I51" s="4" t="s">
        <v>19</v>
      </c>
      <c r="J51" s="3">
        <v>1525</v>
      </c>
      <c r="K51" s="49" t="s">
        <v>20</v>
      </c>
      <c r="L51" s="49"/>
      <c r="M51" s="4"/>
      <c r="N51" s="5">
        <v>1</v>
      </c>
      <c r="O51" s="85">
        <v>0</v>
      </c>
      <c r="P51" s="6">
        <f t="shared" si="2"/>
        <v>0</v>
      </c>
    </row>
    <row r="52" spans="1:16" x14ac:dyDescent="0.3">
      <c r="A52" s="20" t="s">
        <v>123</v>
      </c>
      <c r="B52" s="3" t="s">
        <v>26</v>
      </c>
      <c r="C52" s="3" t="s">
        <v>142</v>
      </c>
      <c r="D52" s="55" t="s">
        <v>28</v>
      </c>
      <c r="E52" s="56"/>
      <c r="F52" s="3">
        <v>1190</v>
      </c>
      <c r="G52" s="4" t="s">
        <v>19</v>
      </c>
      <c r="H52" s="4" t="s">
        <v>19</v>
      </c>
      <c r="I52" s="4" t="s">
        <v>19</v>
      </c>
      <c r="J52" s="3">
        <v>1525</v>
      </c>
      <c r="K52" s="49" t="s">
        <v>20</v>
      </c>
      <c r="L52" s="49"/>
      <c r="M52" s="4" t="s">
        <v>146</v>
      </c>
      <c r="N52" s="5">
        <v>1</v>
      </c>
      <c r="O52" s="85">
        <v>0</v>
      </c>
      <c r="P52" s="6">
        <f t="shared" si="2"/>
        <v>0</v>
      </c>
    </row>
    <row r="53" spans="1:16" x14ac:dyDescent="0.3">
      <c r="A53" s="20" t="s">
        <v>123</v>
      </c>
      <c r="B53" s="3" t="s">
        <v>26</v>
      </c>
      <c r="C53" s="3" t="s">
        <v>143</v>
      </c>
      <c r="D53" s="55" t="s">
        <v>28</v>
      </c>
      <c r="E53" s="56"/>
      <c r="F53" s="3">
        <v>1190</v>
      </c>
      <c r="G53" s="4" t="s">
        <v>19</v>
      </c>
      <c r="H53" s="4" t="s">
        <v>19</v>
      </c>
      <c r="I53" s="4" t="s">
        <v>19</v>
      </c>
      <c r="J53" s="3">
        <v>1525</v>
      </c>
      <c r="K53" s="49" t="s">
        <v>20</v>
      </c>
      <c r="L53" s="49"/>
      <c r="M53" s="4"/>
      <c r="N53" s="5">
        <v>1</v>
      </c>
      <c r="O53" s="85">
        <v>0</v>
      </c>
      <c r="P53" s="6">
        <f t="shared" si="2"/>
        <v>0</v>
      </c>
    </row>
    <row r="54" spans="1:16" x14ac:dyDescent="0.3">
      <c r="A54" s="20" t="s">
        <v>123</v>
      </c>
      <c r="B54" s="3" t="s">
        <v>26</v>
      </c>
      <c r="C54" s="3" t="s">
        <v>144</v>
      </c>
      <c r="D54" s="55" t="s">
        <v>28</v>
      </c>
      <c r="E54" s="56"/>
      <c r="F54" s="3">
        <v>1190</v>
      </c>
      <c r="G54" s="4" t="s">
        <v>19</v>
      </c>
      <c r="H54" s="4" t="s">
        <v>19</v>
      </c>
      <c r="I54" s="4" t="s">
        <v>19</v>
      </c>
      <c r="J54" s="3">
        <v>1525</v>
      </c>
      <c r="K54" s="49" t="s">
        <v>20</v>
      </c>
      <c r="L54" s="49"/>
      <c r="M54" s="4"/>
      <c r="N54" s="5">
        <v>1</v>
      </c>
      <c r="O54" s="85">
        <v>0</v>
      </c>
      <c r="P54" s="6">
        <f t="shared" ref="P54" si="3">N54*O54</f>
        <v>0</v>
      </c>
    </row>
    <row r="55" spans="1:16" x14ac:dyDescent="0.3">
      <c r="A55" s="57"/>
      <c r="B55" s="57"/>
      <c r="C55" s="57"/>
      <c r="D55" s="57"/>
      <c r="E55" s="57"/>
      <c r="F55" s="57"/>
      <c r="G55" s="57"/>
      <c r="H55" s="57"/>
      <c r="I55" s="57"/>
      <c r="J55" s="57"/>
      <c r="K55" s="57"/>
      <c r="L55" s="57"/>
      <c r="M55" s="22"/>
    </row>
    <row r="56" spans="1:16" x14ac:dyDescent="0.3">
      <c r="A56" s="53" t="s">
        <v>43</v>
      </c>
      <c r="B56" s="54"/>
      <c r="C56" s="54"/>
      <c r="D56" s="51" t="s">
        <v>44</v>
      </c>
      <c r="E56" s="51"/>
      <c r="F56" s="51"/>
      <c r="G56" s="51"/>
      <c r="H56" s="51"/>
      <c r="I56" s="51"/>
      <c r="J56" s="51"/>
      <c r="K56" s="51"/>
      <c r="L56" s="52"/>
      <c r="M56" s="23"/>
      <c r="O56" s="3" t="s">
        <v>48</v>
      </c>
      <c r="P56" s="7">
        <f>SUM(P35:P54)</f>
        <v>0</v>
      </c>
    </row>
    <row r="58" spans="1:16" x14ac:dyDescent="0.3">
      <c r="A58" t="s">
        <v>85</v>
      </c>
    </row>
    <row r="60" spans="1:16" ht="27.6" x14ac:dyDescent="0.3">
      <c r="A60" s="60" t="s">
        <v>3</v>
      </c>
      <c r="B60" s="60" t="s">
        <v>4</v>
      </c>
      <c r="C60" s="60" t="s">
        <v>5</v>
      </c>
      <c r="D60" s="62" t="s">
        <v>6</v>
      </c>
      <c r="E60" s="63"/>
      <c r="F60" s="8" t="s">
        <v>7</v>
      </c>
      <c r="G60" s="8" t="s">
        <v>7</v>
      </c>
      <c r="H60" s="9" t="s">
        <v>8</v>
      </c>
      <c r="I60" s="9" t="s">
        <v>7</v>
      </c>
      <c r="J60" s="9" t="s">
        <v>9</v>
      </c>
      <c r="K60" s="62" t="s">
        <v>10</v>
      </c>
      <c r="L60" s="63"/>
      <c r="M60" s="24" t="s">
        <v>95</v>
      </c>
      <c r="N60" s="10" t="s">
        <v>45</v>
      </c>
      <c r="O60" s="10" t="s">
        <v>46</v>
      </c>
      <c r="P60" s="10" t="s">
        <v>47</v>
      </c>
    </row>
    <row r="61" spans="1:16" x14ac:dyDescent="0.3">
      <c r="A61" s="61"/>
      <c r="B61" s="61"/>
      <c r="C61" s="61"/>
      <c r="D61" s="64"/>
      <c r="E61" s="65"/>
      <c r="F61" s="11" t="s">
        <v>11</v>
      </c>
      <c r="G61" s="11" t="s">
        <v>54</v>
      </c>
      <c r="H61" s="11" t="s">
        <v>12</v>
      </c>
      <c r="I61" s="11" t="s">
        <v>13</v>
      </c>
      <c r="J61" s="11" t="s">
        <v>14</v>
      </c>
      <c r="K61" s="64"/>
      <c r="L61" s="65"/>
      <c r="M61" s="18" t="s">
        <v>96</v>
      </c>
      <c r="N61" s="48"/>
      <c r="O61" s="12"/>
      <c r="P61" s="12"/>
    </row>
    <row r="62" spans="1:16" x14ac:dyDescent="0.3">
      <c r="A62" s="20" t="s">
        <v>123</v>
      </c>
      <c r="B62" s="3" t="s">
        <v>26</v>
      </c>
      <c r="C62" s="3" t="s">
        <v>147</v>
      </c>
      <c r="D62" s="55" t="s">
        <v>28</v>
      </c>
      <c r="E62" s="56"/>
      <c r="F62" s="3">
        <v>1190</v>
      </c>
      <c r="G62" s="4" t="s">
        <v>19</v>
      </c>
      <c r="H62" s="4" t="s">
        <v>19</v>
      </c>
      <c r="I62" s="4" t="s">
        <v>19</v>
      </c>
      <c r="J62" s="3">
        <v>1525</v>
      </c>
      <c r="K62" s="49" t="s">
        <v>20</v>
      </c>
      <c r="L62" s="49"/>
      <c r="M62" s="4"/>
      <c r="N62" s="5">
        <v>1</v>
      </c>
      <c r="O62" s="85">
        <v>0</v>
      </c>
      <c r="P62" s="6">
        <f t="shared" ref="P62:P80" si="4">N62*O62</f>
        <v>0</v>
      </c>
    </row>
    <row r="63" spans="1:16" x14ac:dyDescent="0.3">
      <c r="A63" s="20" t="s">
        <v>123</v>
      </c>
      <c r="B63" s="3" t="s">
        <v>26</v>
      </c>
      <c r="C63" s="3" t="s">
        <v>148</v>
      </c>
      <c r="D63" s="55" t="s">
        <v>28</v>
      </c>
      <c r="E63" s="56"/>
      <c r="F63" s="3">
        <v>1190</v>
      </c>
      <c r="G63" s="4" t="s">
        <v>19</v>
      </c>
      <c r="H63" s="4" t="s">
        <v>19</v>
      </c>
      <c r="I63" s="4" t="s">
        <v>19</v>
      </c>
      <c r="J63" s="3">
        <v>1525</v>
      </c>
      <c r="K63" s="49" t="s">
        <v>20</v>
      </c>
      <c r="L63" s="49"/>
      <c r="M63" s="4"/>
      <c r="N63" s="5">
        <v>1</v>
      </c>
      <c r="O63" s="85">
        <v>0</v>
      </c>
      <c r="P63" s="6">
        <f t="shared" si="4"/>
        <v>0</v>
      </c>
    </row>
    <row r="64" spans="1:16" x14ac:dyDescent="0.3">
      <c r="A64" s="20" t="s">
        <v>123</v>
      </c>
      <c r="B64" s="3" t="s">
        <v>26</v>
      </c>
      <c r="C64" s="3" t="s">
        <v>149</v>
      </c>
      <c r="D64" s="55" t="s">
        <v>28</v>
      </c>
      <c r="E64" s="56"/>
      <c r="F64" s="3">
        <v>1190</v>
      </c>
      <c r="G64" s="4" t="s">
        <v>19</v>
      </c>
      <c r="H64" s="4" t="s">
        <v>19</v>
      </c>
      <c r="I64" s="4" t="s">
        <v>19</v>
      </c>
      <c r="J64" s="3">
        <v>1525</v>
      </c>
      <c r="K64" s="49" t="s">
        <v>20</v>
      </c>
      <c r="L64" s="49"/>
      <c r="M64" s="4"/>
      <c r="N64" s="5">
        <v>1</v>
      </c>
      <c r="O64" s="85">
        <v>0</v>
      </c>
      <c r="P64" s="6">
        <f t="shared" si="4"/>
        <v>0</v>
      </c>
    </row>
    <row r="65" spans="1:16" x14ac:dyDescent="0.3">
      <c r="A65" s="20" t="s">
        <v>123</v>
      </c>
      <c r="B65" s="3" t="s">
        <v>26</v>
      </c>
      <c r="C65" s="3" t="s">
        <v>150</v>
      </c>
      <c r="D65" s="55" t="s">
        <v>28</v>
      </c>
      <c r="E65" s="56"/>
      <c r="F65" s="3">
        <v>1190</v>
      </c>
      <c r="G65" s="4" t="s">
        <v>19</v>
      </c>
      <c r="H65" s="4" t="s">
        <v>19</v>
      </c>
      <c r="I65" s="4" t="s">
        <v>19</v>
      </c>
      <c r="J65" s="3">
        <v>1525</v>
      </c>
      <c r="K65" s="49" t="s">
        <v>20</v>
      </c>
      <c r="L65" s="49"/>
      <c r="M65" s="4"/>
      <c r="N65" s="5">
        <v>1</v>
      </c>
      <c r="O65" s="85">
        <v>0</v>
      </c>
      <c r="P65" s="6">
        <f t="shared" si="4"/>
        <v>0</v>
      </c>
    </row>
    <row r="66" spans="1:16" x14ac:dyDescent="0.3">
      <c r="A66" s="20" t="s">
        <v>151</v>
      </c>
      <c r="B66" s="3" t="s">
        <v>98</v>
      </c>
      <c r="C66" s="3" t="s">
        <v>152</v>
      </c>
      <c r="D66" s="55" t="s">
        <v>18</v>
      </c>
      <c r="E66" s="56"/>
      <c r="F66" s="3">
        <v>1505</v>
      </c>
      <c r="G66" s="4" t="s">
        <v>19</v>
      </c>
      <c r="H66" s="4" t="s">
        <v>19</v>
      </c>
      <c r="I66" s="4" t="s">
        <v>19</v>
      </c>
      <c r="J66" s="5">
        <v>1210</v>
      </c>
      <c r="K66" s="49" t="s">
        <v>20</v>
      </c>
      <c r="L66" s="49"/>
      <c r="M66" s="4"/>
      <c r="N66" s="5">
        <v>1</v>
      </c>
      <c r="O66" s="85">
        <v>0</v>
      </c>
      <c r="P66" s="6">
        <f t="shared" si="4"/>
        <v>0</v>
      </c>
    </row>
    <row r="67" spans="1:16" x14ac:dyDescent="0.3">
      <c r="A67" s="20" t="s">
        <v>151</v>
      </c>
      <c r="B67" s="3" t="s">
        <v>98</v>
      </c>
      <c r="C67" s="3" t="s">
        <v>153</v>
      </c>
      <c r="D67" s="55" t="s">
        <v>18</v>
      </c>
      <c r="E67" s="56"/>
      <c r="F67" s="3">
        <v>1505</v>
      </c>
      <c r="G67" s="4" t="s">
        <v>19</v>
      </c>
      <c r="H67" s="4" t="s">
        <v>19</v>
      </c>
      <c r="I67" s="4" t="s">
        <v>19</v>
      </c>
      <c r="J67" s="5">
        <v>1210</v>
      </c>
      <c r="K67" s="49" t="s">
        <v>20</v>
      </c>
      <c r="L67" s="49"/>
      <c r="M67" s="4"/>
      <c r="N67" s="5">
        <v>1</v>
      </c>
      <c r="O67" s="85">
        <v>0</v>
      </c>
      <c r="P67" s="6">
        <f t="shared" si="4"/>
        <v>0</v>
      </c>
    </row>
    <row r="68" spans="1:16" x14ac:dyDescent="0.3">
      <c r="A68" s="20" t="s">
        <v>151</v>
      </c>
      <c r="B68" s="3" t="s">
        <v>98</v>
      </c>
      <c r="C68" s="3" t="s">
        <v>154</v>
      </c>
      <c r="D68" s="55" t="s">
        <v>18</v>
      </c>
      <c r="E68" s="56"/>
      <c r="F68" s="3">
        <v>1505</v>
      </c>
      <c r="G68" s="4" t="s">
        <v>19</v>
      </c>
      <c r="H68" s="4" t="s">
        <v>19</v>
      </c>
      <c r="I68" s="4" t="s">
        <v>19</v>
      </c>
      <c r="J68" s="5">
        <v>1210</v>
      </c>
      <c r="K68" s="49" t="s">
        <v>20</v>
      </c>
      <c r="L68" s="49"/>
      <c r="M68" s="4"/>
      <c r="N68" s="5">
        <v>1</v>
      </c>
      <c r="O68" s="85">
        <v>0</v>
      </c>
      <c r="P68" s="6">
        <f t="shared" si="4"/>
        <v>0</v>
      </c>
    </row>
    <row r="69" spans="1:16" x14ac:dyDescent="0.3">
      <c r="A69" s="20" t="s">
        <v>151</v>
      </c>
      <c r="B69" s="3" t="s">
        <v>98</v>
      </c>
      <c r="C69" s="3" t="s">
        <v>155</v>
      </c>
      <c r="D69" s="55" t="s">
        <v>18</v>
      </c>
      <c r="E69" s="56"/>
      <c r="F69" s="3">
        <v>1505</v>
      </c>
      <c r="G69" s="4" t="s">
        <v>19</v>
      </c>
      <c r="H69" s="4" t="s">
        <v>19</v>
      </c>
      <c r="I69" s="4" t="s">
        <v>19</v>
      </c>
      <c r="J69" s="5">
        <v>1210</v>
      </c>
      <c r="K69" s="49" t="s">
        <v>20</v>
      </c>
      <c r="L69" s="49"/>
      <c r="M69" s="4"/>
      <c r="N69" s="5">
        <v>1</v>
      </c>
      <c r="O69" s="85">
        <v>0</v>
      </c>
      <c r="P69" s="6">
        <f t="shared" si="4"/>
        <v>0</v>
      </c>
    </row>
    <row r="70" spans="1:16" x14ac:dyDescent="0.3">
      <c r="A70" s="20" t="s">
        <v>151</v>
      </c>
      <c r="B70" s="3" t="s">
        <v>98</v>
      </c>
      <c r="C70" s="3" t="s">
        <v>156</v>
      </c>
      <c r="D70" s="55" t="s">
        <v>18</v>
      </c>
      <c r="E70" s="56"/>
      <c r="F70" s="3">
        <v>1505</v>
      </c>
      <c r="G70" s="4" t="s">
        <v>19</v>
      </c>
      <c r="H70" s="4" t="s">
        <v>19</v>
      </c>
      <c r="I70" s="4" t="s">
        <v>19</v>
      </c>
      <c r="J70" s="5">
        <v>1210</v>
      </c>
      <c r="K70" s="49" t="s">
        <v>20</v>
      </c>
      <c r="L70" s="49"/>
      <c r="M70" s="4"/>
      <c r="N70" s="5">
        <v>1</v>
      </c>
      <c r="O70" s="85">
        <v>0</v>
      </c>
      <c r="P70" s="6">
        <f t="shared" si="4"/>
        <v>0</v>
      </c>
    </row>
    <row r="71" spans="1:16" x14ac:dyDescent="0.3">
      <c r="A71" s="20" t="s">
        <v>151</v>
      </c>
      <c r="B71" s="3" t="s">
        <v>98</v>
      </c>
      <c r="C71" s="3" t="s">
        <v>157</v>
      </c>
      <c r="D71" s="55" t="s">
        <v>18</v>
      </c>
      <c r="E71" s="56"/>
      <c r="F71" s="3">
        <v>1505</v>
      </c>
      <c r="G71" s="4" t="s">
        <v>19</v>
      </c>
      <c r="H71" s="4" t="s">
        <v>19</v>
      </c>
      <c r="I71" s="4" t="s">
        <v>19</v>
      </c>
      <c r="J71" s="5">
        <v>1210</v>
      </c>
      <c r="K71" s="49" t="s">
        <v>20</v>
      </c>
      <c r="L71" s="49"/>
      <c r="M71" s="4"/>
      <c r="N71" s="5">
        <v>1</v>
      </c>
      <c r="O71" s="85">
        <v>0</v>
      </c>
      <c r="P71" s="6">
        <f t="shared" si="4"/>
        <v>0</v>
      </c>
    </row>
    <row r="72" spans="1:16" x14ac:dyDescent="0.3">
      <c r="A72" s="20" t="s">
        <v>151</v>
      </c>
      <c r="B72" s="3" t="s">
        <v>98</v>
      </c>
      <c r="C72" s="3" t="s">
        <v>158</v>
      </c>
      <c r="D72" s="55" t="s">
        <v>131</v>
      </c>
      <c r="E72" s="56"/>
      <c r="F72" s="3">
        <v>955</v>
      </c>
      <c r="G72" s="4" t="s">
        <v>19</v>
      </c>
      <c r="H72" s="4" t="s">
        <v>19</v>
      </c>
      <c r="I72" s="4" t="s">
        <v>19</v>
      </c>
      <c r="J72" s="5">
        <v>2670</v>
      </c>
      <c r="K72" s="49" t="s">
        <v>40</v>
      </c>
      <c r="L72" s="49"/>
      <c r="M72" s="4"/>
      <c r="N72" s="5">
        <v>1</v>
      </c>
      <c r="O72" s="85">
        <v>0</v>
      </c>
      <c r="P72" s="6">
        <f t="shared" si="4"/>
        <v>0</v>
      </c>
    </row>
    <row r="73" spans="1:16" x14ac:dyDescent="0.3">
      <c r="A73" s="20" t="s">
        <v>151</v>
      </c>
      <c r="B73" s="3" t="s">
        <v>16</v>
      </c>
      <c r="C73" s="3" t="s">
        <v>159</v>
      </c>
      <c r="D73" s="55" t="s">
        <v>18</v>
      </c>
      <c r="E73" s="56"/>
      <c r="F73" s="3">
        <v>1505</v>
      </c>
      <c r="G73" s="4" t="s">
        <v>19</v>
      </c>
      <c r="H73" s="4" t="s">
        <v>19</v>
      </c>
      <c r="I73" s="4" t="s">
        <v>19</v>
      </c>
      <c r="J73" s="5">
        <v>1210</v>
      </c>
      <c r="K73" s="49" t="s">
        <v>20</v>
      </c>
      <c r="L73" s="49"/>
      <c r="M73" s="4"/>
      <c r="N73" s="5">
        <v>1</v>
      </c>
      <c r="O73" s="85">
        <v>0</v>
      </c>
      <c r="P73" s="6">
        <f t="shared" si="4"/>
        <v>0</v>
      </c>
    </row>
    <row r="74" spans="1:16" x14ac:dyDescent="0.3">
      <c r="A74" s="20" t="s">
        <v>151</v>
      </c>
      <c r="B74" s="3" t="s">
        <v>16</v>
      </c>
      <c r="C74" s="3" t="s">
        <v>160</v>
      </c>
      <c r="D74" s="55" t="s">
        <v>18</v>
      </c>
      <c r="E74" s="56"/>
      <c r="F74" s="3">
        <v>1505</v>
      </c>
      <c r="G74" s="4" t="s">
        <v>19</v>
      </c>
      <c r="H74" s="4" t="s">
        <v>19</v>
      </c>
      <c r="I74" s="4" t="s">
        <v>19</v>
      </c>
      <c r="J74" s="5">
        <v>1210</v>
      </c>
      <c r="K74" s="49" t="s">
        <v>20</v>
      </c>
      <c r="L74" s="49"/>
      <c r="M74" s="4" t="s">
        <v>168</v>
      </c>
      <c r="N74" s="5">
        <v>1</v>
      </c>
      <c r="O74" s="85">
        <v>0</v>
      </c>
      <c r="P74" s="6">
        <f t="shared" si="4"/>
        <v>0</v>
      </c>
    </row>
    <row r="75" spans="1:16" x14ac:dyDescent="0.3">
      <c r="A75" s="20" t="s">
        <v>151</v>
      </c>
      <c r="B75" s="3" t="s">
        <v>16</v>
      </c>
      <c r="C75" s="3" t="s">
        <v>161</v>
      </c>
      <c r="D75" s="55" t="s">
        <v>18</v>
      </c>
      <c r="E75" s="56"/>
      <c r="F75" s="3">
        <v>1505</v>
      </c>
      <c r="G75" s="4" t="s">
        <v>19</v>
      </c>
      <c r="H75" s="4" t="s">
        <v>19</v>
      </c>
      <c r="I75" s="4" t="s">
        <v>19</v>
      </c>
      <c r="J75" s="5">
        <v>1210</v>
      </c>
      <c r="K75" s="49" t="s">
        <v>20</v>
      </c>
      <c r="L75" s="49"/>
      <c r="M75" s="4"/>
      <c r="N75" s="5">
        <v>1</v>
      </c>
      <c r="O75" s="85">
        <v>0</v>
      </c>
      <c r="P75" s="6">
        <f t="shared" si="4"/>
        <v>0</v>
      </c>
    </row>
    <row r="76" spans="1:16" x14ac:dyDescent="0.3">
      <c r="A76" s="20" t="s">
        <v>151</v>
      </c>
      <c r="B76" s="3" t="s">
        <v>16</v>
      </c>
      <c r="C76" s="3" t="s">
        <v>162</v>
      </c>
      <c r="D76" s="55" t="s">
        <v>18</v>
      </c>
      <c r="E76" s="56"/>
      <c r="F76" s="3">
        <v>1505</v>
      </c>
      <c r="G76" s="4" t="s">
        <v>19</v>
      </c>
      <c r="H76" s="4" t="s">
        <v>19</v>
      </c>
      <c r="I76" s="4" t="s">
        <v>19</v>
      </c>
      <c r="J76" s="5">
        <v>1210</v>
      </c>
      <c r="K76" s="49" t="s">
        <v>20</v>
      </c>
      <c r="L76" s="49"/>
      <c r="M76" s="4"/>
      <c r="N76" s="5">
        <v>1</v>
      </c>
      <c r="O76" s="85">
        <v>0</v>
      </c>
      <c r="P76" s="6">
        <f t="shared" si="4"/>
        <v>0</v>
      </c>
    </row>
    <row r="77" spans="1:16" x14ac:dyDescent="0.3">
      <c r="A77" s="20" t="s">
        <v>151</v>
      </c>
      <c r="B77" s="3" t="s">
        <v>16</v>
      </c>
      <c r="C77" s="3" t="s">
        <v>163</v>
      </c>
      <c r="D77" s="55" t="s">
        <v>18</v>
      </c>
      <c r="E77" s="56"/>
      <c r="F77" s="3">
        <v>1505</v>
      </c>
      <c r="G77" s="4" t="s">
        <v>19</v>
      </c>
      <c r="H77" s="4" t="s">
        <v>19</v>
      </c>
      <c r="I77" s="4" t="s">
        <v>19</v>
      </c>
      <c r="J77" s="5">
        <v>1210</v>
      </c>
      <c r="K77" s="49" t="s">
        <v>20</v>
      </c>
      <c r="L77" s="49"/>
      <c r="M77" s="4"/>
      <c r="N77" s="5">
        <v>1</v>
      </c>
      <c r="O77" s="85">
        <v>0</v>
      </c>
      <c r="P77" s="6">
        <f t="shared" si="4"/>
        <v>0</v>
      </c>
    </row>
    <row r="78" spans="1:16" x14ac:dyDescent="0.3">
      <c r="A78" s="20" t="s">
        <v>151</v>
      </c>
      <c r="B78" s="3" t="s">
        <v>16</v>
      </c>
      <c r="C78" s="3" t="s">
        <v>164</v>
      </c>
      <c r="D78" s="55" t="s">
        <v>18</v>
      </c>
      <c r="E78" s="56"/>
      <c r="F78" s="3">
        <v>1505</v>
      </c>
      <c r="G78" s="4" t="s">
        <v>19</v>
      </c>
      <c r="H78" s="4" t="s">
        <v>19</v>
      </c>
      <c r="I78" s="4" t="s">
        <v>19</v>
      </c>
      <c r="J78" s="5">
        <v>1210</v>
      </c>
      <c r="K78" s="49" t="s">
        <v>20</v>
      </c>
      <c r="L78" s="49"/>
      <c r="M78" s="4"/>
      <c r="N78" s="5">
        <v>1</v>
      </c>
      <c r="O78" s="85">
        <v>0</v>
      </c>
      <c r="P78" s="6">
        <f t="shared" si="4"/>
        <v>0</v>
      </c>
    </row>
    <row r="79" spans="1:16" x14ac:dyDescent="0.3">
      <c r="A79" s="20" t="s">
        <v>151</v>
      </c>
      <c r="B79" s="3" t="s">
        <v>16</v>
      </c>
      <c r="C79" s="3" t="s">
        <v>165</v>
      </c>
      <c r="D79" s="55" t="s">
        <v>131</v>
      </c>
      <c r="E79" s="56"/>
      <c r="F79" s="3">
        <v>955</v>
      </c>
      <c r="G79" s="4" t="s">
        <v>19</v>
      </c>
      <c r="H79" s="4" t="s">
        <v>19</v>
      </c>
      <c r="I79" s="4" t="s">
        <v>19</v>
      </c>
      <c r="J79" s="5">
        <v>2670</v>
      </c>
      <c r="K79" s="49" t="s">
        <v>40</v>
      </c>
      <c r="L79" s="49"/>
      <c r="M79" s="4"/>
      <c r="N79" s="5">
        <v>1</v>
      </c>
      <c r="O79" s="85">
        <v>0</v>
      </c>
      <c r="P79" s="6">
        <f t="shared" si="4"/>
        <v>0</v>
      </c>
    </row>
    <row r="80" spans="1:16" x14ac:dyDescent="0.3">
      <c r="A80" s="20" t="s">
        <v>151</v>
      </c>
      <c r="B80" s="3" t="s">
        <v>26</v>
      </c>
      <c r="C80" s="3" t="s">
        <v>166</v>
      </c>
      <c r="D80" s="55" t="s">
        <v>28</v>
      </c>
      <c r="E80" s="56"/>
      <c r="F80" s="3">
        <v>1190</v>
      </c>
      <c r="G80" s="4" t="s">
        <v>19</v>
      </c>
      <c r="H80" s="4" t="s">
        <v>19</v>
      </c>
      <c r="I80" s="4" t="s">
        <v>19</v>
      </c>
      <c r="J80" s="3">
        <v>1525</v>
      </c>
      <c r="K80" s="49" t="s">
        <v>20</v>
      </c>
      <c r="L80" s="49"/>
      <c r="M80" s="4"/>
      <c r="N80" s="5">
        <v>1</v>
      </c>
      <c r="O80" s="85">
        <v>0</v>
      </c>
      <c r="P80" s="6">
        <f t="shared" si="4"/>
        <v>0</v>
      </c>
    </row>
    <row r="81" spans="1:16" x14ac:dyDescent="0.3">
      <c r="A81" s="20" t="s">
        <v>151</v>
      </c>
      <c r="B81" s="3" t="s">
        <v>26</v>
      </c>
      <c r="C81" s="3" t="s">
        <v>167</v>
      </c>
      <c r="D81" s="55" t="s">
        <v>28</v>
      </c>
      <c r="E81" s="56"/>
      <c r="F81" s="3">
        <v>1190</v>
      </c>
      <c r="G81" s="4" t="s">
        <v>19</v>
      </c>
      <c r="H81" s="4" t="s">
        <v>19</v>
      </c>
      <c r="I81" s="4" t="s">
        <v>19</v>
      </c>
      <c r="J81" s="3">
        <v>1525</v>
      </c>
      <c r="K81" s="49" t="s">
        <v>20</v>
      </c>
      <c r="L81" s="49"/>
      <c r="M81" s="4"/>
      <c r="N81" s="5">
        <v>1</v>
      </c>
      <c r="O81" s="85">
        <v>0</v>
      </c>
      <c r="P81" s="6">
        <f t="shared" ref="P81" si="5">N81*O81</f>
        <v>0</v>
      </c>
    </row>
    <row r="82" spans="1:16" x14ac:dyDescent="0.3">
      <c r="A82" s="57"/>
      <c r="B82" s="57"/>
      <c r="C82" s="57"/>
      <c r="D82" s="57"/>
      <c r="E82" s="57"/>
      <c r="F82" s="57"/>
      <c r="G82" s="57"/>
      <c r="H82" s="57"/>
      <c r="I82" s="57"/>
      <c r="J82" s="57"/>
      <c r="K82" s="57"/>
      <c r="L82" s="57"/>
      <c r="M82" s="22"/>
    </row>
    <row r="83" spans="1:16" x14ac:dyDescent="0.3">
      <c r="A83" s="53" t="s">
        <v>43</v>
      </c>
      <c r="B83" s="54"/>
      <c r="C83" s="54"/>
      <c r="D83" s="51" t="s">
        <v>44</v>
      </c>
      <c r="E83" s="51"/>
      <c r="F83" s="51"/>
      <c r="G83" s="51"/>
      <c r="H83" s="51"/>
      <c r="I83" s="51"/>
      <c r="J83" s="51"/>
      <c r="K83" s="51"/>
      <c r="L83" s="52"/>
      <c r="M83" s="23"/>
      <c r="O83" s="3" t="s">
        <v>48</v>
      </c>
      <c r="P83" s="7">
        <f>SUM(P62:P81)</f>
        <v>0</v>
      </c>
    </row>
    <row r="85" spans="1:16" x14ac:dyDescent="0.3">
      <c r="A85" t="s">
        <v>85</v>
      </c>
    </row>
    <row r="87" spans="1:16" ht="27.6" x14ac:dyDescent="0.3">
      <c r="A87" s="60" t="s">
        <v>3</v>
      </c>
      <c r="B87" s="60" t="s">
        <v>4</v>
      </c>
      <c r="C87" s="60" t="s">
        <v>5</v>
      </c>
      <c r="D87" s="62" t="s">
        <v>6</v>
      </c>
      <c r="E87" s="63"/>
      <c r="F87" s="8" t="s">
        <v>7</v>
      </c>
      <c r="G87" s="8" t="s">
        <v>7</v>
      </c>
      <c r="H87" s="9" t="s">
        <v>8</v>
      </c>
      <c r="I87" s="9" t="s">
        <v>7</v>
      </c>
      <c r="J87" s="9" t="s">
        <v>9</v>
      </c>
      <c r="K87" s="62" t="s">
        <v>10</v>
      </c>
      <c r="L87" s="63"/>
      <c r="M87" s="24" t="s">
        <v>95</v>
      </c>
      <c r="N87" s="10" t="s">
        <v>45</v>
      </c>
      <c r="O87" s="10" t="s">
        <v>46</v>
      </c>
      <c r="P87" s="10" t="s">
        <v>47</v>
      </c>
    </row>
    <row r="88" spans="1:16" x14ac:dyDescent="0.3">
      <c r="A88" s="61"/>
      <c r="B88" s="61"/>
      <c r="C88" s="61"/>
      <c r="D88" s="64"/>
      <c r="E88" s="65"/>
      <c r="F88" s="11" t="s">
        <v>11</v>
      </c>
      <c r="G88" s="11" t="s">
        <v>54</v>
      </c>
      <c r="H88" s="11" t="s">
        <v>12</v>
      </c>
      <c r="I88" s="11" t="s">
        <v>13</v>
      </c>
      <c r="J88" s="11" t="s">
        <v>14</v>
      </c>
      <c r="K88" s="64"/>
      <c r="L88" s="65"/>
      <c r="M88" s="18" t="s">
        <v>96</v>
      </c>
      <c r="N88" s="48"/>
      <c r="O88" s="12"/>
      <c r="P88" s="12"/>
    </row>
    <row r="89" spans="1:16" x14ac:dyDescent="0.3">
      <c r="A89" s="20" t="s">
        <v>151</v>
      </c>
      <c r="B89" s="3" t="s">
        <v>26</v>
      </c>
      <c r="C89" s="3" t="s">
        <v>169</v>
      </c>
      <c r="D89" s="55" t="s">
        <v>28</v>
      </c>
      <c r="E89" s="56"/>
      <c r="F89" s="3">
        <v>1190</v>
      </c>
      <c r="G89" s="4" t="s">
        <v>19</v>
      </c>
      <c r="H89" s="4" t="s">
        <v>19</v>
      </c>
      <c r="I89" s="4" t="s">
        <v>19</v>
      </c>
      <c r="J89" s="3">
        <v>1525</v>
      </c>
      <c r="K89" s="49" t="s">
        <v>20</v>
      </c>
      <c r="L89" s="49"/>
      <c r="M89" s="4"/>
      <c r="N89" s="5">
        <v>1</v>
      </c>
      <c r="O89" s="85">
        <v>0</v>
      </c>
      <c r="P89" s="6">
        <f t="shared" ref="P89:P108" si="6">N89*O89</f>
        <v>0</v>
      </c>
    </row>
    <row r="90" spans="1:16" x14ac:dyDescent="0.3">
      <c r="A90" s="20" t="s">
        <v>151</v>
      </c>
      <c r="B90" s="3" t="s">
        <v>26</v>
      </c>
      <c r="C90" s="3" t="s">
        <v>170</v>
      </c>
      <c r="D90" s="55" t="s">
        <v>28</v>
      </c>
      <c r="E90" s="56"/>
      <c r="F90" s="3">
        <v>1190</v>
      </c>
      <c r="G90" s="4" t="s">
        <v>19</v>
      </c>
      <c r="H90" s="4" t="s">
        <v>19</v>
      </c>
      <c r="I90" s="4" t="s">
        <v>19</v>
      </c>
      <c r="J90" s="3">
        <v>1525</v>
      </c>
      <c r="K90" s="49" t="s">
        <v>20</v>
      </c>
      <c r="L90" s="49"/>
      <c r="M90" s="4"/>
      <c r="N90" s="5">
        <v>1</v>
      </c>
      <c r="O90" s="85">
        <v>0</v>
      </c>
      <c r="P90" s="6">
        <f t="shared" si="6"/>
        <v>0</v>
      </c>
    </row>
    <row r="91" spans="1:16" x14ac:dyDescent="0.3">
      <c r="A91" s="20" t="s">
        <v>151</v>
      </c>
      <c r="B91" s="3" t="s">
        <v>26</v>
      </c>
      <c r="C91" s="3" t="s">
        <v>171</v>
      </c>
      <c r="D91" s="55" t="s">
        <v>28</v>
      </c>
      <c r="E91" s="56"/>
      <c r="F91" s="3">
        <v>1190</v>
      </c>
      <c r="G91" s="4" t="s">
        <v>19</v>
      </c>
      <c r="H91" s="4" t="s">
        <v>19</v>
      </c>
      <c r="I91" s="4" t="s">
        <v>19</v>
      </c>
      <c r="J91" s="3">
        <v>1525</v>
      </c>
      <c r="K91" s="49" t="s">
        <v>20</v>
      </c>
      <c r="L91" s="49"/>
      <c r="M91" s="4"/>
      <c r="N91" s="5">
        <v>1</v>
      </c>
      <c r="O91" s="85">
        <v>0</v>
      </c>
      <c r="P91" s="6">
        <f t="shared" si="6"/>
        <v>0</v>
      </c>
    </row>
    <row r="92" spans="1:16" x14ac:dyDescent="0.3">
      <c r="A92" s="20" t="s">
        <v>151</v>
      </c>
      <c r="B92" s="3" t="s">
        <v>26</v>
      </c>
      <c r="C92" s="3" t="s">
        <v>172</v>
      </c>
      <c r="D92" s="55" t="s">
        <v>28</v>
      </c>
      <c r="E92" s="56"/>
      <c r="F92" s="3">
        <v>1190</v>
      </c>
      <c r="G92" s="4" t="s">
        <v>19</v>
      </c>
      <c r="H92" s="4" t="s">
        <v>19</v>
      </c>
      <c r="I92" s="4" t="s">
        <v>19</v>
      </c>
      <c r="J92" s="3">
        <v>1525</v>
      </c>
      <c r="K92" s="49" t="s">
        <v>20</v>
      </c>
      <c r="L92" s="49"/>
      <c r="M92" s="4"/>
      <c r="N92" s="5">
        <v>1</v>
      </c>
      <c r="O92" s="85">
        <v>0</v>
      </c>
      <c r="P92" s="6">
        <f t="shared" si="6"/>
        <v>0</v>
      </c>
    </row>
    <row r="93" spans="1:16" x14ac:dyDescent="0.3">
      <c r="A93" s="20" t="s">
        <v>151</v>
      </c>
      <c r="B93" s="3" t="s">
        <v>26</v>
      </c>
      <c r="C93" s="3" t="s">
        <v>173</v>
      </c>
      <c r="D93" s="55" t="s">
        <v>28</v>
      </c>
      <c r="E93" s="56"/>
      <c r="F93" s="3">
        <v>1190</v>
      </c>
      <c r="G93" s="4" t="s">
        <v>19</v>
      </c>
      <c r="H93" s="4" t="s">
        <v>19</v>
      </c>
      <c r="I93" s="4" t="s">
        <v>19</v>
      </c>
      <c r="J93" s="3">
        <v>1525</v>
      </c>
      <c r="K93" s="49" t="s">
        <v>20</v>
      </c>
      <c r="L93" s="49"/>
      <c r="M93" s="4"/>
      <c r="N93" s="5">
        <v>1</v>
      </c>
      <c r="O93" s="85">
        <v>0</v>
      </c>
      <c r="P93" s="6">
        <f t="shared" si="6"/>
        <v>0</v>
      </c>
    </row>
    <row r="94" spans="1:16" x14ac:dyDescent="0.3">
      <c r="A94" s="20" t="s">
        <v>151</v>
      </c>
      <c r="B94" s="3" t="s">
        <v>26</v>
      </c>
      <c r="C94" s="3" t="s">
        <v>174</v>
      </c>
      <c r="D94" s="55" t="s">
        <v>28</v>
      </c>
      <c r="E94" s="56"/>
      <c r="F94" s="3">
        <v>1190</v>
      </c>
      <c r="G94" s="4" t="s">
        <v>19</v>
      </c>
      <c r="H94" s="4" t="s">
        <v>19</v>
      </c>
      <c r="I94" s="4" t="s">
        <v>19</v>
      </c>
      <c r="J94" s="3">
        <v>1525</v>
      </c>
      <c r="K94" s="49" t="s">
        <v>20</v>
      </c>
      <c r="L94" s="49"/>
      <c r="M94" s="4"/>
      <c r="N94" s="5">
        <v>1</v>
      </c>
      <c r="O94" s="85">
        <v>0</v>
      </c>
      <c r="P94" s="6">
        <f t="shared" si="6"/>
        <v>0</v>
      </c>
    </row>
    <row r="95" spans="1:16" x14ac:dyDescent="0.3">
      <c r="A95" s="20" t="s">
        <v>151</v>
      </c>
      <c r="B95" s="3" t="s">
        <v>26</v>
      </c>
      <c r="C95" s="3" t="s">
        <v>175</v>
      </c>
      <c r="D95" s="55" t="s">
        <v>28</v>
      </c>
      <c r="E95" s="56"/>
      <c r="F95" s="3">
        <v>1190</v>
      </c>
      <c r="G95" s="4" t="s">
        <v>19</v>
      </c>
      <c r="H95" s="4" t="s">
        <v>19</v>
      </c>
      <c r="I95" s="4" t="s">
        <v>19</v>
      </c>
      <c r="J95" s="3">
        <v>1525</v>
      </c>
      <c r="K95" s="49" t="s">
        <v>20</v>
      </c>
      <c r="L95" s="49"/>
      <c r="M95" s="4"/>
      <c r="N95" s="5">
        <v>1</v>
      </c>
      <c r="O95" s="85">
        <v>0</v>
      </c>
      <c r="P95" s="6">
        <f t="shared" si="6"/>
        <v>0</v>
      </c>
    </row>
    <row r="96" spans="1:16" x14ac:dyDescent="0.3">
      <c r="A96" s="20" t="s">
        <v>151</v>
      </c>
      <c r="B96" s="3" t="s">
        <v>26</v>
      </c>
      <c r="C96" s="3" t="s">
        <v>176</v>
      </c>
      <c r="D96" s="55" t="s">
        <v>28</v>
      </c>
      <c r="E96" s="56"/>
      <c r="F96" s="3">
        <v>1190</v>
      </c>
      <c r="G96" s="4" t="s">
        <v>19</v>
      </c>
      <c r="H96" s="4" t="s">
        <v>19</v>
      </c>
      <c r="I96" s="4" t="s">
        <v>19</v>
      </c>
      <c r="J96" s="3">
        <v>1525</v>
      </c>
      <c r="K96" s="49" t="s">
        <v>20</v>
      </c>
      <c r="L96" s="49"/>
      <c r="M96" s="4"/>
      <c r="N96" s="5">
        <v>1</v>
      </c>
      <c r="O96" s="85">
        <v>0</v>
      </c>
      <c r="P96" s="6">
        <f t="shared" si="6"/>
        <v>0</v>
      </c>
    </row>
    <row r="97" spans="1:16" x14ac:dyDescent="0.3">
      <c r="A97" s="20" t="s">
        <v>151</v>
      </c>
      <c r="B97" s="3" t="s">
        <v>26</v>
      </c>
      <c r="C97" s="3" t="s">
        <v>177</v>
      </c>
      <c r="D97" s="55" t="s">
        <v>178</v>
      </c>
      <c r="E97" s="56"/>
      <c r="F97" s="3">
        <v>1190</v>
      </c>
      <c r="G97" s="4" t="s">
        <v>19</v>
      </c>
      <c r="H97" s="4" t="s">
        <v>19</v>
      </c>
      <c r="I97" s="4" t="s">
        <v>19</v>
      </c>
      <c r="J97" s="3">
        <v>1525</v>
      </c>
      <c r="K97" s="49" t="s">
        <v>20</v>
      </c>
      <c r="L97" s="49"/>
      <c r="M97" s="4"/>
      <c r="N97" s="5">
        <v>1</v>
      </c>
      <c r="O97" s="85">
        <v>0</v>
      </c>
      <c r="P97" s="6">
        <f t="shared" si="6"/>
        <v>0</v>
      </c>
    </row>
    <row r="98" spans="1:16" x14ac:dyDescent="0.3">
      <c r="A98" s="20" t="s">
        <v>151</v>
      </c>
      <c r="B98" s="3" t="s">
        <v>26</v>
      </c>
      <c r="C98" s="3" t="s">
        <v>179</v>
      </c>
      <c r="D98" s="55" t="s">
        <v>178</v>
      </c>
      <c r="E98" s="56"/>
      <c r="F98" s="3">
        <v>1190</v>
      </c>
      <c r="G98" s="4" t="s">
        <v>19</v>
      </c>
      <c r="H98" s="4" t="s">
        <v>19</v>
      </c>
      <c r="I98" s="4" t="s">
        <v>19</v>
      </c>
      <c r="J98" s="3">
        <v>1525</v>
      </c>
      <c r="K98" s="49" t="s">
        <v>20</v>
      </c>
      <c r="L98" s="49"/>
      <c r="M98" s="4"/>
      <c r="N98" s="5">
        <v>1</v>
      </c>
      <c r="O98" s="85">
        <v>0</v>
      </c>
      <c r="P98" s="6">
        <f t="shared" si="6"/>
        <v>0</v>
      </c>
    </row>
    <row r="99" spans="1:16" x14ac:dyDescent="0.3">
      <c r="A99" s="20" t="s">
        <v>151</v>
      </c>
      <c r="B99" s="3" t="s">
        <v>38</v>
      </c>
      <c r="C99" s="3" t="s">
        <v>180</v>
      </c>
      <c r="D99" s="55" t="s">
        <v>181</v>
      </c>
      <c r="E99" s="56"/>
      <c r="F99" s="3">
        <v>1990</v>
      </c>
      <c r="G99" s="4" t="s">
        <v>19</v>
      </c>
      <c r="H99" s="4" t="s">
        <v>19</v>
      </c>
      <c r="I99" s="4" t="s">
        <v>19</v>
      </c>
      <c r="J99" s="3">
        <v>950</v>
      </c>
      <c r="K99" s="49" t="s">
        <v>40</v>
      </c>
      <c r="L99" s="49"/>
      <c r="M99" s="4"/>
      <c r="N99" s="5">
        <v>1</v>
      </c>
      <c r="O99" s="85">
        <v>0</v>
      </c>
      <c r="P99" s="6">
        <f t="shared" si="6"/>
        <v>0</v>
      </c>
    </row>
    <row r="100" spans="1:16" x14ac:dyDescent="0.3">
      <c r="A100" s="20" t="s">
        <v>151</v>
      </c>
      <c r="B100" s="3" t="s">
        <v>38</v>
      </c>
      <c r="C100" s="3" t="s">
        <v>182</v>
      </c>
      <c r="D100" s="55" t="s">
        <v>181</v>
      </c>
      <c r="E100" s="56"/>
      <c r="F100" s="3">
        <v>1990</v>
      </c>
      <c r="G100" s="4" t="s">
        <v>19</v>
      </c>
      <c r="H100" s="4" t="s">
        <v>19</v>
      </c>
      <c r="I100" s="4" t="s">
        <v>19</v>
      </c>
      <c r="J100" s="3">
        <v>3010</v>
      </c>
      <c r="K100" s="49" t="s">
        <v>40</v>
      </c>
      <c r="L100" s="49"/>
      <c r="M100" s="4"/>
      <c r="N100" s="5">
        <v>1</v>
      </c>
      <c r="O100" s="85">
        <v>0</v>
      </c>
      <c r="P100" s="6">
        <f t="shared" si="6"/>
        <v>0</v>
      </c>
    </row>
    <row r="101" spans="1:16" x14ac:dyDescent="0.3">
      <c r="A101" s="20" t="s">
        <v>151</v>
      </c>
      <c r="B101" s="3" t="s">
        <v>38</v>
      </c>
      <c r="C101" s="3" t="s">
        <v>183</v>
      </c>
      <c r="D101" s="55" t="s">
        <v>181</v>
      </c>
      <c r="E101" s="56"/>
      <c r="F101" s="3">
        <v>1990</v>
      </c>
      <c r="G101" s="4" t="s">
        <v>19</v>
      </c>
      <c r="H101" s="4" t="s">
        <v>19</v>
      </c>
      <c r="I101" s="4" t="s">
        <v>19</v>
      </c>
      <c r="J101" s="3">
        <v>3010</v>
      </c>
      <c r="K101" s="49" t="s">
        <v>40</v>
      </c>
      <c r="L101" s="49"/>
      <c r="M101" s="4"/>
      <c r="N101" s="5">
        <v>1</v>
      </c>
      <c r="O101" s="85">
        <v>0</v>
      </c>
      <c r="P101" s="6">
        <f t="shared" si="6"/>
        <v>0</v>
      </c>
    </row>
    <row r="102" spans="1:16" x14ac:dyDescent="0.3">
      <c r="A102" s="20" t="s">
        <v>151</v>
      </c>
      <c r="B102" s="3" t="s">
        <v>38</v>
      </c>
      <c r="C102" s="3" t="s">
        <v>184</v>
      </c>
      <c r="D102" s="55" t="s">
        <v>181</v>
      </c>
      <c r="E102" s="56"/>
      <c r="F102" s="3">
        <v>1990</v>
      </c>
      <c r="G102" s="4" t="s">
        <v>19</v>
      </c>
      <c r="H102" s="4" t="s">
        <v>19</v>
      </c>
      <c r="I102" s="4" t="s">
        <v>19</v>
      </c>
      <c r="J102" s="3">
        <v>950</v>
      </c>
      <c r="K102" s="49" t="s">
        <v>40</v>
      </c>
      <c r="L102" s="49"/>
      <c r="M102" s="4"/>
      <c r="N102" s="5">
        <v>1</v>
      </c>
      <c r="O102" s="85">
        <v>0</v>
      </c>
      <c r="P102" s="6">
        <f t="shared" si="6"/>
        <v>0</v>
      </c>
    </row>
    <row r="103" spans="1:16" x14ac:dyDescent="0.3">
      <c r="A103" s="20" t="s">
        <v>15</v>
      </c>
      <c r="B103" s="3" t="s">
        <v>98</v>
      </c>
      <c r="C103" s="3" t="s">
        <v>185</v>
      </c>
      <c r="D103" s="55" t="s">
        <v>18</v>
      </c>
      <c r="E103" s="56"/>
      <c r="F103" s="3">
        <v>2380</v>
      </c>
      <c r="G103" s="4" t="s">
        <v>19</v>
      </c>
      <c r="H103" s="4" t="s">
        <v>19</v>
      </c>
      <c r="I103" s="4" t="s">
        <v>19</v>
      </c>
      <c r="J103" s="3">
        <v>1780</v>
      </c>
      <c r="K103" s="49" t="s">
        <v>20</v>
      </c>
      <c r="L103" s="49"/>
      <c r="M103" s="4"/>
      <c r="N103" s="5">
        <v>1</v>
      </c>
      <c r="O103" s="85">
        <v>0</v>
      </c>
      <c r="P103" s="6">
        <f t="shared" si="6"/>
        <v>0</v>
      </c>
    </row>
    <row r="104" spans="1:16" x14ac:dyDescent="0.3">
      <c r="A104" s="20" t="s">
        <v>15</v>
      </c>
      <c r="B104" s="3" t="s">
        <v>98</v>
      </c>
      <c r="C104" s="3" t="s">
        <v>186</v>
      </c>
      <c r="D104" s="55" t="s">
        <v>18</v>
      </c>
      <c r="E104" s="56"/>
      <c r="F104" s="3">
        <v>2380</v>
      </c>
      <c r="G104" s="4" t="s">
        <v>19</v>
      </c>
      <c r="H104" s="4" t="s">
        <v>19</v>
      </c>
      <c r="I104" s="4" t="s">
        <v>19</v>
      </c>
      <c r="J104" s="3">
        <v>1780</v>
      </c>
      <c r="K104" s="49" t="s">
        <v>20</v>
      </c>
      <c r="L104" s="49"/>
      <c r="M104" s="4"/>
      <c r="N104" s="5">
        <v>1</v>
      </c>
      <c r="O104" s="85">
        <v>0</v>
      </c>
      <c r="P104" s="6">
        <f t="shared" si="6"/>
        <v>0</v>
      </c>
    </row>
    <row r="105" spans="1:16" x14ac:dyDescent="0.3">
      <c r="A105" s="20" t="s">
        <v>15</v>
      </c>
      <c r="B105" s="3" t="s">
        <v>98</v>
      </c>
      <c r="C105" s="3" t="s">
        <v>187</v>
      </c>
      <c r="D105" s="55" t="s">
        <v>18</v>
      </c>
      <c r="E105" s="56"/>
      <c r="F105" s="3">
        <v>2380</v>
      </c>
      <c r="G105" s="4" t="s">
        <v>19</v>
      </c>
      <c r="H105" s="4" t="s">
        <v>19</v>
      </c>
      <c r="I105" s="4" t="s">
        <v>19</v>
      </c>
      <c r="J105" s="3">
        <v>1780</v>
      </c>
      <c r="K105" s="49" t="s">
        <v>20</v>
      </c>
      <c r="L105" s="49"/>
      <c r="M105" s="4"/>
      <c r="N105" s="5">
        <v>1</v>
      </c>
      <c r="O105" s="85">
        <v>0</v>
      </c>
      <c r="P105" s="6">
        <f t="shared" si="6"/>
        <v>0</v>
      </c>
    </row>
    <row r="106" spans="1:16" x14ac:dyDescent="0.3">
      <c r="A106" s="20" t="s">
        <v>15</v>
      </c>
      <c r="B106" s="3" t="s">
        <v>98</v>
      </c>
      <c r="C106" s="3" t="s">
        <v>188</v>
      </c>
      <c r="D106" s="55" t="s">
        <v>18</v>
      </c>
      <c r="E106" s="56"/>
      <c r="F106" s="3">
        <v>2380</v>
      </c>
      <c r="G106" s="4" t="s">
        <v>19</v>
      </c>
      <c r="H106" s="4" t="s">
        <v>19</v>
      </c>
      <c r="I106" s="4" t="s">
        <v>19</v>
      </c>
      <c r="J106" s="3">
        <v>1780</v>
      </c>
      <c r="K106" s="49" t="s">
        <v>20</v>
      </c>
      <c r="L106" s="49"/>
      <c r="M106" s="4" t="s">
        <v>146</v>
      </c>
      <c r="N106" s="5">
        <v>1</v>
      </c>
      <c r="O106" s="85">
        <v>0</v>
      </c>
      <c r="P106" s="6">
        <f t="shared" si="6"/>
        <v>0</v>
      </c>
    </row>
    <row r="107" spans="1:16" x14ac:dyDescent="0.3">
      <c r="A107" s="20" t="s">
        <v>15</v>
      </c>
      <c r="B107" s="3" t="s">
        <v>98</v>
      </c>
      <c r="C107" s="3" t="s">
        <v>189</v>
      </c>
      <c r="D107" s="55" t="s">
        <v>18</v>
      </c>
      <c r="E107" s="56"/>
      <c r="F107" s="3">
        <v>2380</v>
      </c>
      <c r="G107" s="4" t="s">
        <v>19</v>
      </c>
      <c r="H107" s="4" t="s">
        <v>19</v>
      </c>
      <c r="I107" s="4" t="s">
        <v>19</v>
      </c>
      <c r="J107" s="3">
        <v>1780</v>
      </c>
      <c r="K107" s="49" t="s">
        <v>20</v>
      </c>
      <c r="L107" s="49"/>
      <c r="M107" s="4"/>
      <c r="N107" s="5">
        <v>1</v>
      </c>
      <c r="O107" s="85">
        <v>0</v>
      </c>
      <c r="P107" s="6">
        <f t="shared" si="6"/>
        <v>0</v>
      </c>
    </row>
    <row r="108" spans="1:16" x14ac:dyDescent="0.3">
      <c r="A108" s="20" t="s">
        <v>15</v>
      </c>
      <c r="B108" s="3" t="s">
        <v>98</v>
      </c>
      <c r="C108" s="3" t="s">
        <v>190</v>
      </c>
      <c r="D108" s="55" t="s">
        <v>18</v>
      </c>
      <c r="E108" s="56"/>
      <c r="F108" s="3">
        <v>2380</v>
      </c>
      <c r="G108" s="4" t="s">
        <v>19</v>
      </c>
      <c r="H108" s="4" t="s">
        <v>19</v>
      </c>
      <c r="I108" s="4" t="s">
        <v>19</v>
      </c>
      <c r="J108" s="3">
        <v>1780</v>
      </c>
      <c r="K108" s="49" t="s">
        <v>20</v>
      </c>
      <c r="L108" s="49"/>
      <c r="M108" s="4"/>
      <c r="N108" s="5">
        <v>1</v>
      </c>
      <c r="O108" s="85">
        <v>0</v>
      </c>
      <c r="P108" s="6">
        <f t="shared" si="6"/>
        <v>0</v>
      </c>
    </row>
    <row r="109" spans="1:16" x14ac:dyDescent="0.3">
      <c r="A109" s="57"/>
      <c r="B109" s="57"/>
      <c r="C109" s="57"/>
      <c r="D109" s="57"/>
      <c r="E109" s="57"/>
      <c r="F109" s="57"/>
      <c r="G109" s="57"/>
      <c r="H109" s="57"/>
      <c r="I109" s="57"/>
      <c r="J109" s="57"/>
      <c r="K109" s="57"/>
      <c r="L109" s="57"/>
      <c r="M109" s="22"/>
    </row>
    <row r="110" spans="1:16" x14ac:dyDescent="0.3">
      <c r="A110" s="53" t="s">
        <v>43</v>
      </c>
      <c r="B110" s="54"/>
      <c r="C110" s="54"/>
      <c r="D110" s="51" t="s">
        <v>44</v>
      </c>
      <c r="E110" s="51"/>
      <c r="F110" s="51"/>
      <c r="G110" s="51"/>
      <c r="H110" s="51"/>
      <c r="I110" s="51"/>
      <c r="J110" s="51"/>
      <c r="K110" s="51"/>
      <c r="L110" s="52"/>
      <c r="M110" s="23"/>
      <c r="O110" s="3" t="s">
        <v>48</v>
      </c>
      <c r="P110" s="7">
        <f>SUM(P89:P108)</f>
        <v>0</v>
      </c>
    </row>
    <row r="112" spans="1:16" x14ac:dyDescent="0.3">
      <c r="A112" t="s">
        <v>85</v>
      </c>
    </row>
    <row r="114" spans="1:16" ht="27.6" x14ac:dyDescent="0.3">
      <c r="A114" s="60" t="s">
        <v>3</v>
      </c>
      <c r="B114" s="60" t="s">
        <v>4</v>
      </c>
      <c r="C114" s="60" t="s">
        <v>5</v>
      </c>
      <c r="D114" s="62" t="s">
        <v>6</v>
      </c>
      <c r="E114" s="63"/>
      <c r="F114" s="8" t="s">
        <v>7</v>
      </c>
      <c r="G114" s="8" t="s">
        <v>7</v>
      </c>
      <c r="H114" s="9" t="s">
        <v>8</v>
      </c>
      <c r="I114" s="9" t="s">
        <v>7</v>
      </c>
      <c r="J114" s="9" t="s">
        <v>9</v>
      </c>
      <c r="K114" s="62" t="s">
        <v>10</v>
      </c>
      <c r="L114" s="63"/>
      <c r="M114" s="24" t="s">
        <v>95</v>
      </c>
      <c r="N114" s="10" t="s">
        <v>45</v>
      </c>
      <c r="O114" s="10" t="s">
        <v>46</v>
      </c>
      <c r="P114" s="10" t="s">
        <v>47</v>
      </c>
    </row>
    <row r="115" spans="1:16" x14ac:dyDescent="0.3">
      <c r="A115" s="61"/>
      <c r="B115" s="61"/>
      <c r="C115" s="61"/>
      <c r="D115" s="64"/>
      <c r="E115" s="65"/>
      <c r="F115" s="11" t="s">
        <v>11</v>
      </c>
      <c r="G115" s="11" t="s">
        <v>54</v>
      </c>
      <c r="H115" s="11" t="s">
        <v>12</v>
      </c>
      <c r="I115" s="11" t="s">
        <v>13</v>
      </c>
      <c r="J115" s="11" t="s">
        <v>14</v>
      </c>
      <c r="K115" s="64"/>
      <c r="L115" s="65"/>
      <c r="M115" s="18" t="s">
        <v>96</v>
      </c>
      <c r="N115" s="48"/>
      <c r="O115" s="12"/>
      <c r="P115" s="12"/>
    </row>
    <row r="116" spans="1:16" x14ac:dyDescent="0.3">
      <c r="A116" s="20" t="s">
        <v>15</v>
      </c>
      <c r="B116" s="3" t="s">
        <v>16</v>
      </c>
      <c r="C116" s="3" t="s">
        <v>17</v>
      </c>
      <c r="D116" s="55" t="s">
        <v>18</v>
      </c>
      <c r="E116" s="56"/>
      <c r="F116" s="3">
        <v>2380</v>
      </c>
      <c r="G116" s="4" t="s">
        <v>19</v>
      </c>
      <c r="H116" s="4" t="s">
        <v>19</v>
      </c>
      <c r="I116" s="4" t="s">
        <v>19</v>
      </c>
      <c r="J116" s="5">
        <v>1780</v>
      </c>
      <c r="K116" s="49" t="s">
        <v>20</v>
      </c>
      <c r="L116" s="49"/>
      <c r="M116" s="4"/>
      <c r="N116" s="5">
        <v>1</v>
      </c>
      <c r="O116" s="85">
        <v>0</v>
      </c>
      <c r="P116" s="6">
        <f t="shared" ref="P116:P134" si="7">N116*O116</f>
        <v>0</v>
      </c>
    </row>
    <row r="117" spans="1:16" x14ac:dyDescent="0.3">
      <c r="A117" s="20" t="s">
        <v>15</v>
      </c>
      <c r="B117" s="3" t="s">
        <v>16</v>
      </c>
      <c r="C117" s="3" t="s">
        <v>21</v>
      </c>
      <c r="D117" s="55" t="s">
        <v>18</v>
      </c>
      <c r="E117" s="56"/>
      <c r="F117" s="3">
        <v>2380</v>
      </c>
      <c r="G117" s="4" t="s">
        <v>19</v>
      </c>
      <c r="H117" s="4" t="s">
        <v>19</v>
      </c>
      <c r="I117" s="4" t="s">
        <v>19</v>
      </c>
      <c r="J117" s="5">
        <v>1780</v>
      </c>
      <c r="K117" s="49" t="s">
        <v>20</v>
      </c>
      <c r="L117" s="49"/>
      <c r="M117" s="4"/>
      <c r="N117" s="5">
        <v>1</v>
      </c>
      <c r="O117" s="85">
        <v>0</v>
      </c>
      <c r="P117" s="6">
        <f t="shared" si="7"/>
        <v>0</v>
      </c>
    </row>
    <row r="118" spans="1:16" x14ac:dyDescent="0.3">
      <c r="A118" s="20" t="s">
        <v>15</v>
      </c>
      <c r="B118" s="3" t="s">
        <v>16</v>
      </c>
      <c r="C118" s="3" t="s">
        <v>22</v>
      </c>
      <c r="D118" s="55" t="s">
        <v>18</v>
      </c>
      <c r="E118" s="56"/>
      <c r="F118" s="3">
        <v>2380</v>
      </c>
      <c r="G118" s="4" t="s">
        <v>19</v>
      </c>
      <c r="H118" s="4" t="s">
        <v>19</v>
      </c>
      <c r="I118" s="4" t="s">
        <v>19</v>
      </c>
      <c r="J118" s="5">
        <v>1780</v>
      </c>
      <c r="K118" s="49" t="s">
        <v>20</v>
      </c>
      <c r="L118" s="49"/>
      <c r="M118" s="4" t="s">
        <v>146</v>
      </c>
      <c r="N118" s="5">
        <v>1</v>
      </c>
      <c r="O118" s="85">
        <v>0</v>
      </c>
      <c r="P118" s="6">
        <f t="shared" si="7"/>
        <v>0</v>
      </c>
    </row>
    <row r="119" spans="1:16" x14ac:dyDescent="0.3">
      <c r="A119" s="20" t="s">
        <v>15</v>
      </c>
      <c r="B119" s="3" t="s">
        <v>16</v>
      </c>
      <c r="C119" s="3" t="s">
        <v>23</v>
      </c>
      <c r="D119" s="55" t="s">
        <v>18</v>
      </c>
      <c r="E119" s="56"/>
      <c r="F119" s="3">
        <v>2380</v>
      </c>
      <c r="G119" s="4" t="s">
        <v>19</v>
      </c>
      <c r="H119" s="4" t="s">
        <v>19</v>
      </c>
      <c r="I119" s="4" t="s">
        <v>19</v>
      </c>
      <c r="J119" s="5">
        <v>1780</v>
      </c>
      <c r="K119" s="49" t="s">
        <v>20</v>
      </c>
      <c r="L119" s="49"/>
      <c r="M119" s="4" t="s">
        <v>146</v>
      </c>
      <c r="N119" s="5">
        <v>1</v>
      </c>
      <c r="O119" s="85">
        <v>0</v>
      </c>
      <c r="P119" s="6">
        <f t="shared" si="7"/>
        <v>0</v>
      </c>
    </row>
    <row r="120" spans="1:16" x14ac:dyDescent="0.3">
      <c r="A120" s="20" t="s">
        <v>15</v>
      </c>
      <c r="B120" s="3" t="s">
        <v>16</v>
      </c>
      <c r="C120" s="3" t="s">
        <v>24</v>
      </c>
      <c r="D120" s="55" t="s">
        <v>18</v>
      </c>
      <c r="E120" s="56"/>
      <c r="F120" s="3">
        <v>2380</v>
      </c>
      <c r="G120" s="4" t="s">
        <v>19</v>
      </c>
      <c r="H120" s="4" t="s">
        <v>19</v>
      </c>
      <c r="I120" s="4" t="s">
        <v>19</v>
      </c>
      <c r="J120" s="5">
        <v>1780</v>
      </c>
      <c r="K120" s="49" t="s">
        <v>20</v>
      </c>
      <c r="L120" s="49"/>
      <c r="M120" s="4"/>
      <c r="N120" s="5">
        <v>1</v>
      </c>
      <c r="O120" s="85">
        <v>0</v>
      </c>
      <c r="P120" s="6">
        <f t="shared" si="7"/>
        <v>0</v>
      </c>
    </row>
    <row r="121" spans="1:16" x14ac:dyDescent="0.3">
      <c r="A121" s="20" t="s">
        <v>15</v>
      </c>
      <c r="B121" s="3" t="s">
        <v>16</v>
      </c>
      <c r="C121" s="3" t="s">
        <v>25</v>
      </c>
      <c r="D121" s="55" t="s">
        <v>18</v>
      </c>
      <c r="E121" s="56"/>
      <c r="F121" s="3">
        <v>2380</v>
      </c>
      <c r="G121" s="4" t="s">
        <v>19</v>
      </c>
      <c r="H121" s="4" t="s">
        <v>19</v>
      </c>
      <c r="I121" s="4" t="s">
        <v>19</v>
      </c>
      <c r="J121" s="5">
        <v>1780</v>
      </c>
      <c r="K121" s="49" t="s">
        <v>20</v>
      </c>
      <c r="L121" s="49"/>
      <c r="M121" s="4"/>
      <c r="N121" s="5">
        <v>1</v>
      </c>
      <c r="O121" s="85">
        <v>0</v>
      </c>
      <c r="P121" s="6">
        <f t="shared" si="7"/>
        <v>0</v>
      </c>
    </row>
    <row r="122" spans="1:16" x14ac:dyDescent="0.3">
      <c r="A122" s="20" t="s">
        <v>15</v>
      </c>
      <c r="B122" s="3" t="s">
        <v>26</v>
      </c>
      <c r="C122" s="3" t="s">
        <v>27</v>
      </c>
      <c r="D122" s="55" t="s">
        <v>28</v>
      </c>
      <c r="E122" s="56"/>
      <c r="F122" s="3">
        <v>1180</v>
      </c>
      <c r="G122" s="4" t="s">
        <v>19</v>
      </c>
      <c r="H122" s="4" t="s">
        <v>19</v>
      </c>
      <c r="I122" s="4" t="s">
        <v>19</v>
      </c>
      <c r="J122" s="5">
        <v>1525</v>
      </c>
      <c r="K122" s="49" t="s">
        <v>20</v>
      </c>
      <c r="L122" s="49"/>
      <c r="M122" s="4"/>
      <c r="N122" s="5">
        <v>1</v>
      </c>
      <c r="O122" s="85">
        <v>0</v>
      </c>
      <c r="P122" s="6">
        <f t="shared" si="7"/>
        <v>0</v>
      </c>
    </row>
    <row r="123" spans="1:16" x14ac:dyDescent="0.3">
      <c r="A123" s="20" t="s">
        <v>15</v>
      </c>
      <c r="B123" s="3" t="s">
        <v>26</v>
      </c>
      <c r="C123" s="3" t="s">
        <v>29</v>
      </c>
      <c r="D123" s="55" t="s">
        <v>28</v>
      </c>
      <c r="E123" s="56"/>
      <c r="F123" s="3">
        <v>1180</v>
      </c>
      <c r="G123" s="4" t="s">
        <v>19</v>
      </c>
      <c r="H123" s="4" t="s">
        <v>19</v>
      </c>
      <c r="I123" s="4" t="s">
        <v>19</v>
      </c>
      <c r="J123" s="5">
        <v>1525</v>
      </c>
      <c r="K123" s="49" t="s">
        <v>20</v>
      </c>
      <c r="L123" s="49"/>
      <c r="M123" s="4"/>
      <c r="N123" s="5">
        <v>1</v>
      </c>
      <c r="O123" s="85">
        <v>0</v>
      </c>
      <c r="P123" s="6">
        <f t="shared" si="7"/>
        <v>0</v>
      </c>
    </row>
    <row r="124" spans="1:16" x14ac:dyDescent="0.3">
      <c r="A124" s="20" t="s">
        <v>15</v>
      </c>
      <c r="B124" s="3" t="s">
        <v>26</v>
      </c>
      <c r="C124" s="3" t="s">
        <v>30</v>
      </c>
      <c r="D124" s="55" t="s">
        <v>28</v>
      </c>
      <c r="E124" s="56"/>
      <c r="F124" s="3">
        <v>1180</v>
      </c>
      <c r="G124" s="4" t="s">
        <v>19</v>
      </c>
      <c r="H124" s="4" t="s">
        <v>19</v>
      </c>
      <c r="I124" s="4" t="s">
        <v>19</v>
      </c>
      <c r="J124" s="5">
        <v>1525</v>
      </c>
      <c r="K124" s="49" t="s">
        <v>20</v>
      </c>
      <c r="L124" s="49"/>
      <c r="M124" s="4"/>
      <c r="N124" s="5">
        <v>1</v>
      </c>
      <c r="O124" s="85">
        <v>0</v>
      </c>
      <c r="P124" s="6">
        <f t="shared" si="7"/>
        <v>0</v>
      </c>
    </row>
    <row r="125" spans="1:16" x14ac:dyDescent="0.3">
      <c r="A125" s="20" t="s">
        <v>15</v>
      </c>
      <c r="B125" s="3" t="s">
        <v>26</v>
      </c>
      <c r="C125" s="3" t="s">
        <v>31</v>
      </c>
      <c r="D125" s="55" t="s">
        <v>28</v>
      </c>
      <c r="E125" s="56"/>
      <c r="F125" s="3">
        <v>1180</v>
      </c>
      <c r="G125" s="4" t="s">
        <v>19</v>
      </c>
      <c r="H125" s="4" t="s">
        <v>19</v>
      </c>
      <c r="I125" s="4" t="s">
        <v>19</v>
      </c>
      <c r="J125" s="5">
        <v>1525</v>
      </c>
      <c r="K125" s="49" t="s">
        <v>20</v>
      </c>
      <c r="L125" s="49"/>
      <c r="M125" s="4"/>
      <c r="N125" s="5">
        <v>1</v>
      </c>
      <c r="O125" s="85">
        <v>0</v>
      </c>
      <c r="P125" s="6">
        <f t="shared" si="7"/>
        <v>0</v>
      </c>
    </row>
    <row r="126" spans="1:16" x14ac:dyDescent="0.3">
      <c r="A126" s="20" t="s">
        <v>15</v>
      </c>
      <c r="B126" s="3" t="s">
        <v>26</v>
      </c>
      <c r="C126" s="3" t="s">
        <v>32</v>
      </c>
      <c r="D126" s="55" t="s">
        <v>28</v>
      </c>
      <c r="E126" s="56"/>
      <c r="F126" s="3">
        <v>1180</v>
      </c>
      <c r="G126" s="4" t="s">
        <v>19</v>
      </c>
      <c r="H126" s="4" t="s">
        <v>19</v>
      </c>
      <c r="I126" s="4" t="s">
        <v>19</v>
      </c>
      <c r="J126" s="5">
        <v>1525</v>
      </c>
      <c r="K126" s="49" t="s">
        <v>20</v>
      </c>
      <c r="L126" s="49"/>
      <c r="M126" s="4"/>
      <c r="N126" s="5">
        <v>1</v>
      </c>
      <c r="O126" s="85">
        <v>0</v>
      </c>
      <c r="P126" s="6">
        <f t="shared" si="7"/>
        <v>0</v>
      </c>
    </row>
    <row r="127" spans="1:16" x14ac:dyDescent="0.3">
      <c r="A127" s="20" t="s">
        <v>15</v>
      </c>
      <c r="B127" s="3" t="s">
        <v>26</v>
      </c>
      <c r="C127" s="3" t="s">
        <v>33</v>
      </c>
      <c r="D127" s="55" t="s">
        <v>28</v>
      </c>
      <c r="E127" s="56"/>
      <c r="F127" s="3">
        <v>1180</v>
      </c>
      <c r="G127" s="4" t="s">
        <v>19</v>
      </c>
      <c r="H127" s="4" t="s">
        <v>19</v>
      </c>
      <c r="I127" s="4" t="s">
        <v>19</v>
      </c>
      <c r="J127" s="5">
        <v>1525</v>
      </c>
      <c r="K127" s="49" t="s">
        <v>20</v>
      </c>
      <c r="L127" s="49"/>
      <c r="M127" s="4"/>
      <c r="N127" s="5">
        <v>1</v>
      </c>
      <c r="O127" s="85">
        <v>0</v>
      </c>
      <c r="P127" s="6">
        <f t="shared" si="7"/>
        <v>0</v>
      </c>
    </row>
    <row r="128" spans="1:16" x14ac:dyDescent="0.3">
      <c r="A128" s="20" t="s">
        <v>15</v>
      </c>
      <c r="B128" s="3" t="s">
        <v>26</v>
      </c>
      <c r="C128" s="3" t="s">
        <v>34</v>
      </c>
      <c r="D128" s="55" t="s">
        <v>28</v>
      </c>
      <c r="E128" s="56"/>
      <c r="F128" s="3">
        <v>1180</v>
      </c>
      <c r="G128" s="4" t="s">
        <v>19</v>
      </c>
      <c r="H128" s="4" t="s">
        <v>19</v>
      </c>
      <c r="I128" s="4" t="s">
        <v>19</v>
      </c>
      <c r="J128" s="5">
        <v>1525</v>
      </c>
      <c r="K128" s="49" t="s">
        <v>20</v>
      </c>
      <c r="L128" s="49"/>
      <c r="M128" s="4"/>
      <c r="N128" s="5">
        <v>1</v>
      </c>
      <c r="O128" s="85">
        <v>0</v>
      </c>
      <c r="P128" s="6">
        <f t="shared" si="7"/>
        <v>0</v>
      </c>
    </row>
    <row r="129" spans="1:16" x14ac:dyDescent="0.3">
      <c r="A129" s="20" t="s">
        <v>15</v>
      </c>
      <c r="B129" s="3" t="s">
        <v>26</v>
      </c>
      <c r="C129" s="3" t="s">
        <v>35</v>
      </c>
      <c r="D129" s="55" t="s">
        <v>28</v>
      </c>
      <c r="E129" s="56"/>
      <c r="F129" s="3">
        <v>1180</v>
      </c>
      <c r="G129" s="4" t="s">
        <v>19</v>
      </c>
      <c r="H129" s="4" t="s">
        <v>19</v>
      </c>
      <c r="I129" s="4" t="s">
        <v>19</v>
      </c>
      <c r="J129" s="5">
        <v>1525</v>
      </c>
      <c r="K129" s="49" t="s">
        <v>20</v>
      </c>
      <c r="L129" s="49"/>
      <c r="M129" s="4"/>
      <c r="N129" s="5">
        <v>1</v>
      </c>
      <c r="O129" s="85">
        <v>0</v>
      </c>
      <c r="P129" s="6">
        <f t="shared" si="7"/>
        <v>0</v>
      </c>
    </row>
    <row r="130" spans="1:16" x14ac:dyDescent="0.3">
      <c r="A130" s="20" t="s">
        <v>15</v>
      </c>
      <c r="B130" s="3" t="s">
        <v>26</v>
      </c>
      <c r="C130" s="3" t="s">
        <v>36</v>
      </c>
      <c r="D130" s="55" t="s">
        <v>28</v>
      </c>
      <c r="E130" s="56"/>
      <c r="F130" s="3">
        <v>1180</v>
      </c>
      <c r="G130" s="4" t="s">
        <v>19</v>
      </c>
      <c r="H130" s="4" t="s">
        <v>19</v>
      </c>
      <c r="I130" s="4" t="s">
        <v>19</v>
      </c>
      <c r="J130" s="5">
        <v>1525</v>
      </c>
      <c r="K130" s="49" t="s">
        <v>20</v>
      </c>
      <c r="L130" s="49"/>
      <c r="M130" s="4"/>
      <c r="N130" s="5">
        <v>1</v>
      </c>
      <c r="O130" s="85">
        <v>0</v>
      </c>
      <c r="P130" s="6">
        <f t="shared" si="7"/>
        <v>0</v>
      </c>
    </row>
    <row r="131" spans="1:16" x14ac:dyDescent="0.3">
      <c r="A131" s="20" t="s">
        <v>15</v>
      </c>
      <c r="B131" s="3" t="s">
        <v>26</v>
      </c>
      <c r="C131" s="3" t="s">
        <v>37</v>
      </c>
      <c r="D131" s="55" t="s">
        <v>28</v>
      </c>
      <c r="E131" s="56"/>
      <c r="F131" s="3">
        <v>1180</v>
      </c>
      <c r="G131" s="4" t="s">
        <v>19</v>
      </c>
      <c r="H131" s="4" t="s">
        <v>19</v>
      </c>
      <c r="I131" s="4" t="s">
        <v>19</v>
      </c>
      <c r="J131" s="5">
        <v>1525</v>
      </c>
      <c r="K131" s="49" t="s">
        <v>20</v>
      </c>
      <c r="L131" s="49"/>
      <c r="M131" s="4"/>
      <c r="N131" s="5">
        <v>1</v>
      </c>
      <c r="O131" s="85">
        <v>0</v>
      </c>
      <c r="P131" s="6">
        <f t="shared" si="7"/>
        <v>0</v>
      </c>
    </row>
    <row r="132" spans="1:16" x14ac:dyDescent="0.3">
      <c r="A132" s="20" t="s">
        <v>15</v>
      </c>
      <c r="B132" s="3" t="s">
        <v>38</v>
      </c>
      <c r="C132" s="3" t="s">
        <v>39</v>
      </c>
      <c r="D132" s="55" t="s">
        <v>18</v>
      </c>
      <c r="E132" s="56"/>
      <c r="F132" s="3">
        <v>1980</v>
      </c>
      <c r="G132" s="4" t="s">
        <v>19</v>
      </c>
      <c r="H132" s="4" t="s">
        <v>19</v>
      </c>
      <c r="I132" s="4" t="s">
        <v>19</v>
      </c>
      <c r="J132" s="3">
        <v>3030</v>
      </c>
      <c r="K132" s="49" t="s">
        <v>40</v>
      </c>
      <c r="L132" s="49"/>
      <c r="M132" s="4"/>
      <c r="N132" s="5">
        <v>1</v>
      </c>
      <c r="O132" s="85">
        <v>0</v>
      </c>
      <c r="P132" s="6">
        <f t="shared" si="7"/>
        <v>0</v>
      </c>
    </row>
    <row r="133" spans="1:16" x14ac:dyDescent="0.3">
      <c r="A133" s="20" t="s">
        <v>15</v>
      </c>
      <c r="B133" s="3" t="s">
        <v>38</v>
      </c>
      <c r="C133" s="3" t="s">
        <v>41</v>
      </c>
      <c r="D133" s="55" t="s">
        <v>18</v>
      </c>
      <c r="E133" s="56"/>
      <c r="F133" s="3">
        <v>1980</v>
      </c>
      <c r="G133" s="4" t="s">
        <v>19</v>
      </c>
      <c r="H133" s="4" t="s">
        <v>19</v>
      </c>
      <c r="I133" s="4" t="s">
        <v>19</v>
      </c>
      <c r="J133" s="3">
        <v>3030</v>
      </c>
      <c r="K133" s="49" t="s">
        <v>40</v>
      </c>
      <c r="L133" s="49"/>
      <c r="M133" s="4"/>
      <c r="N133" s="5">
        <v>1</v>
      </c>
      <c r="O133" s="85">
        <v>0</v>
      </c>
      <c r="P133" s="6">
        <f t="shared" si="7"/>
        <v>0</v>
      </c>
    </row>
    <row r="134" spans="1:16" x14ac:dyDescent="0.3">
      <c r="A134" s="20" t="s">
        <v>15</v>
      </c>
      <c r="B134" s="3" t="s">
        <v>38</v>
      </c>
      <c r="C134" s="3" t="s">
        <v>42</v>
      </c>
      <c r="D134" s="55" t="s">
        <v>18</v>
      </c>
      <c r="E134" s="56"/>
      <c r="F134" s="3">
        <v>1980</v>
      </c>
      <c r="G134" s="4" t="s">
        <v>19</v>
      </c>
      <c r="H134" s="4" t="s">
        <v>19</v>
      </c>
      <c r="I134" s="4" t="s">
        <v>19</v>
      </c>
      <c r="J134" s="3">
        <v>3030</v>
      </c>
      <c r="K134" s="49" t="s">
        <v>40</v>
      </c>
      <c r="L134" s="49"/>
      <c r="M134" s="4"/>
      <c r="N134" s="5">
        <v>1</v>
      </c>
      <c r="O134" s="85">
        <v>0</v>
      </c>
      <c r="P134" s="6">
        <f t="shared" si="7"/>
        <v>0</v>
      </c>
    </row>
    <row r="135" spans="1:16" x14ac:dyDescent="0.3">
      <c r="A135" s="57"/>
      <c r="B135" s="57"/>
      <c r="C135" s="57"/>
      <c r="D135" s="57"/>
      <c r="E135" s="57"/>
      <c r="F135" s="57"/>
      <c r="G135" s="57"/>
      <c r="H135" s="57"/>
      <c r="I135" s="57"/>
      <c r="J135" s="57"/>
      <c r="K135" s="57"/>
      <c r="L135" s="57"/>
      <c r="M135" s="22"/>
    </row>
    <row r="136" spans="1:16" x14ac:dyDescent="0.3">
      <c r="A136" s="53" t="s">
        <v>43</v>
      </c>
      <c r="B136" s="54"/>
      <c r="C136" s="54"/>
      <c r="D136" s="51" t="s">
        <v>44</v>
      </c>
      <c r="E136" s="51"/>
      <c r="F136" s="51"/>
      <c r="G136" s="51"/>
      <c r="H136" s="51"/>
      <c r="I136" s="51"/>
      <c r="J136" s="51"/>
      <c r="K136" s="51"/>
      <c r="L136" s="52"/>
      <c r="M136" s="23"/>
      <c r="O136" s="3" t="s">
        <v>48</v>
      </c>
      <c r="P136" s="7">
        <f>SUM(P116:P134)</f>
        <v>0</v>
      </c>
    </row>
    <row r="138" spans="1:16" x14ac:dyDescent="0.3">
      <c r="A138" t="s">
        <v>85</v>
      </c>
    </row>
    <row r="140" spans="1:16" ht="27.6" x14ac:dyDescent="0.3">
      <c r="A140" s="60" t="s">
        <v>3</v>
      </c>
      <c r="B140" s="60" t="s">
        <v>4</v>
      </c>
      <c r="C140" s="60" t="s">
        <v>5</v>
      </c>
      <c r="D140" s="62" t="s">
        <v>6</v>
      </c>
      <c r="E140" s="63"/>
      <c r="F140" s="8" t="s">
        <v>7</v>
      </c>
      <c r="G140" s="8" t="s">
        <v>7</v>
      </c>
      <c r="H140" s="9" t="s">
        <v>8</v>
      </c>
      <c r="I140" s="9" t="s">
        <v>7</v>
      </c>
      <c r="J140" s="9" t="s">
        <v>9</v>
      </c>
      <c r="K140" s="62" t="s">
        <v>10</v>
      </c>
      <c r="L140" s="63"/>
      <c r="M140" s="24" t="s">
        <v>95</v>
      </c>
      <c r="N140" s="10" t="s">
        <v>45</v>
      </c>
      <c r="O140" s="10" t="s">
        <v>46</v>
      </c>
      <c r="P140" s="10" t="s">
        <v>47</v>
      </c>
    </row>
    <row r="141" spans="1:16" x14ac:dyDescent="0.3">
      <c r="A141" s="61"/>
      <c r="B141" s="61"/>
      <c r="C141" s="61"/>
      <c r="D141" s="64"/>
      <c r="E141" s="65"/>
      <c r="F141" s="11" t="s">
        <v>11</v>
      </c>
      <c r="G141" s="11" t="s">
        <v>54</v>
      </c>
      <c r="H141" s="11" t="s">
        <v>12</v>
      </c>
      <c r="I141" s="11" t="s">
        <v>13</v>
      </c>
      <c r="J141" s="11" t="s">
        <v>14</v>
      </c>
      <c r="K141" s="64"/>
      <c r="L141" s="65"/>
      <c r="M141" s="18" t="s">
        <v>96</v>
      </c>
      <c r="N141" s="48"/>
      <c r="O141" s="12"/>
      <c r="P141" s="12"/>
    </row>
    <row r="142" spans="1:16" x14ac:dyDescent="0.3">
      <c r="A142" s="20" t="s">
        <v>191</v>
      </c>
      <c r="B142" s="3" t="s">
        <v>192</v>
      </c>
      <c r="C142" s="3" t="s">
        <v>193</v>
      </c>
      <c r="D142" s="55" t="s">
        <v>194</v>
      </c>
      <c r="E142" s="56"/>
      <c r="F142" s="3">
        <v>1505</v>
      </c>
      <c r="G142" s="4" t="s">
        <v>19</v>
      </c>
      <c r="H142" s="4" t="s">
        <v>19</v>
      </c>
      <c r="I142" s="4" t="s">
        <v>19</v>
      </c>
      <c r="J142" s="5">
        <v>1210</v>
      </c>
      <c r="K142" s="49" t="s">
        <v>20</v>
      </c>
      <c r="L142" s="49"/>
      <c r="M142" s="4"/>
      <c r="N142" s="5">
        <v>1</v>
      </c>
      <c r="O142" s="85">
        <v>0</v>
      </c>
      <c r="P142" s="6">
        <f t="shared" ref="P142:P160" si="8">N142*O142</f>
        <v>0</v>
      </c>
    </row>
    <row r="143" spans="1:16" x14ac:dyDescent="0.3">
      <c r="A143" s="20" t="s">
        <v>191</v>
      </c>
      <c r="B143" s="3" t="s">
        <v>192</v>
      </c>
      <c r="C143" s="3" t="s">
        <v>195</v>
      </c>
      <c r="D143" s="55" t="s">
        <v>194</v>
      </c>
      <c r="E143" s="56"/>
      <c r="F143" s="3">
        <v>1505</v>
      </c>
      <c r="G143" s="4" t="s">
        <v>19</v>
      </c>
      <c r="H143" s="4" t="s">
        <v>19</v>
      </c>
      <c r="I143" s="4" t="s">
        <v>19</v>
      </c>
      <c r="J143" s="5">
        <v>1210</v>
      </c>
      <c r="K143" s="49" t="s">
        <v>20</v>
      </c>
      <c r="L143" s="49"/>
      <c r="M143" s="4"/>
      <c r="N143" s="5">
        <v>1</v>
      </c>
      <c r="O143" s="85">
        <v>0</v>
      </c>
      <c r="P143" s="6">
        <f t="shared" si="8"/>
        <v>0</v>
      </c>
    </row>
    <row r="144" spans="1:16" x14ac:dyDescent="0.3">
      <c r="A144" s="20" t="s">
        <v>196</v>
      </c>
      <c r="B144" s="3" t="s">
        <v>192</v>
      </c>
      <c r="C144" s="3" t="s">
        <v>197</v>
      </c>
      <c r="D144" s="55" t="s">
        <v>194</v>
      </c>
      <c r="E144" s="56"/>
      <c r="F144" s="3">
        <v>890</v>
      </c>
      <c r="G144" s="4" t="s">
        <v>19</v>
      </c>
      <c r="H144" s="4" t="s">
        <v>19</v>
      </c>
      <c r="I144" s="4" t="s">
        <v>19</v>
      </c>
      <c r="J144" s="5">
        <v>1780</v>
      </c>
      <c r="K144" s="49" t="s">
        <v>20</v>
      </c>
      <c r="L144" s="49"/>
      <c r="M144" s="4"/>
      <c r="N144" s="5">
        <v>1</v>
      </c>
      <c r="O144" s="85">
        <v>0</v>
      </c>
      <c r="P144" s="6">
        <f t="shared" si="8"/>
        <v>0</v>
      </c>
    </row>
    <row r="145" spans="1:16" x14ac:dyDescent="0.3">
      <c r="A145" s="20" t="s">
        <v>196</v>
      </c>
      <c r="B145" s="3" t="s">
        <v>192</v>
      </c>
      <c r="C145" s="3" t="s">
        <v>198</v>
      </c>
      <c r="D145" s="55" t="s">
        <v>194</v>
      </c>
      <c r="E145" s="56"/>
      <c r="F145" s="3">
        <v>2375</v>
      </c>
      <c r="G145" s="4" t="s">
        <v>19</v>
      </c>
      <c r="H145" s="4" t="s">
        <v>19</v>
      </c>
      <c r="I145" s="4" t="s">
        <v>19</v>
      </c>
      <c r="J145" s="5">
        <v>1780</v>
      </c>
      <c r="K145" s="49" t="s">
        <v>20</v>
      </c>
      <c r="L145" s="49"/>
      <c r="M145" s="4"/>
      <c r="N145" s="5">
        <v>1</v>
      </c>
      <c r="O145" s="85">
        <v>0</v>
      </c>
      <c r="P145" s="6">
        <f t="shared" si="8"/>
        <v>0</v>
      </c>
    </row>
    <row r="146" spans="1:16" x14ac:dyDescent="0.3">
      <c r="A146" s="20" t="s">
        <v>199</v>
      </c>
      <c r="B146" s="3" t="s">
        <v>98</v>
      </c>
      <c r="C146" s="3" t="s">
        <v>200</v>
      </c>
      <c r="D146" s="55" t="s">
        <v>194</v>
      </c>
      <c r="E146" s="56"/>
      <c r="F146" s="3">
        <v>2375</v>
      </c>
      <c r="G146" s="4" t="s">
        <v>19</v>
      </c>
      <c r="H146" s="4" t="s">
        <v>19</v>
      </c>
      <c r="I146" s="4" t="s">
        <v>19</v>
      </c>
      <c r="J146" s="5">
        <v>1780</v>
      </c>
      <c r="K146" s="49" t="s">
        <v>20</v>
      </c>
      <c r="L146" s="49"/>
      <c r="M146" s="4"/>
      <c r="N146" s="5">
        <v>1</v>
      </c>
      <c r="O146" s="85">
        <v>0</v>
      </c>
      <c r="P146" s="6">
        <f t="shared" si="8"/>
        <v>0</v>
      </c>
    </row>
    <row r="147" spans="1:16" x14ac:dyDescent="0.3">
      <c r="A147" s="20" t="s">
        <v>199</v>
      </c>
      <c r="B147" s="3" t="s">
        <v>98</v>
      </c>
      <c r="C147" s="3" t="s">
        <v>200</v>
      </c>
      <c r="D147" s="55" t="s">
        <v>194</v>
      </c>
      <c r="E147" s="56"/>
      <c r="F147" s="3">
        <v>2375</v>
      </c>
      <c r="G147" s="4" t="s">
        <v>19</v>
      </c>
      <c r="H147" s="4" t="s">
        <v>19</v>
      </c>
      <c r="I147" s="4" t="s">
        <v>19</v>
      </c>
      <c r="J147" s="5">
        <v>1780</v>
      </c>
      <c r="K147" s="49" t="s">
        <v>20</v>
      </c>
      <c r="L147" s="49"/>
      <c r="M147" s="4"/>
      <c r="N147" s="5">
        <v>1</v>
      </c>
      <c r="O147" s="85">
        <v>0</v>
      </c>
      <c r="P147" s="6">
        <f t="shared" si="8"/>
        <v>0</v>
      </c>
    </row>
    <row r="148" spans="1:16" x14ac:dyDescent="0.3">
      <c r="A148" s="20" t="s">
        <v>199</v>
      </c>
      <c r="B148" s="3" t="s">
        <v>98</v>
      </c>
      <c r="C148" s="3" t="s">
        <v>200</v>
      </c>
      <c r="D148" s="55" t="s">
        <v>194</v>
      </c>
      <c r="E148" s="56"/>
      <c r="F148" s="3">
        <v>2375</v>
      </c>
      <c r="G148" s="4" t="s">
        <v>19</v>
      </c>
      <c r="H148" s="4" t="s">
        <v>19</v>
      </c>
      <c r="I148" s="4" t="s">
        <v>19</v>
      </c>
      <c r="J148" s="5">
        <v>1780</v>
      </c>
      <c r="K148" s="49" t="s">
        <v>20</v>
      </c>
      <c r="L148" s="49"/>
      <c r="M148" s="4"/>
      <c r="N148" s="5">
        <v>1</v>
      </c>
      <c r="O148" s="85">
        <v>0</v>
      </c>
      <c r="P148" s="6">
        <f t="shared" si="8"/>
        <v>0</v>
      </c>
    </row>
    <row r="149" spans="1:16" x14ac:dyDescent="0.3">
      <c r="A149" s="20" t="s">
        <v>199</v>
      </c>
      <c r="B149" s="3" t="s">
        <v>98</v>
      </c>
      <c r="C149" s="3" t="s">
        <v>200</v>
      </c>
      <c r="D149" s="55" t="s">
        <v>194</v>
      </c>
      <c r="E149" s="56"/>
      <c r="F149" s="3">
        <v>2375</v>
      </c>
      <c r="G149" s="4" t="s">
        <v>19</v>
      </c>
      <c r="H149" s="4" t="s">
        <v>19</v>
      </c>
      <c r="I149" s="4" t="s">
        <v>19</v>
      </c>
      <c r="J149" s="5">
        <v>1780</v>
      </c>
      <c r="K149" s="49" t="s">
        <v>20</v>
      </c>
      <c r="L149" s="49"/>
      <c r="M149" s="4"/>
      <c r="N149" s="5">
        <v>1</v>
      </c>
      <c r="O149" s="85">
        <v>0</v>
      </c>
      <c r="P149" s="6">
        <f t="shared" si="8"/>
        <v>0</v>
      </c>
    </row>
    <row r="150" spans="1:16" x14ac:dyDescent="0.3">
      <c r="A150" s="20" t="s">
        <v>199</v>
      </c>
      <c r="B150" s="3" t="s">
        <v>98</v>
      </c>
      <c r="C150" s="3" t="s">
        <v>200</v>
      </c>
      <c r="D150" s="55" t="s">
        <v>194</v>
      </c>
      <c r="E150" s="56"/>
      <c r="F150" s="3">
        <v>2375</v>
      </c>
      <c r="G150" s="4" t="s">
        <v>19</v>
      </c>
      <c r="H150" s="4" t="s">
        <v>19</v>
      </c>
      <c r="I150" s="4" t="s">
        <v>19</v>
      </c>
      <c r="J150" s="5">
        <v>1780</v>
      </c>
      <c r="K150" s="49" t="s">
        <v>20</v>
      </c>
      <c r="L150" s="49"/>
      <c r="M150" s="4"/>
      <c r="N150" s="5">
        <v>1</v>
      </c>
      <c r="O150" s="85">
        <v>0</v>
      </c>
      <c r="P150" s="6">
        <f t="shared" si="8"/>
        <v>0</v>
      </c>
    </row>
    <row r="151" spans="1:16" x14ac:dyDescent="0.3">
      <c r="A151" s="20" t="s">
        <v>199</v>
      </c>
      <c r="B151" s="3" t="s">
        <v>98</v>
      </c>
      <c r="C151" s="3" t="s">
        <v>200</v>
      </c>
      <c r="D151" s="55" t="s">
        <v>201</v>
      </c>
      <c r="E151" s="56"/>
      <c r="F151" s="3">
        <v>3800</v>
      </c>
      <c r="G151" s="4">
        <v>1900</v>
      </c>
      <c r="H151" s="4" t="s">
        <v>19</v>
      </c>
      <c r="I151" s="4">
        <v>1900</v>
      </c>
      <c r="J151" s="5">
        <v>1820</v>
      </c>
      <c r="K151" s="49" t="s">
        <v>20</v>
      </c>
      <c r="L151" s="49"/>
      <c r="M151" s="4"/>
      <c r="N151" s="5">
        <v>1</v>
      </c>
      <c r="O151" s="85">
        <v>0</v>
      </c>
      <c r="P151" s="6">
        <f t="shared" si="8"/>
        <v>0</v>
      </c>
    </row>
    <row r="152" spans="1:16" x14ac:dyDescent="0.3">
      <c r="A152" s="20" t="s">
        <v>199</v>
      </c>
      <c r="B152" s="3" t="s">
        <v>16</v>
      </c>
      <c r="C152" s="3" t="s">
        <v>202</v>
      </c>
      <c r="D152" s="55" t="s">
        <v>194</v>
      </c>
      <c r="E152" s="56"/>
      <c r="F152" s="3">
        <v>2375</v>
      </c>
      <c r="G152" s="4" t="s">
        <v>19</v>
      </c>
      <c r="H152" s="4" t="s">
        <v>19</v>
      </c>
      <c r="I152" s="4" t="s">
        <v>19</v>
      </c>
      <c r="J152" s="5">
        <v>1780</v>
      </c>
      <c r="K152" s="49" t="s">
        <v>20</v>
      </c>
      <c r="L152" s="49"/>
      <c r="M152" s="4"/>
      <c r="N152" s="5">
        <v>1</v>
      </c>
      <c r="O152" s="85">
        <v>0</v>
      </c>
      <c r="P152" s="6">
        <f t="shared" si="8"/>
        <v>0</v>
      </c>
    </row>
    <row r="153" spans="1:16" x14ac:dyDescent="0.3">
      <c r="A153" s="20" t="s">
        <v>199</v>
      </c>
      <c r="B153" s="3" t="s">
        <v>16</v>
      </c>
      <c r="C153" s="3" t="s">
        <v>202</v>
      </c>
      <c r="D153" s="55" t="s">
        <v>194</v>
      </c>
      <c r="E153" s="56"/>
      <c r="F153" s="3">
        <v>2375</v>
      </c>
      <c r="G153" s="4" t="s">
        <v>19</v>
      </c>
      <c r="H153" s="4" t="s">
        <v>19</v>
      </c>
      <c r="I153" s="4" t="s">
        <v>19</v>
      </c>
      <c r="J153" s="5">
        <v>1780</v>
      </c>
      <c r="K153" s="49" t="s">
        <v>20</v>
      </c>
      <c r="L153" s="49"/>
      <c r="M153" s="4"/>
      <c r="N153" s="5">
        <v>1</v>
      </c>
      <c r="O153" s="85">
        <v>0</v>
      </c>
      <c r="P153" s="6">
        <f t="shared" si="8"/>
        <v>0</v>
      </c>
    </row>
    <row r="154" spans="1:16" x14ac:dyDescent="0.3">
      <c r="A154" s="20" t="s">
        <v>199</v>
      </c>
      <c r="B154" s="3" t="s">
        <v>16</v>
      </c>
      <c r="C154" s="3" t="s">
        <v>202</v>
      </c>
      <c r="D154" s="55" t="s">
        <v>194</v>
      </c>
      <c r="E154" s="56"/>
      <c r="F154" s="3">
        <v>2375</v>
      </c>
      <c r="G154" s="4" t="s">
        <v>19</v>
      </c>
      <c r="H154" s="4" t="s">
        <v>19</v>
      </c>
      <c r="I154" s="4" t="s">
        <v>19</v>
      </c>
      <c r="J154" s="5">
        <v>1780</v>
      </c>
      <c r="K154" s="49" t="s">
        <v>20</v>
      </c>
      <c r="L154" s="49"/>
      <c r="M154" s="4"/>
      <c r="N154" s="5">
        <v>1</v>
      </c>
      <c r="O154" s="85">
        <v>0</v>
      </c>
      <c r="P154" s="6">
        <f t="shared" si="8"/>
        <v>0</v>
      </c>
    </row>
    <row r="155" spans="1:16" x14ac:dyDescent="0.3">
      <c r="A155" s="20" t="s">
        <v>199</v>
      </c>
      <c r="B155" s="3" t="s">
        <v>16</v>
      </c>
      <c r="C155" s="3" t="s">
        <v>202</v>
      </c>
      <c r="D155" s="55" t="s">
        <v>194</v>
      </c>
      <c r="E155" s="56"/>
      <c r="F155" s="3">
        <v>2375</v>
      </c>
      <c r="G155" s="4" t="s">
        <v>19</v>
      </c>
      <c r="H155" s="4" t="s">
        <v>19</v>
      </c>
      <c r="I155" s="4" t="s">
        <v>19</v>
      </c>
      <c r="J155" s="5">
        <v>1780</v>
      </c>
      <c r="K155" s="49" t="s">
        <v>20</v>
      </c>
      <c r="L155" s="49"/>
      <c r="M155" s="4"/>
      <c r="N155" s="5">
        <v>1</v>
      </c>
      <c r="O155" s="85">
        <v>0</v>
      </c>
      <c r="P155" s="6">
        <f t="shared" si="8"/>
        <v>0</v>
      </c>
    </row>
    <row r="156" spans="1:16" x14ac:dyDescent="0.3">
      <c r="A156" s="20" t="s">
        <v>199</v>
      </c>
      <c r="B156" s="3" t="s">
        <v>16</v>
      </c>
      <c r="C156" s="3" t="s">
        <v>202</v>
      </c>
      <c r="D156" s="55" t="s">
        <v>194</v>
      </c>
      <c r="E156" s="56"/>
      <c r="F156" s="3">
        <v>2375</v>
      </c>
      <c r="G156" s="4" t="s">
        <v>19</v>
      </c>
      <c r="H156" s="4" t="s">
        <v>19</v>
      </c>
      <c r="I156" s="4" t="s">
        <v>19</v>
      </c>
      <c r="J156" s="5">
        <v>1780</v>
      </c>
      <c r="K156" s="49" t="s">
        <v>20</v>
      </c>
      <c r="L156" s="49"/>
      <c r="M156" s="4"/>
      <c r="N156" s="5">
        <v>1</v>
      </c>
      <c r="O156" s="85">
        <v>0</v>
      </c>
      <c r="P156" s="6">
        <f t="shared" si="8"/>
        <v>0</v>
      </c>
    </row>
    <row r="157" spans="1:16" x14ac:dyDescent="0.3">
      <c r="A157" s="20" t="s">
        <v>199</v>
      </c>
      <c r="B157" s="3" t="s">
        <v>16</v>
      </c>
      <c r="C157" s="3" t="s">
        <v>202</v>
      </c>
      <c r="D157" s="55" t="s">
        <v>201</v>
      </c>
      <c r="E157" s="56"/>
      <c r="F157" s="3">
        <v>3800</v>
      </c>
      <c r="G157" s="4">
        <v>1900</v>
      </c>
      <c r="H157" s="4" t="s">
        <v>19</v>
      </c>
      <c r="I157" s="4">
        <v>1900</v>
      </c>
      <c r="J157" s="5">
        <v>1820</v>
      </c>
      <c r="K157" s="49" t="s">
        <v>20</v>
      </c>
      <c r="L157" s="49"/>
      <c r="M157" s="4"/>
      <c r="N157" s="5">
        <v>1</v>
      </c>
      <c r="O157" s="85">
        <v>0</v>
      </c>
      <c r="P157" s="6">
        <f t="shared" si="8"/>
        <v>0</v>
      </c>
    </row>
    <row r="158" spans="1:16" x14ac:dyDescent="0.3">
      <c r="A158" s="20" t="s">
        <v>199</v>
      </c>
      <c r="B158" s="3" t="s">
        <v>26</v>
      </c>
      <c r="C158" s="3" t="s">
        <v>203</v>
      </c>
      <c r="D158" s="55" t="s">
        <v>201</v>
      </c>
      <c r="E158" s="56"/>
      <c r="F158" s="3">
        <v>1180</v>
      </c>
      <c r="G158" s="4" t="s">
        <v>19</v>
      </c>
      <c r="H158" s="4" t="s">
        <v>19</v>
      </c>
      <c r="I158" s="4" t="s">
        <v>19</v>
      </c>
      <c r="J158" s="5">
        <v>1550</v>
      </c>
      <c r="K158" s="49" t="s">
        <v>20</v>
      </c>
      <c r="L158" s="49"/>
      <c r="M158" s="4"/>
      <c r="N158" s="5">
        <v>1</v>
      </c>
      <c r="O158" s="85">
        <v>0</v>
      </c>
      <c r="P158" s="6">
        <f t="shared" si="8"/>
        <v>0</v>
      </c>
    </row>
    <row r="159" spans="1:16" x14ac:dyDescent="0.3">
      <c r="A159" s="20" t="s">
        <v>199</v>
      </c>
      <c r="B159" s="3" t="s">
        <v>26</v>
      </c>
      <c r="C159" s="3" t="s">
        <v>204</v>
      </c>
      <c r="D159" s="55" t="s">
        <v>201</v>
      </c>
      <c r="E159" s="56"/>
      <c r="F159" s="3">
        <v>1180</v>
      </c>
      <c r="G159" s="4" t="s">
        <v>19</v>
      </c>
      <c r="H159" s="4" t="s">
        <v>19</v>
      </c>
      <c r="I159" s="4" t="s">
        <v>19</v>
      </c>
      <c r="J159" s="5">
        <v>1550</v>
      </c>
      <c r="K159" s="49" t="s">
        <v>20</v>
      </c>
      <c r="L159" s="49"/>
      <c r="M159" s="4"/>
      <c r="N159" s="5">
        <v>1</v>
      </c>
      <c r="O159" s="85">
        <v>0</v>
      </c>
      <c r="P159" s="6">
        <f t="shared" si="8"/>
        <v>0</v>
      </c>
    </row>
    <row r="160" spans="1:16" x14ac:dyDescent="0.3">
      <c r="A160" s="20" t="s">
        <v>199</v>
      </c>
      <c r="B160" s="3" t="s">
        <v>26</v>
      </c>
      <c r="C160" s="3" t="s">
        <v>205</v>
      </c>
      <c r="D160" s="55" t="s">
        <v>201</v>
      </c>
      <c r="E160" s="56"/>
      <c r="F160" s="3">
        <v>1180</v>
      </c>
      <c r="G160" s="4" t="s">
        <v>19</v>
      </c>
      <c r="H160" s="4" t="s">
        <v>19</v>
      </c>
      <c r="I160" s="4" t="s">
        <v>19</v>
      </c>
      <c r="J160" s="5">
        <v>1550</v>
      </c>
      <c r="K160" s="49" t="s">
        <v>20</v>
      </c>
      <c r="L160" s="49"/>
      <c r="M160" s="4"/>
      <c r="N160" s="5">
        <v>1</v>
      </c>
      <c r="O160" s="85">
        <v>0</v>
      </c>
      <c r="P160" s="6">
        <f t="shared" si="8"/>
        <v>0</v>
      </c>
    </row>
    <row r="161" spans="1:16" x14ac:dyDescent="0.3">
      <c r="A161" s="57"/>
      <c r="B161" s="57"/>
      <c r="C161" s="57"/>
      <c r="D161" s="57"/>
      <c r="E161" s="57"/>
      <c r="F161" s="57"/>
      <c r="G161" s="57"/>
      <c r="H161" s="57"/>
      <c r="I161" s="57"/>
      <c r="J161" s="57"/>
      <c r="K161" s="57"/>
      <c r="L161" s="57"/>
      <c r="M161" s="22"/>
    </row>
    <row r="162" spans="1:16" x14ac:dyDescent="0.3">
      <c r="A162" s="53" t="s">
        <v>43</v>
      </c>
      <c r="B162" s="54"/>
      <c r="C162" s="54"/>
      <c r="D162" s="51" t="s">
        <v>44</v>
      </c>
      <c r="E162" s="51"/>
      <c r="F162" s="51"/>
      <c r="G162" s="51"/>
      <c r="H162" s="51"/>
      <c r="I162" s="51"/>
      <c r="J162" s="51"/>
      <c r="K162" s="51"/>
      <c r="L162" s="52"/>
      <c r="M162" s="23"/>
      <c r="O162" s="3" t="s">
        <v>48</v>
      </c>
      <c r="P162" s="7">
        <f>SUM(P142:P160)</f>
        <v>0</v>
      </c>
    </row>
    <row r="164" spans="1:16" x14ac:dyDescent="0.3">
      <c r="A164" t="s">
        <v>85</v>
      </c>
    </row>
    <row r="166" spans="1:16" ht="27.6" x14ac:dyDescent="0.3">
      <c r="A166" s="60" t="s">
        <v>3</v>
      </c>
      <c r="B166" s="60" t="s">
        <v>4</v>
      </c>
      <c r="C166" s="60" t="s">
        <v>5</v>
      </c>
      <c r="D166" s="62" t="s">
        <v>6</v>
      </c>
      <c r="E166" s="63"/>
      <c r="F166" s="8" t="s">
        <v>7</v>
      </c>
      <c r="G166" s="8" t="s">
        <v>7</v>
      </c>
      <c r="H166" s="9" t="s">
        <v>8</v>
      </c>
      <c r="I166" s="9" t="s">
        <v>7</v>
      </c>
      <c r="J166" s="9" t="s">
        <v>9</v>
      </c>
      <c r="K166" s="62" t="s">
        <v>10</v>
      </c>
      <c r="L166" s="63"/>
      <c r="M166" s="24" t="s">
        <v>95</v>
      </c>
      <c r="N166" s="10" t="s">
        <v>45</v>
      </c>
      <c r="O166" s="10" t="s">
        <v>46</v>
      </c>
      <c r="P166" s="10" t="s">
        <v>47</v>
      </c>
    </row>
    <row r="167" spans="1:16" x14ac:dyDescent="0.3">
      <c r="A167" s="61"/>
      <c r="B167" s="61"/>
      <c r="C167" s="61"/>
      <c r="D167" s="64"/>
      <c r="E167" s="65"/>
      <c r="F167" s="11" t="s">
        <v>11</v>
      </c>
      <c r="G167" s="11" t="s">
        <v>54</v>
      </c>
      <c r="H167" s="11" t="s">
        <v>12</v>
      </c>
      <c r="I167" s="11" t="s">
        <v>13</v>
      </c>
      <c r="J167" s="11" t="s">
        <v>14</v>
      </c>
      <c r="K167" s="64"/>
      <c r="L167" s="65"/>
      <c r="M167" s="18" t="s">
        <v>96</v>
      </c>
      <c r="N167" s="48"/>
      <c r="O167" s="12"/>
      <c r="P167" s="12"/>
    </row>
    <row r="168" spans="1:16" x14ac:dyDescent="0.3">
      <c r="A168" s="20" t="s">
        <v>199</v>
      </c>
      <c r="B168" s="3" t="s">
        <v>26</v>
      </c>
      <c r="C168" s="3" t="s">
        <v>206</v>
      </c>
      <c r="D168" s="55" t="s">
        <v>201</v>
      </c>
      <c r="E168" s="56"/>
      <c r="F168" s="3">
        <v>1180</v>
      </c>
      <c r="G168" s="4" t="s">
        <v>19</v>
      </c>
      <c r="H168" s="4" t="s">
        <v>19</v>
      </c>
      <c r="I168" s="4" t="s">
        <v>19</v>
      </c>
      <c r="J168" s="5">
        <v>1550</v>
      </c>
      <c r="K168" s="49" t="s">
        <v>20</v>
      </c>
      <c r="L168" s="49"/>
      <c r="M168" s="4"/>
      <c r="N168" s="5">
        <v>1</v>
      </c>
      <c r="O168" s="85">
        <v>0</v>
      </c>
      <c r="P168" s="6">
        <f t="shared" ref="P168:P187" si="9">N168*O168</f>
        <v>0</v>
      </c>
    </row>
    <row r="169" spans="1:16" x14ac:dyDescent="0.3">
      <c r="A169" s="20" t="s">
        <v>199</v>
      </c>
      <c r="B169" s="3" t="s">
        <v>26</v>
      </c>
      <c r="C169" s="3" t="s">
        <v>207</v>
      </c>
      <c r="D169" s="55" t="s">
        <v>201</v>
      </c>
      <c r="E169" s="56"/>
      <c r="F169" s="3">
        <v>1180</v>
      </c>
      <c r="G169" s="4" t="s">
        <v>19</v>
      </c>
      <c r="H169" s="4" t="s">
        <v>19</v>
      </c>
      <c r="I169" s="4" t="s">
        <v>19</v>
      </c>
      <c r="J169" s="5">
        <v>1550</v>
      </c>
      <c r="K169" s="49" t="s">
        <v>20</v>
      </c>
      <c r="L169" s="49"/>
      <c r="M169" s="4"/>
      <c r="N169" s="5">
        <v>1</v>
      </c>
      <c r="O169" s="85">
        <v>0</v>
      </c>
      <c r="P169" s="6">
        <f t="shared" si="9"/>
        <v>0</v>
      </c>
    </row>
    <row r="170" spans="1:16" x14ac:dyDescent="0.3">
      <c r="A170" s="20" t="s">
        <v>199</v>
      </c>
      <c r="B170" s="3" t="s">
        <v>26</v>
      </c>
      <c r="C170" s="3" t="s">
        <v>208</v>
      </c>
      <c r="D170" s="55" t="s">
        <v>201</v>
      </c>
      <c r="E170" s="56"/>
      <c r="F170" s="3">
        <v>1180</v>
      </c>
      <c r="G170" s="4" t="s">
        <v>19</v>
      </c>
      <c r="H170" s="4" t="s">
        <v>19</v>
      </c>
      <c r="I170" s="4" t="s">
        <v>19</v>
      </c>
      <c r="J170" s="5">
        <v>1550</v>
      </c>
      <c r="K170" s="49" t="s">
        <v>20</v>
      </c>
      <c r="L170" s="49"/>
      <c r="M170" s="4"/>
      <c r="N170" s="5">
        <v>1</v>
      </c>
      <c r="O170" s="85">
        <v>0</v>
      </c>
      <c r="P170" s="6">
        <f t="shared" si="9"/>
        <v>0</v>
      </c>
    </row>
    <row r="171" spans="1:16" x14ac:dyDescent="0.3">
      <c r="A171" s="20" t="s">
        <v>199</v>
      </c>
      <c r="B171" s="3" t="s">
        <v>26</v>
      </c>
      <c r="C171" s="3" t="s">
        <v>209</v>
      </c>
      <c r="D171" s="55" t="s">
        <v>201</v>
      </c>
      <c r="E171" s="56"/>
      <c r="F171" s="3">
        <v>1180</v>
      </c>
      <c r="G171" s="4" t="s">
        <v>19</v>
      </c>
      <c r="H171" s="4" t="s">
        <v>19</v>
      </c>
      <c r="I171" s="4" t="s">
        <v>19</v>
      </c>
      <c r="J171" s="5">
        <v>1550</v>
      </c>
      <c r="K171" s="49" t="s">
        <v>20</v>
      </c>
      <c r="L171" s="49"/>
      <c r="M171" s="4"/>
      <c r="N171" s="5">
        <v>1</v>
      </c>
      <c r="O171" s="85">
        <v>0</v>
      </c>
      <c r="P171" s="6">
        <f t="shared" si="9"/>
        <v>0</v>
      </c>
    </row>
    <row r="172" spans="1:16" x14ac:dyDescent="0.3">
      <c r="A172" s="20" t="s">
        <v>199</v>
      </c>
      <c r="B172" s="3" t="s">
        <v>26</v>
      </c>
      <c r="C172" s="3" t="s">
        <v>210</v>
      </c>
      <c r="D172" s="55" t="s">
        <v>201</v>
      </c>
      <c r="E172" s="56"/>
      <c r="F172" s="3">
        <v>1180</v>
      </c>
      <c r="G172" s="4" t="s">
        <v>19</v>
      </c>
      <c r="H172" s="4" t="s">
        <v>19</v>
      </c>
      <c r="I172" s="4" t="s">
        <v>19</v>
      </c>
      <c r="J172" s="5">
        <v>1550</v>
      </c>
      <c r="K172" s="49" t="s">
        <v>20</v>
      </c>
      <c r="L172" s="49"/>
      <c r="M172" s="4"/>
      <c r="N172" s="5">
        <v>1</v>
      </c>
      <c r="O172" s="85">
        <v>0</v>
      </c>
      <c r="P172" s="6">
        <f t="shared" si="9"/>
        <v>0</v>
      </c>
    </row>
    <row r="173" spans="1:16" x14ac:dyDescent="0.3">
      <c r="A173" s="20" t="s">
        <v>199</v>
      </c>
      <c r="B173" s="3" t="s">
        <v>26</v>
      </c>
      <c r="C173" s="3" t="s">
        <v>211</v>
      </c>
      <c r="D173" s="55" t="s">
        <v>201</v>
      </c>
      <c r="E173" s="56"/>
      <c r="F173" s="3">
        <v>1180</v>
      </c>
      <c r="G173" s="4" t="s">
        <v>19</v>
      </c>
      <c r="H173" s="4" t="s">
        <v>19</v>
      </c>
      <c r="I173" s="4" t="s">
        <v>19</v>
      </c>
      <c r="J173" s="5">
        <v>1550</v>
      </c>
      <c r="K173" s="49" t="s">
        <v>20</v>
      </c>
      <c r="L173" s="49"/>
      <c r="M173" s="4"/>
      <c r="N173" s="5">
        <v>1</v>
      </c>
      <c r="O173" s="85">
        <v>0</v>
      </c>
      <c r="P173" s="6">
        <f t="shared" si="9"/>
        <v>0</v>
      </c>
    </row>
    <row r="174" spans="1:16" x14ac:dyDescent="0.3">
      <c r="A174" s="20" t="s">
        <v>199</v>
      </c>
      <c r="B174" s="3" t="s">
        <v>26</v>
      </c>
      <c r="C174" s="3" t="s">
        <v>212</v>
      </c>
      <c r="D174" s="55" t="s">
        <v>201</v>
      </c>
      <c r="E174" s="56"/>
      <c r="F174" s="3">
        <v>1180</v>
      </c>
      <c r="G174" s="4" t="s">
        <v>19</v>
      </c>
      <c r="H174" s="4" t="s">
        <v>19</v>
      </c>
      <c r="I174" s="4" t="s">
        <v>19</v>
      </c>
      <c r="J174" s="5">
        <v>1550</v>
      </c>
      <c r="K174" s="49" t="s">
        <v>20</v>
      </c>
      <c r="L174" s="49"/>
      <c r="M174" s="4"/>
      <c r="N174" s="5">
        <v>1</v>
      </c>
      <c r="O174" s="85">
        <v>0</v>
      </c>
      <c r="P174" s="6">
        <f t="shared" si="9"/>
        <v>0</v>
      </c>
    </row>
    <row r="175" spans="1:16" x14ac:dyDescent="0.3">
      <c r="A175" s="20" t="s">
        <v>213</v>
      </c>
      <c r="B175" s="3" t="s">
        <v>98</v>
      </c>
      <c r="C175" s="3" t="s">
        <v>214</v>
      </c>
      <c r="D175" s="55" t="s">
        <v>194</v>
      </c>
      <c r="E175" s="56"/>
      <c r="F175" s="3">
        <v>2375</v>
      </c>
      <c r="G175" s="4" t="s">
        <v>19</v>
      </c>
      <c r="H175" s="4" t="s">
        <v>19</v>
      </c>
      <c r="I175" s="4" t="s">
        <v>19</v>
      </c>
      <c r="J175" s="5">
        <v>1780</v>
      </c>
      <c r="K175" s="49" t="s">
        <v>20</v>
      </c>
      <c r="L175" s="49"/>
      <c r="M175" s="4"/>
      <c r="N175" s="5">
        <v>1</v>
      </c>
      <c r="O175" s="85">
        <v>0</v>
      </c>
      <c r="P175" s="6">
        <f t="shared" si="9"/>
        <v>0</v>
      </c>
    </row>
    <row r="176" spans="1:16" x14ac:dyDescent="0.3">
      <c r="A176" s="20" t="s">
        <v>213</v>
      </c>
      <c r="B176" s="3" t="s">
        <v>98</v>
      </c>
      <c r="C176" s="3" t="s">
        <v>215</v>
      </c>
      <c r="D176" s="55" t="s">
        <v>194</v>
      </c>
      <c r="E176" s="56"/>
      <c r="F176" s="3">
        <v>2375</v>
      </c>
      <c r="G176" s="4" t="s">
        <v>19</v>
      </c>
      <c r="H176" s="4" t="s">
        <v>19</v>
      </c>
      <c r="I176" s="4" t="s">
        <v>19</v>
      </c>
      <c r="J176" s="5">
        <v>1780</v>
      </c>
      <c r="K176" s="49" t="s">
        <v>20</v>
      </c>
      <c r="L176" s="49"/>
      <c r="M176" s="4"/>
      <c r="N176" s="5">
        <v>1</v>
      </c>
      <c r="O176" s="85">
        <v>0</v>
      </c>
      <c r="P176" s="6">
        <f t="shared" si="9"/>
        <v>0</v>
      </c>
    </row>
    <row r="177" spans="1:16" x14ac:dyDescent="0.3">
      <c r="A177" s="20" t="s">
        <v>213</v>
      </c>
      <c r="B177" s="3" t="s">
        <v>98</v>
      </c>
      <c r="C177" s="3" t="s">
        <v>216</v>
      </c>
      <c r="D177" s="55" t="s">
        <v>194</v>
      </c>
      <c r="E177" s="56"/>
      <c r="F177" s="3">
        <v>2375</v>
      </c>
      <c r="G177" s="4" t="s">
        <v>19</v>
      </c>
      <c r="H177" s="4" t="s">
        <v>19</v>
      </c>
      <c r="I177" s="4" t="s">
        <v>19</v>
      </c>
      <c r="J177" s="5">
        <v>1780</v>
      </c>
      <c r="K177" s="49" t="s">
        <v>20</v>
      </c>
      <c r="L177" s="49"/>
      <c r="M177" s="4"/>
      <c r="N177" s="5">
        <v>1</v>
      </c>
      <c r="O177" s="85">
        <v>0</v>
      </c>
      <c r="P177" s="6">
        <f t="shared" si="9"/>
        <v>0</v>
      </c>
    </row>
    <row r="178" spans="1:16" x14ac:dyDescent="0.3">
      <c r="A178" s="20" t="s">
        <v>213</v>
      </c>
      <c r="B178" s="3" t="s">
        <v>98</v>
      </c>
      <c r="C178" s="3" t="s">
        <v>217</v>
      </c>
      <c r="D178" s="55" t="s">
        <v>194</v>
      </c>
      <c r="E178" s="56"/>
      <c r="F178" s="3">
        <v>2375</v>
      </c>
      <c r="G178" s="4" t="s">
        <v>19</v>
      </c>
      <c r="H178" s="4" t="s">
        <v>19</v>
      </c>
      <c r="I178" s="4" t="s">
        <v>19</v>
      </c>
      <c r="J178" s="5">
        <v>1780</v>
      </c>
      <c r="K178" s="49" t="s">
        <v>20</v>
      </c>
      <c r="L178" s="49"/>
      <c r="M178" s="4"/>
      <c r="N178" s="5">
        <v>1</v>
      </c>
      <c r="O178" s="85">
        <v>0</v>
      </c>
      <c r="P178" s="6">
        <f t="shared" si="9"/>
        <v>0</v>
      </c>
    </row>
    <row r="179" spans="1:16" x14ac:dyDescent="0.3">
      <c r="A179" s="20" t="s">
        <v>213</v>
      </c>
      <c r="B179" s="3" t="s">
        <v>98</v>
      </c>
      <c r="C179" s="3" t="s">
        <v>218</v>
      </c>
      <c r="D179" s="55" t="s">
        <v>194</v>
      </c>
      <c r="E179" s="56"/>
      <c r="F179" s="3">
        <v>2375</v>
      </c>
      <c r="G179" s="4" t="s">
        <v>19</v>
      </c>
      <c r="H179" s="4" t="s">
        <v>19</v>
      </c>
      <c r="I179" s="4" t="s">
        <v>19</v>
      </c>
      <c r="J179" s="5">
        <v>1780</v>
      </c>
      <c r="K179" s="49" t="s">
        <v>20</v>
      </c>
      <c r="L179" s="49"/>
      <c r="M179" s="4"/>
      <c r="N179" s="5">
        <v>1</v>
      </c>
      <c r="O179" s="85">
        <v>0</v>
      </c>
      <c r="P179" s="6">
        <f t="shared" si="9"/>
        <v>0</v>
      </c>
    </row>
    <row r="180" spans="1:16" x14ac:dyDescent="0.3">
      <c r="A180" s="20" t="s">
        <v>213</v>
      </c>
      <c r="B180" s="3" t="s">
        <v>98</v>
      </c>
      <c r="C180" s="3" t="s">
        <v>219</v>
      </c>
      <c r="D180" s="55" t="s">
        <v>194</v>
      </c>
      <c r="E180" s="56"/>
      <c r="F180" s="3">
        <v>2375</v>
      </c>
      <c r="G180" s="4" t="s">
        <v>19</v>
      </c>
      <c r="H180" s="4" t="s">
        <v>19</v>
      </c>
      <c r="I180" s="4" t="s">
        <v>19</v>
      </c>
      <c r="J180" s="5">
        <v>1780</v>
      </c>
      <c r="K180" s="49" t="s">
        <v>20</v>
      </c>
      <c r="L180" s="49"/>
      <c r="M180" s="4"/>
      <c r="N180" s="5">
        <v>1</v>
      </c>
      <c r="O180" s="85">
        <v>0</v>
      </c>
      <c r="P180" s="6">
        <f t="shared" si="9"/>
        <v>0</v>
      </c>
    </row>
    <row r="181" spans="1:16" x14ac:dyDescent="0.3">
      <c r="A181" s="20" t="s">
        <v>213</v>
      </c>
      <c r="B181" s="3" t="s">
        <v>98</v>
      </c>
      <c r="C181" s="3" t="s">
        <v>220</v>
      </c>
      <c r="D181" s="55" t="s">
        <v>201</v>
      </c>
      <c r="E181" s="56"/>
      <c r="F181" s="3">
        <v>3800</v>
      </c>
      <c r="G181" s="4">
        <v>1900</v>
      </c>
      <c r="H181" s="4" t="s">
        <v>19</v>
      </c>
      <c r="I181" s="4">
        <v>1900</v>
      </c>
      <c r="J181" s="5">
        <v>1820</v>
      </c>
      <c r="K181" s="49" t="s">
        <v>20</v>
      </c>
      <c r="L181" s="49"/>
      <c r="M181" s="4"/>
      <c r="N181" s="5">
        <v>1</v>
      </c>
      <c r="O181" s="85">
        <v>0</v>
      </c>
      <c r="P181" s="6">
        <f t="shared" si="9"/>
        <v>0</v>
      </c>
    </row>
    <row r="182" spans="1:16" x14ac:dyDescent="0.3">
      <c r="A182" s="20" t="s">
        <v>213</v>
      </c>
      <c r="B182" s="3" t="s">
        <v>16</v>
      </c>
      <c r="C182" s="3" t="s">
        <v>221</v>
      </c>
      <c r="D182" s="55" t="s">
        <v>194</v>
      </c>
      <c r="E182" s="56"/>
      <c r="F182" s="3">
        <v>2375</v>
      </c>
      <c r="G182" s="4" t="s">
        <v>19</v>
      </c>
      <c r="H182" s="4" t="s">
        <v>19</v>
      </c>
      <c r="I182" s="4" t="s">
        <v>19</v>
      </c>
      <c r="J182" s="5">
        <v>1780</v>
      </c>
      <c r="K182" s="49" t="s">
        <v>20</v>
      </c>
      <c r="L182" s="49"/>
      <c r="M182" s="4"/>
      <c r="N182" s="5">
        <v>1</v>
      </c>
      <c r="O182" s="85">
        <v>0</v>
      </c>
      <c r="P182" s="6">
        <f t="shared" si="9"/>
        <v>0</v>
      </c>
    </row>
    <row r="183" spans="1:16" x14ac:dyDescent="0.3">
      <c r="A183" s="20" t="s">
        <v>213</v>
      </c>
      <c r="B183" s="3" t="s">
        <v>16</v>
      </c>
      <c r="C183" s="3" t="s">
        <v>222</v>
      </c>
      <c r="D183" s="55" t="s">
        <v>194</v>
      </c>
      <c r="E183" s="56"/>
      <c r="F183" s="3">
        <v>2375</v>
      </c>
      <c r="G183" s="4" t="s">
        <v>19</v>
      </c>
      <c r="H183" s="4" t="s">
        <v>19</v>
      </c>
      <c r="I183" s="4" t="s">
        <v>19</v>
      </c>
      <c r="J183" s="5">
        <v>1780</v>
      </c>
      <c r="K183" s="49" t="s">
        <v>20</v>
      </c>
      <c r="L183" s="49"/>
      <c r="M183" s="4"/>
      <c r="N183" s="5">
        <v>1</v>
      </c>
      <c r="O183" s="85">
        <v>0</v>
      </c>
      <c r="P183" s="6">
        <f t="shared" si="9"/>
        <v>0</v>
      </c>
    </row>
    <row r="184" spans="1:16" x14ac:dyDescent="0.3">
      <c r="A184" s="20" t="s">
        <v>213</v>
      </c>
      <c r="B184" s="3" t="s">
        <v>16</v>
      </c>
      <c r="C184" s="3" t="s">
        <v>223</v>
      </c>
      <c r="D184" s="55" t="s">
        <v>194</v>
      </c>
      <c r="E184" s="56"/>
      <c r="F184" s="3">
        <v>2375</v>
      </c>
      <c r="G184" s="4" t="s">
        <v>19</v>
      </c>
      <c r="H184" s="4" t="s">
        <v>19</v>
      </c>
      <c r="I184" s="4" t="s">
        <v>19</v>
      </c>
      <c r="J184" s="5">
        <v>1780</v>
      </c>
      <c r="K184" s="49" t="s">
        <v>20</v>
      </c>
      <c r="L184" s="49"/>
      <c r="M184" s="4"/>
      <c r="N184" s="5">
        <v>1</v>
      </c>
      <c r="O184" s="85">
        <v>0</v>
      </c>
      <c r="P184" s="6">
        <f t="shared" si="9"/>
        <v>0</v>
      </c>
    </row>
    <row r="185" spans="1:16" x14ac:dyDescent="0.3">
      <c r="A185" s="20" t="s">
        <v>213</v>
      </c>
      <c r="B185" s="3" t="s">
        <v>16</v>
      </c>
      <c r="C185" s="3" t="s">
        <v>224</v>
      </c>
      <c r="D185" s="55" t="s">
        <v>194</v>
      </c>
      <c r="E185" s="56"/>
      <c r="F185" s="3">
        <v>2375</v>
      </c>
      <c r="G185" s="4" t="s">
        <v>19</v>
      </c>
      <c r="H185" s="4" t="s">
        <v>19</v>
      </c>
      <c r="I185" s="4" t="s">
        <v>19</v>
      </c>
      <c r="J185" s="5">
        <v>1780</v>
      </c>
      <c r="K185" s="49" t="s">
        <v>20</v>
      </c>
      <c r="L185" s="49"/>
      <c r="M185" s="4"/>
      <c r="N185" s="5">
        <v>1</v>
      </c>
      <c r="O185" s="85">
        <v>0</v>
      </c>
      <c r="P185" s="6">
        <f t="shared" si="9"/>
        <v>0</v>
      </c>
    </row>
    <row r="186" spans="1:16" x14ac:dyDescent="0.3">
      <c r="A186" s="20" t="s">
        <v>213</v>
      </c>
      <c r="B186" s="3" t="s">
        <v>16</v>
      </c>
      <c r="C186" s="3" t="s">
        <v>225</v>
      </c>
      <c r="D186" s="55" t="s">
        <v>194</v>
      </c>
      <c r="E186" s="56"/>
      <c r="F186" s="3">
        <v>2375</v>
      </c>
      <c r="G186" s="4" t="s">
        <v>19</v>
      </c>
      <c r="H186" s="4" t="s">
        <v>19</v>
      </c>
      <c r="I186" s="4" t="s">
        <v>19</v>
      </c>
      <c r="J186" s="5">
        <v>1780</v>
      </c>
      <c r="K186" s="49" t="s">
        <v>20</v>
      </c>
      <c r="L186" s="49"/>
      <c r="M186" s="4"/>
      <c r="N186" s="5">
        <v>1</v>
      </c>
      <c r="O186" s="85">
        <v>0</v>
      </c>
      <c r="P186" s="6">
        <f t="shared" si="9"/>
        <v>0</v>
      </c>
    </row>
    <row r="187" spans="1:16" x14ac:dyDescent="0.3">
      <c r="A187" s="20" t="s">
        <v>213</v>
      </c>
      <c r="B187" s="3" t="s">
        <v>16</v>
      </c>
      <c r="C187" s="3" t="s">
        <v>226</v>
      </c>
      <c r="D187" s="55" t="s">
        <v>194</v>
      </c>
      <c r="E187" s="56"/>
      <c r="F187" s="3">
        <v>2375</v>
      </c>
      <c r="G187" s="4" t="s">
        <v>19</v>
      </c>
      <c r="H187" s="4" t="s">
        <v>19</v>
      </c>
      <c r="I187" s="4" t="s">
        <v>19</v>
      </c>
      <c r="J187" s="5">
        <v>1780</v>
      </c>
      <c r="K187" s="49" t="s">
        <v>20</v>
      </c>
      <c r="L187" s="49"/>
      <c r="M187" s="4"/>
      <c r="N187" s="5">
        <v>1</v>
      </c>
      <c r="O187" s="85">
        <v>0</v>
      </c>
      <c r="P187" s="6">
        <f t="shared" si="9"/>
        <v>0</v>
      </c>
    </row>
    <row r="188" spans="1:16" x14ac:dyDescent="0.3">
      <c r="A188" s="57"/>
      <c r="B188" s="57"/>
      <c r="C188" s="57"/>
      <c r="D188" s="57"/>
      <c r="E188" s="57"/>
      <c r="F188" s="57"/>
      <c r="G188" s="57"/>
      <c r="H188" s="57"/>
      <c r="I188" s="57"/>
      <c r="J188" s="57"/>
      <c r="K188" s="57"/>
      <c r="L188" s="57"/>
      <c r="M188" s="22"/>
    </row>
    <row r="189" spans="1:16" x14ac:dyDescent="0.3">
      <c r="A189" s="53" t="s">
        <v>43</v>
      </c>
      <c r="B189" s="54"/>
      <c r="C189" s="54"/>
      <c r="D189" s="51" t="s">
        <v>44</v>
      </c>
      <c r="E189" s="51"/>
      <c r="F189" s="51"/>
      <c r="G189" s="51"/>
      <c r="H189" s="51"/>
      <c r="I189" s="51"/>
      <c r="J189" s="51"/>
      <c r="K189" s="51"/>
      <c r="L189" s="52"/>
      <c r="M189" s="23"/>
      <c r="O189" s="3" t="s">
        <v>48</v>
      </c>
      <c r="P189" s="7">
        <f>SUM(P168:P187)</f>
        <v>0</v>
      </c>
    </row>
    <row r="191" spans="1:16" x14ac:dyDescent="0.3">
      <c r="A191" t="s">
        <v>85</v>
      </c>
    </row>
    <row r="193" spans="1:16" ht="27.6" x14ac:dyDescent="0.3">
      <c r="A193" s="60" t="s">
        <v>3</v>
      </c>
      <c r="B193" s="60" t="s">
        <v>4</v>
      </c>
      <c r="C193" s="60" t="s">
        <v>5</v>
      </c>
      <c r="D193" s="62" t="s">
        <v>6</v>
      </c>
      <c r="E193" s="63"/>
      <c r="F193" s="8" t="s">
        <v>7</v>
      </c>
      <c r="G193" s="8" t="s">
        <v>7</v>
      </c>
      <c r="H193" s="9" t="s">
        <v>8</v>
      </c>
      <c r="I193" s="9" t="s">
        <v>7</v>
      </c>
      <c r="J193" s="9" t="s">
        <v>9</v>
      </c>
      <c r="K193" s="62" t="s">
        <v>10</v>
      </c>
      <c r="L193" s="63"/>
      <c r="M193" s="24" t="s">
        <v>95</v>
      </c>
      <c r="N193" s="10" t="s">
        <v>45</v>
      </c>
      <c r="O193" s="10" t="s">
        <v>46</v>
      </c>
      <c r="P193" s="10" t="s">
        <v>47</v>
      </c>
    </row>
    <row r="194" spans="1:16" x14ac:dyDescent="0.3">
      <c r="A194" s="61"/>
      <c r="B194" s="61"/>
      <c r="C194" s="61"/>
      <c r="D194" s="64"/>
      <c r="E194" s="65"/>
      <c r="F194" s="11" t="s">
        <v>11</v>
      </c>
      <c r="G194" s="11" t="s">
        <v>54</v>
      </c>
      <c r="H194" s="11" t="s">
        <v>12</v>
      </c>
      <c r="I194" s="11" t="s">
        <v>13</v>
      </c>
      <c r="J194" s="11" t="s">
        <v>14</v>
      </c>
      <c r="K194" s="64"/>
      <c r="L194" s="65"/>
      <c r="M194" s="18" t="s">
        <v>96</v>
      </c>
      <c r="N194" s="48"/>
      <c r="O194" s="12"/>
      <c r="P194" s="12"/>
    </row>
    <row r="195" spans="1:16" x14ac:dyDescent="0.3">
      <c r="A195" s="20" t="s">
        <v>213</v>
      </c>
      <c r="B195" s="3" t="s">
        <v>16</v>
      </c>
      <c r="C195" s="3" t="s">
        <v>227</v>
      </c>
      <c r="D195" s="55" t="s">
        <v>201</v>
      </c>
      <c r="E195" s="56"/>
      <c r="F195" s="3">
        <v>3800</v>
      </c>
      <c r="G195" s="4">
        <v>1900</v>
      </c>
      <c r="H195" s="4" t="s">
        <v>19</v>
      </c>
      <c r="I195" s="4">
        <v>1900</v>
      </c>
      <c r="J195" s="5">
        <v>1820</v>
      </c>
      <c r="K195" s="49" t="s">
        <v>20</v>
      </c>
      <c r="L195" s="49"/>
      <c r="M195" s="4"/>
      <c r="N195" s="5">
        <v>1</v>
      </c>
      <c r="O195" s="85">
        <v>0</v>
      </c>
      <c r="P195" s="6">
        <f t="shared" ref="P195:P213" si="10">N195*O195</f>
        <v>0</v>
      </c>
    </row>
    <row r="196" spans="1:16" x14ac:dyDescent="0.3">
      <c r="A196" s="20" t="s">
        <v>213</v>
      </c>
      <c r="B196" s="3" t="s">
        <v>26</v>
      </c>
      <c r="C196" s="3" t="s">
        <v>228</v>
      </c>
      <c r="D196" s="55" t="s">
        <v>201</v>
      </c>
      <c r="E196" s="56"/>
      <c r="F196" s="3">
        <v>1180</v>
      </c>
      <c r="G196" s="4" t="s">
        <v>19</v>
      </c>
      <c r="H196" s="4" t="s">
        <v>19</v>
      </c>
      <c r="I196" s="4" t="s">
        <v>19</v>
      </c>
      <c r="J196" s="5">
        <v>1550</v>
      </c>
      <c r="K196" s="49" t="s">
        <v>20</v>
      </c>
      <c r="L196" s="49"/>
      <c r="M196" s="4"/>
      <c r="N196" s="5">
        <v>1</v>
      </c>
      <c r="O196" s="85">
        <v>0</v>
      </c>
      <c r="P196" s="6">
        <f t="shared" si="10"/>
        <v>0</v>
      </c>
    </row>
    <row r="197" spans="1:16" x14ac:dyDescent="0.3">
      <c r="A197" s="20" t="s">
        <v>213</v>
      </c>
      <c r="B197" s="3" t="s">
        <v>26</v>
      </c>
      <c r="C197" s="3" t="s">
        <v>229</v>
      </c>
      <c r="D197" s="55" t="s">
        <v>201</v>
      </c>
      <c r="E197" s="56"/>
      <c r="F197" s="3">
        <v>1180</v>
      </c>
      <c r="G197" s="4" t="s">
        <v>19</v>
      </c>
      <c r="H197" s="4" t="s">
        <v>19</v>
      </c>
      <c r="I197" s="4" t="s">
        <v>19</v>
      </c>
      <c r="J197" s="5">
        <v>1550</v>
      </c>
      <c r="K197" s="49" t="s">
        <v>20</v>
      </c>
      <c r="L197" s="49"/>
      <c r="M197" s="4"/>
      <c r="N197" s="5">
        <v>1</v>
      </c>
      <c r="O197" s="85">
        <v>0</v>
      </c>
      <c r="P197" s="6">
        <f t="shared" si="10"/>
        <v>0</v>
      </c>
    </row>
    <row r="198" spans="1:16" x14ac:dyDescent="0.3">
      <c r="A198" s="20" t="s">
        <v>213</v>
      </c>
      <c r="B198" s="3" t="s">
        <v>26</v>
      </c>
      <c r="C198" s="3" t="s">
        <v>230</v>
      </c>
      <c r="D198" s="55" t="s">
        <v>201</v>
      </c>
      <c r="E198" s="56"/>
      <c r="F198" s="3">
        <v>1180</v>
      </c>
      <c r="G198" s="4" t="s">
        <v>19</v>
      </c>
      <c r="H198" s="4" t="s">
        <v>19</v>
      </c>
      <c r="I198" s="4" t="s">
        <v>19</v>
      </c>
      <c r="J198" s="5">
        <v>1550</v>
      </c>
      <c r="K198" s="49" t="s">
        <v>20</v>
      </c>
      <c r="L198" s="49"/>
      <c r="M198" s="4"/>
      <c r="N198" s="5">
        <v>1</v>
      </c>
      <c r="O198" s="85">
        <v>0</v>
      </c>
      <c r="P198" s="6">
        <f t="shared" si="10"/>
        <v>0</v>
      </c>
    </row>
    <row r="199" spans="1:16" x14ac:dyDescent="0.3">
      <c r="A199" s="20" t="s">
        <v>213</v>
      </c>
      <c r="B199" s="3" t="s">
        <v>26</v>
      </c>
      <c r="C199" s="3" t="s">
        <v>231</v>
      </c>
      <c r="D199" s="55" t="s">
        <v>201</v>
      </c>
      <c r="E199" s="56"/>
      <c r="F199" s="3">
        <v>1180</v>
      </c>
      <c r="G199" s="4" t="s">
        <v>19</v>
      </c>
      <c r="H199" s="4" t="s">
        <v>19</v>
      </c>
      <c r="I199" s="4" t="s">
        <v>19</v>
      </c>
      <c r="J199" s="5">
        <v>1550</v>
      </c>
      <c r="K199" s="49" t="s">
        <v>20</v>
      </c>
      <c r="L199" s="49"/>
      <c r="M199" s="4"/>
      <c r="N199" s="5">
        <v>1</v>
      </c>
      <c r="O199" s="85">
        <v>0</v>
      </c>
      <c r="P199" s="6">
        <f t="shared" si="10"/>
        <v>0</v>
      </c>
    </row>
    <row r="200" spans="1:16" x14ac:dyDescent="0.3">
      <c r="A200" s="20" t="s">
        <v>213</v>
      </c>
      <c r="B200" s="3" t="s">
        <v>26</v>
      </c>
      <c r="C200" s="3" t="s">
        <v>232</v>
      </c>
      <c r="D200" s="55" t="s">
        <v>201</v>
      </c>
      <c r="E200" s="56"/>
      <c r="F200" s="3">
        <v>1180</v>
      </c>
      <c r="G200" s="4" t="s">
        <v>19</v>
      </c>
      <c r="H200" s="4" t="s">
        <v>19</v>
      </c>
      <c r="I200" s="4" t="s">
        <v>19</v>
      </c>
      <c r="J200" s="5">
        <v>1550</v>
      </c>
      <c r="K200" s="49" t="s">
        <v>20</v>
      </c>
      <c r="L200" s="49"/>
      <c r="M200" s="4"/>
      <c r="N200" s="5">
        <v>1</v>
      </c>
      <c r="O200" s="85">
        <v>0</v>
      </c>
      <c r="P200" s="6">
        <f t="shared" si="10"/>
        <v>0</v>
      </c>
    </row>
    <row r="201" spans="1:16" x14ac:dyDescent="0.3">
      <c r="A201" s="20" t="s">
        <v>213</v>
      </c>
      <c r="B201" s="3" t="s">
        <v>26</v>
      </c>
      <c r="C201" s="3" t="s">
        <v>233</v>
      </c>
      <c r="D201" s="55" t="s">
        <v>201</v>
      </c>
      <c r="E201" s="56"/>
      <c r="F201" s="3">
        <v>1180</v>
      </c>
      <c r="G201" s="4" t="s">
        <v>19</v>
      </c>
      <c r="H201" s="4" t="s">
        <v>19</v>
      </c>
      <c r="I201" s="4" t="s">
        <v>19</v>
      </c>
      <c r="J201" s="5">
        <v>1550</v>
      </c>
      <c r="K201" s="49" t="s">
        <v>20</v>
      </c>
      <c r="L201" s="49"/>
      <c r="M201" s="4"/>
      <c r="N201" s="5">
        <v>1</v>
      </c>
      <c r="O201" s="85">
        <v>0</v>
      </c>
      <c r="P201" s="6">
        <f t="shared" si="10"/>
        <v>0</v>
      </c>
    </row>
    <row r="202" spans="1:16" x14ac:dyDescent="0.3">
      <c r="A202" s="20" t="s">
        <v>213</v>
      </c>
      <c r="B202" s="3" t="s">
        <v>26</v>
      </c>
      <c r="C202" s="3" t="s">
        <v>234</v>
      </c>
      <c r="D202" s="55" t="s">
        <v>201</v>
      </c>
      <c r="E202" s="56"/>
      <c r="F202" s="3">
        <v>1180</v>
      </c>
      <c r="G202" s="4" t="s">
        <v>19</v>
      </c>
      <c r="H202" s="4" t="s">
        <v>19</v>
      </c>
      <c r="I202" s="4" t="s">
        <v>19</v>
      </c>
      <c r="J202" s="5">
        <v>1550</v>
      </c>
      <c r="K202" s="49" t="s">
        <v>20</v>
      </c>
      <c r="L202" s="49"/>
      <c r="M202" s="4"/>
      <c r="N202" s="5">
        <v>1</v>
      </c>
      <c r="O202" s="85">
        <v>0</v>
      </c>
      <c r="P202" s="6">
        <f t="shared" si="10"/>
        <v>0</v>
      </c>
    </row>
    <row r="203" spans="1:16" x14ac:dyDescent="0.3">
      <c r="A203" s="20" t="s">
        <v>213</v>
      </c>
      <c r="B203" s="3" t="s">
        <v>26</v>
      </c>
      <c r="C203" s="3" t="s">
        <v>235</v>
      </c>
      <c r="D203" s="55" t="s">
        <v>201</v>
      </c>
      <c r="E203" s="56"/>
      <c r="F203" s="3">
        <v>1180</v>
      </c>
      <c r="G203" s="4" t="s">
        <v>19</v>
      </c>
      <c r="H203" s="4" t="s">
        <v>19</v>
      </c>
      <c r="I203" s="4" t="s">
        <v>19</v>
      </c>
      <c r="J203" s="5">
        <v>1550</v>
      </c>
      <c r="K203" s="49" t="s">
        <v>20</v>
      </c>
      <c r="L203" s="49"/>
      <c r="M203" s="4"/>
      <c r="N203" s="5">
        <v>1</v>
      </c>
      <c r="O203" s="85">
        <v>0</v>
      </c>
      <c r="P203" s="6">
        <f t="shared" si="10"/>
        <v>0</v>
      </c>
    </row>
    <row r="204" spans="1:16" x14ac:dyDescent="0.3">
      <c r="A204" s="20" t="s">
        <v>213</v>
      </c>
      <c r="B204" s="3" t="s">
        <v>26</v>
      </c>
      <c r="C204" s="3" t="s">
        <v>236</v>
      </c>
      <c r="D204" s="55" t="s">
        <v>201</v>
      </c>
      <c r="E204" s="56"/>
      <c r="F204" s="3">
        <v>1180</v>
      </c>
      <c r="G204" s="4" t="s">
        <v>19</v>
      </c>
      <c r="H204" s="4" t="s">
        <v>19</v>
      </c>
      <c r="I204" s="4" t="s">
        <v>19</v>
      </c>
      <c r="J204" s="5">
        <v>1550</v>
      </c>
      <c r="K204" s="49" t="s">
        <v>20</v>
      </c>
      <c r="L204" s="49"/>
      <c r="M204" s="4"/>
      <c r="N204" s="5">
        <v>1</v>
      </c>
      <c r="O204" s="85">
        <v>0</v>
      </c>
      <c r="P204" s="6">
        <f t="shared" si="10"/>
        <v>0</v>
      </c>
    </row>
    <row r="205" spans="1:16" x14ac:dyDescent="0.3">
      <c r="A205" s="20" t="s">
        <v>213</v>
      </c>
      <c r="B205" s="3" t="s">
        <v>26</v>
      </c>
      <c r="C205" s="3" t="s">
        <v>237</v>
      </c>
      <c r="D205" s="55" t="s">
        <v>201</v>
      </c>
      <c r="E205" s="56"/>
      <c r="F205" s="3">
        <v>1180</v>
      </c>
      <c r="G205" s="4" t="s">
        <v>19</v>
      </c>
      <c r="H205" s="4" t="s">
        <v>19</v>
      </c>
      <c r="I205" s="4" t="s">
        <v>19</v>
      </c>
      <c r="J205" s="5">
        <v>1550</v>
      </c>
      <c r="K205" s="49" t="s">
        <v>20</v>
      </c>
      <c r="L205" s="49"/>
      <c r="M205" s="4"/>
      <c r="N205" s="5">
        <v>1</v>
      </c>
      <c r="O205" s="85">
        <v>0</v>
      </c>
      <c r="P205" s="6">
        <f t="shared" si="10"/>
        <v>0</v>
      </c>
    </row>
    <row r="206" spans="1:16" x14ac:dyDescent="0.3">
      <c r="A206" s="20" t="s">
        <v>213</v>
      </c>
      <c r="B206" s="3" t="s">
        <v>26</v>
      </c>
      <c r="C206" s="3" t="s">
        <v>238</v>
      </c>
      <c r="D206" s="55" t="s">
        <v>201</v>
      </c>
      <c r="E206" s="56"/>
      <c r="F206" s="3">
        <v>1180</v>
      </c>
      <c r="G206" s="4" t="s">
        <v>19</v>
      </c>
      <c r="H206" s="4" t="s">
        <v>19</v>
      </c>
      <c r="I206" s="4" t="s">
        <v>19</v>
      </c>
      <c r="J206" s="5">
        <v>1550</v>
      </c>
      <c r="K206" s="49" t="s">
        <v>20</v>
      </c>
      <c r="L206" s="49"/>
      <c r="M206" s="4"/>
      <c r="N206" s="5">
        <v>1</v>
      </c>
      <c r="O206" s="85">
        <v>0</v>
      </c>
      <c r="P206" s="6">
        <f t="shared" si="10"/>
        <v>0</v>
      </c>
    </row>
    <row r="207" spans="1:16" x14ac:dyDescent="0.3">
      <c r="A207" s="20" t="s">
        <v>213</v>
      </c>
      <c r="B207" s="3" t="s">
        <v>26</v>
      </c>
      <c r="C207" s="3" t="s">
        <v>239</v>
      </c>
      <c r="D207" s="55" t="s">
        <v>201</v>
      </c>
      <c r="E207" s="56"/>
      <c r="F207" s="3">
        <v>1180</v>
      </c>
      <c r="G207" s="4" t="s">
        <v>19</v>
      </c>
      <c r="H207" s="4" t="s">
        <v>19</v>
      </c>
      <c r="I207" s="4" t="s">
        <v>19</v>
      </c>
      <c r="J207" s="5">
        <v>1550</v>
      </c>
      <c r="K207" s="49" t="s">
        <v>20</v>
      </c>
      <c r="L207" s="49"/>
      <c r="M207" s="4"/>
      <c r="N207" s="5">
        <v>1</v>
      </c>
      <c r="O207" s="85">
        <v>0</v>
      </c>
      <c r="P207" s="6">
        <f t="shared" si="10"/>
        <v>0</v>
      </c>
    </row>
    <row r="208" spans="1:16" x14ac:dyDescent="0.3">
      <c r="A208" s="20" t="s">
        <v>213</v>
      </c>
      <c r="B208" s="3" t="s">
        <v>38</v>
      </c>
      <c r="C208" s="3" t="s">
        <v>240</v>
      </c>
      <c r="D208" s="55" t="s">
        <v>241</v>
      </c>
      <c r="E208" s="56"/>
      <c r="F208" s="3">
        <v>1975</v>
      </c>
      <c r="G208" s="4" t="s">
        <v>19</v>
      </c>
      <c r="H208" s="4" t="s">
        <v>19</v>
      </c>
      <c r="I208" s="4" t="s">
        <v>19</v>
      </c>
      <c r="J208" s="5">
        <v>1250</v>
      </c>
      <c r="K208" s="49" t="s">
        <v>40</v>
      </c>
      <c r="L208" s="49"/>
      <c r="M208" s="4" t="s">
        <v>247</v>
      </c>
      <c r="N208" s="5">
        <v>1</v>
      </c>
      <c r="O208" s="85">
        <v>0</v>
      </c>
      <c r="P208" s="6">
        <f t="shared" si="10"/>
        <v>0</v>
      </c>
    </row>
    <row r="209" spans="1:16" x14ac:dyDescent="0.3">
      <c r="A209" s="20" t="s">
        <v>213</v>
      </c>
      <c r="B209" s="3" t="s">
        <v>38</v>
      </c>
      <c r="C209" s="3" t="s">
        <v>242</v>
      </c>
      <c r="D209" s="55" t="s">
        <v>241</v>
      </c>
      <c r="E209" s="56"/>
      <c r="F209" s="3">
        <v>1975</v>
      </c>
      <c r="G209" s="4" t="s">
        <v>19</v>
      </c>
      <c r="H209" s="4" t="s">
        <v>19</v>
      </c>
      <c r="I209" s="4" t="s">
        <v>19</v>
      </c>
      <c r="J209" s="5">
        <v>1250</v>
      </c>
      <c r="K209" s="49" t="s">
        <v>40</v>
      </c>
      <c r="L209" s="49"/>
      <c r="M209" s="4" t="s">
        <v>247</v>
      </c>
      <c r="N209" s="5">
        <v>1</v>
      </c>
      <c r="O209" s="85">
        <v>0</v>
      </c>
      <c r="P209" s="6">
        <f t="shared" si="10"/>
        <v>0</v>
      </c>
    </row>
    <row r="210" spans="1:16" x14ac:dyDescent="0.3">
      <c r="A210" s="20" t="s">
        <v>213</v>
      </c>
      <c r="B210" s="3" t="s">
        <v>38</v>
      </c>
      <c r="C210" s="3" t="s">
        <v>243</v>
      </c>
      <c r="D210" s="55" t="s">
        <v>241</v>
      </c>
      <c r="E210" s="56"/>
      <c r="F210" s="3">
        <v>1975</v>
      </c>
      <c r="G210" s="4" t="s">
        <v>19</v>
      </c>
      <c r="H210" s="4" t="s">
        <v>19</v>
      </c>
      <c r="I210" s="4" t="s">
        <v>19</v>
      </c>
      <c r="J210" s="5">
        <v>1250</v>
      </c>
      <c r="K210" s="49" t="s">
        <v>40</v>
      </c>
      <c r="L210" s="49"/>
      <c r="M210" s="4" t="s">
        <v>247</v>
      </c>
      <c r="N210" s="5">
        <v>1</v>
      </c>
      <c r="O210" s="85">
        <v>0</v>
      </c>
      <c r="P210" s="6">
        <f t="shared" si="10"/>
        <v>0</v>
      </c>
    </row>
    <row r="211" spans="1:16" x14ac:dyDescent="0.3">
      <c r="A211" s="20" t="s">
        <v>213</v>
      </c>
      <c r="B211" s="3" t="s">
        <v>38</v>
      </c>
      <c r="C211" s="3" t="s">
        <v>244</v>
      </c>
      <c r="D211" s="55" t="s">
        <v>241</v>
      </c>
      <c r="E211" s="56"/>
      <c r="F211" s="3">
        <v>1975</v>
      </c>
      <c r="G211" s="4" t="s">
        <v>19</v>
      </c>
      <c r="H211" s="4" t="s">
        <v>19</v>
      </c>
      <c r="I211" s="4" t="s">
        <v>19</v>
      </c>
      <c r="J211" s="5">
        <v>1250</v>
      </c>
      <c r="K211" s="49" t="s">
        <v>40</v>
      </c>
      <c r="L211" s="49"/>
      <c r="M211" s="4" t="s">
        <v>247</v>
      </c>
      <c r="N211" s="5">
        <v>1</v>
      </c>
      <c r="O211" s="85">
        <v>0</v>
      </c>
      <c r="P211" s="6">
        <f t="shared" si="10"/>
        <v>0</v>
      </c>
    </row>
    <row r="212" spans="1:16" x14ac:dyDescent="0.3">
      <c r="A212" s="20" t="s">
        <v>213</v>
      </c>
      <c r="B212" s="3" t="s">
        <v>38</v>
      </c>
      <c r="C212" s="3" t="s">
        <v>245</v>
      </c>
      <c r="D212" s="55" t="s">
        <v>241</v>
      </c>
      <c r="E212" s="56"/>
      <c r="F212" s="3">
        <v>1975</v>
      </c>
      <c r="G212" s="4" t="s">
        <v>19</v>
      </c>
      <c r="H212" s="4" t="s">
        <v>19</v>
      </c>
      <c r="I212" s="4" t="s">
        <v>19</v>
      </c>
      <c r="J212" s="5">
        <v>1250</v>
      </c>
      <c r="K212" s="49" t="s">
        <v>40</v>
      </c>
      <c r="L212" s="49"/>
      <c r="M212" s="4" t="s">
        <v>247</v>
      </c>
      <c r="N212" s="5">
        <v>1</v>
      </c>
      <c r="O212" s="85">
        <v>0</v>
      </c>
      <c r="P212" s="6">
        <f t="shared" si="10"/>
        <v>0</v>
      </c>
    </row>
    <row r="213" spans="1:16" x14ac:dyDescent="0.3">
      <c r="A213" s="20" t="s">
        <v>213</v>
      </c>
      <c r="B213" s="3" t="s">
        <v>38</v>
      </c>
      <c r="C213" s="3" t="s">
        <v>246</v>
      </c>
      <c r="D213" s="55" t="s">
        <v>241</v>
      </c>
      <c r="E213" s="56"/>
      <c r="F213" s="3">
        <v>1975</v>
      </c>
      <c r="G213" s="4" t="s">
        <v>19</v>
      </c>
      <c r="H213" s="4" t="s">
        <v>19</v>
      </c>
      <c r="I213" s="4" t="s">
        <v>19</v>
      </c>
      <c r="J213" s="5">
        <v>1250</v>
      </c>
      <c r="K213" s="49" t="s">
        <v>40</v>
      </c>
      <c r="L213" s="49"/>
      <c r="M213" s="4" t="s">
        <v>247</v>
      </c>
      <c r="N213" s="5">
        <v>1</v>
      </c>
      <c r="O213" s="85">
        <v>0</v>
      </c>
      <c r="P213" s="6">
        <f t="shared" si="10"/>
        <v>0</v>
      </c>
    </row>
    <row r="214" spans="1:16" x14ac:dyDescent="0.3">
      <c r="A214" s="57"/>
      <c r="B214" s="57"/>
      <c r="C214" s="57"/>
      <c r="D214" s="57"/>
      <c r="E214" s="57"/>
      <c r="F214" s="57"/>
      <c r="G214" s="57"/>
      <c r="H214" s="57"/>
      <c r="I214" s="57"/>
      <c r="J214" s="57"/>
      <c r="K214" s="57"/>
      <c r="L214" s="57"/>
      <c r="M214" s="22"/>
    </row>
    <row r="215" spans="1:16" x14ac:dyDescent="0.3">
      <c r="A215" s="53" t="s">
        <v>43</v>
      </c>
      <c r="B215" s="54"/>
      <c r="C215" s="54"/>
      <c r="D215" s="51" t="s">
        <v>44</v>
      </c>
      <c r="E215" s="51"/>
      <c r="F215" s="51"/>
      <c r="G215" s="51"/>
      <c r="H215" s="51"/>
      <c r="I215" s="51"/>
      <c r="J215" s="51"/>
      <c r="K215" s="51"/>
      <c r="L215" s="52"/>
      <c r="M215" s="23"/>
      <c r="O215" s="3" t="s">
        <v>48</v>
      </c>
      <c r="P215" s="7">
        <f>SUM(P195:P213)</f>
        <v>0</v>
      </c>
    </row>
    <row r="217" spans="1:16" x14ac:dyDescent="0.3">
      <c r="A217" t="s">
        <v>85</v>
      </c>
    </row>
    <row r="219" spans="1:16" ht="27.6" x14ac:dyDescent="0.3">
      <c r="A219" s="60" t="s">
        <v>3</v>
      </c>
      <c r="B219" s="60" t="s">
        <v>4</v>
      </c>
      <c r="C219" s="60" t="s">
        <v>5</v>
      </c>
      <c r="D219" s="62" t="s">
        <v>6</v>
      </c>
      <c r="E219" s="63"/>
      <c r="F219" s="8" t="s">
        <v>7</v>
      </c>
      <c r="G219" s="8" t="s">
        <v>7</v>
      </c>
      <c r="H219" s="9" t="s">
        <v>8</v>
      </c>
      <c r="I219" s="9" t="s">
        <v>7</v>
      </c>
      <c r="J219" s="9" t="s">
        <v>9</v>
      </c>
      <c r="K219" s="62" t="s">
        <v>10</v>
      </c>
      <c r="L219" s="63"/>
      <c r="M219" s="24" t="s">
        <v>95</v>
      </c>
      <c r="N219" s="10" t="s">
        <v>45</v>
      </c>
      <c r="O219" s="10" t="s">
        <v>46</v>
      </c>
      <c r="P219" s="10" t="s">
        <v>47</v>
      </c>
    </row>
    <row r="220" spans="1:16" x14ac:dyDescent="0.3">
      <c r="A220" s="61"/>
      <c r="B220" s="61"/>
      <c r="C220" s="61"/>
      <c r="D220" s="64"/>
      <c r="E220" s="65"/>
      <c r="F220" s="11" t="s">
        <v>11</v>
      </c>
      <c r="G220" s="11" t="s">
        <v>54</v>
      </c>
      <c r="H220" s="11" t="s">
        <v>12</v>
      </c>
      <c r="I220" s="11" t="s">
        <v>13</v>
      </c>
      <c r="J220" s="11" t="s">
        <v>14</v>
      </c>
      <c r="K220" s="64"/>
      <c r="L220" s="65"/>
      <c r="M220" s="18" t="s">
        <v>96</v>
      </c>
      <c r="N220" s="48"/>
      <c r="O220" s="12"/>
      <c r="P220" s="12"/>
    </row>
    <row r="221" spans="1:16" x14ac:dyDescent="0.3">
      <c r="A221" s="20" t="s">
        <v>248</v>
      </c>
      <c r="B221" s="3" t="s">
        <v>249</v>
      </c>
      <c r="C221" s="3" t="s">
        <v>250</v>
      </c>
      <c r="D221" s="55" t="s">
        <v>194</v>
      </c>
      <c r="E221" s="56"/>
      <c r="F221" s="3">
        <v>2375</v>
      </c>
      <c r="G221" s="4" t="s">
        <v>19</v>
      </c>
      <c r="H221" s="4" t="s">
        <v>19</v>
      </c>
      <c r="I221" s="4" t="s">
        <v>19</v>
      </c>
      <c r="J221" s="5">
        <v>1780</v>
      </c>
      <c r="K221" s="49" t="s">
        <v>20</v>
      </c>
      <c r="L221" s="49"/>
      <c r="M221" s="4"/>
      <c r="N221" s="5">
        <v>1</v>
      </c>
      <c r="O221" s="85">
        <v>0</v>
      </c>
      <c r="P221" s="6">
        <f t="shared" ref="P221:P240" si="11">N221*O221</f>
        <v>0</v>
      </c>
    </row>
    <row r="222" spans="1:16" x14ac:dyDescent="0.3">
      <c r="A222" s="20" t="s">
        <v>248</v>
      </c>
      <c r="B222" s="3" t="s">
        <v>249</v>
      </c>
      <c r="C222" s="3" t="s">
        <v>251</v>
      </c>
      <c r="D222" s="55" t="s">
        <v>194</v>
      </c>
      <c r="E222" s="56"/>
      <c r="F222" s="3">
        <v>2375</v>
      </c>
      <c r="G222" s="4" t="s">
        <v>19</v>
      </c>
      <c r="H222" s="4" t="s">
        <v>19</v>
      </c>
      <c r="I222" s="4" t="s">
        <v>19</v>
      </c>
      <c r="J222" s="5">
        <v>1780</v>
      </c>
      <c r="K222" s="49" t="s">
        <v>20</v>
      </c>
      <c r="L222" s="49"/>
      <c r="M222" s="4"/>
      <c r="N222" s="5">
        <v>1</v>
      </c>
      <c r="O222" s="85">
        <v>0</v>
      </c>
      <c r="P222" s="6">
        <f t="shared" si="11"/>
        <v>0</v>
      </c>
    </row>
    <row r="223" spans="1:16" x14ac:dyDescent="0.3">
      <c r="A223" s="20" t="s">
        <v>248</v>
      </c>
      <c r="B223" s="3" t="s">
        <v>249</v>
      </c>
      <c r="C223" s="3" t="s">
        <v>252</v>
      </c>
      <c r="D223" s="55" t="s">
        <v>194</v>
      </c>
      <c r="E223" s="56"/>
      <c r="F223" s="3">
        <v>2375</v>
      </c>
      <c r="G223" s="4" t="s">
        <v>19</v>
      </c>
      <c r="H223" s="4" t="s">
        <v>19</v>
      </c>
      <c r="I223" s="4" t="s">
        <v>19</v>
      </c>
      <c r="J223" s="5">
        <v>1780</v>
      </c>
      <c r="K223" s="49" t="s">
        <v>20</v>
      </c>
      <c r="L223" s="49"/>
      <c r="M223" s="4"/>
      <c r="N223" s="5">
        <v>1</v>
      </c>
      <c r="O223" s="85">
        <v>0</v>
      </c>
      <c r="P223" s="6">
        <f t="shared" si="11"/>
        <v>0</v>
      </c>
    </row>
    <row r="224" spans="1:16" x14ac:dyDescent="0.3">
      <c r="A224" s="20" t="s">
        <v>248</v>
      </c>
      <c r="B224" s="3" t="s">
        <v>249</v>
      </c>
      <c r="C224" s="3" t="s">
        <v>253</v>
      </c>
      <c r="D224" s="55" t="s">
        <v>194</v>
      </c>
      <c r="E224" s="56"/>
      <c r="F224" s="3">
        <v>2375</v>
      </c>
      <c r="G224" s="4" t="s">
        <v>19</v>
      </c>
      <c r="H224" s="4" t="s">
        <v>19</v>
      </c>
      <c r="I224" s="4" t="s">
        <v>19</v>
      </c>
      <c r="J224" s="5">
        <v>1780</v>
      </c>
      <c r="K224" s="49" t="s">
        <v>20</v>
      </c>
      <c r="L224" s="49"/>
      <c r="M224" s="4"/>
      <c r="N224" s="5">
        <v>1</v>
      </c>
      <c r="O224" s="85">
        <v>0</v>
      </c>
      <c r="P224" s="6">
        <f t="shared" si="11"/>
        <v>0</v>
      </c>
    </row>
    <row r="225" spans="1:16" x14ac:dyDescent="0.3">
      <c r="A225" s="20" t="s">
        <v>248</v>
      </c>
      <c r="B225" s="3" t="s">
        <v>249</v>
      </c>
      <c r="C225" s="3" t="s">
        <v>254</v>
      </c>
      <c r="D225" s="55" t="s">
        <v>194</v>
      </c>
      <c r="E225" s="56"/>
      <c r="F225" s="3">
        <v>2375</v>
      </c>
      <c r="G225" s="4" t="s">
        <v>19</v>
      </c>
      <c r="H225" s="4" t="s">
        <v>19</v>
      </c>
      <c r="I225" s="4" t="s">
        <v>19</v>
      </c>
      <c r="J225" s="5">
        <v>1780</v>
      </c>
      <c r="K225" s="49" t="s">
        <v>20</v>
      </c>
      <c r="L225" s="49"/>
      <c r="M225" s="4"/>
      <c r="N225" s="5">
        <v>1</v>
      </c>
      <c r="O225" s="85">
        <v>0</v>
      </c>
      <c r="P225" s="6">
        <f t="shared" si="11"/>
        <v>0</v>
      </c>
    </row>
    <row r="226" spans="1:16" x14ac:dyDescent="0.3">
      <c r="A226" s="20" t="s">
        <v>248</v>
      </c>
      <c r="B226" s="3" t="s">
        <v>249</v>
      </c>
      <c r="C226" s="3" t="s">
        <v>255</v>
      </c>
      <c r="D226" s="55" t="s">
        <v>194</v>
      </c>
      <c r="E226" s="56"/>
      <c r="F226" s="3">
        <v>2375</v>
      </c>
      <c r="G226" s="4" t="s">
        <v>19</v>
      </c>
      <c r="H226" s="4" t="s">
        <v>19</v>
      </c>
      <c r="I226" s="4" t="s">
        <v>19</v>
      </c>
      <c r="J226" s="5">
        <v>1780</v>
      </c>
      <c r="K226" s="49" t="s">
        <v>20</v>
      </c>
      <c r="L226" s="49"/>
      <c r="M226" s="4"/>
      <c r="N226" s="5">
        <v>1</v>
      </c>
      <c r="O226" s="85">
        <v>0</v>
      </c>
      <c r="P226" s="6">
        <f t="shared" si="11"/>
        <v>0</v>
      </c>
    </row>
    <row r="227" spans="1:16" x14ac:dyDescent="0.3">
      <c r="A227" s="20" t="s">
        <v>248</v>
      </c>
      <c r="B227" s="3" t="s">
        <v>98</v>
      </c>
      <c r="C227" s="3" t="s">
        <v>256</v>
      </c>
      <c r="D227" s="55" t="s">
        <v>194</v>
      </c>
      <c r="E227" s="56"/>
      <c r="F227" s="3">
        <v>2375</v>
      </c>
      <c r="G227" s="4" t="s">
        <v>19</v>
      </c>
      <c r="H227" s="4" t="s">
        <v>19</v>
      </c>
      <c r="I227" s="4" t="s">
        <v>19</v>
      </c>
      <c r="J227" s="5">
        <v>1780</v>
      </c>
      <c r="K227" s="49" t="s">
        <v>20</v>
      </c>
      <c r="L227" s="49"/>
      <c r="M227" s="4"/>
      <c r="N227" s="5">
        <v>1</v>
      </c>
      <c r="O227" s="85">
        <v>0</v>
      </c>
      <c r="P227" s="6">
        <f t="shared" si="11"/>
        <v>0</v>
      </c>
    </row>
    <row r="228" spans="1:16" x14ac:dyDescent="0.3">
      <c r="A228" s="20" t="s">
        <v>248</v>
      </c>
      <c r="B228" s="3" t="s">
        <v>98</v>
      </c>
      <c r="C228" s="3" t="s">
        <v>257</v>
      </c>
      <c r="D228" s="55" t="s">
        <v>194</v>
      </c>
      <c r="E228" s="56"/>
      <c r="F228" s="3">
        <v>2375</v>
      </c>
      <c r="G228" s="4" t="s">
        <v>19</v>
      </c>
      <c r="H228" s="4" t="s">
        <v>19</v>
      </c>
      <c r="I228" s="4" t="s">
        <v>19</v>
      </c>
      <c r="J228" s="5">
        <v>1780</v>
      </c>
      <c r="K228" s="49" t="s">
        <v>20</v>
      </c>
      <c r="L228" s="49"/>
      <c r="M228" s="4"/>
      <c r="N228" s="5">
        <v>1</v>
      </c>
      <c r="O228" s="85">
        <v>0</v>
      </c>
      <c r="P228" s="6">
        <f t="shared" si="11"/>
        <v>0</v>
      </c>
    </row>
    <row r="229" spans="1:16" x14ac:dyDescent="0.3">
      <c r="A229" s="20" t="s">
        <v>248</v>
      </c>
      <c r="B229" s="3" t="s">
        <v>98</v>
      </c>
      <c r="C229" s="3" t="s">
        <v>258</v>
      </c>
      <c r="D229" s="55" t="s">
        <v>194</v>
      </c>
      <c r="E229" s="56"/>
      <c r="F229" s="3">
        <v>2375</v>
      </c>
      <c r="G229" s="4" t="s">
        <v>19</v>
      </c>
      <c r="H229" s="4" t="s">
        <v>19</v>
      </c>
      <c r="I229" s="4" t="s">
        <v>19</v>
      </c>
      <c r="J229" s="5">
        <v>1780</v>
      </c>
      <c r="K229" s="49" t="s">
        <v>20</v>
      </c>
      <c r="L229" s="49"/>
      <c r="M229" s="4"/>
      <c r="N229" s="5">
        <v>1</v>
      </c>
      <c r="O229" s="85">
        <v>0</v>
      </c>
      <c r="P229" s="6">
        <f t="shared" si="11"/>
        <v>0</v>
      </c>
    </row>
    <row r="230" spans="1:16" x14ac:dyDescent="0.3">
      <c r="A230" s="20" t="s">
        <v>248</v>
      </c>
      <c r="B230" s="3" t="s">
        <v>98</v>
      </c>
      <c r="C230" s="3" t="s">
        <v>259</v>
      </c>
      <c r="D230" s="55" t="s">
        <v>194</v>
      </c>
      <c r="E230" s="56"/>
      <c r="F230" s="3">
        <v>2375</v>
      </c>
      <c r="G230" s="4" t="s">
        <v>19</v>
      </c>
      <c r="H230" s="4" t="s">
        <v>19</v>
      </c>
      <c r="I230" s="4" t="s">
        <v>19</v>
      </c>
      <c r="J230" s="5">
        <v>1780</v>
      </c>
      <c r="K230" s="49" t="s">
        <v>20</v>
      </c>
      <c r="L230" s="49"/>
      <c r="M230" s="4"/>
      <c r="N230" s="5">
        <v>1</v>
      </c>
      <c r="O230" s="85">
        <v>0</v>
      </c>
      <c r="P230" s="6">
        <f t="shared" si="11"/>
        <v>0</v>
      </c>
    </row>
    <row r="231" spans="1:16" x14ac:dyDescent="0.3">
      <c r="A231" s="20" t="s">
        <v>248</v>
      </c>
      <c r="B231" s="3" t="s">
        <v>98</v>
      </c>
      <c r="C231" s="3" t="s">
        <v>260</v>
      </c>
      <c r="D231" s="55" t="s">
        <v>194</v>
      </c>
      <c r="E231" s="56"/>
      <c r="F231" s="3">
        <v>2375</v>
      </c>
      <c r="G231" s="4" t="s">
        <v>19</v>
      </c>
      <c r="H231" s="4" t="s">
        <v>19</v>
      </c>
      <c r="I231" s="4" t="s">
        <v>19</v>
      </c>
      <c r="J231" s="5">
        <v>1780</v>
      </c>
      <c r="K231" s="49" t="s">
        <v>20</v>
      </c>
      <c r="L231" s="49"/>
      <c r="M231" s="4"/>
      <c r="N231" s="5">
        <v>1</v>
      </c>
      <c r="O231" s="85">
        <v>0</v>
      </c>
      <c r="P231" s="6">
        <f t="shared" si="11"/>
        <v>0</v>
      </c>
    </row>
    <row r="232" spans="1:16" x14ac:dyDescent="0.3">
      <c r="A232" s="20" t="s">
        <v>248</v>
      </c>
      <c r="B232" s="3" t="s">
        <v>98</v>
      </c>
      <c r="C232" s="3" t="s">
        <v>261</v>
      </c>
      <c r="D232" s="55" t="s">
        <v>194</v>
      </c>
      <c r="E232" s="56"/>
      <c r="F232" s="3">
        <v>2375</v>
      </c>
      <c r="G232" s="4" t="s">
        <v>19</v>
      </c>
      <c r="H232" s="4" t="s">
        <v>19</v>
      </c>
      <c r="I232" s="4" t="s">
        <v>19</v>
      </c>
      <c r="J232" s="5">
        <v>1780</v>
      </c>
      <c r="K232" s="49" t="s">
        <v>20</v>
      </c>
      <c r="L232" s="49"/>
      <c r="M232" s="4"/>
      <c r="N232" s="5">
        <v>1</v>
      </c>
      <c r="O232" s="85">
        <v>0</v>
      </c>
      <c r="P232" s="6">
        <f t="shared" si="11"/>
        <v>0</v>
      </c>
    </row>
    <row r="233" spans="1:16" x14ac:dyDescent="0.3">
      <c r="A233" s="20" t="s">
        <v>248</v>
      </c>
      <c r="B233" s="3" t="s">
        <v>16</v>
      </c>
      <c r="C233" s="3" t="s">
        <v>262</v>
      </c>
      <c r="D233" s="55" t="s">
        <v>194</v>
      </c>
      <c r="E233" s="56"/>
      <c r="F233" s="3">
        <v>2375</v>
      </c>
      <c r="G233" s="4" t="s">
        <v>19</v>
      </c>
      <c r="H233" s="4" t="s">
        <v>19</v>
      </c>
      <c r="I233" s="4" t="s">
        <v>19</v>
      </c>
      <c r="J233" s="5">
        <v>1780</v>
      </c>
      <c r="K233" s="49" t="s">
        <v>20</v>
      </c>
      <c r="L233" s="49"/>
      <c r="M233" s="4"/>
      <c r="N233" s="5">
        <v>1</v>
      </c>
      <c r="O233" s="85">
        <v>0</v>
      </c>
      <c r="P233" s="6">
        <f t="shared" si="11"/>
        <v>0</v>
      </c>
    </row>
    <row r="234" spans="1:16" x14ac:dyDescent="0.3">
      <c r="A234" s="20" t="s">
        <v>248</v>
      </c>
      <c r="B234" s="3" t="s">
        <v>16</v>
      </c>
      <c r="C234" s="3" t="s">
        <v>263</v>
      </c>
      <c r="D234" s="55" t="s">
        <v>194</v>
      </c>
      <c r="E234" s="56"/>
      <c r="F234" s="3">
        <v>2375</v>
      </c>
      <c r="G234" s="4" t="s">
        <v>19</v>
      </c>
      <c r="H234" s="4" t="s">
        <v>19</v>
      </c>
      <c r="I234" s="4" t="s">
        <v>19</v>
      </c>
      <c r="J234" s="5">
        <v>1780</v>
      </c>
      <c r="K234" s="49" t="s">
        <v>20</v>
      </c>
      <c r="L234" s="49"/>
      <c r="M234" s="4"/>
      <c r="N234" s="5">
        <v>1</v>
      </c>
      <c r="O234" s="85">
        <v>0</v>
      </c>
      <c r="P234" s="6">
        <f t="shared" si="11"/>
        <v>0</v>
      </c>
    </row>
    <row r="235" spans="1:16" x14ac:dyDescent="0.3">
      <c r="A235" s="20" t="s">
        <v>248</v>
      </c>
      <c r="B235" s="3" t="s">
        <v>16</v>
      </c>
      <c r="C235" s="3" t="s">
        <v>264</v>
      </c>
      <c r="D235" s="55" t="s">
        <v>194</v>
      </c>
      <c r="E235" s="56"/>
      <c r="F235" s="3">
        <v>2375</v>
      </c>
      <c r="G235" s="4" t="s">
        <v>19</v>
      </c>
      <c r="H235" s="4" t="s">
        <v>19</v>
      </c>
      <c r="I235" s="4" t="s">
        <v>19</v>
      </c>
      <c r="J235" s="5">
        <v>1780</v>
      </c>
      <c r="K235" s="49" t="s">
        <v>20</v>
      </c>
      <c r="L235" s="49"/>
      <c r="M235" s="4"/>
      <c r="N235" s="5">
        <v>1</v>
      </c>
      <c r="O235" s="85">
        <v>0</v>
      </c>
      <c r="P235" s="6">
        <f t="shared" si="11"/>
        <v>0</v>
      </c>
    </row>
    <row r="236" spans="1:16" x14ac:dyDescent="0.3">
      <c r="A236" s="20" t="s">
        <v>248</v>
      </c>
      <c r="B236" s="3" t="s">
        <v>16</v>
      </c>
      <c r="C236" s="3" t="s">
        <v>265</v>
      </c>
      <c r="D236" s="55" t="s">
        <v>194</v>
      </c>
      <c r="E236" s="56"/>
      <c r="F236" s="3">
        <v>2375</v>
      </c>
      <c r="G236" s="4" t="s">
        <v>19</v>
      </c>
      <c r="H236" s="4" t="s">
        <v>19</v>
      </c>
      <c r="I236" s="4" t="s">
        <v>19</v>
      </c>
      <c r="J236" s="5">
        <v>1780</v>
      </c>
      <c r="K236" s="49" t="s">
        <v>20</v>
      </c>
      <c r="L236" s="49"/>
      <c r="M236" s="4"/>
      <c r="N236" s="5">
        <v>1</v>
      </c>
      <c r="O236" s="85">
        <v>0</v>
      </c>
      <c r="P236" s="6">
        <f t="shared" si="11"/>
        <v>0</v>
      </c>
    </row>
    <row r="237" spans="1:16" x14ac:dyDescent="0.3">
      <c r="A237" s="20" t="s">
        <v>248</v>
      </c>
      <c r="B237" s="3" t="s">
        <v>16</v>
      </c>
      <c r="C237" s="3" t="s">
        <v>266</v>
      </c>
      <c r="D237" s="55" t="s">
        <v>194</v>
      </c>
      <c r="E237" s="56"/>
      <c r="F237" s="3">
        <v>2375</v>
      </c>
      <c r="G237" s="4" t="s">
        <v>19</v>
      </c>
      <c r="H237" s="4" t="s">
        <v>19</v>
      </c>
      <c r="I237" s="4" t="s">
        <v>19</v>
      </c>
      <c r="J237" s="5">
        <v>1780</v>
      </c>
      <c r="K237" s="49" t="s">
        <v>20</v>
      </c>
      <c r="L237" s="49"/>
      <c r="M237" s="4"/>
      <c r="N237" s="5">
        <v>1</v>
      </c>
      <c r="O237" s="85">
        <v>0</v>
      </c>
      <c r="P237" s="6">
        <f t="shared" si="11"/>
        <v>0</v>
      </c>
    </row>
    <row r="238" spans="1:16" x14ac:dyDescent="0.3">
      <c r="A238" s="20" t="s">
        <v>248</v>
      </c>
      <c r="B238" s="3" t="s">
        <v>16</v>
      </c>
      <c r="C238" s="3" t="s">
        <v>267</v>
      </c>
      <c r="D238" s="55" t="s">
        <v>194</v>
      </c>
      <c r="E238" s="56"/>
      <c r="F238" s="3">
        <v>2375</v>
      </c>
      <c r="G238" s="4" t="s">
        <v>19</v>
      </c>
      <c r="H238" s="4" t="s">
        <v>19</v>
      </c>
      <c r="I238" s="4" t="s">
        <v>19</v>
      </c>
      <c r="J238" s="5">
        <v>1780</v>
      </c>
      <c r="K238" s="49" t="s">
        <v>20</v>
      </c>
      <c r="L238" s="49"/>
      <c r="M238" s="4"/>
      <c r="N238" s="5">
        <v>1</v>
      </c>
      <c r="O238" s="85">
        <v>0</v>
      </c>
      <c r="P238" s="6">
        <f t="shared" si="11"/>
        <v>0</v>
      </c>
    </row>
    <row r="239" spans="1:16" x14ac:dyDescent="0.3">
      <c r="A239" s="20" t="s">
        <v>248</v>
      </c>
      <c r="B239" s="3" t="s">
        <v>26</v>
      </c>
      <c r="C239" s="3" t="s">
        <v>268</v>
      </c>
      <c r="D239" s="55" t="s">
        <v>201</v>
      </c>
      <c r="E239" s="56"/>
      <c r="F239" s="3">
        <v>1180</v>
      </c>
      <c r="G239" s="4" t="s">
        <v>19</v>
      </c>
      <c r="H239" s="4" t="s">
        <v>19</v>
      </c>
      <c r="I239" s="4" t="s">
        <v>19</v>
      </c>
      <c r="J239" s="5">
        <v>1550</v>
      </c>
      <c r="K239" s="49" t="s">
        <v>20</v>
      </c>
      <c r="L239" s="49"/>
      <c r="M239" s="4"/>
      <c r="N239" s="5">
        <v>1</v>
      </c>
      <c r="O239" s="85">
        <v>0</v>
      </c>
      <c r="P239" s="6">
        <f t="shared" si="11"/>
        <v>0</v>
      </c>
    </row>
    <row r="240" spans="1:16" x14ac:dyDescent="0.3">
      <c r="A240" s="20" t="s">
        <v>248</v>
      </c>
      <c r="B240" s="3" t="s">
        <v>26</v>
      </c>
      <c r="C240" s="3" t="s">
        <v>269</v>
      </c>
      <c r="D240" s="55" t="s">
        <v>201</v>
      </c>
      <c r="E240" s="56"/>
      <c r="F240" s="3">
        <v>1180</v>
      </c>
      <c r="G240" s="4" t="s">
        <v>19</v>
      </c>
      <c r="H240" s="4" t="s">
        <v>19</v>
      </c>
      <c r="I240" s="4" t="s">
        <v>19</v>
      </c>
      <c r="J240" s="5">
        <v>1550</v>
      </c>
      <c r="K240" s="49" t="s">
        <v>20</v>
      </c>
      <c r="L240" s="49"/>
      <c r="M240" s="4"/>
      <c r="N240" s="5">
        <v>1</v>
      </c>
      <c r="O240" s="85">
        <v>0</v>
      </c>
      <c r="P240" s="6">
        <f t="shared" si="11"/>
        <v>0</v>
      </c>
    </row>
    <row r="241" spans="1:16" x14ac:dyDescent="0.3">
      <c r="A241" s="57"/>
      <c r="B241" s="57"/>
      <c r="C241" s="57"/>
      <c r="D241" s="57"/>
      <c r="E241" s="57"/>
      <c r="F241" s="57"/>
      <c r="G241" s="57"/>
      <c r="H241" s="57"/>
      <c r="I241" s="57"/>
      <c r="J241" s="57"/>
      <c r="K241" s="57"/>
      <c r="L241" s="57"/>
      <c r="M241" s="22"/>
    </row>
    <row r="242" spans="1:16" x14ac:dyDescent="0.3">
      <c r="A242" s="53" t="s">
        <v>43</v>
      </c>
      <c r="B242" s="54"/>
      <c r="C242" s="54"/>
      <c r="D242" s="51" t="s">
        <v>44</v>
      </c>
      <c r="E242" s="51"/>
      <c r="F242" s="51"/>
      <c r="G242" s="51"/>
      <c r="H242" s="51"/>
      <c r="I242" s="51"/>
      <c r="J242" s="51"/>
      <c r="K242" s="51"/>
      <c r="L242" s="52"/>
      <c r="M242" s="23"/>
      <c r="O242" s="3" t="s">
        <v>48</v>
      </c>
      <c r="P242" s="7">
        <f>SUM(P221:P240)</f>
        <v>0</v>
      </c>
    </row>
    <row r="244" spans="1:16" x14ac:dyDescent="0.3">
      <c r="A244" t="s">
        <v>85</v>
      </c>
    </row>
    <row r="246" spans="1:16" ht="27.6" x14ac:dyDescent="0.3">
      <c r="A246" s="60" t="s">
        <v>3</v>
      </c>
      <c r="B246" s="60" t="s">
        <v>4</v>
      </c>
      <c r="C246" s="60" t="s">
        <v>5</v>
      </c>
      <c r="D246" s="62" t="s">
        <v>6</v>
      </c>
      <c r="E246" s="63"/>
      <c r="F246" s="8" t="s">
        <v>7</v>
      </c>
      <c r="G246" s="8" t="s">
        <v>7</v>
      </c>
      <c r="H246" s="9" t="s">
        <v>8</v>
      </c>
      <c r="I246" s="9" t="s">
        <v>7</v>
      </c>
      <c r="J246" s="9" t="s">
        <v>9</v>
      </c>
      <c r="K246" s="62" t="s">
        <v>10</v>
      </c>
      <c r="L246" s="63"/>
      <c r="M246" s="24" t="s">
        <v>95</v>
      </c>
      <c r="N246" s="10" t="s">
        <v>45</v>
      </c>
      <c r="O246" s="10" t="s">
        <v>46</v>
      </c>
      <c r="P246" s="10" t="s">
        <v>47</v>
      </c>
    </row>
    <row r="247" spans="1:16" x14ac:dyDescent="0.3">
      <c r="A247" s="61"/>
      <c r="B247" s="61"/>
      <c r="C247" s="61"/>
      <c r="D247" s="64"/>
      <c r="E247" s="65"/>
      <c r="F247" s="11" t="s">
        <v>11</v>
      </c>
      <c r="G247" s="11" t="s">
        <v>54</v>
      </c>
      <c r="H247" s="11" t="s">
        <v>12</v>
      </c>
      <c r="I247" s="11" t="s">
        <v>13</v>
      </c>
      <c r="J247" s="11" t="s">
        <v>14</v>
      </c>
      <c r="K247" s="64"/>
      <c r="L247" s="65"/>
      <c r="M247" s="18" t="s">
        <v>96</v>
      </c>
      <c r="N247" s="48"/>
      <c r="O247" s="12"/>
      <c r="P247" s="12"/>
    </row>
    <row r="248" spans="1:16" x14ac:dyDescent="0.3">
      <c r="A248" s="20" t="s">
        <v>248</v>
      </c>
      <c r="B248" s="3" t="s">
        <v>26</v>
      </c>
      <c r="C248" s="3" t="s">
        <v>270</v>
      </c>
      <c r="D248" s="55" t="s">
        <v>201</v>
      </c>
      <c r="E248" s="56"/>
      <c r="F248" s="3">
        <v>1180</v>
      </c>
      <c r="G248" s="4" t="s">
        <v>19</v>
      </c>
      <c r="H248" s="4" t="s">
        <v>19</v>
      </c>
      <c r="I248" s="4" t="s">
        <v>19</v>
      </c>
      <c r="J248" s="3">
        <v>1550</v>
      </c>
      <c r="K248" s="49" t="s">
        <v>20</v>
      </c>
      <c r="L248" s="49"/>
      <c r="M248" s="4"/>
      <c r="N248" s="5">
        <v>1</v>
      </c>
      <c r="O248" s="85">
        <v>0</v>
      </c>
      <c r="P248" s="6">
        <f t="shared" ref="P248:P264" si="12">N248*O248</f>
        <v>0</v>
      </c>
    </row>
    <row r="249" spans="1:16" x14ac:dyDescent="0.3">
      <c r="A249" s="20" t="s">
        <v>248</v>
      </c>
      <c r="B249" s="3" t="s">
        <v>26</v>
      </c>
      <c r="C249" s="3" t="s">
        <v>271</v>
      </c>
      <c r="D249" s="55" t="s">
        <v>201</v>
      </c>
      <c r="E249" s="56"/>
      <c r="F249" s="3">
        <v>1180</v>
      </c>
      <c r="G249" s="4" t="s">
        <v>19</v>
      </c>
      <c r="H249" s="4" t="s">
        <v>19</v>
      </c>
      <c r="I249" s="4" t="s">
        <v>19</v>
      </c>
      <c r="J249" s="3">
        <v>1550</v>
      </c>
      <c r="K249" s="49" t="s">
        <v>20</v>
      </c>
      <c r="L249" s="49"/>
      <c r="M249" s="4"/>
      <c r="N249" s="5">
        <v>1</v>
      </c>
      <c r="O249" s="85">
        <v>0</v>
      </c>
      <c r="P249" s="6">
        <f t="shared" si="12"/>
        <v>0</v>
      </c>
    </row>
    <row r="250" spans="1:16" x14ac:dyDescent="0.3">
      <c r="A250" s="20" t="s">
        <v>248</v>
      </c>
      <c r="B250" s="3" t="s">
        <v>26</v>
      </c>
      <c r="C250" s="3" t="s">
        <v>272</v>
      </c>
      <c r="D250" s="55" t="s">
        <v>201</v>
      </c>
      <c r="E250" s="56"/>
      <c r="F250" s="3">
        <v>1180</v>
      </c>
      <c r="G250" s="4" t="s">
        <v>19</v>
      </c>
      <c r="H250" s="4" t="s">
        <v>19</v>
      </c>
      <c r="I250" s="4" t="s">
        <v>19</v>
      </c>
      <c r="J250" s="3">
        <v>1550</v>
      </c>
      <c r="K250" s="49" t="s">
        <v>20</v>
      </c>
      <c r="L250" s="49"/>
      <c r="M250" s="4"/>
      <c r="N250" s="5">
        <v>1</v>
      </c>
      <c r="O250" s="85">
        <v>0</v>
      </c>
      <c r="P250" s="6">
        <f t="shared" si="12"/>
        <v>0</v>
      </c>
    </row>
    <row r="251" spans="1:16" x14ac:dyDescent="0.3">
      <c r="A251" s="20" t="s">
        <v>248</v>
      </c>
      <c r="B251" s="3" t="s">
        <v>26</v>
      </c>
      <c r="C251" s="3" t="s">
        <v>273</v>
      </c>
      <c r="D251" s="55" t="s">
        <v>201</v>
      </c>
      <c r="E251" s="56"/>
      <c r="F251" s="3">
        <v>1180</v>
      </c>
      <c r="G251" s="4" t="s">
        <v>19</v>
      </c>
      <c r="H251" s="4" t="s">
        <v>19</v>
      </c>
      <c r="I251" s="4" t="s">
        <v>19</v>
      </c>
      <c r="J251" s="3">
        <v>1550</v>
      </c>
      <c r="K251" s="49" t="s">
        <v>20</v>
      </c>
      <c r="L251" s="49"/>
      <c r="M251" s="4"/>
      <c r="N251" s="5">
        <v>1</v>
      </c>
      <c r="O251" s="85">
        <v>0</v>
      </c>
      <c r="P251" s="6">
        <f t="shared" si="12"/>
        <v>0</v>
      </c>
    </row>
    <row r="252" spans="1:16" x14ac:dyDescent="0.3">
      <c r="A252" s="20" t="s">
        <v>248</v>
      </c>
      <c r="B252" s="3" t="s">
        <v>26</v>
      </c>
      <c r="C252" s="3" t="s">
        <v>274</v>
      </c>
      <c r="D252" s="55" t="s">
        <v>201</v>
      </c>
      <c r="E252" s="56"/>
      <c r="F252" s="3">
        <v>1180</v>
      </c>
      <c r="G252" s="4" t="s">
        <v>19</v>
      </c>
      <c r="H252" s="4" t="s">
        <v>19</v>
      </c>
      <c r="I252" s="4" t="s">
        <v>19</v>
      </c>
      <c r="J252" s="3">
        <v>1550</v>
      </c>
      <c r="K252" s="49" t="s">
        <v>20</v>
      </c>
      <c r="L252" s="49"/>
      <c r="M252" s="4"/>
      <c r="N252" s="5">
        <v>1</v>
      </c>
      <c r="O252" s="85">
        <v>0</v>
      </c>
      <c r="P252" s="6">
        <f t="shared" si="12"/>
        <v>0</v>
      </c>
    </row>
    <row r="253" spans="1:16" x14ac:dyDescent="0.3">
      <c r="A253" s="20" t="s">
        <v>248</v>
      </c>
      <c r="B253" s="3" t="s">
        <v>26</v>
      </c>
      <c r="C253" s="3" t="s">
        <v>275</v>
      </c>
      <c r="D253" s="55" t="s">
        <v>201</v>
      </c>
      <c r="E253" s="56"/>
      <c r="F253" s="3">
        <v>1180</v>
      </c>
      <c r="G253" s="4" t="s">
        <v>19</v>
      </c>
      <c r="H253" s="4" t="s">
        <v>19</v>
      </c>
      <c r="I253" s="4" t="s">
        <v>19</v>
      </c>
      <c r="J253" s="3">
        <v>1550</v>
      </c>
      <c r="K253" s="49" t="s">
        <v>20</v>
      </c>
      <c r="L253" s="49"/>
      <c r="M253" s="4"/>
      <c r="N253" s="5">
        <v>1</v>
      </c>
      <c r="O253" s="85">
        <v>0</v>
      </c>
      <c r="P253" s="6">
        <f t="shared" si="12"/>
        <v>0</v>
      </c>
    </row>
    <row r="254" spans="1:16" x14ac:dyDescent="0.3">
      <c r="A254" s="20" t="s">
        <v>248</v>
      </c>
      <c r="B254" s="3" t="s">
        <v>26</v>
      </c>
      <c r="C254" s="3" t="s">
        <v>276</v>
      </c>
      <c r="D254" s="55" t="s">
        <v>201</v>
      </c>
      <c r="E254" s="56"/>
      <c r="F254" s="3">
        <v>1180</v>
      </c>
      <c r="G254" s="4" t="s">
        <v>19</v>
      </c>
      <c r="H254" s="4" t="s">
        <v>19</v>
      </c>
      <c r="I254" s="4" t="s">
        <v>19</v>
      </c>
      <c r="J254" s="3">
        <v>1550</v>
      </c>
      <c r="K254" s="49" t="s">
        <v>20</v>
      </c>
      <c r="L254" s="49"/>
      <c r="M254" s="4"/>
      <c r="N254" s="5">
        <v>1</v>
      </c>
      <c r="O254" s="85">
        <v>0</v>
      </c>
      <c r="P254" s="6">
        <f t="shared" si="12"/>
        <v>0</v>
      </c>
    </row>
    <row r="255" spans="1:16" x14ac:dyDescent="0.3">
      <c r="A255" s="20" t="s">
        <v>248</v>
      </c>
      <c r="B255" s="3" t="s">
        <v>26</v>
      </c>
      <c r="C255" s="3" t="s">
        <v>277</v>
      </c>
      <c r="D255" s="55" t="s">
        <v>201</v>
      </c>
      <c r="E255" s="56"/>
      <c r="F255" s="3">
        <v>1180</v>
      </c>
      <c r="G255" s="4" t="s">
        <v>19</v>
      </c>
      <c r="H255" s="4" t="s">
        <v>19</v>
      </c>
      <c r="I255" s="4" t="s">
        <v>19</v>
      </c>
      <c r="J255" s="3">
        <v>1550</v>
      </c>
      <c r="K255" s="49" t="s">
        <v>20</v>
      </c>
      <c r="L255" s="49"/>
      <c r="M255" s="4"/>
      <c r="N255" s="5">
        <v>1</v>
      </c>
      <c r="O255" s="85">
        <v>0</v>
      </c>
      <c r="P255" s="6">
        <f t="shared" si="12"/>
        <v>0</v>
      </c>
    </row>
    <row r="256" spans="1:16" x14ac:dyDescent="0.3">
      <c r="A256" s="20" t="s">
        <v>248</v>
      </c>
      <c r="B256" s="3" t="s">
        <v>38</v>
      </c>
      <c r="C256" s="3" t="s">
        <v>278</v>
      </c>
      <c r="D256" s="55" t="s">
        <v>241</v>
      </c>
      <c r="E256" s="56"/>
      <c r="F256" s="3">
        <v>1975</v>
      </c>
      <c r="G256" s="4" t="s">
        <v>19</v>
      </c>
      <c r="H256" s="4" t="s">
        <v>19</v>
      </c>
      <c r="I256" s="4" t="s">
        <v>19</v>
      </c>
      <c r="J256" s="3">
        <v>1250</v>
      </c>
      <c r="K256" s="49" t="s">
        <v>40</v>
      </c>
      <c r="L256" s="49"/>
      <c r="M256" s="4" t="s">
        <v>247</v>
      </c>
      <c r="N256" s="5">
        <v>1</v>
      </c>
      <c r="O256" s="85">
        <v>0</v>
      </c>
      <c r="P256" s="6">
        <f t="shared" si="12"/>
        <v>0</v>
      </c>
    </row>
    <row r="257" spans="1:16" x14ac:dyDescent="0.3">
      <c r="A257" s="20" t="s">
        <v>248</v>
      </c>
      <c r="B257" s="3" t="s">
        <v>38</v>
      </c>
      <c r="C257" s="3" t="s">
        <v>279</v>
      </c>
      <c r="D257" s="55" t="s">
        <v>241</v>
      </c>
      <c r="E257" s="56"/>
      <c r="F257" s="3">
        <v>1975</v>
      </c>
      <c r="G257" s="4" t="s">
        <v>19</v>
      </c>
      <c r="H257" s="4" t="s">
        <v>19</v>
      </c>
      <c r="I257" s="4" t="s">
        <v>19</v>
      </c>
      <c r="J257" s="3">
        <v>1250</v>
      </c>
      <c r="K257" s="49" t="s">
        <v>40</v>
      </c>
      <c r="L257" s="49"/>
      <c r="M257" s="4" t="s">
        <v>247</v>
      </c>
      <c r="N257" s="5">
        <v>1</v>
      </c>
      <c r="O257" s="85">
        <v>0</v>
      </c>
      <c r="P257" s="6">
        <f t="shared" si="12"/>
        <v>0</v>
      </c>
    </row>
    <row r="258" spans="1:16" x14ac:dyDescent="0.3">
      <c r="A258" s="20" t="s">
        <v>248</v>
      </c>
      <c r="B258" s="3" t="s">
        <v>38</v>
      </c>
      <c r="C258" s="3" t="s">
        <v>280</v>
      </c>
      <c r="D258" s="55" t="s">
        <v>241</v>
      </c>
      <c r="E258" s="56"/>
      <c r="F258" s="3">
        <v>1975</v>
      </c>
      <c r="G258" s="4" t="s">
        <v>19</v>
      </c>
      <c r="H258" s="4" t="s">
        <v>19</v>
      </c>
      <c r="I258" s="4" t="s">
        <v>19</v>
      </c>
      <c r="J258" s="3">
        <v>1250</v>
      </c>
      <c r="K258" s="49" t="s">
        <v>40</v>
      </c>
      <c r="L258" s="49"/>
      <c r="M258" s="4" t="s">
        <v>247</v>
      </c>
      <c r="N258" s="5">
        <v>1</v>
      </c>
      <c r="O258" s="85">
        <v>0</v>
      </c>
      <c r="P258" s="6">
        <f t="shared" si="12"/>
        <v>0</v>
      </c>
    </row>
    <row r="259" spans="1:16" x14ac:dyDescent="0.3">
      <c r="A259" s="20" t="s">
        <v>248</v>
      </c>
      <c r="B259" s="3" t="s">
        <v>38</v>
      </c>
      <c r="C259" s="3" t="s">
        <v>281</v>
      </c>
      <c r="D259" s="55" t="s">
        <v>241</v>
      </c>
      <c r="E259" s="56"/>
      <c r="F259" s="3">
        <v>1975</v>
      </c>
      <c r="G259" s="4" t="s">
        <v>19</v>
      </c>
      <c r="H259" s="4" t="s">
        <v>19</v>
      </c>
      <c r="I259" s="4" t="s">
        <v>19</v>
      </c>
      <c r="J259" s="3">
        <v>1250</v>
      </c>
      <c r="K259" s="49" t="s">
        <v>40</v>
      </c>
      <c r="L259" s="49"/>
      <c r="M259" s="4" t="s">
        <v>247</v>
      </c>
      <c r="N259" s="5">
        <v>1</v>
      </c>
      <c r="O259" s="85">
        <v>0</v>
      </c>
      <c r="P259" s="6">
        <f t="shared" si="12"/>
        <v>0</v>
      </c>
    </row>
    <row r="260" spans="1:16" x14ac:dyDescent="0.3">
      <c r="A260" s="20" t="s">
        <v>248</v>
      </c>
      <c r="B260" s="3" t="s">
        <v>38</v>
      </c>
      <c r="C260" s="3" t="s">
        <v>282</v>
      </c>
      <c r="D260" s="55" t="s">
        <v>241</v>
      </c>
      <c r="E260" s="56"/>
      <c r="F260" s="3">
        <v>1975</v>
      </c>
      <c r="G260" s="4" t="s">
        <v>19</v>
      </c>
      <c r="H260" s="4" t="s">
        <v>19</v>
      </c>
      <c r="I260" s="4" t="s">
        <v>19</v>
      </c>
      <c r="J260" s="3">
        <v>1250</v>
      </c>
      <c r="K260" s="49" t="s">
        <v>40</v>
      </c>
      <c r="L260" s="49"/>
      <c r="M260" s="4" t="s">
        <v>247</v>
      </c>
      <c r="N260" s="5">
        <v>1</v>
      </c>
      <c r="O260" s="85">
        <v>0</v>
      </c>
      <c r="P260" s="6">
        <f t="shared" si="12"/>
        <v>0</v>
      </c>
    </row>
    <row r="261" spans="1:16" x14ac:dyDescent="0.3">
      <c r="A261" s="20" t="s">
        <v>283</v>
      </c>
      <c r="B261" s="3" t="s">
        <v>249</v>
      </c>
      <c r="C261" s="3" t="s">
        <v>284</v>
      </c>
      <c r="D261" s="55" t="s">
        <v>194</v>
      </c>
      <c r="E261" s="56"/>
      <c r="F261" s="3">
        <v>1505</v>
      </c>
      <c r="G261" s="4" t="s">
        <v>19</v>
      </c>
      <c r="H261" s="4" t="s">
        <v>19</v>
      </c>
      <c r="I261" s="4" t="s">
        <v>19</v>
      </c>
      <c r="J261" s="3">
        <v>1210</v>
      </c>
      <c r="K261" s="49" t="s">
        <v>20</v>
      </c>
      <c r="L261" s="49"/>
      <c r="M261" s="4"/>
      <c r="N261" s="5">
        <v>1</v>
      </c>
      <c r="O261" s="85">
        <v>0</v>
      </c>
      <c r="P261" s="6">
        <f t="shared" si="12"/>
        <v>0</v>
      </c>
    </row>
    <row r="262" spans="1:16" x14ac:dyDescent="0.3">
      <c r="A262" s="20" t="s">
        <v>283</v>
      </c>
      <c r="B262" s="3" t="s">
        <v>249</v>
      </c>
      <c r="C262" s="3" t="s">
        <v>285</v>
      </c>
      <c r="D262" s="55" t="s">
        <v>194</v>
      </c>
      <c r="E262" s="56"/>
      <c r="F262" s="3">
        <v>1505</v>
      </c>
      <c r="G262" s="4" t="s">
        <v>19</v>
      </c>
      <c r="H262" s="4" t="s">
        <v>19</v>
      </c>
      <c r="I262" s="4" t="s">
        <v>19</v>
      </c>
      <c r="J262" s="3">
        <v>1210</v>
      </c>
      <c r="K262" s="49" t="s">
        <v>20</v>
      </c>
      <c r="L262" s="49"/>
      <c r="M262" s="4"/>
      <c r="N262" s="5">
        <v>1</v>
      </c>
      <c r="O262" s="85">
        <v>0</v>
      </c>
      <c r="P262" s="6">
        <f t="shared" si="12"/>
        <v>0</v>
      </c>
    </row>
    <row r="263" spans="1:16" x14ac:dyDescent="0.3">
      <c r="A263" s="20" t="s">
        <v>283</v>
      </c>
      <c r="B263" s="3" t="s">
        <v>249</v>
      </c>
      <c r="C263" s="3" t="s">
        <v>286</v>
      </c>
      <c r="D263" s="55" t="s">
        <v>194</v>
      </c>
      <c r="E263" s="56"/>
      <c r="F263" s="3">
        <v>1505</v>
      </c>
      <c r="G263" s="4" t="s">
        <v>19</v>
      </c>
      <c r="H263" s="4" t="s">
        <v>19</v>
      </c>
      <c r="I263" s="4" t="s">
        <v>19</v>
      </c>
      <c r="J263" s="3">
        <v>1210</v>
      </c>
      <c r="K263" s="49" t="s">
        <v>20</v>
      </c>
      <c r="L263" s="49"/>
      <c r="M263" s="4"/>
      <c r="N263" s="5">
        <v>1</v>
      </c>
      <c r="O263" s="85">
        <v>0</v>
      </c>
      <c r="P263" s="6">
        <f t="shared" si="12"/>
        <v>0</v>
      </c>
    </row>
    <row r="264" spans="1:16" x14ac:dyDescent="0.3">
      <c r="A264" s="20" t="s">
        <v>283</v>
      </c>
      <c r="B264" s="3" t="s">
        <v>249</v>
      </c>
      <c r="C264" s="3" t="s">
        <v>287</v>
      </c>
      <c r="D264" s="55" t="s">
        <v>194</v>
      </c>
      <c r="E264" s="56"/>
      <c r="F264" s="3">
        <v>1505</v>
      </c>
      <c r="G264" s="4" t="s">
        <v>19</v>
      </c>
      <c r="H264" s="4" t="s">
        <v>19</v>
      </c>
      <c r="I264" s="4" t="s">
        <v>19</v>
      </c>
      <c r="J264" s="3">
        <v>1210</v>
      </c>
      <c r="K264" s="49" t="s">
        <v>20</v>
      </c>
      <c r="L264" s="49"/>
      <c r="M264" s="4"/>
      <c r="N264" s="5">
        <v>1</v>
      </c>
      <c r="O264" s="85">
        <v>0</v>
      </c>
      <c r="P264" s="6">
        <f t="shared" si="12"/>
        <v>0</v>
      </c>
    </row>
    <row r="265" spans="1:16" x14ac:dyDescent="0.3">
      <c r="A265" s="57"/>
      <c r="B265" s="57"/>
      <c r="C265" s="57"/>
      <c r="D265" s="57"/>
      <c r="E265" s="57"/>
      <c r="F265" s="57"/>
      <c r="G265" s="57"/>
      <c r="H265" s="57"/>
      <c r="I265" s="57"/>
      <c r="J265" s="57"/>
      <c r="K265" s="57"/>
      <c r="L265" s="57"/>
      <c r="M265" s="22"/>
    </row>
    <row r="266" spans="1:16" x14ac:dyDescent="0.3">
      <c r="A266" s="53" t="s">
        <v>43</v>
      </c>
      <c r="B266" s="54"/>
      <c r="C266" s="54"/>
      <c r="D266" s="51" t="s">
        <v>44</v>
      </c>
      <c r="E266" s="51"/>
      <c r="F266" s="51"/>
      <c r="G266" s="51"/>
      <c r="H266" s="51"/>
      <c r="I266" s="51"/>
      <c r="J266" s="51"/>
      <c r="K266" s="51"/>
      <c r="L266" s="52"/>
      <c r="M266" s="23"/>
      <c r="O266" s="3" t="s">
        <v>48</v>
      </c>
      <c r="P266" s="7">
        <f>SUM(P248:P264)</f>
        <v>0</v>
      </c>
    </row>
    <row r="268" spans="1:16" x14ac:dyDescent="0.3">
      <c r="A268" t="s">
        <v>85</v>
      </c>
    </row>
    <row r="270" spans="1:16" ht="27.6" x14ac:dyDescent="0.3">
      <c r="A270" s="60" t="s">
        <v>3</v>
      </c>
      <c r="B270" s="60" t="s">
        <v>4</v>
      </c>
      <c r="C270" s="60" t="s">
        <v>5</v>
      </c>
      <c r="D270" s="62" t="s">
        <v>6</v>
      </c>
      <c r="E270" s="63"/>
      <c r="F270" s="8" t="s">
        <v>7</v>
      </c>
      <c r="G270" s="8" t="s">
        <v>7</v>
      </c>
      <c r="H270" s="9" t="s">
        <v>8</v>
      </c>
      <c r="I270" s="9" t="s">
        <v>7</v>
      </c>
      <c r="J270" s="9" t="s">
        <v>9</v>
      </c>
      <c r="K270" s="62" t="s">
        <v>10</v>
      </c>
      <c r="L270" s="63"/>
      <c r="M270" s="24" t="s">
        <v>95</v>
      </c>
      <c r="N270" s="10" t="s">
        <v>45</v>
      </c>
      <c r="O270" s="10" t="s">
        <v>46</v>
      </c>
      <c r="P270" s="10" t="s">
        <v>47</v>
      </c>
    </row>
    <row r="271" spans="1:16" x14ac:dyDescent="0.3">
      <c r="A271" s="61"/>
      <c r="B271" s="61"/>
      <c r="C271" s="61"/>
      <c r="D271" s="64"/>
      <c r="E271" s="65"/>
      <c r="F271" s="11" t="s">
        <v>11</v>
      </c>
      <c r="G271" s="11" t="s">
        <v>54</v>
      </c>
      <c r="H271" s="11" t="s">
        <v>12</v>
      </c>
      <c r="I271" s="11" t="s">
        <v>13</v>
      </c>
      <c r="J271" s="11" t="s">
        <v>14</v>
      </c>
      <c r="K271" s="64"/>
      <c r="L271" s="65"/>
      <c r="M271" s="18" t="s">
        <v>96</v>
      </c>
      <c r="N271" s="48"/>
      <c r="O271" s="12"/>
      <c r="P271" s="12"/>
    </row>
    <row r="272" spans="1:16" x14ac:dyDescent="0.3">
      <c r="A272" s="20" t="s">
        <v>288</v>
      </c>
      <c r="B272" s="3" t="s">
        <v>249</v>
      </c>
      <c r="C272" s="3" t="s">
        <v>289</v>
      </c>
      <c r="D272" s="55" t="s">
        <v>194</v>
      </c>
      <c r="E272" s="56"/>
      <c r="F272" s="3">
        <v>2375</v>
      </c>
      <c r="G272" s="4" t="s">
        <v>19</v>
      </c>
      <c r="H272" s="4" t="s">
        <v>19</v>
      </c>
      <c r="I272" s="4" t="s">
        <v>19</v>
      </c>
      <c r="J272" s="5">
        <v>1780</v>
      </c>
      <c r="K272" s="49" t="s">
        <v>20</v>
      </c>
      <c r="L272" s="49"/>
      <c r="M272" s="4"/>
      <c r="N272" s="5">
        <v>1</v>
      </c>
      <c r="O272" s="85">
        <v>0</v>
      </c>
      <c r="P272" s="6">
        <f t="shared" ref="P272:P289" si="13">N272*O272</f>
        <v>0</v>
      </c>
    </row>
    <row r="273" spans="1:16" x14ac:dyDescent="0.3">
      <c r="A273" s="20" t="s">
        <v>288</v>
      </c>
      <c r="B273" s="3" t="s">
        <v>249</v>
      </c>
      <c r="C273" s="3" t="s">
        <v>290</v>
      </c>
      <c r="D273" s="55" t="s">
        <v>194</v>
      </c>
      <c r="E273" s="56"/>
      <c r="F273" s="3">
        <v>2375</v>
      </c>
      <c r="G273" s="4" t="s">
        <v>19</v>
      </c>
      <c r="H273" s="4" t="s">
        <v>19</v>
      </c>
      <c r="I273" s="4" t="s">
        <v>19</v>
      </c>
      <c r="J273" s="5">
        <v>1780</v>
      </c>
      <c r="K273" s="49" t="s">
        <v>20</v>
      </c>
      <c r="L273" s="49"/>
      <c r="M273" s="4"/>
      <c r="N273" s="5">
        <v>1</v>
      </c>
      <c r="O273" s="85">
        <v>0</v>
      </c>
      <c r="P273" s="6">
        <f t="shared" si="13"/>
        <v>0</v>
      </c>
    </row>
    <row r="274" spans="1:16" x14ac:dyDescent="0.3">
      <c r="A274" s="20" t="s">
        <v>288</v>
      </c>
      <c r="B274" s="3" t="s">
        <v>249</v>
      </c>
      <c r="C274" s="3" t="s">
        <v>291</v>
      </c>
      <c r="D274" s="55" t="s">
        <v>194</v>
      </c>
      <c r="E274" s="56"/>
      <c r="F274" s="3">
        <v>2375</v>
      </c>
      <c r="G274" s="4" t="s">
        <v>19</v>
      </c>
      <c r="H274" s="4" t="s">
        <v>19</v>
      </c>
      <c r="I274" s="4" t="s">
        <v>19</v>
      </c>
      <c r="J274" s="5">
        <v>1780</v>
      </c>
      <c r="K274" s="49" t="s">
        <v>20</v>
      </c>
      <c r="L274" s="49"/>
      <c r="M274" s="4"/>
      <c r="N274" s="5">
        <v>1</v>
      </c>
      <c r="O274" s="85">
        <v>0</v>
      </c>
      <c r="P274" s="6">
        <f t="shared" si="13"/>
        <v>0</v>
      </c>
    </row>
    <row r="275" spans="1:16" x14ac:dyDescent="0.3">
      <c r="A275" s="20" t="s">
        <v>288</v>
      </c>
      <c r="B275" s="3" t="s">
        <v>249</v>
      </c>
      <c r="C275" s="3" t="s">
        <v>292</v>
      </c>
      <c r="D275" s="55" t="s">
        <v>194</v>
      </c>
      <c r="E275" s="56"/>
      <c r="F275" s="3">
        <v>2375</v>
      </c>
      <c r="G275" s="4" t="s">
        <v>19</v>
      </c>
      <c r="H275" s="4" t="s">
        <v>19</v>
      </c>
      <c r="I275" s="4" t="s">
        <v>19</v>
      </c>
      <c r="J275" s="5">
        <v>1780</v>
      </c>
      <c r="K275" s="49" t="s">
        <v>20</v>
      </c>
      <c r="L275" s="49"/>
      <c r="M275" s="4"/>
      <c r="N275" s="5">
        <v>1</v>
      </c>
      <c r="O275" s="85">
        <v>0</v>
      </c>
      <c r="P275" s="6">
        <f t="shared" si="13"/>
        <v>0</v>
      </c>
    </row>
    <row r="276" spans="1:16" x14ac:dyDescent="0.3">
      <c r="A276" s="20" t="s">
        <v>288</v>
      </c>
      <c r="B276" s="3" t="s">
        <v>249</v>
      </c>
      <c r="C276" s="3" t="s">
        <v>293</v>
      </c>
      <c r="D276" s="55" t="s">
        <v>194</v>
      </c>
      <c r="E276" s="56"/>
      <c r="F276" s="3">
        <v>2375</v>
      </c>
      <c r="G276" s="4" t="s">
        <v>19</v>
      </c>
      <c r="H276" s="4" t="s">
        <v>19</v>
      </c>
      <c r="I276" s="4" t="s">
        <v>19</v>
      </c>
      <c r="J276" s="5">
        <v>1780</v>
      </c>
      <c r="K276" s="49" t="s">
        <v>20</v>
      </c>
      <c r="L276" s="49"/>
      <c r="M276" s="4"/>
      <c r="N276" s="5">
        <v>1</v>
      </c>
      <c r="O276" s="85">
        <v>0</v>
      </c>
      <c r="P276" s="6">
        <f t="shared" si="13"/>
        <v>0</v>
      </c>
    </row>
    <row r="277" spans="1:16" x14ac:dyDescent="0.3">
      <c r="A277" s="20" t="s">
        <v>288</v>
      </c>
      <c r="B277" s="3" t="s">
        <v>249</v>
      </c>
      <c r="C277" s="3" t="s">
        <v>294</v>
      </c>
      <c r="D277" s="55" t="s">
        <v>194</v>
      </c>
      <c r="E277" s="56"/>
      <c r="F277" s="3">
        <v>2375</v>
      </c>
      <c r="G277" s="4" t="s">
        <v>19</v>
      </c>
      <c r="H277" s="4" t="s">
        <v>19</v>
      </c>
      <c r="I277" s="4" t="s">
        <v>19</v>
      </c>
      <c r="J277" s="5">
        <v>1780</v>
      </c>
      <c r="K277" s="49" t="s">
        <v>20</v>
      </c>
      <c r="L277" s="49"/>
      <c r="M277" s="4"/>
      <c r="N277" s="5">
        <v>1</v>
      </c>
      <c r="O277" s="85">
        <v>0</v>
      </c>
      <c r="P277" s="6">
        <f t="shared" si="13"/>
        <v>0</v>
      </c>
    </row>
    <row r="278" spans="1:16" x14ac:dyDescent="0.3">
      <c r="A278" s="20" t="s">
        <v>288</v>
      </c>
      <c r="B278" s="3" t="s">
        <v>98</v>
      </c>
      <c r="C278" s="3" t="s">
        <v>295</v>
      </c>
      <c r="D278" s="55" t="s">
        <v>194</v>
      </c>
      <c r="E278" s="56"/>
      <c r="F278" s="3">
        <v>2375</v>
      </c>
      <c r="G278" s="4" t="s">
        <v>19</v>
      </c>
      <c r="H278" s="4" t="s">
        <v>19</v>
      </c>
      <c r="I278" s="4" t="s">
        <v>19</v>
      </c>
      <c r="J278" s="5">
        <v>1780</v>
      </c>
      <c r="K278" s="49" t="s">
        <v>20</v>
      </c>
      <c r="L278" s="49"/>
      <c r="M278" s="4"/>
      <c r="N278" s="5">
        <v>1</v>
      </c>
      <c r="O278" s="85">
        <v>0</v>
      </c>
      <c r="P278" s="6">
        <f t="shared" si="13"/>
        <v>0</v>
      </c>
    </row>
    <row r="279" spans="1:16" x14ac:dyDescent="0.3">
      <c r="A279" s="20" t="s">
        <v>288</v>
      </c>
      <c r="B279" s="3" t="s">
        <v>98</v>
      </c>
      <c r="C279" s="3" t="s">
        <v>296</v>
      </c>
      <c r="D279" s="55" t="s">
        <v>194</v>
      </c>
      <c r="E279" s="56"/>
      <c r="F279" s="3">
        <v>2375</v>
      </c>
      <c r="G279" s="4" t="s">
        <v>19</v>
      </c>
      <c r="H279" s="4" t="s">
        <v>19</v>
      </c>
      <c r="I279" s="4" t="s">
        <v>19</v>
      </c>
      <c r="J279" s="5">
        <v>1780</v>
      </c>
      <c r="K279" s="49" t="s">
        <v>20</v>
      </c>
      <c r="L279" s="49"/>
      <c r="M279" s="4"/>
      <c r="N279" s="5">
        <v>1</v>
      </c>
      <c r="O279" s="85">
        <v>0</v>
      </c>
      <c r="P279" s="6">
        <f t="shared" si="13"/>
        <v>0</v>
      </c>
    </row>
    <row r="280" spans="1:16" x14ac:dyDescent="0.3">
      <c r="A280" s="20" t="s">
        <v>288</v>
      </c>
      <c r="B280" s="3" t="s">
        <v>98</v>
      </c>
      <c r="C280" s="3" t="s">
        <v>297</v>
      </c>
      <c r="D280" s="55" t="s">
        <v>194</v>
      </c>
      <c r="E280" s="56"/>
      <c r="F280" s="3">
        <v>2375</v>
      </c>
      <c r="G280" s="4" t="s">
        <v>19</v>
      </c>
      <c r="H280" s="4" t="s">
        <v>19</v>
      </c>
      <c r="I280" s="4" t="s">
        <v>19</v>
      </c>
      <c r="J280" s="5">
        <v>1780</v>
      </c>
      <c r="K280" s="49" t="s">
        <v>20</v>
      </c>
      <c r="L280" s="49"/>
      <c r="M280" s="4"/>
      <c r="N280" s="5">
        <v>1</v>
      </c>
      <c r="O280" s="85">
        <v>0</v>
      </c>
      <c r="P280" s="6">
        <f t="shared" si="13"/>
        <v>0</v>
      </c>
    </row>
    <row r="281" spans="1:16" x14ac:dyDescent="0.3">
      <c r="A281" s="20" t="s">
        <v>288</v>
      </c>
      <c r="B281" s="3" t="s">
        <v>98</v>
      </c>
      <c r="C281" s="3" t="s">
        <v>298</v>
      </c>
      <c r="D281" s="55" t="s">
        <v>194</v>
      </c>
      <c r="E281" s="56"/>
      <c r="F281" s="3">
        <v>2375</v>
      </c>
      <c r="G281" s="4" t="s">
        <v>19</v>
      </c>
      <c r="H281" s="4" t="s">
        <v>19</v>
      </c>
      <c r="I281" s="4" t="s">
        <v>19</v>
      </c>
      <c r="J281" s="5">
        <v>1780</v>
      </c>
      <c r="K281" s="49" t="s">
        <v>20</v>
      </c>
      <c r="L281" s="49"/>
      <c r="M281" s="4"/>
      <c r="N281" s="5">
        <v>1</v>
      </c>
      <c r="O281" s="85">
        <v>0</v>
      </c>
      <c r="P281" s="6">
        <f t="shared" si="13"/>
        <v>0</v>
      </c>
    </row>
    <row r="282" spans="1:16" x14ac:dyDescent="0.3">
      <c r="A282" s="20" t="s">
        <v>288</v>
      </c>
      <c r="B282" s="3" t="s">
        <v>98</v>
      </c>
      <c r="C282" s="3" t="s">
        <v>299</v>
      </c>
      <c r="D282" s="55" t="s">
        <v>194</v>
      </c>
      <c r="E282" s="56"/>
      <c r="F282" s="3">
        <v>2375</v>
      </c>
      <c r="G282" s="4" t="s">
        <v>19</v>
      </c>
      <c r="H282" s="4" t="s">
        <v>19</v>
      </c>
      <c r="I282" s="4" t="s">
        <v>19</v>
      </c>
      <c r="J282" s="5">
        <v>1780</v>
      </c>
      <c r="K282" s="49" t="s">
        <v>20</v>
      </c>
      <c r="L282" s="49"/>
      <c r="M282" s="4"/>
      <c r="N282" s="5">
        <v>1</v>
      </c>
      <c r="O282" s="85">
        <v>0</v>
      </c>
      <c r="P282" s="6">
        <f t="shared" si="13"/>
        <v>0</v>
      </c>
    </row>
    <row r="283" spans="1:16" x14ac:dyDescent="0.3">
      <c r="A283" s="20" t="s">
        <v>288</v>
      </c>
      <c r="B283" s="3" t="s">
        <v>98</v>
      </c>
      <c r="C283" s="3" t="s">
        <v>300</v>
      </c>
      <c r="D283" s="55" t="s">
        <v>194</v>
      </c>
      <c r="E283" s="56"/>
      <c r="F283" s="3">
        <v>2375</v>
      </c>
      <c r="G283" s="4" t="s">
        <v>19</v>
      </c>
      <c r="H283" s="4" t="s">
        <v>19</v>
      </c>
      <c r="I283" s="4" t="s">
        <v>19</v>
      </c>
      <c r="J283" s="5">
        <v>1780</v>
      </c>
      <c r="K283" s="49" t="s">
        <v>20</v>
      </c>
      <c r="L283" s="49"/>
      <c r="M283" s="4"/>
      <c r="N283" s="5">
        <v>1</v>
      </c>
      <c r="O283" s="85">
        <v>0</v>
      </c>
      <c r="P283" s="6">
        <f t="shared" si="13"/>
        <v>0</v>
      </c>
    </row>
    <row r="284" spans="1:16" x14ac:dyDescent="0.3">
      <c r="A284" s="20" t="s">
        <v>288</v>
      </c>
      <c r="B284" s="3" t="s">
        <v>16</v>
      </c>
      <c r="C284" s="3" t="s">
        <v>301</v>
      </c>
      <c r="D284" s="55" t="s">
        <v>194</v>
      </c>
      <c r="E284" s="56"/>
      <c r="F284" s="3">
        <v>2375</v>
      </c>
      <c r="G284" s="4" t="s">
        <v>19</v>
      </c>
      <c r="H284" s="4" t="s">
        <v>19</v>
      </c>
      <c r="I284" s="4" t="s">
        <v>19</v>
      </c>
      <c r="J284" s="5">
        <v>1780</v>
      </c>
      <c r="K284" s="49" t="s">
        <v>20</v>
      </c>
      <c r="L284" s="49"/>
      <c r="M284" s="4"/>
      <c r="N284" s="5">
        <v>1</v>
      </c>
      <c r="O284" s="85">
        <v>0</v>
      </c>
      <c r="P284" s="6">
        <f t="shared" si="13"/>
        <v>0</v>
      </c>
    </row>
    <row r="285" spans="1:16" x14ac:dyDescent="0.3">
      <c r="A285" s="20" t="s">
        <v>288</v>
      </c>
      <c r="B285" s="3" t="s">
        <v>16</v>
      </c>
      <c r="C285" s="3" t="s">
        <v>302</v>
      </c>
      <c r="D285" s="55" t="s">
        <v>194</v>
      </c>
      <c r="E285" s="56"/>
      <c r="F285" s="3">
        <v>2375</v>
      </c>
      <c r="G285" s="4" t="s">
        <v>19</v>
      </c>
      <c r="H285" s="4" t="s">
        <v>19</v>
      </c>
      <c r="I285" s="4" t="s">
        <v>19</v>
      </c>
      <c r="J285" s="5">
        <v>1780</v>
      </c>
      <c r="K285" s="49" t="s">
        <v>20</v>
      </c>
      <c r="L285" s="49"/>
      <c r="M285" s="4"/>
      <c r="N285" s="5">
        <v>1</v>
      </c>
      <c r="O285" s="85">
        <v>0</v>
      </c>
      <c r="P285" s="6">
        <f t="shared" si="13"/>
        <v>0</v>
      </c>
    </row>
    <row r="286" spans="1:16" x14ac:dyDescent="0.3">
      <c r="A286" s="20" t="s">
        <v>288</v>
      </c>
      <c r="B286" s="3" t="s">
        <v>16</v>
      </c>
      <c r="C286" s="3" t="s">
        <v>303</v>
      </c>
      <c r="D286" s="55" t="s">
        <v>194</v>
      </c>
      <c r="E286" s="56"/>
      <c r="F286" s="3">
        <v>2375</v>
      </c>
      <c r="G286" s="4" t="s">
        <v>19</v>
      </c>
      <c r="H286" s="4" t="s">
        <v>19</v>
      </c>
      <c r="I286" s="4" t="s">
        <v>19</v>
      </c>
      <c r="J286" s="5">
        <v>1780</v>
      </c>
      <c r="K286" s="49" t="s">
        <v>20</v>
      </c>
      <c r="L286" s="49"/>
      <c r="M286" s="4"/>
      <c r="N286" s="5">
        <v>1</v>
      </c>
      <c r="O286" s="85">
        <v>0</v>
      </c>
      <c r="P286" s="6">
        <f t="shared" si="13"/>
        <v>0</v>
      </c>
    </row>
    <row r="287" spans="1:16" x14ac:dyDescent="0.3">
      <c r="A287" s="20" t="s">
        <v>288</v>
      </c>
      <c r="B287" s="3" t="s">
        <v>16</v>
      </c>
      <c r="C287" s="3" t="s">
        <v>304</v>
      </c>
      <c r="D287" s="55" t="s">
        <v>194</v>
      </c>
      <c r="E287" s="56"/>
      <c r="F287" s="3">
        <v>2375</v>
      </c>
      <c r="G287" s="4" t="s">
        <v>19</v>
      </c>
      <c r="H287" s="4" t="s">
        <v>19</v>
      </c>
      <c r="I287" s="4" t="s">
        <v>19</v>
      </c>
      <c r="J287" s="5">
        <v>1780</v>
      </c>
      <c r="K287" s="49" t="s">
        <v>20</v>
      </c>
      <c r="L287" s="49"/>
      <c r="M287" s="4"/>
      <c r="N287" s="5">
        <v>1</v>
      </c>
      <c r="O287" s="85">
        <v>0</v>
      </c>
      <c r="P287" s="6">
        <f t="shared" si="13"/>
        <v>0</v>
      </c>
    </row>
    <row r="288" spans="1:16" x14ac:dyDescent="0.3">
      <c r="A288" s="20" t="s">
        <v>288</v>
      </c>
      <c r="B288" s="3" t="s">
        <v>16</v>
      </c>
      <c r="C288" s="3" t="s">
        <v>305</v>
      </c>
      <c r="D288" s="55" t="s">
        <v>194</v>
      </c>
      <c r="E288" s="56"/>
      <c r="F288" s="3">
        <v>2375</v>
      </c>
      <c r="G288" s="4" t="s">
        <v>19</v>
      </c>
      <c r="H288" s="4" t="s">
        <v>19</v>
      </c>
      <c r="I288" s="4" t="s">
        <v>19</v>
      </c>
      <c r="J288" s="5">
        <v>1780</v>
      </c>
      <c r="K288" s="49" t="s">
        <v>20</v>
      </c>
      <c r="L288" s="49"/>
      <c r="M288" s="4"/>
      <c r="N288" s="5">
        <v>1</v>
      </c>
      <c r="O288" s="85">
        <v>0</v>
      </c>
      <c r="P288" s="6">
        <f t="shared" si="13"/>
        <v>0</v>
      </c>
    </row>
    <row r="289" spans="1:16" x14ac:dyDescent="0.3">
      <c r="A289" s="20" t="s">
        <v>288</v>
      </c>
      <c r="B289" s="3" t="s">
        <v>16</v>
      </c>
      <c r="C289" s="3" t="s">
        <v>306</v>
      </c>
      <c r="D289" s="55" t="s">
        <v>194</v>
      </c>
      <c r="E289" s="56"/>
      <c r="F289" s="3">
        <v>2375</v>
      </c>
      <c r="G289" s="4" t="s">
        <v>19</v>
      </c>
      <c r="H289" s="4" t="s">
        <v>19</v>
      </c>
      <c r="I289" s="4" t="s">
        <v>19</v>
      </c>
      <c r="J289" s="5">
        <v>1780</v>
      </c>
      <c r="K289" s="49" t="s">
        <v>20</v>
      </c>
      <c r="L289" s="49"/>
      <c r="M289" s="4"/>
      <c r="N289" s="5">
        <v>1</v>
      </c>
      <c r="O289" s="85">
        <v>0</v>
      </c>
      <c r="P289" s="6">
        <f t="shared" si="13"/>
        <v>0</v>
      </c>
    </row>
    <row r="290" spans="1:16" x14ac:dyDescent="0.3">
      <c r="A290" s="57"/>
      <c r="B290" s="57"/>
      <c r="C290" s="57"/>
      <c r="D290" s="57"/>
      <c r="E290" s="57"/>
      <c r="F290" s="57"/>
      <c r="G290" s="57"/>
      <c r="H290" s="57"/>
      <c r="I290" s="57"/>
      <c r="J290" s="57"/>
      <c r="K290" s="57"/>
      <c r="L290" s="57"/>
      <c r="M290" s="22"/>
    </row>
    <row r="291" spans="1:16" x14ac:dyDescent="0.3">
      <c r="A291" s="53" t="s">
        <v>43</v>
      </c>
      <c r="B291" s="54"/>
      <c r="C291" s="54"/>
      <c r="D291" s="51" t="s">
        <v>44</v>
      </c>
      <c r="E291" s="51"/>
      <c r="F291" s="51"/>
      <c r="G291" s="51"/>
      <c r="H291" s="51"/>
      <c r="I291" s="51"/>
      <c r="J291" s="51"/>
      <c r="K291" s="51"/>
      <c r="L291" s="52"/>
      <c r="M291" s="23"/>
      <c r="O291" s="3" t="s">
        <v>48</v>
      </c>
      <c r="P291" s="7">
        <f>SUM(P272:P289)</f>
        <v>0</v>
      </c>
    </row>
    <row r="293" spans="1:16" x14ac:dyDescent="0.3">
      <c r="A293" t="s">
        <v>85</v>
      </c>
    </row>
    <row r="295" spans="1:16" ht="27.6" x14ac:dyDescent="0.3">
      <c r="A295" s="60" t="s">
        <v>3</v>
      </c>
      <c r="B295" s="60" t="s">
        <v>4</v>
      </c>
      <c r="C295" s="60" t="s">
        <v>5</v>
      </c>
      <c r="D295" s="62" t="s">
        <v>6</v>
      </c>
      <c r="E295" s="63"/>
      <c r="F295" s="8" t="s">
        <v>7</v>
      </c>
      <c r="G295" s="8" t="s">
        <v>7</v>
      </c>
      <c r="H295" s="9" t="s">
        <v>8</v>
      </c>
      <c r="I295" s="9" t="s">
        <v>7</v>
      </c>
      <c r="J295" s="9" t="s">
        <v>9</v>
      </c>
      <c r="K295" s="62" t="s">
        <v>10</v>
      </c>
      <c r="L295" s="63"/>
      <c r="M295" s="24" t="s">
        <v>95</v>
      </c>
      <c r="N295" s="10" t="s">
        <v>45</v>
      </c>
      <c r="O295" s="10" t="s">
        <v>46</v>
      </c>
      <c r="P295" s="10" t="s">
        <v>47</v>
      </c>
    </row>
    <row r="296" spans="1:16" x14ac:dyDescent="0.3">
      <c r="A296" s="61"/>
      <c r="B296" s="61"/>
      <c r="C296" s="61"/>
      <c r="D296" s="64"/>
      <c r="E296" s="65"/>
      <c r="F296" s="11" t="s">
        <v>11</v>
      </c>
      <c r="G296" s="11" t="s">
        <v>54</v>
      </c>
      <c r="H296" s="11" t="s">
        <v>12</v>
      </c>
      <c r="I296" s="11" t="s">
        <v>13</v>
      </c>
      <c r="J296" s="11" t="s">
        <v>14</v>
      </c>
      <c r="K296" s="64"/>
      <c r="L296" s="65"/>
      <c r="M296" s="18" t="s">
        <v>96</v>
      </c>
      <c r="N296" s="48"/>
      <c r="O296" s="12"/>
      <c r="P296" s="12"/>
    </row>
    <row r="297" spans="1:16" x14ac:dyDescent="0.3">
      <c r="A297" s="20" t="s">
        <v>288</v>
      </c>
      <c r="B297" s="3" t="s">
        <v>26</v>
      </c>
      <c r="C297" s="3" t="s">
        <v>307</v>
      </c>
      <c r="D297" s="55" t="s">
        <v>201</v>
      </c>
      <c r="E297" s="56"/>
      <c r="F297" s="3">
        <v>1180</v>
      </c>
      <c r="G297" s="4" t="s">
        <v>19</v>
      </c>
      <c r="H297" s="4" t="s">
        <v>19</v>
      </c>
      <c r="I297" s="4" t="s">
        <v>19</v>
      </c>
      <c r="J297" s="3">
        <v>1550</v>
      </c>
      <c r="K297" s="49" t="s">
        <v>20</v>
      </c>
      <c r="L297" s="49"/>
      <c r="M297" s="4"/>
      <c r="N297" s="5">
        <v>1</v>
      </c>
      <c r="O297" s="85">
        <v>0</v>
      </c>
      <c r="P297" s="6">
        <f t="shared" ref="P297:P306" si="14">N297*O297</f>
        <v>0</v>
      </c>
    </row>
    <row r="298" spans="1:16" x14ac:dyDescent="0.3">
      <c r="A298" s="20" t="s">
        <v>288</v>
      </c>
      <c r="B298" s="3" t="s">
        <v>26</v>
      </c>
      <c r="C298" s="3" t="s">
        <v>308</v>
      </c>
      <c r="D298" s="55" t="s">
        <v>201</v>
      </c>
      <c r="E298" s="56"/>
      <c r="F298" s="3">
        <v>1180</v>
      </c>
      <c r="G298" s="4" t="s">
        <v>19</v>
      </c>
      <c r="H298" s="4" t="s">
        <v>19</v>
      </c>
      <c r="I298" s="4" t="s">
        <v>19</v>
      </c>
      <c r="J298" s="3">
        <v>1550</v>
      </c>
      <c r="K298" s="49" t="s">
        <v>20</v>
      </c>
      <c r="L298" s="49"/>
      <c r="M298" s="4"/>
      <c r="N298" s="5">
        <v>1</v>
      </c>
      <c r="O298" s="85">
        <v>0</v>
      </c>
      <c r="P298" s="6">
        <f t="shared" si="14"/>
        <v>0</v>
      </c>
    </row>
    <row r="299" spans="1:16" x14ac:dyDescent="0.3">
      <c r="A299" s="20" t="s">
        <v>288</v>
      </c>
      <c r="B299" s="3" t="s">
        <v>26</v>
      </c>
      <c r="C299" s="3" t="s">
        <v>309</v>
      </c>
      <c r="D299" s="55" t="s">
        <v>201</v>
      </c>
      <c r="E299" s="56"/>
      <c r="F299" s="3">
        <v>1180</v>
      </c>
      <c r="G299" s="4" t="s">
        <v>19</v>
      </c>
      <c r="H299" s="4" t="s">
        <v>19</v>
      </c>
      <c r="I299" s="4" t="s">
        <v>19</v>
      </c>
      <c r="J299" s="3">
        <v>1550</v>
      </c>
      <c r="K299" s="49" t="s">
        <v>20</v>
      </c>
      <c r="L299" s="49"/>
      <c r="M299" s="4"/>
      <c r="N299" s="5">
        <v>1</v>
      </c>
      <c r="O299" s="85">
        <v>0</v>
      </c>
      <c r="P299" s="6">
        <f t="shared" si="14"/>
        <v>0</v>
      </c>
    </row>
    <row r="300" spans="1:16" x14ac:dyDescent="0.3">
      <c r="A300" s="20" t="s">
        <v>288</v>
      </c>
      <c r="B300" s="3" t="s">
        <v>26</v>
      </c>
      <c r="C300" s="3" t="s">
        <v>310</v>
      </c>
      <c r="D300" s="55" t="s">
        <v>201</v>
      </c>
      <c r="E300" s="56"/>
      <c r="F300" s="3">
        <v>1180</v>
      </c>
      <c r="G300" s="4" t="s">
        <v>19</v>
      </c>
      <c r="H300" s="4" t="s">
        <v>19</v>
      </c>
      <c r="I300" s="4" t="s">
        <v>19</v>
      </c>
      <c r="J300" s="3">
        <v>1550</v>
      </c>
      <c r="K300" s="49" t="s">
        <v>20</v>
      </c>
      <c r="L300" s="49"/>
      <c r="M300" s="4"/>
      <c r="N300" s="5">
        <v>1</v>
      </c>
      <c r="O300" s="85">
        <v>0</v>
      </c>
      <c r="P300" s="6">
        <f t="shared" si="14"/>
        <v>0</v>
      </c>
    </row>
    <row r="301" spans="1:16" x14ac:dyDescent="0.3">
      <c r="A301" s="20" t="s">
        <v>288</v>
      </c>
      <c r="B301" s="3" t="s">
        <v>26</v>
      </c>
      <c r="C301" s="3" t="s">
        <v>311</v>
      </c>
      <c r="D301" s="55" t="s">
        <v>201</v>
      </c>
      <c r="E301" s="56"/>
      <c r="F301" s="3">
        <v>1180</v>
      </c>
      <c r="G301" s="4" t="s">
        <v>19</v>
      </c>
      <c r="H301" s="4" t="s">
        <v>19</v>
      </c>
      <c r="I301" s="4" t="s">
        <v>19</v>
      </c>
      <c r="J301" s="3">
        <v>1550</v>
      </c>
      <c r="K301" s="49" t="s">
        <v>20</v>
      </c>
      <c r="L301" s="49"/>
      <c r="M301" s="4"/>
      <c r="N301" s="5">
        <v>1</v>
      </c>
      <c r="O301" s="85">
        <v>0</v>
      </c>
      <c r="P301" s="6">
        <f t="shared" si="14"/>
        <v>0</v>
      </c>
    </row>
    <row r="302" spans="1:16" x14ac:dyDescent="0.3">
      <c r="A302" s="20" t="s">
        <v>288</v>
      </c>
      <c r="B302" s="3" t="s">
        <v>26</v>
      </c>
      <c r="C302" s="3" t="s">
        <v>312</v>
      </c>
      <c r="D302" s="55" t="s">
        <v>201</v>
      </c>
      <c r="E302" s="56"/>
      <c r="F302" s="3">
        <v>1180</v>
      </c>
      <c r="G302" s="4" t="s">
        <v>19</v>
      </c>
      <c r="H302" s="4" t="s">
        <v>19</v>
      </c>
      <c r="I302" s="4" t="s">
        <v>19</v>
      </c>
      <c r="J302" s="3">
        <v>1550</v>
      </c>
      <c r="K302" s="49" t="s">
        <v>20</v>
      </c>
      <c r="L302" s="49"/>
      <c r="M302" s="4"/>
      <c r="N302" s="5">
        <v>1</v>
      </c>
      <c r="O302" s="85">
        <v>0</v>
      </c>
      <c r="P302" s="6">
        <f t="shared" si="14"/>
        <v>0</v>
      </c>
    </row>
    <row r="303" spans="1:16" x14ac:dyDescent="0.3">
      <c r="A303" s="20" t="s">
        <v>288</v>
      </c>
      <c r="B303" s="3" t="s">
        <v>26</v>
      </c>
      <c r="C303" s="3" t="s">
        <v>313</v>
      </c>
      <c r="D303" s="55" t="s">
        <v>201</v>
      </c>
      <c r="E303" s="56"/>
      <c r="F303" s="3">
        <v>1180</v>
      </c>
      <c r="G303" s="4" t="s">
        <v>19</v>
      </c>
      <c r="H303" s="4" t="s">
        <v>19</v>
      </c>
      <c r="I303" s="4" t="s">
        <v>19</v>
      </c>
      <c r="J303" s="3">
        <v>1550</v>
      </c>
      <c r="K303" s="49" t="s">
        <v>20</v>
      </c>
      <c r="L303" s="49"/>
      <c r="M303" s="4"/>
      <c r="N303" s="5">
        <v>1</v>
      </c>
      <c r="O303" s="85">
        <v>0</v>
      </c>
      <c r="P303" s="6">
        <f t="shared" si="14"/>
        <v>0</v>
      </c>
    </row>
    <row r="304" spans="1:16" x14ac:dyDescent="0.3">
      <c r="A304" s="20" t="s">
        <v>288</v>
      </c>
      <c r="B304" s="3" t="s">
        <v>26</v>
      </c>
      <c r="C304" s="3" t="s">
        <v>314</v>
      </c>
      <c r="D304" s="55" t="s">
        <v>201</v>
      </c>
      <c r="E304" s="56"/>
      <c r="F304" s="3">
        <v>1180</v>
      </c>
      <c r="G304" s="4" t="s">
        <v>19</v>
      </c>
      <c r="H304" s="4" t="s">
        <v>19</v>
      </c>
      <c r="I304" s="4" t="s">
        <v>19</v>
      </c>
      <c r="J304" s="3">
        <v>1550</v>
      </c>
      <c r="K304" s="49" t="s">
        <v>20</v>
      </c>
      <c r="L304" s="49"/>
      <c r="M304" s="4"/>
      <c r="N304" s="5">
        <v>1</v>
      </c>
      <c r="O304" s="85">
        <v>0</v>
      </c>
      <c r="P304" s="6">
        <f t="shared" si="14"/>
        <v>0</v>
      </c>
    </row>
    <row r="305" spans="1:16" x14ac:dyDescent="0.3">
      <c r="A305" s="20" t="s">
        <v>288</v>
      </c>
      <c r="B305" s="3" t="s">
        <v>26</v>
      </c>
      <c r="C305" s="3" t="s">
        <v>315</v>
      </c>
      <c r="D305" s="55" t="s">
        <v>201</v>
      </c>
      <c r="E305" s="56"/>
      <c r="F305" s="3">
        <v>1180</v>
      </c>
      <c r="G305" s="4" t="s">
        <v>19</v>
      </c>
      <c r="H305" s="4" t="s">
        <v>19</v>
      </c>
      <c r="I305" s="4" t="s">
        <v>19</v>
      </c>
      <c r="J305" s="3">
        <v>1550</v>
      </c>
      <c r="K305" s="49" t="s">
        <v>20</v>
      </c>
      <c r="L305" s="49"/>
      <c r="M305" s="4"/>
      <c r="N305" s="5">
        <v>1</v>
      </c>
      <c r="O305" s="85">
        <v>0</v>
      </c>
      <c r="P305" s="6">
        <f t="shared" si="14"/>
        <v>0</v>
      </c>
    </row>
    <row r="306" spans="1:16" x14ac:dyDescent="0.3">
      <c r="A306" s="20" t="s">
        <v>288</v>
      </c>
      <c r="B306" s="3" t="s">
        <v>26</v>
      </c>
      <c r="C306" s="3" t="s">
        <v>316</v>
      </c>
      <c r="D306" s="55" t="s">
        <v>201</v>
      </c>
      <c r="E306" s="56"/>
      <c r="F306" s="3">
        <v>1180</v>
      </c>
      <c r="G306" s="4" t="s">
        <v>19</v>
      </c>
      <c r="H306" s="4" t="s">
        <v>19</v>
      </c>
      <c r="I306" s="4" t="s">
        <v>19</v>
      </c>
      <c r="J306" s="3">
        <v>1550</v>
      </c>
      <c r="K306" s="49" t="s">
        <v>20</v>
      </c>
      <c r="L306" s="49"/>
      <c r="M306" s="4"/>
      <c r="N306" s="5">
        <v>1</v>
      </c>
      <c r="O306" s="85">
        <v>0</v>
      </c>
      <c r="P306" s="6">
        <f t="shared" si="14"/>
        <v>0</v>
      </c>
    </row>
    <row r="307" spans="1:16" x14ac:dyDescent="0.3">
      <c r="A307" s="20" t="s">
        <v>317</v>
      </c>
      <c r="B307" s="3" t="s">
        <v>249</v>
      </c>
      <c r="C307" s="3" t="s">
        <v>318</v>
      </c>
      <c r="D307" s="55" t="s">
        <v>194</v>
      </c>
      <c r="E307" s="56"/>
      <c r="F307" s="3">
        <v>2375</v>
      </c>
      <c r="G307" s="4" t="s">
        <v>19</v>
      </c>
      <c r="H307" s="4" t="s">
        <v>19</v>
      </c>
      <c r="I307" s="4" t="s">
        <v>19</v>
      </c>
      <c r="J307" s="5">
        <v>1780</v>
      </c>
      <c r="K307" s="49" t="s">
        <v>20</v>
      </c>
      <c r="L307" s="49"/>
      <c r="M307" s="4"/>
      <c r="N307" s="5">
        <v>1</v>
      </c>
      <c r="O307" s="85">
        <v>0</v>
      </c>
      <c r="P307" s="6">
        <f t="shared" ref="P307" si="15">N307*O307</f>
        <v>0</v>
      </c>
    </row>
    <row r="308" spans="1:16" x14ac:dyDescent="0.3">
      <c r="A308" s="20" t="s">
        <v>317</v>
      </c>
      <c r="B308" s="3" t="s">
        <v>249</v>
      </c>
      <c r="C308" s="3" t="s">
        <v>319</v>
      </c>
      <c r="D308" s="55" t="s">
        <v>194</v>
      </c>
      <c r="E308" s="56"/>
      <c r="F308" s="3">
        <v>2375</v>
      </c>
      <c r="G308" s="4" t="s">
        <v>19</v>
      </c>
      <c r="H308" s="4" t="s">
        <v>19</v>
      </c>
      <c r="I308" s="4" t="s">
        <v>19</v>
      </c>
      <c r="J308" s="5">
        <v>1780</v>
      </c>
      <c r="K308" s="49" t="s">
        <v>20</v>
      </c>
      <c r="L308" s="49"/>
      <c r="M308" s="4"/>
      <c r="N308" s="5">
        <v>1</v>
      </c>
      <c r="O308" s="85">
        <v>0</v>
      </c>
      <c r="P308" s="6">
        <f t="shared" ref="P308:P315" si="16">N308*O308</f>
        <v>0</v>
      </c>
    </row>
    <row r="309" spans="1:16" x14ac:dyDescent="0.3">
      <c r="A309" s="20" t="s">
        <v>317</v>
      </c>
      <c r="B309" s="3" t="s">
        <v>249</v>
      </c>
      <c r="C309" s="3" t="s">
        <v>320</v>
      </c>
      <c r="D309" s="55" t="s">
        <v>194</v>
      </c>
      <c r="E309" s="56"/>
      <c r="F309" s="3">
        <v>2375</v>
      </c>
      <c r="G309" s="4" t="s">
        <v>19</v>
      </c>
      <c r="H309" s="4" t="s">
        <v>19</v>
      </c>
      <c r="I309" s="4" t="s">
        <v>19</v>
      </c>
      <c r="J309" s="5">
        <v>1780</v>
      </c>
      <c r="K309" s="49" t="s">
        <v>20</v>
      </c>
      <c r="L309" s="49"/>
      <c r="M309" s="4"/>
      <c r="N309" s="5">
        <v>1</v>
      </c>
      <c r="O309" s="85">
        <v>0</v>
      </c>
      <c r="P309" s="6">
        <f t="shared" si="16"/>
        <v>0</v>
      </c>
    </row>
    <row r="310" spans="1:16" x14ac:dyDescent="0.3">
      <c r="A310" s="20" t="s">
        <v>317</v>
      </c>
      <c r="B310" s="3" t="s">
        <v>249</v>
      </c>
      <c r="C310" s="3" t="s">
        <v>321</v>
      </c>
      <c r="D310" s="55" t="s">
        <v>194</v>
      </c>
      <c r="E310" s="56"/>
      <c r="F310" s="3">
        <v>2375</v>
      </c>
      <c r="G310" s="4" t="s">
        <v>19</v>
      </c>
      <c r="H310" s="4" t="s">
        <v>19</v>
      </c>
      <c r="I310" s="4" t="s">
        <v>19</v>
      </c>
      <c r="J310" s="5">
        <v>1780</v>
      </c>
      <c r="K310" s="49" t="s">
        <v>20</v>
      </c>
      <c r="L310" s="49"/>
      <c r="M310" s="4"/>
      <c r="N310" s="5">
        <v>1</v>
      </c>
      <c r="O310" s="85">
        <v>0</v>
      </c>
      <c r="P310" s="6">
        <f t="shared" si="16"/>
        <v>0</v>
      </c>
    </row>
    <row r="311" spans="1:16" x14ac:dyDescent="0.3">
      <c r="A311" s="20" t="s">
        <v>317</v>
      </c>
      <c r="B311" s="3" t="s">
        <v>249</v>
      </c>
      <c r="C311" s="3" t="s">
        <v>322</v>
      </c>
      <c r="D311" s="55" t="s">
        <v>194</v>
      </c>
      <c r="E311" s="56"/>
      <c r="F311" s="3">
        <v>2375</v>
      </c>
      <c r="G311" s="4" t="s">
        <v>19</v>
      </c>
      <c r="H311" s="4" t="s">
        <v>19</v>
      </c>
      <c r="I311" s="4" t="s">
        <v>19</v>
      </c>
      <c r="J311" s="5">
        <v>1780</v>
      </c>
      <c r="K311" s="49" t="s">
        <v>20</v>
      </c>
      <c r="L311" s="49"/>
      <c r="M311" s="4"/>
      <c r="N311" s="5">
        <v>1</v>
      </c>
      <c r="O311" s="85">
        <v>0</v>
      </c>
      <c r="P311" s="6">
        <f t="shared" si="16"/>
        <v>0</v>
      </c>
    </row>
    <row r="312" spans="1:16" x14ac:dyDescent="0.3">
      <c r="A312" s="20" t="s">
        <v>317</v>
      </c>
      <c r="B312" s="3" t="s">
        <v>249</v>
      </c>
      <c r="C312" s="3" t="s">
        <v>323</v>
      </c>
      <c r="D312" s="55" t="s">
        <v>194</v>
      </c>
      <c r="E312" s="56"/>
      <c r="F312" s="3">
        <v>2375</v>
      </c>
      <c r="G312" s="4" t="s">
        <v>19</v>
      </c>
      <c r="H312" s="4" t="s">
        <v>19</v>
      </c>
      <c r="I312" s="4" t="s">
        <v>19</v>
      </c>
      <c r="J312" s="5">
        <v>1780</v>
      </c>
      <c r="K312" s="49" t="s">
        <v>20</v>
      </c>
      <c r="L312" s="49"/>
      <c r="M312" s="4"/>
      <c r="N312" s="5">
        <v>1</v>
      </c>
      <c r="O312" s="85">
        <v>0</v>
      </c>
      <c r="P312" s="6">
        <f t="shared" si="16"/>
        <v>0</v>
      </c>
    </row>
    <row r="313" spans="1:16" x14ac:dyDescent="0.3">
      <c r="A313" s="20" t="s">
        <v>317</v>
      </c>
      <c r="B313" s="3" t="s">
        <v>98</v>
      </c>
      <c r="C313" s="3" t="s">
        <v>324</v>
      </c>
      <c r="D313" s="55" t="s">
        <v>194</v>
      </c>
      <c r="E313" s="56"/>
      <c r="F313" s="3">
        <v>2375</v>
      </c>
      <c r="G313" s="4" t="s">
        <v>19</v>
      </c>
      <c r="H313" s="4" t="s">
        <v>19</v>
      </c>
      <c r="I313" s="4" t="s">
        <v>19</v>
      </c>
      <c r="J313" s="5">
        <v>1780</v>
      </c>
      <c r="K313" s="49" t="s">
        <v>20</v>
      </c>
      <c r="L313" s="49"/>
      <c r="M313" s="4"/>
      <c r="N313" s="5">
        <v>1</v>
      </c>
      <c r="O313" s="85">
        <v>0</v>
      </c>
      <c r="P313" s="6">
        <f t="shared" si="16"/>
        <v>0</v>
      </c>
    </row>
    <row r="314" spans="1:16" x14ac:dyDescent="0.3">
      <c r="A314" s="20" t="s">
        <v>317</v>
      </c>
      <c r="B314" s="3" t="s">
        <v>98</v>
      </c>
      <c r="C314" s="3" t="s">
        <v>325</v>
      </c>
      <c r="D314" s="55" t="s">
        <v>194</v>
      </c>
      <c r="E314" s="56"/>
      <c r="F314" s="3">
        <v>2375</v>
      </c>
      <c r="G314" s="4" t="s">
        <v>19</v>
      </c>
      <c r="H314" s="4" t="s">
        <v>19</v>
      </c>
      <c r="I314" s="4" t="s">
        <v>19</v>
      </c>
      <c r="J314" s="5">
        <v>1780</v>
      </c>
      <c r="K314" s="49" t="s">
        <v>20</v>
      </c>
      <c r="L314" s="49"/>
      <c r="M314" s="4"/>
      <c r="N314" s="5">
        <v>1</v>
      </c>
      <c r="O314" s="85">
        <v>0</v>
      </c>
      <c r="P314" s="6">
        <f t="shared" si="16"/>
        <v>0</v>
      </c>
    </row>
    <row r="315" spans="1:16" x14ac:dyDescent="0.3">
      <c r="A315" s="20" t="s">
        <v>317</v>
      </c>
      <c r="B315" s="3" t="s">
        <v>98</v>
      </c>
      <c r="C315" s="3" t="s">
        <v>326</v>
      </c>
      <c r="D315" s="55" t="s">
        <v>194</v>
      </c>
      <c r="E315" s="56"/>
      <c r="F315" s="3">
        <v>2375</v>
      </c>
      <c r="G315" s="4" t="s">
        <v>19</v>
      </c>
      <c r="H315" s="4" t="s">
        <v>19</v>
      </c>
      <c r="I315" s="4" t="s">
        <v>19</v>
      </c>
      <c r="J315" s="5">
        <v>1780</v>
      </c>
      <c r="K315" s="49" t="s">
        <v>20</v>
      </c>
      <c r="L315" s="49"/>
      <c r="M315" s="4"/>
      <c r="N315" s="5">
        <v>1</v>
      </c>
      <c r="O315" s="85">
        <v>0</v>
      </c>
      <c r="P315" s="6">
        <f t="shared" si="16"/>
        <v>0</v>
      </c>
    </row>
    <row r="316" spans="1:16" x14ac:dyDescent="0.3">
      <c r="A316" s="57"/>
      <c r="B316" s="57"/>
      <c r="C316" s="57"/>
      <c r="D316" s="57"/>
      <c r="E316" s="57"/>
      <c r="F316" s="57"/>
      <c r="G316" s="57"/>
      <c r="H316" s="57"/>
      <c r="I316" s="57"/>
      <c r="J316" s="57"/>
      <c r="K316" s="57"/>
      <c r="L316" s="57"/>
      <c r="M316" s="22"/>
    </row>
    <row r="317" spans="1:16" x14ac:dyDescent="0.3">
      <c r="A317" s="53" t="s">
        <v>43</v>
      </c>
      <c r="B317" s="54"/>
      <c r="C317" s="54"/>
      <c r="D317" s="51" t="s">
        <v>44</v>
      </c>
      <c r="E317" s="51"/>
      <c r="F317" s="51"/>
      <c r="G317" s="51"/>
      <c r="H317" s="51"/>
      <c r="I317" s="51"/>
      <c r="J317" s="51"/>
      <c r="K317" s="51"/>
      <c r="L317" s="52"/>
      <c r="M317" s="23"/>
      <c r="O317" s="3" t="s">
        <v>48</v>
      </c>
      <c r="P317" s="7">
        <f>SUM(P297:P315)</f>
        <v>0</v>
      </c>
    </row>
    <row r="319" spans="1:16" x14ac:dyDescent="0.3">
      <c r="A319" t="s">
        <v>85</v>
      </c>
    </row>
    <row r="321" spans="1:16" ht="27.6" x14ac:dyDescent="0.3">
      <c r="A321" s="60" t="s">
        <v>3</v>
      </c>
      <c r="B321" s="60" t="s">
        <v>4</v>
      </c>
      <c r="C321" s="60" t="s">
        <v>5</v>
      </c>
      <c r="D321" s="62" t="s">
        <v>6</v>
      </c>
      <c r="E321" s="63"/>
      <c r="F321" s="8" t="s">
        <v>7</v>
      </c>
      <c r="G321" s="8" t="s">
        <v>7</v>
      </c>
      <c r="H321" s="9" t="s">
        <v>8</v>
      </c>
      <c r="I321" s="9" t="s">
        <v>7</v>
      </c>
      <c r="J321" s="9" t="s">
        <v>9</v>
      </c>
      <c r="K321" s="62" t="s">
        <v>10</v>
      </c>
      <c r="L321" s="63"/>
      <c r="M321" s="24" t="s">
        <v>95</v>
      </c>
      <c r="N321" s="10" t="s">
        <v>45</v>
      </c>
      <c r="O321" s="10" t="s">
        <v>46</v>
      </c>
      <c r="P321" s="10" t="s">
        <v>47</v>
      </c>
    </row>
    <row r="322" spans="1:16" x14ac:dyDescent="0.3">
      <c r="A322" s="61"/>
      <c r="B322" s="61"/>
      <c r="C322" s="61"/>
      <c r="D322" s="64"/>
      <c r="E322" s="65"/>
      <c r="F322" s="11" t="s">
        <v>11</v>
      </c>
      <c r="G322" s="11" t="s">
        <v>54</v>
      </c>
      <c r="H322" s="11" t="s">
        <v>12</v>
      </c>
      <c r="I322" s="11" t="s">
        <v>13</v>
      </c>
      <c r="J322" s="11" t="s">
        <v>14</v>
      </c>
      <c r="K322" s="64"/>
      <c r="L322" s="65"/>
      <c r="M322" s="18" t="s">
        <v>96</v>
      </c>
      <c r="N322" s="48"/>
      <c r="O322" s="12"/>
      <c r="P322" s="12"/>
    </row>
    <row r="323" spans="1:16" x14ac:dyDescent="0.3">
      <c r="A323" s="20" t="s">
        <v>317</v>
      </c>
      <c r="B323" s="3" t="s">
        <v>98</v>
      </c>
      <c r="C323" s="3" t="s">
        <v>327</v>
      </c>
      <c r="D323" s="55" t="s">
        <v>194</v>
      </c>
      <c r="E323" s="56"/>
      <c r="F323" s="3">
        <v>2375</v>
      </c>
      <c r="G323" s="4" t="s">
        <v>19</v>
      </c>
      <c r="H323" s="4" t="s">
        <v>19</v>
      </c>
      <c r="I323" s="4" t="s">
        <v>19</v>
      </c>
      <c r="J323" s="5">
        <v>1780</v>
      </c>
      <c r="K323" s="49" t="s">
        <v>20</v>
      </c>
      <c r="L323" s="49"/>
      <c r="M323" s="4"/>
      <c r="N323" s="5">
        <v>1</v>
      </c>
      <c r="O323" s="85">
        <v>0</v>
      </c>
      <c r="P323" s="6">
        <f t="shared" ref="P323:P341" si="17">N323*O323</f>
        <v>0</v>
      </c>
    </row>
    <row r="324" spans="1:16" x14ac:dyDescent="0.3">
      <c r="A324" s="20" t="s">
        <v>317</v>
      </c>
      <c r="B324" s="3" t="s">
        <v>98</v>
      </c>
      <c r="C324" s="3" t="s">
        <v>328</v>
      </c>
      <c r="D324" s="55" t="s">
        <v>194</v>
      </c>
      <c r="E324" s="56"/>
      <c r="F324" s="3">
        <v>2375</v>
      </c>
      <c r="G324" s="4" t="s">
        <v>19</v>
      </c>
      <c r="H324" s="4" t="s">
        <v>19</v>
      </c>
      <c r="I324" s="4" t="s">
        <v>19</v>
      </c>
      <c r="J324" s="5">
        <v>1780</v>
      </c>
      <c r="K324" s="49" t="s">
        <v>20</v>
      </c>
      <c r="L324" s="49"/>
      <c r="M324" s="4"/>
      <c r="N324" s="5">
        <v>1</v>
      </c>
      <c r="O324" s="85">
        <v>0</v>
      </c>
      <c r="P324" s="6">
        <f t="shared" si="17"/>
        <v>0</v>
      </c>
    </row>
    <row r="325" spans="1:16" x14ac:dyDescent="0.3">
      <c r="A325" s="20" t="s">
        <v>317</v>
      </c>
      <c r="B325" s="3" t="s">
        <v>98</v>
      </c>
      <c r="C325" s="3" t="s">
        <v>329</v>
      </c>
      <c r="D325" s="55" t="s">
        <v>194</v>
      </c>
      <c r="E325" s="56"/>
      <c r="F325" s="3">
        <v>2375</v>
      </c>
      <c r="G325" s="4" t="s">
        <v>19</v>
      </c>
      <c r="H325" s="4" t="s">
        <v>19</v>
      </c>
      <c r="I325" s="4" t="s">
        <v>19</v>
      </c>
      <c r="J325" s="5">
        <v>1780</v>
      </c>
      <c r="K325" s="49" t="s">
        <v>20</v>
      </c>
      <c r="L325" s="49"/>
      <c r="M325" s="4"/>
      <c r="N325" s="5">
        <v>1</v>
      </c>
      <c r="O325" s="85">
        <v>0</v>
      </c>
      <c r="P325" s="6">
        <f t="shared" si="17"/>
        <v>0</v>
      </c>
    </row>
    <row r="326" spans="1:16" x14ac:dyDescent="0.3">
      <c r="A326" s="20" t="s">
        <v>317</v>
      </c>
      <c r="B326" s="3" t="s">
        <v>16</v>
      </c>
      <c r="C326" s="3" t="s">
        <v>330</v>
      </c>
      <c r="D326" s="55" t="s">
        <v>194</v>
      </c>
      <c r="E326" s="56"/>
      <c r="F326" s="3">
        <v>2375</v>
      </c>
      <c r="G326" s="4" t="s">
        <v>19</v>
      </c>
      <c r="H326" s="4" t="s">
        <v>19</v>
      </c>
      <c r="I326" s="4" t="s">
        <v>19</v>
      </c>
      <c r="J326" s="5">
        <v>1780</v>
      </c>
      <c r="K326" s="49" t="s">
        <v>20</v>
      </c>
      <c r="L326" s="49"/>
      <c r="M326" s="4"/>
      <c r="N326" s="5">
        <v>1</v>
      </c>
      <c r="O326" s="85">
        <v>0</v>
      </c>
      <c r="P326" s="6">
        <f t="shared" si="17"/>
        <v>0</v>
      </c>
    </row>
    <row r="327" spans="1:16" x14ac:dyDescent="0.3">
      <c r="A327" s="20" t="s">
        <v>317</v>
      </c>
      <c r="B327" s="3" t="s">
        <v>16</v>
      </c>
      <c r="C327" s="3" t="s">
        <v>331</v>
      </c>
      <c r="D327" s="55" t="s">
        <v>194</v>
      </c>
      <c r="E327" s="56"/>
      <c r="F327" s="3">
        <v>2375</v>
      </c>
      <c r="G327" s="4" t="s">
        <v>19</v>
      </c>
      <c r="H327" s="4" t="s">
        <v>19</v>
      </c>
      <c r="I327" s="4" t="s">
        <v>19</v>
      </c>
      <c r="J327" s="5">
        <v>1780</v>
      </c>
      <c r="K327" s="49" t="s">
        <v>20</v>
      </c>
      <c r="L327" s="49"/>
      <c r="M327" s="4"/>
      <c r="N327" s="5">
        <v>1</v>
      </c>
      <c r="O327" s="85">
        <v>0</v>
      </c>
      <c r="P327" s="6">
        <f t="shared" si="17"/>
        <v>0</v>
      </c>
    </row>
    <row r="328" spans="1:16" x14ac:dyDescent="0.3">
      <c r="A328" s="20" t="s">
        <v>317</v>
      </c>
      <c r="B328" s="3" t="s">
        <v>16</v>
      </c>
      <c r="C328" s="3" t="s">
        <v>332</v>
      </c>
      <c r="D328" s="55" t="s">
        <v>194</v>
      </c>
      <c r="E328" s="56"/>
      <c r="F328" s="3">
        <v>2375</v>
      </c>
      <c r="G328" s="4" t="s">
        <v>19</v>
      </c>
      <c r="H328" s="4" t="s">
        <v>19</v>
      </c>
      <c r="I328" s="4" t="s">
        <v>19</v>
      </c>
      <c r="J328" s="5">
        <v>1780</v>
      </c>
      <c r="K328" s="49" t="s">
        <v>20</v>
      </c>
      <c r="L328" s="49"/>
      <c r="M328" s="4"/>
      <c r="N328" s="5">
        <v>1</v>
      </c>
      <c r="O328" s="85">
        <v>0</v>
      </c>
      <c r="P328" s="6">
        <f t="shared" si="17"/>
        <v>0</v>
      </c>
    </row>
    <row r="329" spans="1:16" x14ac:dyDescent="0.3">
      <c r="A329" s="20" t="s">
        <v>317</v>
      </c>
      <c r="B329" s="3" t="s">
        <v>16</v>
      </c>
      <c r="C329" s="3" t="s">
        <v>333</v>
      </c>
      <c r="D329" s="55" t="s">
        <v>194</v>
      </c>
      <c r="E329" s="56"/>
      <c r="F329" s="3">
        <v>2375</v>
      </c>
      <c r="G329" s="4" t="s">
        <v>19</v>
      </c>
      <c r="H329" s="4" t="s">
        <v>19</v>
      </c>
      <c r="I329" s="4" t="s">
        <v>19</v>
      </c>
      <c r="J329" s="5">
        <v>1780</v>
      </c>
      <c r="K329" s="49" t="s">
        <v>20</v>
      </c>
      <c r="L329" s="49"/>
      <c r="M329" s="4"/>
      <c r="N329" s="5">
        <v>1</v>
      </c>
      <c r="O329" s="85">
        <v>0</v>
      </c>
      <c r="P329" s="6">
        <f t="shared" si="17"/>
        <v>0</v>
      </c>
    </row>
    <row r="330" spans="1:16" x14ac:dyDescent="0.3">
      <c r="A330" s="20" t="s">
        <v>317</v>
      </c>
      <c r="B330" s="3" t="s">
        <v>16</v>
      </c>
      <c r="C330" s="3" t="s">
        <v>334</v>
      </c>
      <c r="D330" s="55" t="s">
        <v>194</v>
      </c>
      <c r="E330" s="56"/>
      <c r="F330" s="3">
        <v>2375</v>
      </c>
      <c r="G330" s="4" t="s">
        <v>19</v>
      </c>
      <c r="H330" s="4" t="s">
        <v>19</v>
      </c>
      <c r="I330" s="4" t="s">
        <v>19</v>
      </c>
      <c r="J330" s="5">
        <v>1780</v>
      </c>
      <c r="K330" s="49" t="s">
        <v>20</v>
      </c>
      <c r="L330" s="49"/>
      <c r="M330" s="4"/>
      <c r="N330" s="5">
        <v>1</v>
      </c>
      <c r="O330" s="85">
        <v>0</v>
      </c>
      <c r="P330" s="6">
        <f t="shared" si="17"/>
        <v>0</v>
      </c>
    </row>
    <row r="331" spans="1:16" x14ac:dyDescent="0.3">
      <c r="A331" s="20" t="s">
        <v>317</v>
      </c>
      <c r="B331" s="3" t="s">
        <v>16</v>
      </c>
      <c r="C331" s="3" t="s">
        <v>335</v>
      </c>
      <c r="D331" s="55" t="s">
        <v>194</v>
      </c>
      <c r="E331" s="56"/>
      <c r="F331" s="3">
        <v>2375</v>
      </c>
      <c r="G331" s="4" t="s">
        <v>19</v>
      </c>
      <c r="H331" s="4" t="s">
        <v>19</v>
      </c>
      <c r="I331" s="4" t="s">
        <v>19</v>
      </c>
      <c r="J331" s="5">
        <v>1780</v>
      </c>
      <c r="K331" s="49" t="s">
        <v>20</v>
      </c>
      <c r="L331" s="49"/>
      <c r="M331" s="4"/>
      <c r="N331" s="5">
        <v>1</v>
      </c>
      <c r="O331" s="85">
        <v>0</v>
      </c>
      <c r="P331" s="6">
        <f t="shared" si="17"/>
        <v>0</v>
      </c>
    </row>
    <row r="332" spans="1:16" x14ac:dyDescent="0.3">
      <c r="A332" s="20" t="s">
        <v>317</v>
      </c>
      <c r="B332" s="3" t="s">
        <v>26</v>
      </c>
      <c r="C332" s="3" t="s">
        <v>336</v>
      </c>
      <c r="D332" s="55" t="s">
        <v>201</v>
      </c>
      <c r="E332" s="56"/>
      <c r="F332" s="3">
        <v>1180</v>
      </c>
      <c r="G332" s="4" t="s">
        <v>19</v>
      </c>
      <c r="H332" s="4" t="s">
        <v>19</v>
      </c>
      <c r="I332" s="4" t="s">
        <v>19</v>
      </c>
      <c r="J332" s="5">
        <v>1550</v>
      </c>
      <c r="K332" s="49" t="s">
        <v>20</v>
      </c>
      <c r="L332" s="49"/>
      <c r="M332" s="4"/>
      <c r="N332" s="5">
        <v>1</v>
      </c>
      <c r="O332" s="85">
        <v>0</v>
      </c>
      <c r="P332" s="6">
        <f t="shared" si="17"/>
        <v>0</v>
      </c>
    </row>
    <row r="333" spans="1:16" x14ac:dyDescent="0.3">
      <c r="A333" s="20" t="s">
        <v>317</v>
      </c>
      <c r="B333" s="3" t="s">
        <v>26</v>
      </c>
      <c r="C333" s="3" t="s">
        <v>337</v>
      </c>
      <c r="D333" s="55" t="s">
        <v>201</v>
      </c>
      <c r="E333" s="56"/>
      <c r="F333" s="3">
        <v>1180</v>
      </c>
      <c r="G333" s="4" t="s">
        <v>19</v>
      </c>
      <c r="H333" s="4" t="s">
        <v>19</v>
      </c>
      <c r="I333" s="4" t="s">
        <v>19</v>
      </c>
      <c r="J333" s="5">
        <v>1550</v>
      </c>
      <c r="K333" s="49" t="s">
        <v>20</v>
      </c>
      <c r="L333" s="49"/>
      <c r="M333" s="4"/>
      <c r="N333" s="5">
        <v>1</v>
      </c>
      <c r="O333" s="85">
        <v>0</v>
      </c>
      <c r="P333" s="6">
        <f t="shared" si="17"/>
        <v>0</v>
      </c>
    </row>
    <row r="334" spans="1:16" x14ac:dyDescent="0.3">
      <c r="A334" s="20" t="s">
        <v>317</v>
      </c>
      <c r="B334" s="3" t="s">
        <v>26</v>
      </c>
      <c r="C334" s="3" t="s">
        <v>338</v>
      </c>
      <c r="D334" s="55" t="s">
        <v>201</v>
      </c>
      <c r="E334" s="56"/>
      <c r="F334" s="3">
        <v>1180</v>
      </c>
      <c r="G334" s="4" t="s">
        <v>19</v>
      </c>
      <c r="H334" s="4" t="s">
        <v>19</v>
      </c>
      <c r="I334" s="4" t="s">
        <v>19</v>
      </c>
      <c r="J334" s="5">
        <v>1550</v>
      </c>
      <c r="K334" s="49" t="s">
        <v>20</v>
      </c>
      <c r="L334" s="49"/>
      <c r="M334" s="4"/>
      <c r="N334" s="5">
        <v>1</v>
      </c>
      <c r="O334" s="85">
        <v>0</v>
      </c>
      <c r="P334" s="6">
        <f t="shared" si="17"/>
        <v>0</v>
      </c>
    </row>
    <row r="335" spans="1:16" x14ac:dyDescent="0.3">
      <c r="A335" s="20" t="s">
        <v>317</v>
      </c>
      <c r="B335" s="3" t="s">
        <v>26</v>
      </c>
      <c r="C335" s="3" t="s">
        <v>339</v>
      </c>
      <c r="D335" s="55" t="s">
        <v>201</v>
      </c>
      <c r="E335" s="56"/>
      <c r="F335" s="3">
        <v>1180</v>
      </c>
      <c r="G335" s="4" t="s">
        <v>19</v>
      </c>
      <c r="H335" s="4" t="s">
        <v>19</v>
      </c>
      <c r="I335" s="4" t="s">
        <v>19</v>
      </c>
      <c r="J335" s="5">
        <v>1550</v>
      </c>
      <c r="K335" s="49" t="s">
        <v>20</v>
      </c>
      <c r="L335" s="49"/>
      <c r="M335" s="4"/>
      <c r="N335" s="5">
        <v>1</v>
      </c>
      <c r="O335" s="85">
        <v>0</v>
      </c>
      <c r="P335" s="6">
        <f t="shared" si="17"/>
        <v>0</v>
      </c>
    </row>
    <row r="336" spans="1:16" x14ac:dyDescent="0.3">
      <c r="A336" s="20" t="s">
        <v>317</v>
      </c>
      <c r="B336" s="3" t="s">
        <v>26</v>
      </c>
      <c r="C336" s="3" t="s">
        <v>340</v>
      </c>
      <c r="D336" s="55" t="s">
        <v>201</v>
      </c>
      <c r="E336" s="56"/>
      <c r="F336" s="3">
        <v>1180</v>
      </c>
      <c r="G336" s="4" t="s">
        <v>19</v>
      </c>
      <c r="H336" s="4" t="s">
        <v>19</v>
      </c>
      <c r="I336" s="4" t="s">
        <v>19</v>
      </c>
      <c r="J336" s="5">
        <v>1550</v>
      </c>
      <c r="K336" s="49" t="s">
        <v>20</v>
      </c>
      <c r="L336" s="49"/>
      <c r="M336" s="4"/>
      <c r="N336" s="5">
        <v>1</v>
      </c>
      <c r="O336" s="85">
        <v>0</v>
      </c>
      <c r="P336" s="6">
        <f t="shared" si="17"/>
        <v>0</v>
      </c>
    </row>
    <row r="337" spans="1:16" x14ac:dyDescent="0.3">
      <c r="A337" s="20" t="s">
        <v>317</v>
      </c>
      <c r="B337" s="3" t="s">
        <v>26</v>
      </c>
      <c r="C337" s="3" t="s">
        <v>341</v>
      </c>
      <c r="D337" s="55" t="s">
        <v>201</v>
      </c>
      <c r="E337" s="56"/>
      <c r="F337" s="3">
        <v>1180</v>
      </c>
      <c r="G337" s="4" t="s">
        <v>19</v>
      </c>
      <c r="H337" s="4" t="s">
        <v>19</v>
      </c>
      <c r="I337" s="4" t="s">
        <v>19</v>
      </c>
      <c r="J337" s="5">
        <v>1550</v>
      </c>
      <c r="K337" s="49" t="s">
        <v>20</v>
      </c>
      <c r="L337" s="49"/>
      <c r="M337" s="4"/>
      <c r="N337" s="5">
        <v>1</v>
      </c>
      <c r="O337" s="85">
        <v>0</v>
      </c>
      <c r="P337" s="6">
        <f t="shared" si="17"/>
        <v>0</v>
      </c>
    </row>
    <row r="338" spans="1:16" x14ac:dyDescent="0.3">
      <c r="A338" s="20" t="s">
        <v>317</v>
      </c>
      <c r="B338" s="3" t="s">
        <v>26</v>
      </c>
      <c r="C338" s="3" t="s">
        <v>342</v>
      </c>
      <c r="D338" s="55" t="s">
        <v>201</v>
      </c>
      <c r="E338" s="56"/>
      <c r="F338" s="3">
        <v>1180</v>
      </c>
      <c r="G338" s="4" t="s">
        <v>19</v>
      </c>
      <c r="H338" s="4" t="s">
        <v>19</v>
      </c>
      <c r="I338" s="4" t="s">
        <v>19</v>
      </c>
      <c r="J338" s="5">
        <v>1550</v>
      </c>
      <c r="K338" s="49" t="s">
        <v>20</v>
      </c>
      <c r="L338" s="49"/>
      <c r="M338" s="4"/>
      <c r="N338" s="5">
        <v>1</v>
      </c>
      <c r="O338" s="85">
        <v>0</v>
      </c>
      <c r="P338" s="6">
        <f t="shared" si="17"/>
        <v>0</v>
      </c>
    </row>
    <row r="339" spans="1:16" x14ac:dyDescent="0.3">
      <c r="A339" s="20" t="s">
        <v>317</v>
      </c>
      <c r="B339" s="3" t="s">
        <v>26</v>
      </c>
      <c r="C339" s="3" t="s">
        <v>343</v>
      </c>
      <c r="D339" s="55" t="s">
        <v>201</v>
      </c>
      <c r="E339" s="56"/>
      <c r="F339" s="3">
        <v>1180</v>
      </c>
      <c r="G339" s="4" t="s">
        <v>19</v>
      </c>
      <c r="H339" s="4" t="s">
        <v>19</v>
      </c>
      <c r="I339" s="4" t="s">
        <v>19</v>
      </c>
      <c r="J339" s="5">
        <v>1550</v>
      </c>
      <c r="K339" s="49" t="s">
        <v>20</v>
      </c>
      <c r="L339" s="49"/>
      <c r="M339" s="4"/>
      <c r="N339" s="5">
        <v>1</v>
      </c>
      <c r="O339" s="85">
        <v>0</v>
      </c>
      <c r="P339" s="6">
        <f t="shared" si="17"/>
        <v>0</v>
      </c>
    </row>
    <row r="340" spans="1:16" x14ac:dyDescent="0.3">
      <c r="A340" s="20" t="s">
        <v>317</v>
      </c>
      <c r="B340" s="3" t="s">
        <v>26</v>
      </c>
      <c r="C340" s="3" t="s">
        <v>344</v>
      </c>
      <c r="D340" s="55" t="s">
        <v>201</v>
      </c>
      <c r="E340" s="56"/>
      <c r="F340" s="3">
        <v>1180</v>
      </c>
      <c r="G340" s="4" t="s">
        <v>19</v>
      </c>
      <c r="H340" s="4" t="s">
        <v>19</v>
      </c>
      <c r="I340" s="4" t="s">
        <v>19</v>
      </c>
      <c r="J340" s="5">
        <v>1550</v>
      </c>
      <c r="K340" s="49" t="s">
        <v>20</v>
      </c>
      <c r="L340" s="49"/>
      <c r="M340" s="4"/>
      <c r="N340" s="5">
        <v>1</v>
      </c>
      <c r="O340" s="85">
        <v>0</v>
      </c>
      <c r="P340" s="6">
        <f t="shared" si="17"/>
        <v>0</v>
      </c>
    </row>
    <row r="341" spans="1:16" x14ac:dyDescent="0.3">
      <c r="A341" s="20" t="s">
        <v>317</v>
      </c>
      <c r="B341" s="3" t="s">
        <v>26</v>
      </c>
      <c r="C341" s="3" t="s">
        <v>345</v>
      </c>
      <c r="D341" s="55" t="s">
        <v>201</v>
      </c>
      <c r="E341" s="56"/>
      <c r="F341" s="3">
        <v>1180</v>
      </c>
      <c r="G341" s="4" t="s">
        <v>19</v>
      </c>
      <c r="H341" s="4" t="s">
        <v>19</v>
      </c>
      <c r="I341" s="4" t="s">
        <v>19</v>
      </c>
      <c r="J341" s="5">
        <v>1550</v>
      </c>
      <c r="K341" s="49" t="s">
        <v>20</v>
      </c>
      <c r="L341" s="49"/>
      <c r="M341" s="4"/>
      <c r="N341" s="5">
        <v>1</v>
      </c>
      <c r="O341" s="85">
        <v>0</v>
      </c>
      <c r="P341" s="6">
        <f t="shared" si="17"/>
        <v>0</v>
      </c>
    </row>
    <row r="342" spans="1:16" x14ac:dyDescent="0.3">
      <c r="A342" s="57"/>
      <c r="B342" s="57"/>
      <c r="C342" s="57"/>
      <c r="D342" s="57"/>
      <c r="E342" s="57"/>
      <c r="F342" s="57"/>
      <c r="G342" s="57"/>
      <c r="H342" s="57"/>
      <c r="I342" s="57"/>
      <c r="J342" s="57"/>
      <c r="K342" s="57"/>
      <c r="L342" s="57"/>
      <c r="M342" s="22"/>
    </row>
    <row r="343" spans="1:16" x14ac:dyDescent="0.3">
      <c r="A343" s="53" t="s">
        <v>43</v>
      </c>
      <c r="B343" s="54"/>
      <c r="C343" s="54"/>
      <c r="D343" s="51" t="s">
        <v>44</v>
      </c>
      <c r="E343" s="51"/>
      <c r="F343" s="51"/>
      <c r="G343" s="51"/>
      <c r="H343" s="51"/>
      <c r="I343" s="51"/>
      <c r="J343" s="51"/>
      <c r="K343" s="51"/>
      <c r="L343" s="52"/>
      <c r="M343" s="23"/>
      <c r="O343" s="3" t="s">
        <v>48</v>
      </c>
      <c r="P343" s="7">
        <f>SUM(P323:P341)</f>
        <v>0</v>
      </c>
    </row>
    <row r="344" spans="1:16" ht="15" thickBot="1" x14ac:dyDescent="0.35"/>
    <row r="345" spans="1:16" ht="15" thickBot="1" x14ac:dyDescent="0.35">
      <c r="A345" t="s">
        <v>85</v>
      </c>
      <c r="O345" s="31" t="s">
        <v>660</v>
      </c>
      <c r="P345" s="32">
        <f>SUM(P29,P56,P83,P110,P136,P162,P189,P215,P242,P266,P291,P317,P343)</f>
        <v>0</v>
      </c>
    </row>
    <row r="347" spans="1:16" x14ac:dyDescent="0.3">
      <c r="P347" s="47"/>
    </row>
  </sheetData>
  <sheetProtection algorithmName="SHA-512" hashValue="K4k0G3VhjLW0CDPvqE8nWu1N+jx8L4UgwyDi/zqQUqGsiAp+uuew5ExsKQEBCm+E8YoUsemDP5g8zyUK1qNeog==" saltValue="BePqc9XC4Yiu0uztjqJ8pw==" spinCount="100000" sheet="1" objects="1" scenarios="1"/>
  <mergeCells count="606">
    <mergeCell ref="D341:E341"/>
    <mergeCell ref="K341:L341"/>
    <mergeCell ref="A342:L342"/>
    <mergeCell ref="A343:C343"/>
    <mergeCell ref="D343:L343"/>
    <mergeCell ref="D338:E338"/>
    <mergeCell ref="K338:L338"/>
    <mergeCell ref="D339:E339"/>
    <mergeCell ref="K339:L339"/>
    <mergeCell ref="D340:E340"/>
    <mergeCell ref="K340:L340"/>
    <mergeCell ref="D335:E335"/>
    <mergeCell ref="K335:L335"/>
    <mergeCell ref="D336:E336"/>
    <mergeCell ref="K336:L336"/>
    <mergeCell ref="D337:E337"/>
    <mergeCell ref="K337:L337"/>
    <mergeCell ref="D332:E332"/>
    <mergeCell ref="K332:L332"/>
    <mergeCell ref="D333:E333"/>
    <mergeCell ref="K333:L333"/>
    <mergeCell ref="D334:E334"/>
    <mergeCell ref="K334:L334"/>
    <mergeCell ref="D329:E329"/>
    <mergeCell ref="K329:L329"/>
    <mergeCell ref="D330:E330"/>
    <mergeCell ref="K330:L330"/>
    <mergeCell ref="D331:E331"/>
    <mergeCell ref="K331:L331"/>
    <mergeCell ref="D326:E326"/>
    <mergeCell ref="K326:L326"/>
    <mergeCell ref="D327:E327"/>
    <mergeCell ref="K327:L327"/>
    <mergeCell ref="D328:E328"/>
    <mergeCell ref="K328:L328"/>
    <mergeCell ref="D323:E323"/>
    <mergeCell ref="K323:L323"/>
    <mergeCell ref="D324:E324"/>
    <mergeCell ref="K324:L324"/>
    <mergeCell ref="D325:E325"/>
    <mergeCell ref="K325:L325"/>
    <mergeCell ref="A321:A322"/>
    <mergeCell ref="B321:B322"/>
    <mergeCell ref="C321:C322"/>
    <mergeCell ref="D321:E322"/>
    <mergeCell ref="K321:L322"/>
    <mergeCell ref="A316:L316"/>
    <mergeCell ref="A317:C317"/>
    <mergeCell ref="D317:L317"/>
    <mergeCell ref="D313:E313"/>
    <mergeCell ref="K313:L313"/>
    <mergeCell ref="D314:E314"/>
    <mergeCell ref="K314:L314"/>
    <mergeCell ref="D315:E315"/>
    <mergeCell ref="K315:L315"/>
    <mergeCell ref="D310:E310"/>
    <mergeCell ref="K310:L310"/>
    <mergeCell ref="D311:E311"/>
    <mergeCell ref="K311:L311"/>
    <mergeCell ref="D312:E312"/>
    <mergeCell ref="K312:L312"/>
    <mergeCell ref="D306:E306"/>
    <mergeCell ref="K306:L306"/>
    <mergeCell ref="D308:E308"/>
    <mergeCell ref="K308:L308"/>
    <mergeCell ref="D309:E309"/>
    <mergeCell ref="K309:L309"/>
    <mergeCell ref="D307:E307"/>
    <mergeCell ref="K307:L307"/>
    <mergeCell ref="D303:E303"/>
    <mergeCell ref="K303:L303"/>
    <mergeCell ref="D304:E304"/>
    <mergeCell ref="K304:L304"/>
    <mergeCell ref="D305:E305"/>
    <mergeCell ref="K305:L305"/>
    <mergeCell ref="D300:E300"/>
    <mergeCell ref="K300:L300"/>
    <mergeCell ref="D301:E301"/>
    <mergeCell ref="K301:L301"/>
    <mergeCell ref="D302:E302"/>
    <mergeCell ref="K302:L302"/>
    <mergeCell ref="D297:E297"/>
    <mergeCell ref="K297:L297"/>
    <mergeCell ref="D298:E298"/>
    <mergeCell ref="K298:L298"/>
    <mergeCell ref="D299:E299"/>
    <mergeCell ref="K299:L299"/>
    <mergeCell ref="A290:L290"/>
    <mergeCell ref="A291:C291"/>
    <mergeCell ref="D291:L291"/>
    <mergeCell ref="A295:A296"/>
    <mergeCell ref="B295:B296"/>
    <mergeCell ref="C295:C296"/>
    <mergeCell ref="D295:E296"/>
    <mergeCell ref="K295:L296"/>
    <mergeCell ref="D289:E289"/>
    <mergeCell ref="K289:L289"/>
    <mergeCell ref="D287:E287"/>
    <mergeCell ref="K287:L287"/>
    <mergeCell ref="D288:E288"/>
    <mergeCell ref="K288:L288"/>
    <mergeCell ref="D284:E284"/>
    <mergeCell ref="K284:L284"/>
    <mergeCell ref="D285:E285"/>
    <mergeCell ref="K285:L285"/>
    <mergeCell ref="D286:E286"/>
    <mergeCell ref="K286:L286"/>
    <mergeCell ref="D281:E281"/>
    <mergeCell ref="K281:L281"/>
    <mergeCell ref="D282:E282"/>
    <mergeCell ref="K282:L282"/>
    <mergeCell ref="D283:E283"/>
    <mergeCell ref="K283:L283"/>
    <mergeCell ref="D278:E278"/>
    <mergeCell ref="K278:L278"/>
    <mergeCell ref="D279:E279"/>
    <mergeCell ref="K279:L279"/>
    <mergeCell ref="D280:E280"/>
    <mergeCell ref="K280:L280"/>
    <mergeCell ref="D275:E275"/>
    <mergeCell ref="K275:L275"/>
    <mergeCell ref="D276:E276"/>
    <mergeCell ref="K276:L276"/>
    <mergeCell ref="D277:E277"/>
    <mergeCell ref="K277:L277"/>
    <mergeCell ref="D272:E272"/>
    <mergeCell ref="K272:L272"/>
    <mergeCell ref="D273:E273"/>
    <mergeCell ref="K273:L273"/>
    <mergeCell ref="D274:E274"/>
    <mergeCell ref="K274:L274"/>
    <mergeCell ref="A266:C266"/>
    <mergeCell ref="D266:L266"/>
    <mergeCell ref="A270:A271"/>
    <mergeCell ref="B270:B271"/>
    <mergeCell ref="C270:C271"/>
    <mergeCell ref="D270:E271"/>
    <mergeCell ref="K270:L271"/>
    <mergeCell ref="A265:L265"/>
    <mergeCell ref="D263:E263"/>
    <mergeCell ref="K263:L263"/>
    <mergeCell ref="D264:E264"/>
    <mergeCell ref="K264:L264"/>
    <mergeCell ref="D260:E260"/>
    <mergeCell ref="K260:L260"/>
    <mergeCell ref="D261:E261"/>
    <mergeCell ref="K261:L261"/>
    <mergeCell ref="D262:E262"/>
    <mergeCell ref="K262:L262"/>
    <mergeCell ref="D257:E257"/>
    <mergeCell ref="K257:L257"/>
    <mergeCell ref="D258:E258"/>
    <mergeCell ref="K258:L258"/>
    <mergeCell ref="D259:E259"/>
    <mergeCell ref="K259:L259"/>
    <mergeCell ref="D254:E254"/>
    <mergeCell ref="K254:L254"/>
    <mergeCell ref="D255:E255"/>
    <mergeCell ref="K255:L255"/>
    <mergeCell ref="D256:E256"/>
    <mergeCell ref="K256:L256"/>
    <mergeCell ref="D251:E251"/>
    <mergeCell ref="K251:L251"/>
    <mergeCell ref="D252:E252"/>
    <mergeCell ref="K252:L252"/>
    <mergeCell ref="D253:E253"/>
    <mergeCell ref="K253:L253"/>
    <mergeCell ref="D248:E248"/>
    <mergeCell ref="K248:L248"/>
    <mergeCell ref="D249:E249"/>
    <mergeCell ref="K249:L249"/>
    <mergeCell ref="D250:E250"/>
    <mergeCell ref="K250:L250"/>
    <mergeCell ref="A242:C242"/>
    <mergeCell ref="D242:L242"/>
    <mergeCell ref="A246:A247"/>
    <mergeCell ref="B246:B247"/>
    <mergeCell ref="C246:C247"/>
    <mergeCell ref="D246:E247"/>
    <mergeCell ref="K246:L247"/>
    <mergeCell ref="D239:E239"/>
    <mergeCell ref="K239:L239"/>
    <mergeCell ref="D240:E240"/>
    <mergeCell ref="K240:L240"/>
    <mergeCell ref="A241:L241"/>
    <mergeCell ref="D236:E236"/>
    <mergeCell ref="K236:L236"/>
    <mergeCell ref="D237:E237"/>
    <mergeCell ref="K237:L237"/>
    <mergeCell ref="D238:E238"/>
    <mergeCell ref="K238:L238"/>
    <mergeCell ref="D233:E233"/>
    <mergeCell ref="K233:L233"/>
    <mergeCell ref="D234:E234"/>
    <mergeCell ref="K234:L234"/>
    <mergeCell ref="D235:E235"/>
    <mergeCell ref="K235:L235"/>
    <mergeCell ref="D230:E230"/>
    <mergeCell ref="K230:L230"/>
    <mergeCell ref="D231:E231"/>
    <mergeCell ref="K231:L231"/>
    <mergeCell ref="D232:E232"/>
    <mergeCell ref="K232:L232"/>
    <mergeCell ref="D227:E227"/>
    <mergeCell ref="K227:L227"/>
    <mergeCell ref="D228:E228"/>
    <mergeCell ref="K228:L228"/>
    <mergeCell ref="D229:E229"/>
    <mergeCell ref="K229:L229"/>
    <mergeCell ref="D224:E224"/>
    <mergeCell ref="K224:L224"/>
    <mergeCell ref="D225:E225"/>
    <mergeCell ref="K225:L225"/>
    <mergeCell ref="D226:E226"/>
    <mergeCell ref="K226:L226"/>
    <mergeCell ref="D221:E221"/>
    <mergeCell ref="K221:L221"/>
    <mergeCell ref="D222:E222"/>
    <mergeCell ref="K222:L222"/>
    <mergeCell ref="D223:E223"/>
    <mergeCell ref="K223:L223"/>
    <mergeCell ref="A215:C215"/>
    <mergeCell ref="D215:L215"/>
    <mergeCell ref="A219:A220"/>
    <mergeCell ref="B219:B220"/>
    <mergeCell ref="C219:C220"/>
    <mergeCell ref="D219:E220"/>
    <mergeCell ref="K219:L220"/>
    <mergeCell ref="D213:E213"/>
    <mergeCell ref="K213:L213"/>
    <mergeCell ref="A214:L214"/>
    <mergeCell ref="D210:E210"/>
    <mergeCell ref="K210:L210"/>
    <mergeCell ref="D211:E211"/>
    <mergeCell ref="K211:L211"/>
    <mergeCell ref="D212:E212"/>
    <mergeCell ref="K212:L212"/>
    <mergeCell ref="D207:E207"/>
    <mergeCell ref="K207:L207"/>
    <mergeCell ref="D208:E208"/>
    <mergeCell ref="K208:L208"/>
    <mergeCell ref="D209:E209"/>
    <mergeCell ref="K209:L209"/>
    <mergeCell ref="D204:E204"/>
    <mergeCell ref="K204:L204"/>
    <mergeCell ref="D205:E205"/>
    <mergeCell ref="K205:L205"/>
    <mergeCell ref="D206:E206"/>
    <mergeCell ref="K206:L206"/>
    <mergeCell ref="D201:E201"/>
    <mergeCell ref="K201:L201"/>
    <mergeCell ref="D202:E202"/>
    <mergeCell ref="K202:L202"/>
    <mergeCell ref="D203:E203"/>
    <mergeCell ref="K203:L203"/>
    <mergeCell ref="D198:E198"/>
    <mergeCell ref="K198:L198"/>
    <mergeCell ref="D199:E199"/>
    <mergeCell ref="K199:L199"/>
    <mergeCell ref="D200:E200"/>
    <mergeCell ref="K200:L200"/>
    <mergeCell ref="D195:E195"/>
    <mergeCell ref="K195:L195"/>
    <mergeCell ref="D196:E196"/>
    <mergeCell ref="K196:L196"/>
    <mergeCell ref="D197:E197"/>
    <mergeCell ref="K197:L197"/>
    <mergeCell ref="A189:C189"/>
    <mergeCell ref="D189:L189"/>
    <mergeCell ref="A193:A194"/>
    <mergeCell ref="B193:B194"/>
    <mergeCell ref="C193:C194"/>
    <mergeCell ref="D193:E194"/>
    <mergeCell ref="K193:L194"/>
    <mergeCell ref="D186:E186"/>
    <mergeCell ref="K186:L186"/>
    <mergeCell ref="D187:E187"/>
    <mergeCell ref="K187:L187"/>
    <mergeCell ref="A188:L188"/>
    <mergeCell ref="D183:E183"/>
    <mergeCell ref="K183:L183"/>
    <mergeCell ref="D184:E184"/>
    <mergeCell ref="K184:L184"/>
    <mergeCell ref="D185:E185"/>
    <mergeCell ref="K185:L185"/>
    <mergeCell ref="D180:E180"/>
    <mergeCell ref="K180:L180"/>
    <mergeCell ref="D181:E181"/>
    <mergeCell ref="K181:L181"/>
    <mergeCell ref="D182:E182"/>
    <mergeCell ref="K182:L182"/>
    <mergeCell ref="D177:E177"/>
    <mergeCell ref="K177:L177"/>
    <mergeCell ref="D178:E178"/>
    <mergeCell ref="K178:L178"/>
    <mergeCell ref="D179:E179"/>
    <mergeCell ref="K179:L179"/>
    <mergeCell ref="D174:E174"/>
    <mergeCell ref="K174:L174"/>
    <mergeCell ref="D175:E175"/>
    <mergeCell ref="K175:L175"/>
    <mergeCell ref="D176:E176"/>
    <mergeCell ref="K176:L176"/>
    <mergeCell ref="D171:E171"/>
    <mergeCell ref="K171:L171"/>
    <mergeCell ref="D172:E172"/>
    <mergeCell ref="K172:L172"/>
    <mergeCell ref="D173:E173"/>
    <mergeCell ref="K173:L173"/>
    <mergeCell ref="D168:E168"/>
    <mergeCell ref="K168:L168"/>
    <mergeCell ref="D169:E169"/>
    <mergeCell ref="K169:L169"/>
    <mergeCell ref="D170:E170"/>
    <mergeCell ref="K170:L170"/>
    <mergeCell ref="A162:C162"/>
    <mergeCell ref="D162:L162"/>
    <mergeCell ref="A166:A167"/>
    <mergeCell ref="B166:B167"/>
    <mergeCell ref="C166:C167"/>
    <mergeCell ref="D166:E167"/>
    <mergeCell ref="K166:L167"/>
    <mergeCell ref="D159:E159"/>
    <mergeCell ref="K159:L159"/>
    <mergeCell ref="D160:E160"/>
    <mergeCell ref="K160:L160"/>
    <mergeCell ref="A161:L161"/>
    <mergeCell ref="D156:E156"/>
    <mergeCell ref="K156:L156"/>
    <mergeCell ref="D157:E157"/>
    <mergeCell ref="K157:L157"/>
    <mergeCell ref="D158:E158"/>
    <mergeCell ref="K158:L158"/>
    <mergeCell ref="D153:E153"/>
    <mergeCell ref="K153:L153"/>
    <mergeCell ref="D154:E154"/>
    <mergeCell ref="K154:L154"/>
    <mergeCell ref="D155:E155"/>
    <mergeCell ref="K155:L155"/>
    <mergeCell ref="D150:E150"/>
    <mergeCell ref="K150:L150"/>
    <mergeCell ref="D151:E151"/>
    <mergeCell ref="K151:L151"/>
    <mergeCell ref="D152:E152"/>
    <mergeCell ref="K152:L152"/>
    <mergeCell ref="D147:E147"/>
    <mergeCell ref="K147:L147"/>
    <mergeCell ref="D148:E148"/>
    <mergeCell ref="K148:L148"/>
    <mergeCell ref="D149:E149"/>
    <mergeCell ref="K149:L149"/>
    <mergeCell ref="D145:E145"/>
    <mergeCell ref="K145:L145"/>
    <mergeCell ref="D146:E146"/>
    <mergeCell ref="K146:L146"/>
    <mergeCell ref="D142:E142"/>
    <mergeCell ref="K142:L142"/>
    <mergeCell ref="D143:E143"/>
    <mergeCell ref="K143:L143"/>
    <mergeCell ref="D144:E144"/>
    <mergeCell ref="K144:L144"/>
    <mergeCell ref="A136:C136"/>
    <mergeCell ref="D136:L136"/>
    <mergeCell ref="A140:A141"/>
    <mergeCell ref="B140:B141"/>
    <mergeCell ref="C140:C141"/>
    <mergeCell ref="D140:E141"/>
    <mergeCell ref="K140:L141"/>
    <mergeCell ref="D134:E134"/>
    <mergeCell ref="K134:L134"/>
    <mergeCell ref="A135:L135"/>
    <mergeCell ref="D131:E131"/>
    <mergeCell ref="K131:L131"/>
    <mergeCell ref="D132:E132"/>
    <mergeCell ref="K132:L132"/>
    <mergeCell ref="D133:E133"/>
    <mergeCell ref="K133:L133"/>
    <mergeCell ref="D128:E128"/>
    <mergeCell ref="K128:L128"/>
    <mergeCell ref="D129:E129"/>
    <mergeCell ref="K129:L129"/>
    <mergeCell ref="D130:E130"/>
    <mergeCell ref="K130:L130"/>
    <mergeCell ref="D125:E125"/>
    <mergeCell ref="K125:L125"/>
    <mergeCell ref="D126:E126"/>
    <mergeCell ref="K126:L126"/>
    <mergeCell ref="D127:E127"/>
    <mergeCell ref="K127:L127"/>
    <mergeCell ref="D122:E122"/>
    <mergeCell ref="K122:L122"/>
    <mergeCell ref="D123:E123"/>
    <mergeCell ref="K123:L123"/>
    <mergeCell ref="D124:E124"/>
    <mergeCell ref="K124:L124"/>
    <mergeCell ref="D119:E119"/>
    <mergeCell ref="K119:L119"/>
    <mergeCell ref="D120:E120"/>
    <mergeCell ref="K120:L120"/>
    <mergeCell ref="D121:E121"/>
    <mergeCell ref="K121:L121"/>
    <mergeCell ref="D116:E116"/>
    <mergeCell ref="K116:L116"/>
    <mergeCell ref="D117:E117"/>
    <mergeCell ref="K117:L117"/>
    <mergeCell ref="D118:E118"/>
    <mergeCell ref="K118:L118"/>
    <mergeCell ref="A110:C110"/>
    <mergeCell ref="D110:L110"/>
    <mergeCell ref="A114:A115"/>
    <mergeCell ref="B114:B115"/>
    <mergeCell ref="C114:C115"/>
    <mergeCell ref="D114:E115"/>
    <mergeCell ref="K114:L115"/>
    <mergeCell ref="D107:E107"/>
    <mergeCell ref="K107:L107"/>
    <mergeCell ref="D108:E108"/>
    <mergeCell ref="K108:L108"/>
    <mergeCell ref="A109:L109"/>
    <mergeCell ref="D104:E104"/>
    <mergeCell ref="K104:L104"/>
    <mergeCell ref="D105:E105"/>
    <mergeCell ref="K105:L105"/>
    <mergeCell ref="D106:E106"/>
    <mergeCell ref="K106:L106"/>
    <mergeCell ref="D101:E101"/>
    <mergeCell ref="K101:L101"/>
    <mergeCell ref="D102:E102"/>
    <mergeCell ref="K102:L102"/>
    <mergeCell ref="D103:E103"/>
    <mergeCell ref="K103:L103"/>
    <mergeCell ref="D98:E98"/>
    <mergeCell ref="K98:L98"/>
    <mergeCell ref="D99:E99"/>
    <mergeCell ref="K99:L99"/>
    <mergeCell ref="D100:E100"/>
    <mergeCell ref="K100:L100"/>
    <mergeCell ref="D95:E95"/>
    <mergeCell ref="K95:L95"/>
    <mergeCell ref="D96:E96"/>
    <mergeCell ref="K96:L96"/>
    <mergeCell ref="D97:E97"/>
    <mergeCell ref="K97:L97"/>
    <mergeCell ref="D92:E92"/>
    <mergeCell ref="K92:L92"/>
    <mergeCell ref="D93:E93"/>
    <mergeCell ref="K93:L93"/>
    <mergeCell ref="D94:E94"/>
    <mergeCell ref="K94:L94"/>
    <mergeCell ref="D89:E89"/>
    <mergeCell ref="K89:L89"/>
    <mergeCell ref="D90:E90"/>
    <mergeCell ref="K90:L90"/>
    <mergeCell ref="D91:E91"/>
    <mergeCell ref="K91:L91"/>
    <mergeCell ref="A82:L82"/>
    <mergeCell ref="A83:C83"/>
    <mergeCell ref="D83:L83"/>
    <mergeCell ref="A87:A88"/>
    <mergeCell ref="B87:B88"/>
    <mergeCell ref="C87:C88"/>
    <mergeCell ref="D87:E88"/>
    <mergeCell ref="K87:L88"/>
    <mergeCell ref="D79:E79"/>
    <mergeCell ref="K79:L79"/>
    <mergeCell ref="D80:E80"/>
    <mergeCell ref="K80:L80"/>
    <mergeCell ref="D81:E81"/>
    <mergeCell ref="K81:L81"/>
    <mergeCell ref="D76:E76"/>
    <mergeCell ref="K76:L76"/>
    <mergeCell ref="D77:E77"/>
    <mergeCell ref="K77:L77"/>
    <mergeCell ref="D78:E78"/>
    <mergeCell ref="K78:L78"/>
    <mergeCell ref="D73:E73"/>
    <mergeCell ref="K73:L73"/>
    <mergeCell ref="D74:E74"/>
    <mergeCell ref="K74:L74"/>
    <mergeCell ref="D75:E75"/>
    <mergeCell ref="K75:L75"/>
    <mergeCell ref="D70:E70"/>
    <mergeCell ref="K70:L70"/>
    <mergeCell ref="D71:E71"/>
    <mergeCell ref="K71:L71"/>
    <mergeCell ref="D72:E72"/>
    <mergeCell ref="K72:L72"/>
    <mergeCell ref="D67:E67"/>
    <mergeCell ref="K67:L67"/>
    <mergeCell ref="D68:E68"/>
    <mergeCell ref="K68:L68"/>
    <mergeCell ref="D69:E69"/>
    <mergeCell ref="K69:L69"/>
    <mergeCell ref="D64:E64"/>
    <mergeCell ref="K64:L64"/>
    <mergeCell ref="D65:E65"/>
    <mergeCell ref="K65:L65"/>
    <mergeCell ref="D66:E66"/>
    <mergeCell ref="K66:L66"/>
    <mergeCell ref="K60:L61"/>
    <mergeCell ref="D62:E62"/>
    <mergeCell ref="K62:L62"/>
    <mergeCell ref="D63:E63"/>
    <mergeCell ref="K63:L63"/>
    <mergeCell ref="D26:E26"/>
    <mergeCell ref="A60:A61"/>
    <mergeCell ref="B60:B61"/>
    <mergeCell ref="C60:C61"/>
    <mergeCell ref="D60:E61"/>
    <mergeCell ref="A56:C56"/>
    <mergeCell ref="D56:L56"/>
    <mergeCell ref="K26:L26"/>
    <mergeCell ref="D53:E53"/>
    <mergeCell ref="K53:L53"/>
    <mergeCell ref="D54:E54"/>
    <mergeCell ref="K54:L54"/>
    <mergeCell ref="A55:L55"/>
    <mergeCell ref="D50:E50"/>
    <mergeCell ref="K50:L50"/>
    <mergeCell ref="D51:E51"/>
    <mergeCell ref="K51:L51"/>
    <mergeCell ref="D52:E52"/>
    <mergeCell ref="K52:L52"/>
    <mergeCell ref="D47:E47"/>
    <mergeCell ref="K47:L47"/>
    <mergeCell ref="D48:E48"/>
    <mergeCell ref="K48:L48"/>
    <mergeCell ref="D49:E49"/>
    <mergeCell ref="K49:L49"/>
    <mergeCell ref="D44:E44"/>
    <mergeCell ref="K44:L44"/>
    <mergeCell ref="D45:E45"/>
    <mergeCell ref="K45:L45"/>
    <mergeCell ref="D46:E46"/>
    <mergeCell ref="K46:L46"/>
    <mergeCell ref="D41:E41"/>
    <mergeCell ref="K41:L41"/>
    <mergeCell ref="D42:E42"/>
    <mergeCell ref="K42:L42"/>
    <mergeCell ref="D43:E43"/>
    <mergeCell ref="K43:L43"/>
    <mergeCell ref="D38:E38"/>
    <mergeCell ref="K38:L38"/>
    <mergeCell ref="D39:E39"/>
    <mergeCell ref="K39:L39"/>
    <mergeCell ref="D40:E40"/>
    <mergeCell ref="K40:L40"/>
    <mergeCell ref="D35:E35"/>
    <mergeCell ref="K35:L35"/>
    <mergeCell ref="D36:E36"/>
    <mergeCell ref="K36:L36"/>
    <mergeCell ref="D37:E37"/>
    <mergeCell ref="K37:L37"/>
    <mergeCell ref="A33:A34"/>
    <mergeCell ref="B33:B34"/>
    <mergeCell ref="C33:C34"/>
    <mergeCell ref="D33:E34"/>
    <mergeCell ref="K33:L34"/>
    <mergeCell ref="C1:D1"/>
    <mergeCell ref="G3:H3"/>
    <mergeCell ref="D8:E8"/>
    <mergeCell ref="K8:L8"/>
    <mergeCell ref="D9:E9"/>
    <mergeCell ref="K9:L9"/>
    <mergeCell ref="A6:A7"/>
    <mergeCell ref="B6:B7"/>
    <mergeCell ref="C6:C7"/>
    <mergeCell ref="D6:E7"/>
    <mergeCell ref="K6:L7"/>
    <mergeCell ref="D12:E12"/>
    <mergeCell ref="K12:L12"/>
    <mergeCell ref="D13:E13"/>
    <mergeCell ref="K13:L13"/>
    <mergeCell ref="D10:E10"/>
    <mergeCell ref="K10:L10"/>
    <mergeCell ref="D11:E11"/>
    <mergeCell ref="K11:L11"/>
    <mergeCell ref="D16:E16"/>
    <mergeCell ref="K16:L16"/>
    <mergeCell ref="D17:E17"/>
    <mergeCell ref="K17:L17"/>
    <mergeCell ref="D14:E14"/>
    <mergeCell ref="K14:L14"/>
    <mergeCell ref="D15:E15"/>
    <mergeCell ref="K15:L15"/>
    <mergeCell ref="D20:E20"/>
    <mergeCell ref="K20:L20"/>
    <mergeCell ref="D21:E21"/>
    <mergeCell ref="K21:L21"/>
    <mergeCell ref="D18:E18"/>
    <mergeCell ref="K18:L18"/>
    <mergeCell ref="D19:E19"/>
    <mergeCell ref="K19:L19"/>
    <mergeCell ref="A29:C29"/>
    <mergeCell ref="D29:L29"/>
    <mergeCell ref="D27:E27"/>
    <mergeCell ref="K27:L27"/>
    <mergeCell ref="D24:E24"/>
    <mergeCell ref="K24:L24"/>
    <mergeCell ref="D25:E25"/>
    <mergeCell ref="K25:L25"/>
    <mergeCell ref="D22:E22"/>
    <mergeCell ref="K22:L22"/>
    <mergeCell ref="D23:E23"/>
    <mergeCell ref="K23:L23"/>
    <mergeCell ref="A28:L28"/>
  </mergeCells>
  <conditionalFormatting sqref="Q8">
    <cfRule type="containsText" dxfId="3" priority="3" operator="containsText" text="geen">
      <formula>NOT(ISERROR(SEARCH("geen",Q8)))</formula>
    </cfRule>
  </conditionalFormatting>
  <conditionalFormatting sqref="P347">
    <cfRule type="containsText" dxfId="2" priority="2" operator="containsText" text="geen">
      <formula>NOT(ISERROR(SEARCH("geen",P347)))</formula>
    </cfRule>
  </conditionalFormatting>
  <conditionalFormatting sqref="P31">
    <cfRule type="containsText" dxfId="1" priority="1" operator="containsText" text="geen">
      <formula>NOT(ISERROR(SEARCH("geen",P31)))</formula>
    </cfRule>
  </conditionalFormatting>
  <dataValidations count="1">
    <dataValidation type="decimal" errorStyle="information" allowBlank="1" showInputMessage="1" showErrorMessage="1" error="geen 0 waarde (minimaal 0,01)" prompt="geen 0 waarde (minimaal 0,01)" sqref="O297:O315 O272:O289 O248:O264 O221:O240 O195:O213 O168:O187 O142:O160 O116:O134 O89:O108 O62:O81 O35:O54 O8:O27 O323:O341" xr:uid="{8EFAC782-EE6F-4350-8D2C-11B393F1070C}">
      <formula1>0.01</formula1>
      <formula2>9999999999</formula2>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C80E7-AECB-4A52-88CD-C47A223493ED}">
  <dimension ref="A1:Q282"/>
  <sheetViews>
    <sheetView topLeftCell="A244" zoomScaleNormal="100" workbookViewId="0">
      <selection activeCell="Q280" sqref="Q280"/>
    </sheetView>
  </sheetViews>
  <sheetFormatPr defaultRowHeight="14.4" x14ac:dyDescent="0.3"/>
  <cols>
    <col min="6" max="6" width="10.88671875" customWidth="1"/>
    <col min="12" max="12" width="18.77734375" customWidth="1"/>
    <col min="13" max="13" width="12.5546875" customWidth="1"/>
    <col min="14" max="15" width="18.44140625" customWidth="1"/>
    <col min="16" max="16" width="17.5546875" customWidth="1"/>
    <col min="17" max="17" width="22.88671875" customWidth="1"/>
  </cols>
  <sheetData>
    <row r="1" spans="1:17" x14ac:dyDescent="0.3">
      <c r="A1" s="74" t="s">
        <v>387</v>
      </c>
      <c r="B1" s="74"/>
      <c r="C1" s="75" t="s">
        <v>388</v>
      </c>
      <c r="D1" s="75"/>
      <c r="E1" s="75"/>
      <c r="F1" s="75"/>
    </row>
    <row r="3" spans="1:17" x14ac:dyDescent="0.3">
      <c r="A3" s="74" t="s">
        <v>389</v>
      </c>
      <c r="B3" s="74"/>
      <c r="C3" s="75" t="s">
        <v>390</v>
      </c>
      <c r="D3" s="75"/>
      <c r="E3" s="75"/>
      <c r="F3" s="75"/>
      <c r="G3" s="75"/>
    </row>
    <row r="4" spans="1:17" x14ac:dyDescent="0.3">
      <c r="A4" s="74" t="s">
        <v>2</v>
      </c>
      <c r="B4" s="74"/>
      <c r="C4" s="51" t="s">
        <v>2092</v>
      </c>
      <c r="D4" s="51"/>
      <c r="E4" s="51"/>
      <c r="F4" s="51"/>
      <c r="G4" s="51"/>
    </row>
    <row r="5" spans="1:17" x14ac:dyDescent="0.3">
      <c r="A5" s="29"/>
      <c r="B5" s="29"/>
      <c r="C5" s="30"/>
      <c r="D5" s="30"/>
      <c r="E5" s="30"/>
      <c r="F5" s="30"/>
      <c r="G5" s="30"/>
    </row>
    <row r="6" spans="1:17" ht="27.6" x14ac:dyDescent="0.3">
      <c r="A6" s="27" t="s">
        <v>4</v>
      </c>
      <c r="B6" s="66" t="s">
        <v>346</v>
      </c>
      <c r="C6" s="67"/>
      <c r="D6" s="68" t="s">
        <v>6</v>
      </c>
      <c r="E6" s="69"/>
      <c r="F6" s="70"/>
      <c r="G6" s="28" t="s">
        <v>347</v>
      </c>
      <c r="H6" s="28" t="s">
        <v>7</v>
      </c>
      <c r="I6" s="28" t="s">
        <v>348</v>
      </c>
      <c r="J6" s="68" t="s">
        <v>349</v>
      </c>
      <c r="K6" s="70"/>
      <c r="L6" s="71" t="s">
        <v>385</v>
      </c>
      <c r="M6" s="72"/>
      <c r="N6" s="73"/>
      <c r="O6" s="10" t="s">
        <v>45</v>
      </c>
      <c r="P6" s="10" t="s">
        <v>46</v>
      </c>
      <c r="Q6" s="10" t="s">
        <v>47</v>
      </c>
    </row>
    <row r="7" spans="1:17" x14ac:dyDescent="0.3">
      <c r="A7" s="26">
        <v>2</v>
      </c>
      <c r="B7" s="49" t="s">
        <v>351</v>
      </c>
      <c r="C7" s="49"/>
      <c r="D7" s="49" t="s">
        <v>352</v>
      </c>
      <c r="E7" s="49"/>
      <c r="F7" s="49"/>
      <c r="G7" s="5" t="s">
        <v>353</v>
      </c>
      <c r="H7" s="4">
        <v>900</v>
      </c>
      <c r="I7" s="4">
        <v>1595</v>
      </c>
      <c r="J7" s="49" t="s">
        <v>354</v>
      </c>
      <c r="K7" s="49"/>
      <c r="L7" s="49" t="s">
        <v>355</v>
      </c>
      <c r="M7" s="49"/>
      <c r="N7" s="50"/>
      <c r="O7" s="5">
        <v>1</v>
      </c>
      <c r="P7" s="85">
        <v>0</v>
      </c>
      <c r="Q7" s="6">
        <f>O7*P7</f>
        <v>0</v>
      </c>
    </row>
    <row r="8" spans="1:17" x14ac:dyDescent="0.3">
      <c r="A8" s="26">
        <v>2</v>
      </c>
      <c r="B8" s="49" t="s">
        <v>351</v>
      </c>
      <c r="C8" s="49"/>
      <c r="D8" s="49" t="s">
        <v>352</v>
      </c>
      <c r="E8" s="49"/>
      <c r="F8" s="49"/>
      <c r="G8" s="5" t="s">
        <v>356</v>
      </c>
      <c r="H8" s="4">
        <v>900</v>
      </c>
      <c r="I8" s="4">
        <v>1595</v>
      </c>
      <c r="J8" s="49" t="s">
        <v>357</v>
      </c>
      <c r="K8" s="49"/>
      <c r="L8" s="49" t="s">
        <v>355</v>
      </c>
      <c r="M8" s="49"/>
      <c r="N8" s="50"/>
      <c r="O8" s="5">
        <v>1</v>
      </c>
      <c r="P8" s="85">
        <v>0</v>
      </c>
      <c r="Q8" s="6">
        <f t="shared" ref="Q8:Q25" si="0">O8*P8</f>
        <v>0</v>
      </c>
    </row>
    <row r="9" spans="1:17" x14ac:dyDescent="0.3">
      <c r="A9" s="26">
        <v>2</v>
      </c>
      <c r="B9" s="49" t="s">
        <v>351</v>
      </c>
      <c r="C9" s="49"/>
      <c r="D9" s="49" t="s">
        <v>352</v>
      </c>
      <c r="E9" s="49"/>
      <c r="F9" s="49"/>
      <c r="G9" s="5" t="s">
        <v>358</v>
      </c>
      <c r="H9" s="4">
        <v>900</v>
      </c>
      <c r="I9" s="4">
        <v>1595</v>
      </c>
      <c r="J9" s="49" t="s">
        <v>357</v>
      </c>
      <c r="K9" s="49"/>
      <c r="L9" s="49" t="s">
        <v>355</v>
      </c>
      <c r="M9" s="49"/>
      <c r="N9" s="50"/>
      <c r="O9" s="5">
        <v>1</v>
      </c>
      <c r="P9" s="85">
        <v>0</v>
      </c>
      <c r="Q9" s="6">
        <f t="shared" si="0"/>
        <v>0</v>
      </c>
    </row>
    <row r="10" spans="1:17" x14ac:dyDescent="0.3">
      <c r="A10" s="26">
        <v>2</v>
      </c>
      <c r="B10" s="49" t="s">
        <v>351</v>
      </c>
      <c r="C10" s="49"/>
      <c r="D10" s="49" t="s">
        <v>352</v>
      </c>
      <c r="E10" s="49"/>
      <c r="F10" s="49"/>
      <c r="G10" s="5" t="s">
        <v>359</v>
      </c>
      <c r="H10" s="4">
        <v>900</v>
      </c>
      <c r="I10" s="4">
        <v>1595</v>
      </c>
      <c r="J10" s="49" t="s">
        <v>357</v>
      </c>
      <c r="K10" s="49"/>
      <c r="L10" s="49" t="s">
        <v>355</v>
      </c>
      <c r="M10" s="49"/>
      <c r="N10" s="50"/>
      <c r="O10" s="5">
        <v>1</v>
      </c>
      <c r="P10" s="85">
        <v>0</v>
      </c>
      <c r="Q10" s="6">
        <f t="shared" si="0"/>
        <v>0</v>
      </c>
    </row>
    <row r="11" spans="1:17" x14ac:dyDescent="0.3">
      <c r="A11" s="26">
        <v>2</v>
      </c>
      <c r="B11" s="49" t="s">
        <v>360</v>
      </c>
      <c r="C11" s="49"/>
      <c r="D11" s="49" t="s">
        <v>352</v>
      </c>
      <c r="E11" s="49"/>
      <c r="F11" s="49"/>
      <c r="G11" s="5" t="s">
        <v>361</v>
      </c>
      <c r="H11" s="4">
        <v>900</v>
      </c>
      <c r="I11" s="4">
        <v>1595</v>
      </c>
      <c r="J11" s="49" t="s">
        <v>354</v>
      </c>
      <c r="K11" s="49"/>
      <c r="L11" s="49" t="s">
        <v>355</v>
      </c>
      <c r="M11" s="49"/>
      <c r="N11" s="50"/>
      <c r="O11" s="5">
        <v>1</v>
      </c>
      <c r="P11" s="85">
        <v>0</v>
      </c>
      <c r="Q11" s="6">
        <f t="shared" si="0"/>
        <v>0</v>
      </c>
    </row>
    <row r="12" spans="1:17" x14ac:dyDescent="0.3">
      <c r="A12" s="26">
        <v>2</v>
      </c>
      <c r="B12" s="49" t="s">
        <v>360</v>
      </c>
      <c r="C12" s="49"/>
      <c r="D12" s="49" t="s">
        <v>352</v>
      </c>
      <c r="E12" s="49"/>
      <c r="F12" s="49"/>
      <c r="G12" s="5" t="s">
        <v>362</v>
      </c>
      <c r="H12" s="4">
        <v>900</v>
      </c>
      <c r="I12" s="4">
        <v>1595</v>
      </c>
      <c r="J12" s="49" t="s">
        <v>357</v>
      </c>
      <c r="K12" s="49"/>
      <c r="L12" s="49" t="s">
        <v>355</v>
      </c>
      <c r="M12" s="49"/>
      <c r="N12" s="50"/>
      <c r="O12" s="5">
        <v>1</v>
      </c>
      <c r="P12" s="85">
        <v>0</v>
      </c>
      <c r="Q12" s="6">
        <f>O12*P12</f>
        <v>0</v>
      </c>
    </row>
    <row r="13" spans="1:17" x14ac:dyDescent="0.3">
      <c r="A13" s="26">
        <v>2</v>
      </c>
      <c r="B13" s="49" t="s">
        <v>360</v>
      </c>
      <c r="C13" s="49"/>
      <c r="D13" s="49" t="s">
        <v>352</v>
      </c>
      <c r="E13" s="49"/>
      <c r="F13" s="49"/>
      <c r="G13" s="5" t="s">
        <v>363</v>
      </c>
      <c r="H13" s="4">
        <v>900</v>
      </c>
      <c r="I13" s="4">
        <v>1595</v>
      </c>
      <c r="J13" s="49" t="s">
        <v>357</v>
      </c>
      <c r="K13" s="49"/>
      <c r="L13" s="49" t="s">
        <v>355</v>
      </c>
      <c r="M13" s="49"/>
      <c r="N13" s="50"/>
      <c r="O13" s="5">
        <v>1</v>
      </c>
      <c r="P13" s="85">
        <v>0</v>
      </c>
      <c r="Q13" s="6">
        <f t="shared" si="0"/>
        <v>0</v>
      </c>
    </row>
    <row r="14" spans="1:17" x14ac:dyDescent="0.3">
      <c r="A14" s="26">
        <v>2</v>
      </c>
      <c r="B14" s="49" t="s">
        <v>360</v>
      </c>
      <c r="C14" s="49"/>
      <c r="D14" s="49" t="s">
        <v>352</v>
      </c>
      <c r="E14" s="49"/>
      <c r="F14" s="49"/>
      <c r="G14" s="5" t="s">
        <v>364</v>
      </c>
      <c r="H14" s="4">
        <v>900</v>
      </c>
      <c r="I14" s="4">
        <v>1595</v>
      </c>
      <c r="J14" s="49" t="s">
        <v>357</v>
      </c>
      <c r="K14" s="49"/>
      <c r="L14" s="49" t="s">
        <v>355</v>
      </c>
      <c r="M14" s="49"/>
      <c r="N14" s="50"/>
      <c r="O14" s="5">
        <v>1</v>
      </c>
      <c r="P14" s="85">
        <v>0</v>
      </c>
      <c r="Q14" s="6">
        <f t="shared" si="0"/>
        <v>0</v>
      </c>
    </row>
    <row r="15" spans="1:17" x14ac:dyDescent="0.3">
      <c r="A15" s="26">
        <v>2</v>
      </c>
      <c r="B15" s="49" t="s">
        <v>365</v>
      </c>
      <c r="C15" s="49"/>
      <c r="D15" s="49" t="s">
        <v>352</v>
      </c>
      <c r="E15" s="49"/>
      <c r="F15" s="49"/>
      <c r="G15" s="5" t="s">
        <v>366</v>
      </c>
      <c r="H15" s="4">
        <v>900</v>
      </c>
      <c r="I15" s="4">
        <v>1595</v>
      </c>
      <c r="J15" s="49" t="s">
        <v>354</v>
      </c>
      <c r="K15" s="49"/>
      <c r="L15" s="49" t="s">
        <v>355</v>
      </c>
      <c r="M15" s="49"/>
      <c r="N15" s="50"/>
      <c r="O15" s="5">
        <v>1</v>
      </c>
      <c r="P15" s="85">
        <v>0</v>
      </c>
      <c r="Q15" s="6">
        <f t="shared" si="0"/>
        <v>0</v>
      </c>
    </row>
    <row r="16" spans="1:17" x14ac:dyDescent="0.3">
      <c r="A16" s="26">
        <v>2</v>
      </c>
      <c r="B16" s="49" t="s">
        <v>365</v>
      </c>
      <c r="C16" s="49"/>
      <c r="D16" s="49" t="s">
        <v>352</v>
      </c>
      <c r="E16" s="49"/>
      <c r="F16" s="49"/>
      <c r="G16" s="5" t="s">
        <v>367</v>
      </c>
      <c r="H16" s="4">
        <v>900</v>
      </c>
      <c r="I16" s="4">
        <v>1595</v>
      </c>
      <c r="J16" s="49" t="s">
        <v>354</v>
      </c>
      <c r="K16" s="49"/>
      <c r="L16" s="49" t="s">
        <v>355</v>
      </c>
      <c r="M16" s="49"/>
      <c r="N16" s="50"/>
      <c r="O16" s="5">
        <v>1</v>
      </c>
      <c r="P16" s="85">
        <v>0</v>
      </c>
      <c r="Q16" s="6">
        <f t="shared" si="0"/>
        <v>0</v>
      </c>
    </row>
    <row r="17" spans="1:17" x14ac:dyDescent="0.3">
      <c r="A17" s="26">
        <v>2</v>
      </c>
      <c r="B17" s="49" t="s">
        <v>365</v>
      </c>
      <c r="C17" s="49"/>
      <c r="D17" s="49" t="s">
        <v>352</v>
      </c>
      <c r="E17" s="49"/>
      <c r="F17" s="49"/>
      <c r="G17" s="5" t="s">
        <v>368</v>
      </c>
      <c r="H17" s="4">
        <v>900</v>
      </c>
      <c r="I17" s="4">
        <v>1595</v>
      </c>
      <c r="J17" s="50" t="s">
        <v>357</v>
      </c>
      <c r="K17" s="52"/>
      <c r="L17" s="50" t="s">
        <v>355</v>
      </c>
      <c r="M17" s="51"/>
      <c r="N17" s="51"/>
      <c r="O17" s="5">
        <v>1</v>
      </c>
      <c r="P17" s="85">
        <v>0</v>
      </c>
      <c r="Q17" s="6">
        <f t="shared" si="0"/>
        <v>0</v>
      </c>
    </row>
    <row r="18" spans="1:17" x14ac:dyDescent="0.3">
      <c r="A18" s="26">
        <v>2</v>
      </c>
      <c r="B18" s="49" t="s">
        <v>369</v>
      </c>
      <c r="C18" s="49"/>
      <c r="D18" s="49" t="s">
        <v>352</v>
      </c>
      <c r="E18" s="49"/>
      <c r="F18" s="49"/>
      <c r="G18" s="5" t="s">
        <v>370</v>
      </c>
      <c r="H18" s="4">
        <v>900</v>
      </c>
      <c r="I18" s="4">
        <v>1595</v>
      </c>
      <c r="J18" s="49" t="s">
        <v>354</v>
      </c>
      <c r="K18" s="49"/>
      <c r="L18" s="49" t="s">
        <v>355</v>
      </c>
      <c r="M18" s="49"/>
      <c r="N18" s="50"/>
      <c r="O18" s="5">
        <v>1</v>
      </c>
      <c r="P18" s="85">
        <v>0</v>
      </c>
      <c r="Q18" s="6">
        <f t="shared" si="0"/>
        <v>0</v>
      </c>
    </row>
    <row r="19" spans="1:17" x14ac:dyDescent="0.3">
      <c r="A19" s="26">
        <v>2</v>
      </c>
      <c r="B19" s="49" t="s">
        <v>369</v>
      </c>
      <c r="C19" s="49"/>
      <c r="D19" s="49" t="s">
        <v>352</v>
      </c>
      <c r="E19" s="49"/>
      <c r="F19" s="49"/>
      <c r="G19" s="5" t="s">
        <v>371</v>
      </c>
      <c r="H19" s="4">
        <v>900</v>
      </c>
      <c r="I19" s="4">
        <v>1595</v>
      </c>
      <c r="J19" s="50" t="s">
        <v>357</v>
      </c>
      <c r="K19" s="52"/>
      <c r="L19" s="49" t="s">
        <v>355</v>
      </c>
      <c r="M19" s="49"/>
      <c r="N19" s="50"/>
      <c r="O19" s="5">
        <v>1</v>
      </c>
      <c r="P19" s="85">
        <v>0</v>
      </c>
      <c r="Q19" s="6">
        <f t="shared" si="0"/>
        <v>0</v>
      </c>
    </row>
    <row r="20" spans="1:17" x14ac:dyDescent="0.3">
      <c r="A20" s="26">
        <v>2</v>
      </c>
      <c r="B20" s="49" t="s">
        <v>369</v>
      </c>
      <c r="C20" s="49"/>
      <c r="D20" s="49" t="s">
        <v>352</v>
      </c>
      <c r="E20" s="49"/>
      <c r="F20" s="49"/>
      <c r="G20" s="5" t="s">
        <v>372</v>
      </c>
      <c r="H20" s="4">
        <v>900</v>
      </c>
      <c r="I20" s="4">
        <v>1595</v>
      </c>
      <c r="J20" s="49" t="s">
        <v>354</v>
      </c>
      <c r="K20" s="49"/>
      <c r="L20" s="49" t="s">
        <v>355</v>
      </c>
      <c r="M20" s="49"/>
      <c r="N20" s="50"/>
      <c r="O20" s="5">
        <v>1</v>
      </c>
      <c r="P20" s="85">
        <v>0</v>
      </c>
      <c r="Q20" s="6">
        <f t="shared" si="0"/>
        <v>0</v>
      </c>
    </row>
    <row r="21" spans="1:17" x14ac:dyDescent="0.3">
      <c r="A21" s="26">
        <v>2</v>
      </c>
      <c r="B21" s="49" t="s">
        <v>369</v>
      </c>
      <c r="C21" s="49"/>
      <c r="D21" s="49" t="s">
        <v>352</v>
      </c>
      <c r="E21" s="49"/>
      <c r="F21" s="49"/>
      <c r="G21" s="5" t="s">
        <v>373</v>
      </c>
      <c r="H21" s="4">
        <v>900</v>
      </c>
      <c r="I21" s="4">
        <v>1595</v>
      </c>
      <c r="J21" s="50" t="s">
        <v>357</v>
      </c>
      <c r="K21" s="52"/>
      <c r="L21" s="49" t="s">
        <v>355</v>
      </c>
      <c r="M21" s="49"/>
      <c r="N21" s="50"/>
      <c r="O21" s="5">
        <v>1</v>
      </c>
      <c r="P21" s="85">
        <v>0</v>
      </c>
      <c r="Q21" s="6">
        <f t="shared" si="0"/>
        <v>0</v>
      </c>
    </row>
    <row r="22" spans="1:17" x14ac:dyDescent="0.3">
      <c r="A22" s="26">
        <v>2</v>
      </c>
      <c r="B22" s="49" t="s">
        <v>374</v>
      </c>
      <c r="C22" s="49"/>
      <c r="D22" s="49" t="s">
        <v>352</v>
      </c>
      <c r="E22" s="49"/>
      <c r="F22" s="49"/>
      <c r="G22" s="5" t="s">
        <v>375</v>
      </c>
      <c r="H22" s="4">
        <v>900</v>
      </c>
      <c r="I22" s="4">
        <v>1595</v>
      </c>
      <c r="J22" s="49" t="s">
        <v>354</v>
      </c>
      <c r="K22" s="49"/>
      <c r="L22" s="49" t="s">
        <v>355</v>
      </c>
      <c r="M22" s="49"/>
      <c r="N22" s="50"/>
      <c r="O22" s="5">
        <v>1</v>
      </c>
      <c r="P22" s="85">
        <v>0</v>
      </c>
      <c r="Q22" s="6">
        <f t="shared" si="0"/>
        <v>0</v>
      </c>
    </row>
    <row r="23" spans="1:17" x14ac:dyDescent="0.3">
      <c r="A23" s="26">
        <v>2</v>
      </c>
      <c r="B23" s="49" t="s">
        <v>374</v>
      </c>
      <c r="C23" s="49"/>
      <c r="D23" s="49" t="s">
        <v>352</v>
      </c>
      <c r="E23" s="49"/>
      <c r="F23" s="49"/>
      <c r="G23" s="5" t="s">
        <v>376</v>
      </c>
      <c r="H23" s="4">
        <v>900</v>
      </c>
      <c r="I23" s="4">
        <v>1595</v>
      </c>
      <c r="J23" s="50" t="s">
        <v>357</v>
      </c>
      <c r="K23" s="52"/>
      <c r="L23" s="49" t="s">
        <v>355</v>
      </c>
      <c r="M23" s="49"/>
      <c r="N23" s="50"/>
      <c r="O23" s="5">
        <v>1</v>
      </c>
      <c r="P23" s="85">
        <v>0</v>
      </c>
      <c r="Q23" s="6">
        <f t="shared" si="0"/>
        <v>0</v>
      </c>
    </row>
    <row r="24" spans="1:17" x14ac:dyDescent="0.3">
      <c r="A24" s="26">
        <v>2</v>
      </c>
      <c r="B24" s="49" t="s">
        <v>377</v>
      </c>
      <c r="C24" s="49"/>
      <c r="D24" s="49" t="s">
        <v>378</v>
      </c>
      <c r="E24" s="49"/>
      <c r="F24" s="49"/>
      <c r="G24" s="5" t="s">
        <v>379</v>
      </c>
      <c r="H24" s="4">
        <v>1030</v>
      </c>
      <c r="I24" s="4">
        <v>2350</v>
      </c>
      <c r="J24" s="49" t="s">
        <v>380</v>
      </c>
      <c r="K24" s="49"/>
      <c r="L24" s="49" t="s">
        <v>355</v>
      </c>
      <c r="M24" s="49"/>
      <c r="N24" s="50"/>
      <c r="O24" s="5">
        <v>1</v>
      </c>
      <c r="P24" s="85">
        <v>0</v>
      </c>
      <c r="Q24" s="6">
        <f t="shared" si="0"/>
        <v>0</v>
      </c>
    </row>
    <row r="25" spans="1:17" x14ac:dyDescent="0.3">
      <c r="A25" s="26">
        <v>2</v>
      </c>
      <c r="B25" s="49" t="s">
        <v>381</v>
      </c>
      <c r="C25" s="49"/>
      <c r="D25" s="49" t="s">
        <v>382</v>
      </c>
      <c r="E25" s="49"/>
      <c r="F25" s="49"/>
      <c r="G25" s="3" t="s">
        <v>383</v>
      </c>
      <c r="H25" s="5">
        <v>1420</v>
      </c>
      <c r="I25" s="5">
        <v>2050</v>
      </c>
      <c r="J25" s="49" t="s">
        <v>354</v>
      </c>
      <c r="K25" s="49"/>
      <c r="L25" s="49" t="s">
        <v>386</v>
      </c>
      <c r="M25" s="49"/>
      <c r="N25" s="50"/>
      <c r="O25" s="5">
        <v>1</v>
      </c>
      <c r="P25" s="85">
        <v>0</v>
      </c>
      <c r="Q25" s="6">
        <f t="shared" si="0"/>
        <v>0</v>
      </c>
    </row>
    <row r="26" spans="1:17" x14ac:dyDescent="0.3">
      <c r="A26" s="26">
        <v>2</v>
      </c>
      <c r="B26" s="49" t="s">
        <v>381</v>
      </c>
      <c r="C26" s="49"/>
      <c r="D26" s="49" t="s">
        <v>382</v>
      </c>
      <c r="E26" s="49"/>
      <c r="F26" s="49"/>
      <c r="G26" s="3" t="s">
        <v>384</v>
      </c>
      <c r="H26" s="5">
        <v>1420</v>
      </c>
      <c r="I26" s="5">
        <v>2050</v>
      </c>
      <c r="J26" s="49" t="s">
        <v>357</v>
      </c>
      <c r="K26" s="49"/>
      <c r="L26" s="49" t="s">
        <v>386</v>
      </c>
      <c r="M26" s="49"/>
      <c r="N26" s="50"/>
      <c r="O26" s="5">
        <v>1</v>
      </c>
      <c r="P26" s="85">
        <v>0</v>
      </c>
      <c r="Q26" s="6">
        <f>O26*P26</f>
        <v>0</v>
      </c>
    </row>
    <row r="27" spans="1:17" x14ac:dyDescent="0.3">
      <c r="A27" s="57"/>
      <c r="B27" s="57"/>
      <c r="C27" s="57"/>
      <c r="D27" s="57"/>
      <c r="E27" s="57"/>
      <c r="F27" s="57"/>
      <c r="G27" s="57"/>
      <c r="H27" s="57"/>
      <c r="I27" s="57"/>
      <c r="J27" s="57"/>
      <c r="K27" s="57"/>
      <c r="L27" s="57"/>
      <c r="M27" s="22"/>
    </row>
    <row r="28" spans="1:17" x14ac:dyDescent="0.3">
      <c r="A28" s="53" t="s">
        <v>43</v>
      </c>
      <c r="B28" s="54"/>
      <c r="C28" s="54"/>
      <c r="D28" s="51" t="s">
        <v>44</v>
      </c>
      <c r="E28" s="51"/>
      <c r="F28" s="51"/>
      <c r="G28" s="51"/>
      <c r="H28" s="51"/>
      <c r="I28" s="51"/>
      <c r="J28" s="51"/>
      <c r="K28" s="51"/>
      <c r="L28" s="52"/>
      <c r="M28" s="23"/>
      <c r="P28" s="3" t="s">
        <v>48</v>
      </c>
      <c r="Q28" s="7">
        <f>SUM(Q7:Q26)</f>
        <v>0</v>
      </c>
    </row>
    <row r="30" spans="1:17" x14ac:dyDescent="0.3">
      <c r="A30" t="s">
        <v>85</v>
      </c>
    </row>
    <row r="32" spans="1:17" ht="27.6" x14ac:dyDescent="0.3">
      <c r="A32" s="27" t="s">
        <v>4</v>
      </c>
      <c r="B32" s="66" t="s">
        <v>346</v>
      </c>
      <c r="C32" s="67"/>
      <c r="D32" s="68" t="s">
        <v>6</v>
      </c>
      <c r="E32" s="69"/>
      <c r="F32" s="70"/>
      <c r="G32" s="28" t="s">
        <v>347</v>
      </c>
      <c r="H32" s="28" t="s">
        <v>7</v>
      </c>
      <c r="I32" s="28" t="s">
        <v>348</v>
      </c>
      <c r="J32" s="68" t="s">
        <v>349</v>
      </c>
      <c r="K32" s="70"/>
      <c r="L32" s="71" t="s">
        <v>385</v>
      </c>
      <c r="M32" s="72"/>
      <c r="N32" s="73"/>
      <c r="O32" s="10" t="s">
        <v>45</v>
      </c>
      <c r="P32" s="10" t="s">
        <v>46</v>
      </c>
      <c r="Q32" s="10" t="s">
        <v>47</v>
      </c>
    </row>
    <row r="33" spans="1:17" x14ac:dyDescent="0.3">
      <c r="A33" s="26">
        <v>2</v>
      </c>
      <c r="B33" s="49" t="s">
        <v>420</v>
      </c>
      <c r="C33" s="49"/>
      <c r="D33" s="49" t="s">
        <v>382</v>
      </c>
      <c r="E33" s="49"/>
      <c r="F33" s="49"/>
      <c r="G33" s="5" t="s">
        <v>421</v>
      </c>
      <c r="H33" s="4">
        <v>1570</v>
      </c>
      <c r="I33" s="4">
        <v>2000</v>
      </c>
      <c r="J33" s="49" t="s">
        <v>357</v>
      </c>
      <c r="K33" s="49"/>
      <c r="L33" s="49" t="s">
        <v>355</v>
      </c>
      <c r="M33" s="49"/>
      <c r="N33" s="50"/>
      <c r="O33" s="5">
        <v>1</v>
      </c>
      <c r="P33" s="85">
        <v>0</v>
      </c>
      <c r="Q33" s="6">
        <f>O33*P33</f>
        <v>0</v>
      </c>
    </row>
    <row r="34" spans="1:17" x14ac:dyDescent="0.3">
      <c r="A34" s="26">
        <v>2</v>
      </c>
      <c r="B34" s="49" t="s">
        <v>420</v>
      </c>
      <c r="C34" s="49"/>
      <c r="D34" s="49" t="s">
        <v>382</v>
      </c>
      <c r="E34" s="49"/>
      <c r="F34" s="49"/>
      <c r="G34" s="5" t="s">
        <v>422</v>
      </c>
      <c r="H34" s="4">
        <v>1570</v>
      </c>
      <c r="I34" s="4">
        <v>2000</v>
      </c>
      <c r="J34" s="49" t="s">
        <v>357</v>
      </c>
      <c r="K34" s="49"/>
      <c r="L34" s="49" t="s">
        <v>355</v>
      </c>
      <c r="M34" s="49"/>
      <c r="N34" s="50"/>
      <c r="O34" s="5">
        <v>1</v>
      </c>
      <c r="P34" s="85">
        <v>0</v>
      </c>
      <c r="Q34" s="6">
        <f t="shared" ref="Q34:Q51" si="1">O34*P34</f>
        <v>0</v>
      </c>
    </row>
    <row r="35" spans="1:17" x14ac:dyDescent="0.3">
      <c r="A35" s="26">
        <v>2</v>
      </c>
      <c r="B35" s="49" t="s">
        <v>423</v>
      </c>
      <c r="C35" s="49"/>
      <c r="D35" s="49" t="s">
        <v>382</v>
      </c>
      <c r="E35" s="49"/>
      <c r="F35" s="49"/>
      <c r="G35" s="5" t="s">
        <v>424</v>
      </c>
      <c r="H35" s="4">
        <v>1570</v>
      </c>
      <c r="I35" s="4">
        <v>2000</v>
      </c>
      <c r="J35" s="49" t="s">
        <v>357</v>
      </c>
      <c r="K35" s="49"/>
      <c r="L35" s="49" t="s">
        <v>355</v>
      </c>
      <c r="M35" s="49"/>
      <c r="N35" s="50"/>
      <c r="O35" s="5">
        <v>1</v>
      </c>
      <c r="P35" s="85">
        <v>0</v>
      </c>
      <c r="Q35" s="6">
        <f t="shared" si="1"/>
        <v>0</v>
      </c>
    </row>
    <row r="36" spans="1:17" x14ac:dyDescent="0.3">
      <c r="A36" s="26">
        <v>2</v>
      </c>
      <c r="B36" s="49" t="s">
        <v>423</v>
      </c>
      <c r="C36" s="49"/>
      <c r="D36" s="49" t="s">
        <v>382</v>
      </c>
      <c r="E36" s="49"/>
      <c r="F36" s="49"/>
      <c r="G36" s="5" t="s">
        <v>425</v>
      </c>
      <c r="H36" s="4">
        <v>1570</v>
      </c>
      <c r="I36" s="4">
        <v>2000</v>
      </c>
      <c r="J36" s="49" t="s">
        <v>354</v>
      </c>
      <c r="K36" s="49"/>
      <c r="L36" s="49" t="s">
        <v>355</v>
      </c>
      <c r="M36" s="49"/>
      <c r="N36" s="50"/>
      <c r="O36" s="5">
        <v>1</v>
      </c>
      <c r="P36" s="85">
        <v>0</v>
      </c>
      <c r="Q36" s="6">
        <f t="shared" si="1"/>
        <v>0</v>
      </c>
    </row>
    <row r="37" spans="1:17" x14ac:dyDescent="0.3">
      <c r="A37" s="26">
        <v>2</v>
      </c>
      <c r="B37" s="49" t="s">
        <v>426</v>
      </c>
      <c r="C37" s="49"/>
      <c r="D37" s="49" t="s">
        <v>392</v>
      </c>
      <c r="E37" s="49"/>
      <c r="F37" s="49"/>
      <c r="G37" s="5" t="s">
        <v>427</v>
      </c>
      <c r="H37" s="4">
        <v>1320</v>
      </c>
      <c r="I37" s="4">
        <v>2050</v>
      </c>
      <c r="J37" s="49" t="s">
        <v>380</v>
      </c>
      <c r="K37" s="49"/>
      <c r="L37" s="49" t="s">
        <v>355</v>
      </c>
      <c r="M37" s="49"/>
      <c r="N37" s="50"/>
      <c r="O37" s="5">
        <v>1</v>
      </c>
      <c r="P37" s="85">
        <v>0</v>
      </c>
      <c r="Q37" s="6">
        <f t="shared" si="1"/>
        <v>0</v>
      </c>
    </row>
    <row r="38" spans="1:17" x14ac:dyDescent="0.3">
      <c r="A38" s="26">
        <v>2</v>
      </c>
      <c r="B38" s="49" t="s">
        <v>426</v>
      </c>
      <c r="C38" s="49"/>
      <c r="D38" s="49" t="s">
        <v>392</v>
      </c>
      <c r="E38" s="49"/>
      <c r="F38" s="49"/>
      <c r="G38" s="5" t="s">
        <v>428</v>
      </c>
      <c r="H38" s="4">
        <v>1320</v>
      </c>
      <c r="I38" s="4">
        <v>2050</v>
      </c>
      <c r="J38" s="49" t="s">
        <v>380</v>
      </c>
      <c r="K38" s="49"/>
      <c r="L38" s="49" t="s">
        <v>355</v>
      </c>
      <c r="M38" s="49"/>
      <c r="N38" s="50"/>
      <c r="O38" s="5">
        <v>1</v>
      </c>
      <c r="P38" s="85">
        <v>0</v>
      </c>
      <c r="Q38" s="6">
        <f t="shared" si="1"/>
        <v>0</v>
      </c>
    </row>
    <row r="39" spans="1:17" x14ac:dyDescent="0.3">
      <c r="A39" s="26">
        <v>2</v>
      </c>
      <c r="B39" s="49" t="s">
        <v>426</v>
      </c>
      <c r="C39" s="49"/>
      <c r="D39" s="49" t="s">
        <v>392</v>
      </c>
      <c r="E39" s="49"/>
      <c r="F39" s="49"/>
      <c r="G39" s="5" t="s">
        <v>429</v>
      </c>
      <c r="H39" s="4">
        <v>1320</v>
      </c>
      <c r="I39" s="4">
        <v>2050</v>
      </c>
      <c r="J39" s="49" t="s">
        <v>380</v>
      </c>
      <c r="K39" s="49"/>
      <c r="L39" s="49" t="s">
        <v>355</v>
      </c>
      <c r="M39" s="49"/>
      <c r="N39" s="50"/>
      <c r="O39" s="5">
        <v>1</v>
      </c>
      <c r="P39" s="85">
        <v>0</v>
      </c>
      <c r="Q39" s="6">
        <f t="shared" si="1"/>
        <v>0</v>
      </c>
    </row>
    <row r="40" spans="1:17" x14ac:dyDescent="0.3">
      <c r="A40" s="26">
        <v>2</v>
      </c>
      <c r="B40" s="49" t="s">
        <v>430</v>
      </c>
      <c r="C40" s="49"/>
      <c r="D40" s="49" t="s">
        <v>431</v>
      </c>
      <c r="E40" s="49"/>
      <c r="F40" s="49"/>
      <c r="G40" s="5" t="s">
        <v>432</v>
      </c>
      <c r="H40" s="4">
        <v>1420</v>
      </c>
      <c r="I40" s="4">
        <v>2350</v>
      </c>
      <c r="J40" s="49" t="s">
        <v>380</v>
      </c>
      <c r="K40" s="49"/>
      <c r="L40" s="49" t="s">
        <v>355</v>
      </c>
      <c r="M40" s="49"/>
      <c r="N40" s="50"/>
      <c r="O40" s="5">
        <v>1</v>
      </c>
      <c r="P40" s="85">
        <v>0</v>
      </c>
      <c r="Q40" s="6">
        <f t="shared" si="1"/>
        <v>0</v>
      </c>
    </row>
    <row r="41" spans="1:17" x14ac:dyDescent="0.3">
      <c r="A41" s="26">
        <v>2</v>
      </c>
      <c r="B41" s="49" t="s">
        <v>430</v>
      </c>
      <c r="C41" s="49"/>
      <c r="D41" s="49" t="s">
        <v>431</v>
      </c>
      <c r="E41" s="49"/>
      <c r="F41" s="49"/>
      <c r="G41" s="5" t="s">
        <v>433</v>
      </c>
      <c r="H41" s="4">
        <v>1420</v>
      </c>
      <c r="I41" s="4">
        <v>2350</v>
      </c>
      <c r="J41" s="49" t="s">
        <v>380</v>
      </c>
      <c r="K41" s="49"/>
      <c r="L41" s="49" t="s">
        <v>355</v>
      </c>
      <c r="M41" s="49"/>
      <c r="N41" s="50"/>
      <c r="O41" s="5">
        <v>1</v>
      </c>
      <c r="P41" s="85">
        <v>0</v>
      </c>
      <c r="Q41" s="6">
        <f t="shared" si="1"/>
        <v>0</v>
      </c>
    </row>
    <row r="42" spans="1:17" x14ac:dyDescent="0.3">
      <c r="A42" s="26">
        <v>2</v>
      </c>
      <c r="B42" s="49" t="s">
        <v>434</v>
      </c>
      <c r="C42" s="49"/>
      <c r="D42" s="49" t="s">
        <v>431</v>
      </c>
      <c r="E42" s="49"/>
      <c r="F42" s="49"/>
      <c r="G42" s="5" t="s">
        <v>435</v>
      </c>
      <c r="H42" s="4">
        <v>1450</v>
      </c>
      <c r="I42" s="4">
        <v>2350</v>
      </c>
      <c r="J42" s="49" t="s">
        <v>380</v>
      </c>
      <c r="K42" s="49"/>
      <c r="L42" s="49" t="s">
        <v>355</v>
      </c>
      <c r="M42" s="49"/>
      <c r="N42" s="50"/>
      <c r="O42" s="5">
        <v>1</v>
      </c>
      <c r="P42" s="85">
        <v>0</v>
      </c>
      <c r="Q42" s="6">
        <f>O42*P42</f>
        <v>0</v>
      </c>
    </row>
    <row r="43" spans="1:17" x14ac:dyDescent="0.3">
      <c r="A43" s="26">
        <v>2</v>
      </c>
      <c r="B43" s="49" t="s">
        <v>436</v>
      </c>
      <c r="C43" s="49"/>
      <c r="D43" s="49" t="s">
        <v>410</v>
      </c>
      <c r="E43" s="49"/>
      <c r="F43" s="49"/>
      <c r="G43" s="5" t="s">
        <v>437</v>
      </c>
      <c r="H43" s="4">
        <v>1550</v>
      </c>
      <c r="I43" s="4">
        <v>1970</v>
      </c>
      <c r="J43" s="49" t="s">
        <v>357</v>
      </c>
      <c r="K43" s="49"/>
      <c r="L43" s="49" t="s">
        <v>355</v>
      </c>
      <c r="M43" s="49"/>
      <c r="N43" s="50"/>
      <c r="O43" s="5">
        <v>1</v>
      </c>
      <c r="P43" s="85">
        <v>0</v>
      </c>
      <c r="Q43" s="6">
        <f t="shared" si="1"/>
        <v>0</v>
      </c>
    </row>
    <row r="44" spans="1:17" x14ac:dyDescent="0.3">
      <c r="A44" s="26">
        <v>2</v>
      </c>
      <c r="B44" s="49" t="s">
        <v>438</v>
      </c>
      <c r="C44" s="49"/>
      <c r="D44" s="49" t="s">
        <v>410</v>
      </c>
      <c r="E44" s="49"/>
      <c r="F44" s="49"/>
      <c r="G44" s="5" t="s">
        <v>439</v>
      </c>
      <c r="H44" s="4">
        <v>1550</v>
      </c>
      <c r="I44" s="4">
        <v>1970</v>
      </c>
      <c r="J44" s="49" t="s">
        <v>357</v>
      </c>
      <c r="K44" s="49"/>
      <c r="L44" s="49" t="s">
        <v>355</v>
      </c>
      <c r="M44" s="49"/>
      <c r="N44" s="50"/>
      <c r="O44" s="5">
        <v>1</v>
      </c>
      <c r="P44" s="85">
        <v>0</v>
      </c>
      <c r="Q44" s="6">
        <f t="shared" si="1"/>
        <v>0</v>
      </c>
    </row>
    <row r="45" spans="1:17" x14ac:dyDescent="0.3">
      <c r="A45" s="26">
        <v>2</v>
      </c>
      <c r="B45" s="49" t="s">
        <v>440</v>
      </c>
      <c r="C45" s="49"/>
      <c r="D45" s="49" t="s">
        <v>410</v>
      </c>
      <c r="E45" s="49"/>
      <c r="F45" s="49"/>
      <c r="G45" s="5" t="s">
        <v>441</v>
      </c>
      <c r="H45" s="4">
        <v>1510</v>
      </c>
      <c r="I45" s="4">
        <v>1970</v>
      </c>
      <c r="J45" s="49" t="s">
        <v>354</v>
      </c>
      <c r="K45" s="49"/>
      <c r="L45" s="49" t="s">
        <v>355</v>
      </c>
      <c r="M45" s="49"/>
      <c r="N45" s="50"/>
      <c r="O45" s="5">
        <v>1</v>
      </c>
      <c r="P45" s="85">
        <v>0</v>
      </c>
      <c r="Q45" s="6">
        <f t="shared" si="1"/>
        <v>0</v>
      </c>
    </row>
    <row r="46" spans="1:17" x14ac:dyDescent="0.3">
      <c r="A46" s="26">
        <v>2</v>
      </c>
      <c r="B46" s="49" t="s">
        <v>442</v>
      </c>
      <c r="C46" s="49"/>
      <c r="D46" s="49" t="s">
        <v>410</v>
      </c>
      <c r="E46" s="49"/>
      <c r="F46" s="49"/>
      <c r="G46" s="5" t="s">
        <v>443</v>
      </c>
      <c r="H46" s="4">
        <v>1510</v>
      </c>
      <c r="I46" s="4">
        <v>1970</v>
      </c>
      <c r="J46" s="49" t="s">
        <v>357</v>
      </c>
      <c r="K46" s="49"/>
      <c r="L46" s="49" t="s">
        <v>355</v>
      </c>
      <c r="M46" s="49"/>
      <c r="N46" s="50"/>
      <c r="O46" s="5">
        <v>1</v>
      </c>
      <c r="P46" s="85">
        <v>0</v>
      </c>
      <c r="Q46" s="6">
        <f t="shared" si="1"/>
        <v>0</v>
      </c>
    </row>
    <row r="47" spans="1:17" x14ac:dyDescent="0.3">
      <c r="A47" s="26">
        <v>2</v>
      </c>
      <c r="B47" s="49" t="s">
        <v>391</v>
      </c>
      <c r="C47" s="49"/>
      <c r="D47" s="49" t="s">
        <v>392</v>
      </c>
      <c r="E47" s="49"/>
      <c r="F47" s="49"/>
      <c r="G47" s="5" t="s">
        <v>444</v>
      </c>
      <c r="H47" s="4">
        <v>900</v>
      </c>
      <c r="I47" s="4">
        <v>1600</v>
      </c>
      <c r="J47" s="49" t="s">
        <v>445</v>
      </c>
      <c r="K47" s="49"/>
      <c r="L47" s="49" t="s">
        <v>355</v>
      </c>
      <c r="M47" s="49"/>
      <c r="N47" s="50"/>
      <c r="O47" s="5">
        <v>1</v>
      </c>
      <c r="P47" s="85">
        <v>0</v>
      </c>
      <c r="Q47" s="6">
        <f t="shared" si="1"/>
        <v>0</v>
      </c>
    </row>
    <row r="48" spans="1:17" x14ac:dyDescent="0.3">
      <c r="A48" s="26">
        <v>2</v>
      </c>
      <c r="B48" s="49" t="s">
        <v>391</v>
      </c>
      <c r="C48" s="49"/>
      <c r="D48" s="49" t="s">
        <v>392</v>
      </c>
      <c r="E48" s="49"/>
      <c r="F48" s="49"/>
      <c r="G48" s="5" t="s">
        <v>446</v>
      </c>
      <c r="H48" s="4">
        <v>900</v>
      </c>
      <c r="I48" s="4">
        <v>1600</v>
      </c>
      <c r="J48" s="49" t="s">
        <v>445</v>
      </c>
      <c r="K48" s="49"/>
      <c r="L48" s="49" t="s">
        <v>355</v>
      </c>
      <c r="M48" s="49"/>
      <c r="N48" s="50"/>
      <c r="O48" s="5">
        <v>1</v>
      </c>
      <c r="P48" s="85">
        <v>0</v>
      </c>
      <c r="Q48" s="6">
        <f t="shared" si="1"/>
        <v>0</v>
      </c>
    </row>
    <row r="49" spans="1:17" x14ac:dyDescent="0.3">
      <c r="A49" s="26">
        <v>2</v>
      </c>
      <c r="B49" s="49" t="s">
        <v>391</v>
      </c>
      <c r="C49" s="49"/>
      <c r="D49" s="49" t="s">
        <v>392</v>
      </c>
      <c r="E49" s="49"/>
      <c r="F49" s="49"/>
      <c r="G49" s="5" t="s">
        <v>447</v>
      </c>
      <c r="H49" s="4">
        <v>900</v>
      </c>
      <c r="I49" s="4">
        <v>1600</v>
      </c>
      <c r="J49" s="49" t="s">
        <v>445</v>
      </c>
      <c r="K49" s="49"/>
      <c r="L49" s="49" t="s">
        <v>355</v>
      </c>
      <c r="M49" s="49"/>
      <c r="N49" s="50"/>
      <c r="O49" s="5">
        <v>1</v>
      </c>
      <c r="P49" s="85">
        <v>0</v>
      </c>
      <c r="Q49" s="6">
        <f t="shared" si="1"/>
        <v>0</v>
      </c>
    </row>
    <row r="50" spans="1:17" x14ac:dyDescent="0.3">
      <c r="A50" s="26">
        <v>2</v>
      </c>
      <c r="B50" s="49" t="s">
        <v>391</v>
      </c>
      <c r="C50" s="49"/>
      <c r="D50" s="49" t="s">
        <v>392</v>
      </c>
      <c r="E50" s="49"/>
      <c r="F50" s="49"/>
      <c r="G50" s="5" t="s">
        <v>448</v>
      </c>
      <c r="H50" s="4">
        <v>900</v>
      </c>
      <c r="I50" s="4">
        <v>1600</v>
      </c>
      <c r="J50" s="49" t="s">
        <v>445</v>
      </c>
      <c r="K50" s="49"/>
      <c r="L50" s="49" t="s">
        <v>355</v>
      </c>
      <c r="M50" s="49"/>
      <c r="N50" s="50"/>
      <c r="O50" s="5">
        <v>1</v>
      </c>
      <c r="P50" s="85">
        <v>0</v>
      </c>
      <c r="Q50" s="6">
        <f t="shared" si="1"/>
        <v>0</v>
      </c>
    </row>
    <row r="51" spans="1:17" x14ac:dyDescent="0.3">
      <c r="A51" s="26">
        <v>2</v>
      </c>
      <c r="B51" s="49" t="s">
        <v>391</v>
      </c>
      <c r="C51" s="49"/>
      <c r="D51" s="49" t="s">
        <v>392</v>
      </c>
      <c r="E51" s="49"/>
      <c r="F51" s="49"/>
      <c r="G51" s="5" t="s">
        <v>449</v>
      </c>
      <c r="H51" s="4">
        <v>900</v>
      </c>
      <c r="I51" s="4">
        <v>1600</v>
      </c>
      <c r="J51" s="49" t="s">
        <v>445</v>
      </c>
      <c r="K51" s="49"/>
      <c r="L51" s="49" t="s">
        <v>355</v>
      </c>
      <c r="M51" s="49"/>
      <c r="N51" s="50"/>
      <c r="O51" s="5">
        <v>1</v>
      </c>
      <c r="P51" s="85">
        <v>0</v>
      </c>
      <c r="Q51" s="6">
        <f t="shared" si="1"/>
        <v>0</v>
      </c>
    </row>
    <row r="52" spans="1:17" x14ac:dyDescent="0.3">
      <c r="A52" s="26">
        <v>2</v>
      </c>
      <c r="B52" s="49" t="s">
        <v>391</v>
      </c>
      <c r="C52" s="49"/>
      <c r="D52" s="49" t="s">
        <v>392</v>
      </c>
      <c r="E52" s="49"/>
      <c r="F52" s="49"/>
      <c r="G52" s="5" t="s">
        <v>450</v>
      </c>
      <c r="H52" s="4">
        <v>900</v>
      </c>
      <c r="I52" s="4">
        <v>1600</v>
      </c>
      <c r="J52" s="49" t="s">
        <v>445</v>
      </c>
      <c r="K52" s="49"/>
      <c r="L52" s="49" t="s">
        <v>355</v>
      </c>
      <c r="M52" s="49"/>
      <c r="N52" s="50"/>
      <c r="O52" s="5">
        <v>1</v>
      </c>
      <c r="P52" s="85">
        <v>0</v>
      </c>
      <c r="Q52" s="6">
        <f>O52*P52</f>
        <v>0</v>
      </c>
    </row>
    <row r="53" spans="1:17" x14ac:dyDescent="0.3">
      <c r="A53" s="57"/>
      <c r="B53" s="57"/>
      <c r="C53" s="57"/>
      <c r="D53" s="57"/>
      <c r="E53" s="57"/>
      <c r="F53" s="57"/>
      <c r="G53" s="57"/>
      <c r="H53" s="57"/>
      <c r="I53" s="57"/>
      <c r="J53" s="57"/>
      <c r="K53" s="57"/>
      <c r="L53" s="57"/>
      <c r="M53" s="22"/>
    </row>
    <row r="54" spans="1:17" x14ac:dyDescent="0.3">
      <c r="A54" s="53" t="s">
        <v>43</v>
      </c>
      <c r="B54" s="54"/>
      <c r="C54" s="54"/>
      <c r="D54" s="51" t="s">
        <v>44</v>
      </c>
      <c r="E54" s="51"/>
      <c r="F54" s="51"/>
      <c r="G54" s="51"/>
      <c r="H54" s="51"/>
      <c r="I54" s="51"/>
      <c r="J54" s="51"/>
      <c r="K54" s="51"/>
      <c r="L54" s="52"/>
      <c r="M54" s="23"/>
      <c r="P54" s="3" t="s">
        <v>48</v>
      </c>
      <c r="Q54" s="7">
        <f>SUM(Q33:Q52)</f>
        <v>0</v>
      </c>
    </row>
    <row r="56" spans="1:17" x14ac:dyDescent="0.3">
      <c r="A56" t="s">
        <v>85</v>
      </c>
    </row>
    <row r="58" spans="1:17" ht="27.6" x14ac:dyDescent="0.3">
      <c r="A58" s="27" t="s">
        <v>4</v>
      </c>
      <c r="B58" s="66" t="s">
        <v>346</v>
      </c>
      <c r="C58" s="67"/>
      <c r="D58" s="68" t="s">
        <v>6</v>
      </c>
      <c r="E58" s="69"/>
      <c r="F58" s="70"/>
      <c r="G58" s="28" t="s">
        <v>347</v>
      </c>
      <c r="H58" s="28" t="s">
        <v>7</v>
      </c>
      <c r="I58" s="28" t="s">
        <v>348</v>
      </c>
      <c r="J58" s="68" t="s">
        <v>349</v>
      </c>
      <c r="K58" s="70"/>
      <c r="L58" s="71" t="s">
        <v>385</v>
      </c>
      <c r="M58" s="72"/>
      <c r="N58" s="73"/>
      <c r="O58" s="10" t="s">
        <v>45</v>
      </c>
      <c r="P58" s="10" t="s">
        <v>46</v>
      </c>
      <c r="Q58" s="10" t="s">
        <v>47</v>
      </c>
    </row>
    <row r="59" spans="1:17" x14ac:dyDescent="0.3">
      <c r="A59" s="26">
        <v>2</v>
      </c>
      <c r="B59" s="49" t="s">
        <v>391</v>
      </c>
      <c r="C59" s="49"/>
      <c r="D59" s="49" t="s">
        <v>392</v>
      </c>
      <c r="E59" s="49"/>
      <c r="F59" s="49"/>
      <c r="G59" s="5" t="s">
        <v>393</v>
      </c>
      <c r="H59" s="4">
        <v>1200</v>
      </c>
      <c r="I59" s="4">
        <v>900</v>
      </c>
      <c r="J59" s="49" t="s">
        <v>380</v>
      </c>
      <c r="K59" s="49"/>
      <c r="L59" s="49" t="s">
        <v>355</v>
      </c>
      <c r="M59" s="49"/>
      <c r="N59" s="50"/>
      <c r="O59" s="5">
        <v>1</v>
      </c>
      <c r="P59" s="85">
        <v>0</v>
      </c>
      <c r="Q59" s="6">
        <f>O59*P59</f>
        <v>0</v>
      </c>
    </row>
    <row r="60" spans="1:17" x14ac:dyDescent="0.3">
      <c r="A60" s="26">
        <v>2</v>
      </c>
      <c r="B60" s="49" t="s">
        <v>391</v>
      </c>
      <c r="C60" s="49"/>
      <c r="D60" s="49" t="s">
        <v>392</v>
      </c>
      <c r="E60" s="49"/>
      <c r="F60" s="49"/>
      <c r="G60" s="5" t="s">
        <v>394</v>
      </c>
      <c r="H60" s="4">
        <v>1700</v>
      </c>
      <c r="I60" s="4">
        <v>900</v>
      </c>
      <c r="J60" s="49" t="s">
        <v>380</v>
      </c>
      <c r="K60" s="49"/>
      <c r="L60" s="49" t="s">
        <v>355</v>
      </c>
      <c r="M60" s="49"/>
      <c r="N60" s="50"/>
      <c r="O60" s="5">
        <v>1</v>
      </c>
      <c r="P60" s="85">
        <v>0</v>
      </c>
      <c r="Q60" s="6">
        <f t="shared" ref="Q60:Q78" si="2">O60*P60</f>
        <v>0</v>
      </c>
    </row>
    <row r="61" spans="1:17" x14ac:dyDescent="0.3">
      <c r="A61" s="26">
        <v>2</v>
      </c>
      <c r="B61" s="49" t="s">
        <v>391</v>
      </c>
      <c r="C61" s="49"/>
      <c r="D61" s="49" t="s">
        <v>392</v>
      </c>
      <c r="E61" s="49"/>
      <c r="F61" s="49"/>
      <c r="G61" s="5" t="s">
        <v>395</v>
      </c>
      <c r="H61" s="4">
        <v>1700</v>
      </c>
      <c r="I61" s="4">
        <v>900</v>
      </c>
      <c r="J61" s="49" t="s">
        <v>380</v>
      </c>
      <c r="K61" s="49"/>
      <c r="L61" s="49" t="s">
        <v>355</v>
      </c>
      <c r="M61" s="49"/>
      <c r="N61" s="50"/>
      <c r="O61" s="5">
        <v>1</v>
      </c>
      <c r="P61" s="85">
        <v>0</v>
      </c>
      <c r="Q61" s="6">
        <f t="shared" si="2"/>
        <v>0</v>
      </c>
    </row>
    <row r="62" spans="1:17" x14ac:dyDescent="0.3">
      <c r="A62" s="26">
        <v>2</v>
      </c>
      <c r="B62" s="49" t="s">
        <v>391</v>
      </c>
      <c r="C62" s="49"/>
      <c r="D62" s="49" t="s">
        <v>392</v>
      </c>
      <c r="E62" s="49"/>
      <c r="F62" s="49"/>
      <c r="G62" s="5" t="s">
        <v>396</v>
      </c>
      <c r="H62" s="4">
        <v>1700</v>
      </c>
      <c r="I62" s="4">
        <v>900</v>
      </c>
      <c r="J62" s="49" t="s">
        <v>380</v>
      </c>
      <c r="K62" s="49"/>
      <c r="L62" s="49" t="s">
        <v>355</v>
      </c>
      <c r="M62" s="49"/>
      <c r="N62" s="50"/>
      <c r="O62" s="5">
        <v>1</v>
      </c>
      <c r="P62" s="85">
        <v>0</v>
      </c>
      <c r="Q62" s="6">
        <f>O62*P62</f>
        <v>0</v>
      </c>
    </row>
    <row r="63" spans="1:17" x14ac:dyDescent="0.3">
      <c r="A63" s="26">
        <v>2</v>
      </c>
      <c r="B63" s="49" t="s">
        <v>397</v>
      </c>
      <c r="C63" s="49"/>
      <c r="D63" s="49" t="s">
        <v>398</v>
      </c>
      <c r="E63" s="49"/>
      <c r="F63" s="49"/>
      <c r="G63" s="5" t="s">
        <v>399</v>
      </c>
      <c r="H63" s="4">
        <v>915</v>
      </c>
      <c r="I63" s="4">
        <v>1675</v>
      </c>
      <c r="J63" s="49" t="s">
        <v>400</v>
      </c>
      <c r="K63" s="49"/>
      <c r="L63" s="49" t="s">
        <v>355</v>
      </c>
      <c r="M63" s="49"/>
      <c r="N63" s="50"/>
      <c r="O63" s="5">
        <v>1</v>
      </c>
      <c r="P63" s="85">
        <v>0</v>
      </c>
      <c r="Q63" s="6">
        <f t="shared" si="2"/>
        <v>0</v>
      </c>
    </row>
    <row r="64" spans="1:17" x14ac:dyDescent="0.3">
      <c r="A64" s="26">
        <v>2</v>
      </c>
      <c r="B64" s="49" t="s">
        <v>397</v>
      </c>
      <c r="C64" s="49"/>
      <c r="D64" s="49" t="s">
        <v>398</v>
      </c>
      <c r="E64" s="49"/>
      <c r="F64" s="49"/>
      <c r="G64" s="5" t="s">
        <v>401</v>
      </c>
      <c r="H64" s="4">
        <v>915</v>
      </c>
      <c r="I64" s="4">
        <v>1675</v>
      </c>
      <c r="J64" s="49" t="s">
        <v>400</v>
      </c>
      <c r="K64" s="49"/>
      <c r="L64" s="49" t="s">
        <v>355</v>
      </c>
      <c r="M64" s="49"/>
      <c r="N64" s="50"/>
      <c r="O64" s="5">
        <v>1</v>
      </c>
      <c r="P64" s="85">
        <v>0</v>
      </c>
      <c r="Q64" s="6">
        <f t="shared" si="2"/>
        <v>0</v>
      </c>
    </row>
    <row r="65" spans="1:17" x14ac:dyDescent="0.3">
      <c r="A65" s="26">
        <v>2</v>
      </c>
      <c r="B65" s="49" t="s">
        <v>397</v>
      </c>
      <c r="C65" s="49"/>
      <c r="D65" s="49" t="s">
        <v>398</v>
      </c>
      <c r="E65" s="49"/>
      <c r="F65" s="49"/>
      <c r="G65" s="5" t="s">
        <v>402</v>
      </c>
      <c r="H65" s="4">
        <v>915</v>
      </c>
      <c r="I65" s="4">
        <v>1675</v>
      </c>
      <c r="J65" s="49" t="s">
        <v>400</v>
      </c>
      <c r="K65" s="49"/>
      <c r="L65" s="49" t="s">
        <v>355</v>
      </c>
      <c r="M65" s="49"/>
      <c r="N65" s="50"/>
      <c r="O65" s="5">
        <v>1</v>
      </c>
      <c r="P65" s="85">
        <v>0</v>
      </c>
      <c r="Q65" s="6">
        <f t="shared" si="2"/>
        <v>0</v>
      </c>
    </row>
    <row r="66" spans="1:17" x14ac:dyDescent="0.3">
      <c r="A66" s="26">
        <v>2</v>
      </c>
      <c r="B66" s="49" t="s">
        <v>397</v>
      </c>
      <c r="C66" s="49"/>
      <c r="D66" s="49" t="s">
        <v>398</v>
      </c>
      <c r="E66" s="49"/>
      <c r="F66" s="49"/>
      <c r="G66" s="5" t="s">
        <v>403</v>
      </c>
      <c r="H66" s="4">
        <v>1465</v>
      </c>
      <c r="I66" s="4">
        <v>2505</v>
      </c>
      <c r="J66" s="49" t="s">
        <v>400</v>
      </c>
      <c r="K66" s="49"/>
      <c r="L66" s="49" t="s">
        <v>355</v>
      </c>
      <c r="M66" s="49"/>
      <c r="N66" s="50"/>
      <c r="O66" s="5">
        <v>1</v>
      </c>
      <c r="P66" s="85">
        <v>0</v>
      </c>
      <c r="Q66" s="6">
        <f t="shared" si="2"/>
        <v>0</v>
      </c>
    </row>
    <row r="67" spans="1:17" x14ac:dyDescent="0.3">
      <c r="A67" s="26">
        <v>2</v>
      </c>
      <c r="B67" s="49" t="s">
        <v>397</v>
      </c>
      <c r="C67" s="49"/>
      <c r="D67" s="49" t="s">
        <v>398</v>
      </c>
      <c r="E67" s="49"/>
      <c r="F67" s="49"/>
      <c r="G67" s="5" t="s">
        <v>404</v>
      </c>
      <c r="H67" s="4">
        <v>2915</v>
      </c>
      <c r="I67" s="4">
        <v>2505</v>
      </c>
      <c r="J67" s="49" t="s">
        <v>400</v>
      </c>
      <c r="K67" s="49"/>
      <c r="L67" s="49" t="s">
        <v>355</v>
      </c>
      <c r="M67" s="49"/>
      <c r="N67" s="50"/>
      <c r="O67" s="5">
        <v>1</v>
      </c>
      <c r="P67" s="85">
        <v>0</v>
      </c>
      <c r="Q67" s="6">
        <f t="shared" si="2"/>
        <v>0</v>
      </c>
    </row>
    <row r="68" spans="1:17" x14ac:dyDescent="0.3">
      <c r="A68" s="26">
        <v>2</v>
      </c>
      <c r="B68" s="49" t="s">
        <v>405</v>
      </c>
      <c r="C68" s="49"/>
      <c r="D68" s="49" t="s">
        <v>398</v>
      </c>
      <c r="E68" s="49"/>
      <c r="F68" s="49"/>
      <c r="G68" s="5" t="s">
        <v>406</v>
      </c>
      <c r="H68" s="4">
        <v>915</v>
      </c>
      <c r="I68" s="4">
        <v>1675</v>
      </c>
      <c r="J68" s="49" t="s">
        <v>400</v>
      </c>
      <c r="K68" s="49"/>
      <c r="L68" s="49" t="s">
        <v>355</v>
      </c>
      <c r="M68" s="49"/>
      <c r="N68" s="50"/>
      <c r="O68" s="5">
        <v>1</v>
      </c>
      <c r="P68" s="85">
        <v>0</v>
      </c>
      <c r="Q68" s="6">
        <f t="shared" si="2"/>
        <v>0</v>
      </c>
    </row>
    <row r="69" spans="1:17" x14ac:dyDescent="0.3">
      <c r="A69" s="26">
        <v>2</v>
      </c>
      <c r="B69" s="49" t="s">
        <v>405</v>
      </c>
      <c r="C69" s="49"/>
      <c r="D69" s="49" t="s">
        <v>398</v>
      </c>
      <c r="E69" s="49"/>
      <c r="F69" s="49"/>
      <c r="G69" s="5" t="s">
        <v>407</v>
      </c>
      <c r="H69" s="4">
        <v>915</v>
      </c>
      <c r="I69" s="4">
        <v>1675</v>
      </c>
      <c r="J69" s="49" t="s">
        <v>400</v>
      </c>
      <c r="K69" s="49"/>
      <c r="L69" s="49" t="s">
        <v>355</v>
      </c>
      <c r="M69" s="49"/>
      <c r="N69" s="50"/>
      <c r="O69" s="5">
        <v>1</v>
      </c>
      <c r="P69" s="85">
        <v>0</v>
      </c>
      <c r="Q69" s="6">
        <f t="shared" si="2"/>
        <v>0</v>
      </c>
    </row>
    <row r="70" spans="1:17" x14ac:dyDescent="0.3">
      <c r="A70" s="26">
        <v>2</v>
      </c>
      <c r="B70" s="49" t="s">
        <v>405</v>
      </c>
      <c r="C70" s="49"/>
      <c r="D70" s="49" t="s">
        <v>398</v>
      </c>
      <c r="E70" s="49"/>
      <c r="F70" s="49"/>
      <c r="G70" s="5" t="s">
        <v>408</v>
      </c>
      <c r="H70" s="4">
        <v>915</v>
      </c>
      <c r="I70" s="4">
        <v>1675</v>
      </c>
      <c r="J70" s="49" t="s">
        <v>400</v>
      </c>
      <c r="K70" s="49"/>
      <c r="L70" s="49" t="s">
        <v>355</v>
      </c>
      <c r="M70" s="49"/>
      <c r="N70" s="50"/>
      <c r="O70" s="5">
        <v>1</v>
      </c>
      <c r="P70" s="85">
        <v>0</v>
      </c>
      <c r="Q70" s="6">
        <f t="shared" si="2"/>
        <v>0</v>
      </c>
    </row>
    <row r="71" spans="1:17" x14ac:dyDescent="0.3">
      <c r="A71" s="26">
        <v>2</v>
      </c>
      <c r="B71" s="49" t="s">
        <v>405</v>
      </c>
      <c r="C71" s="49"/>
      <c r="D71" s="49" t="s">
        <v>398</v>
      </c>
      <c r="E71" s="49"/>
      <c r="F71" s="49"/>
      <c r="G71" s="5" t="s">
        <v>409</v>
      </c>
      <c r="H71" s="4">
        <v>915</v>
      </c>
      <c r="I71" s="4">
        <v>1675</v>
      </c>
      <c r="J71" s="49" t="s">
        <v>400</v>
      </c>
      <c r="K71" s="49"/>
      <c r="L71" s="49" t="s">
        <v>355</v>
      </c>
      <c r="M71" s="49"/>
      <c r="N71" s="50"/>
      <c r="O71" s="5">
        <v>1</v>
      </c>
      <c r="P71" s="85">
        <v>0</v>
      </c>
      <c r="Q71" s="6">
        <f t="shared" si="2"/>
        <v>0</v>
      </c>
    </row>
    <row r="72" spans="1:17" x14ac:dyDescent="0.3">
      <c r="A72" s="26">
        <v>2</v>
      </c>
      <c r="B72" s="49" t="s">
        <v>405</v>
      </c>
      <c r="C72" s="49"/>
      <c r="D72" s="49" t="s">
        <v>410</v>
      </c>
      <c r="E72" s="49"/>
      <c r="F72" s="49"/>
      <c r="G72" s="5" t="s">
        <v>411</v>
      </c>
      <c r="H72" s="4">
        <v>1610</v>
      </c>
      <c r="I72" s="4">
        <v>2450</v>
      </c>
      <c r="J72" s="49" t="s">
        <v>357</v>
      </c>
      <c r="K72" s="49"/>
      <c r="L72" s="49" t="s">
        <v>355</v>
      </c>
      <c r="M72" s="49"/>
      <c r="N72" s="50"/>
      <c r="O72" s="5">
        <v>1</v>
      </c>
      <c r="P72" s="85">
        <v>0</v>
      </c>
      <c r="Q72" s="6">
        <f t="shared" si="2"/>
        <v>0</v>
      </c>
    </row>
    <row r="73" spans="1:17" x14ac:dyDescent="0.3">
      <c r="A73" s="26">
        <v>2</v>
      </c>
      <c r="B73" s="49" t="s">
        <v>405</v>
      </c>
      <c r="C73" s="49"/>
      <c r="D73" s="49" t="s">
        <v>398</v>
      </c>
      <c r="E73" s="49"/>
      <c r="F73" s="49"/>
      <c r="G73" s="5" t="s">
        <v>412</v>
      </c>
      <c r="H73" s="4">
        <v>1530</v>
      </c>
      <c r="I73" s="4">
        <v>2500</v>
      </c>
      <c r="J73" s="49" t="s">
        <v>413</v>
      </c>
      <c r="K73" s="49"/>
      <c r="L73" s="49" t="s">
        <v>355</v>
      </c>
      <c r="M73" s="49"/>
      <c r="N73" s="50"/>
      <c r="O73" s="5">
        <v>1</v>
      </c>
      <c r="P73" s="85">
        <v>0</v>
      </c>
      <c r="Q73" s="6">
        <f t="shared" si="2"/>
        <v>0</v>
      </c>
    </row>
    <row r="74" spans="1:17" x14ac:dyDescent="0.3">
      <c r="A74" s="26">
        <v>2</v>
      </c>
      <c r="B74" s="49" t="s">
        <v>414</v>
      </c>
      <c r="C74" s="49"/>
      <c r="D74" s="49" t="s">
        <v>398</v>
      </c>
      <c r="E74" s="49"/>
      <c r="F74" s="49"/>
      <c r="G74" s="5" t="s">
        <v>415</v>
      </c>
      <c r="H74" s="4">
        <v>2910</v>
      </c>
      <c r="I74" s="4">
        <v>2610</v>
      </c>
      <c r="J74" s="49" t="s">
        <v>400</v>
      </c>
      <c r="K74" s="49"/>
      <c r="L74" s="49" t="s">
        <v>355</v>
      </c>
      <c r="M74" s="49"/>
      <c r="N74" s="50"/>
      <c r="O74" s="5">
        <v>1</v>
      </c>
      <c r="P74" s="85">
        <v>0</v>
      </c>
      <c r="Q74" s="6">
        <f t="shared" si="2"/>
        <v>0</v>
      </c>
    </row>
    <row r="75" spans="1:17" x14ac:dyDescent="0.3">
      <c r="A75" s="26">
        <v>2</v>
      </c>
      <c r="B75" s="49" t="s">
        <v>414</v>
      </c>
      <c r="C75" s="49"/>
      <c r="D75" s="49" t="s">
        <v>398</v>
      </c>
      <c r="E75" s="49"/>
      <c r="F75" s="49"/>
      <c r="G75" s="5" t="s">
        <v>416</v>
      </c>
      <c r="H75" s="4">
        <v>1465</v>
      </c>
      <c r="I75" s="4">
        <v>2610</v>
      </c>
      <c r="J75" s="49" t="s">
        <v>413</v>
      </c>
      <c r="K75" s="49"/>
      <c r="L75" s="49" t="s">
        <v>355</v>
      </c>
      <c r="M75" s="49"/>
      <c r="N75" s="50"/>
      <c r="O75" s="5">
        <v>1</v>
      </c>
      <c r="P75" s="85">
        <v>0</v>
      </c>
      <c r="Q75" s="6">
        <f t="shared" si="2"/>
        <v>0</v>
      </c>
    </row>
    <row r="76" spans="1:17" x14ac:dyDescent="0.3">
      <c r="A76" s="26">
        <v>2</v>
      </c>
      <c r="B76" s="49" t="s">
        <v>414</v>
      </c>
      <c r="C76" s="49"/>
      <c r="D76" s="49" t="s">
        <v>398</v>
      </c>
      <c r="E76" s="49"/>
      <c r="F76" s="49"/>
      <c r="G76" s="5" t="s">
        <v>417</v>
      </c>
      <c r="H76" s="4">
        <v>915</v>
      </c>
      <c r="I76" s="4">
        <v>1675</v>
      </c>
      <c r="J76" s="49" t="s">
        <v>413</v>
      </c>
      <c r="K76" s="49"/>
      <c r="L76" s="49" t="s">
        <v>355</v>
      </c>
      <c r="M76" s="49"/>
      <c r="N76" s="50"/>
      <c r="O76" s="5">
        <v>1</v>
      </c>
      <c r="P76" s="85">
        <v>0</v>
      </c>
      <c r="Q76" s="6">
        <f t="shared" si="2"/>
        <v>0</v>
      </c>
    </row>
    <row r="77" spans="1:17" x14ac:dyDescent="0.3">
      <c r="A77" s="26">
        <v>2</v>
      </c>
      <c r="B77" s="49" t="s">
        <v>414</v>
      </c>
      <c r="C77" s="49"/>
      <c r="D77" s="49" t="s">
        <v>398</v>
      </c>
      <c r="E77" s="49"/>
      <c r="F77" s="49"/>
      <c r="G77" s="5" t="s">
        <v>418</v>
      </c>
      <c r="H77" s="3">
        <v>915</v>
      </c>
      <c r="I77" s="3">
        <v>1675</v>
      </c>
      <c r="J77" s="49" t="s">
        <v>413</v>
      </c>
      <c r="K77" s="49"/>
      <c r="L77" s="49" t="s">
        <v>355</v>
      </c>
      <c r="M77" s="49"/>
      <c r="N77" s="50"/>
      <c r="O77" s="5">
        <v>1</v>
      </c>
      <c r="P77" s="85">
        <v>0</v>
      </c>
      <c r="Q77" s="6">
        <f t="shared" si="2"/>
        <v>0</v>
      </c>
    </row>
    <row r="78" spans="1:17" x14ac:dyDescent="0.3">
      <c r="A78" s="26">
        <v>2</v>
      </c>
      <c r="B78" s="49" t="s">
        <v>414</v>
      </c>
      <c r="C78" s="49"/>
      <c r="D78" s="49" t="s">
        <v>398</v>
      </c>
      <c r="E78" s="49"/>
      <c r="F78" s="49"/>
      <c r="G78" s="5" t="s">
        <v>419</v>
      </c>
      <c r="H78" s="3">
        <v>915</v>
      </c>
      <c r="I78" s="3">
        <v>1675</v>
      </c>
      <c r="J78" s="49" t="s">
        <v>413</v>
      </c>
      <c r="K78" s="49"/>
      <c r="L78" s="49" t="s">
        <v>355</v>
      </c>
      <c r="M78" s="49"/>
      <c r="N78" s="50"/>
      <c r="O78" s="5">
        <v>1</v>
      </c>
      <c r="P78" s="85">
        <v>0</v>
      </c>
      <c r="Q78" s="6">
        <f t="shared" si="2"/>
        <v>0</v>
      </c>
    </row>
    <row r="79" spans="1:17" x14ac:dyDescent="0.3">
      <c r="A79" s="57"/>
      <c r="B79" s="57"/>
      <c r="C79" s="57"/>
      <c r="D79" s="57"/>
      <c r="E79" s="57"/>
      <c r="F79" s="57"/>
      <c r="G79" s="57"/>
      <c r="H79" s="57"/>
      <c r="I79" s="57"/>
      <c r="J79" s="57"/>
      <c r="K79" s="57"/>
      <c r="L79" s="57"/>
      <c r="M79" s="22"/>
    </row>
    <row r="80" spans="1:17" x14ac:dyDescent="0.3">
      <c r="A80" s="53" t="s">
        <v>43</v>
      </c>
      <c r="B80" s="54"/>
      <c r="C80" s="54"/>
      <c r="D80" s="51" t="s">
        <v>44</v>
      </c>
      <c r="E80" s="51"/>
      <c r="F80" s="51"/>
      <c r="G80" s="51"/>
      <c r="H80" s="51"/>
      <c r="I80" s="51"/>
      <c r="J80" s="51"/>
      <c r="K80" s="51"/>
      <c r="L80" s="52"/>
      <c r="M80" s="23"/>
      <c r="P80" s="3" t="s">
        <v>48</v>
      </c>
      <c r="Q80" s="7">
        <f>SUM(Q59:Q78)</f>
        <v>0</v>
      </c>
    </row>
    <row r="82" spans="1:17" x14ac:dyDescent="0.3">
      <c r="A82" t="s">
        <v>85</v>
      </c>
    </row>
    <row r="84" spans="1:17" ht="27.6" x14ac:dyDescent="0.3">
      <c r="A84" s="27" t="s">
        <v>4</v>
      </c>
      <c r="B84" s="66" t="s">
        <v>346</v>
      </c>
      <c r="C84" s="67"/>
      <c r="D84" s="68" t="s">
        <v>6</v>
      </c>
      <c r="E84" s="69"/>
      <c r="F84" s="70"/>
      <c r="G84" s="28" t="s">
        <v>347</v>
      </c>
      <c r="H84" s="28" t="s">
        <v>7</v>
      </c>
      <c r="I84" s="28" t="s">
        <v>348</v>
      </c>
      <c r="J84" s="68" t="s">
        <v>349</v>
      </c>
      <c r="K84" s="70"/>
      <c r="L84" s="71" t="s">
        <v>385</v>
      </c>
      <c r="M84" s="72"/>
      <c r="N84" s="73"/>
      <c r="O84" s="10" t="s">
        <v>45</v>
      </c>
      <c r="P84" s="10" t="s">
        <v>46</v>
      </c>
      <c r="Q84" s="10" t="s">
        <v>47</v>
      </c>
    </row>
    <row r="85" spans="1:17" x14ac:dyDescent="0.3">
      <c r="A85" s="26">
        <v>2</v>
      </c>
      <c r="B85" s="49" t="s">
        <v>414</v>
      </c>
      <c r="C85" s="49"/>
      <c r="D85" s="49" t="s">
        <v>398</v>
      </c>
      <c r="E85" s="49"/>
      <c r="F85" s="49"/>
      <c r="G85" s="5" t="s">
        <v>451</v>
      </c>
      <c r="H85" s="5">
        <v>915</v>
      </c>
      <c r="I85" s="5">
        <v>1675</v>
      </c>
      <c r="J85" s="49" t="s">
        <v>413</v>
      </c>
      <c r="K85" s="49"/>
      <c r="L85" s="49" t="s">
        <v>355</v>
      </c>
      <c r="M85" s="49"/>
      <c r="N85" s="50"/>
      <c r="O85" s="5">
        <v>1</v>
      </c>
      <c r="P85" s="85">
        <v>0</v>
      </c>
      <c r="Q85" s="6">
        <f>O85*P85</f>
        <v>0</v>
      </c>
    </row>
    <row r="86" spans="1:17" x14ac:dyDescent="0.3">
      <c r="A86" s="26">
        <v>2</v>
      </c>
      <c r="B86" s="49" t="s">
        <v>414</v>
      </c>
      <c r="C86" s="49"/>
      <c r="D86" s="49" t="s">
        <v>398</v>
      </c>
      <c r="E86" s="49"/>
      <c r="F86" s="49"/>
      <c r="G86" s="5" t="s">
        <v>452</v>
      </c>
      <c r="H86" s="5">
        <v>915</v>
      </c>
      <c r="I86" s="5">
        <v>1675</v>
      </c>
      <c r="J86" s="49" t="s">
        <v>413</v>
      </c>
      <c r="K86" s="49"/>
      <c r="L86" s="49" t="s">
        <v>355</v>
      </c>
      <c r="M86" s="49"/>
      <c r="N86" s="50"/>
      <c r="O86" s="5">
        <v>1</v>
      </c>
      <c r="P86" s="85">
        <v>0</v>
      </c>
      <c r="Q86" s="6">
        <f t="shared" ref="Q86:Q103" si="3">O86*P86</f>
        <v>0</v>
      </c>
    </row>
    <row r="87" spans="1:17" x14ac:dyDescent="0.3">
      <c r="A87" s="26">
        <v>2</v>
      </c>
      <c r="B87" s="49" t="s">
        <v>453</v>
      </c>
      <c r="C87" s="49"/>
      <c r="D87" s="49" t="s">
        <v>410</v>
      </c>
      <c r="E87" s="49"/>
      <c r="F87" s="49"/>
      <c r="G87" s="5" t="s">
        <v>454</v>
      </c>
      <c r="H87" s="5">
        <v>1205</v>
      </c>
      <c r="I87" s="5">
        <v>2000</v>
      </c>
      <c r="J87" s="49" t="s">
        <v>357</v>
      </c>
      <c r="K87" s="49"/>
      <c r="L87" s="49" t="s">
        <v>355</v>
      </c>
      <c r="M87" s="49"/>
      <c r="N87" s="50"/>
      <c r="O87" s="5">
        <v>1</v>
      </c>
      <c r="P87" s="85">
        <v>0</v>
      </c>
      <c r="Q87" s="6">
        <f t="shared" si="3"/>
        <v>0</v>
      </c>
    </row>
    <row r="88" spans="1:17" x14ac:dyDescent="0.3">
      <c r="A88" s="26">
        <v>2</v>
      </c>
      <c r="B88" s="49" t="s">
        <v>455</v>
      </c>
      <c r="C88" s="49"/>
      <c r="D88" s="49" t="s">
        <v>410</v>
      </c>
      <c r="E88" s="49"/>
      <c r="F88" s="49"/>
      <c r="G88" s="5" t="s">
        <v>456</v>
      </c>
      <c r="H88" s="5">
        <v>1205</v>
      </c>
      <c r="I88" s="5">
        <v>2000</v>
      </c>
      <c r="J88" s="49" t="s">
        <v>457</v>
      </c>
      <c r="K88" s="49"/>
      <c r="L88" s="49" t="s">
        <v>355</v>
      </c>
      <c r="M88" s="49"/>
      <c r="N88" s="50"/>
      <c r="O88" s="5">
        <v>1</v>
      </c>
      <c r="P88" s="85">
        <v>0</v>
      </c>
      <c r="Q88" s="6">
        <f t="shared" si="3"/>
        <v>0</v>
      </c>
    </row>
    <row r="89" spans="1:17" x14ac:dyDescent="0.3">
      <c r="A89" s="26">
        <v>1</v>
      </c>
      <c r="B89" s="49" t="s">
        <v>458</v>
      </c>
      <c r="C89" s="49"/>
      <c r="D89" s="49" t="s">
        <v>410</v>
      </c>
      <c r="E89" s="49"/>
      <c r="F89" s="49"/>
      <c r="G89" s="5" t="s">
        <v>459</v>
      </c>
      <c r="H89" s="5">
        <v>1600</v>
      </c>
      <c r="I89" s="5">
        <v>3100</v>
      </c>
      <c r="J89" s="49" t="s">
        <v>457</v>
      </c>
      <c r="K89" s="49"/>
      <c r="L89" s="49" t="s">
        <v>355</v>
      </c>
      <c r="M89" s="49"/>
      <c r="N89" s="50"/>
      <c r="O89" s="5">
        <v>1</v>
      </c>
      <c r="P89" s="85">
        <v>0</v>
      </c>
      <c r="Q89" s="6">
        <f t="shared" si="3"/>
        <v>0</v>
      </c>
    </row>
    <row r="90" spans="1:17" x14ac:dyDescent="0.3">
      <c r="A90" s="26">
        <v>1</v>
      </c>
      <c r="B90" s="49" t="s">
        <v>458</v>
      </c>
      <c r="C90" s="49"/>
      <c r="D90" s="49" t="s">
        <v>410</v>
      </c>
      <c r="E90" s="49"/>
      <c r="F90" s="49"/>
      <c r="G90" s="5" t="s">
        <v>460</v>
      </c>
      <c r="H90" s="5">
        <v>1600</v>
      </c>
      <c r="I90" s="5">
        <v>3100</v>
      </c>
      <c r="J90" s="49" t="s">
        <v>457</v>
      </c>
      <c r="K90" s="49"/>
      <c r="L90" s="49" t="s">
        <v>355</v>
      </c>
      <c r="M90" s="49"/>
      <c r="N90" s="50"/>
      <c r="O90" s="5">
        <v>1</v>
      </c>
      <c r="P90" s="85">
        <v>0</v>
      </c>
      <c r="Q90" s="6">
        <f t="shared" si="3"/>
        <v>0</v>
      </c>
    </row>
    <row r="91" spans="1:17" x14ac:dyDescent="0.3">
      <c r="A91" s="26">
        <v>1</v>
      </c>
      <c r="B91" s="49" t="s">
        <v>458</v>
      </c>
      <c r="C91" s="49"/>
      <c r="D91" s="49" t="s">
        <v>410</v>
      </c>
      <c r="E91" s="49"/>
      <c r="F91" s="49"/>
      <c r="G91" s="5" t="s">
        <v>461</v>
      </c>
      <c r="H91" s="5">
        <v>1600</v>
      </c>
      <c r="I91" s="5">
        <v>3100</v>
      </c>
      <c r="J91" s="49" t="s">
        <v>457</v>
      </c>
      <c r="K91" s="49"/>
      <c r="L91" s="49" t="s">
        <v>355</v>
      </c>
      <c r="M91" s="49"/>
      <c r="N91" s="50"/>
      <c r="O91" s="5">
        <v>1</v>
      </c>
      <c r="P91" s="85">
        <v>0</v>
      </c>
      <c r="Q91" s="6">
        <f t="shared" si="3"/>
        <v>0</v>
      </c>
    </row>
    <row r="92" spans="1:17" x14ac:dyDescent="0.3">
      <c r="A92" s="26">
        <v>1</v>
      </c>
      <c r="B92" s="49" t="s">
        <v>462</v>
      </c>
      <c r="C92" s="49"/>
      <c r="D92" s="49" t="s">
        <v>463</v>
      </c>
      <c r="E92" s="49"/>
      <c r="F92" s="49"/>
      <c r="G92" s="5" t="s">
        <v>464</v>
      </c>
      <c r="H92" s="5">
        <v>1410</v>
      </c>
      <c r="I92" s="5">
        <v>2950</v>
      </c>
      <c r="J92" s="49" t="s">
        <v>457</v>
      </c>
      <c r="K92" s="49"/>
      <c r="L92" s="49" t="s">
        <v>355</v>
      </c>
      <c r="M92" s="49"/>
      <c r="N92" s="50"/>
      <c r="O92" s="5">
        <v>1</v>
      </c>
      <c r="P92" s="85">
        <v>0</v>
      </c>
      <c r="Q92" s="6">
        <f t="shared" si="3"/>
        <v>0</v>
      </c>
    </row>
    <row r="93" spans="1:17" x14ac:dyDescent="0.3">
      <c r="A93" s="26">
        <v>1</v>
      </c>
      <c r="B93" s="49" t="s">
        <v>462</v>
      </c>
      <c r="C93" s="49"/>
      <c r="D93" s="49" t="s">
        <v>463</v>
      </c>
      <c r="E93" s="49"/>
      <c r="F93" s="49"/>
      <c r="G93" s="5" t="s">
        <v>465</v>
      </c>
      <c r="H93" s="5">
        <v>1410</v>
      </c>
      <c r="I93" s="5">
        <v>2950</v>
      </c>
      <c r="J93" s="49" t="s">
        <v>457</v>
      </c>
      <c r="K93" s="49"/>
      <c r="L93" s="49" t="s">
        <v>355</v>
      </c>
      <c r="M93" s="49"/>
      <c r="N93" s="50"/>
      <c r="O93" s="5">
        <v>1</v>
      </c>
      <c r="P93" s="85">
        <v>0</v>
      </c>
      <c r="Q93" s="6">
        <f t="shared" si="3"/>
        <v>0</v>
      </c>
    </row>
    <row r="94" spans="1:17" x14ac:dyDescent="0.3">
      <c r="A94" s="26">
        <v>1</v>
      </c>
      <c r="B94" s="49" t="s">
        <v>462</v>
      </c>
      <c r="C94" s="49"/>
      <c r="D94" s="49" t="s">
        <v>463</v>
      </c>
      <c r="E94" s="49"/>
      <c r="F94" s="49"/>
      <c r="G94" s="5" t="s">
        <v>466</v>
      </c>
      <c r="H94" s="5">
        <v>1410</v>
      </c>
      <c r="I94" s="5">
        <v>2950</v>
      </c>
      <c r="J94" s="49" t="s">
        <v>457</v>
      </c>
      <c r="K94" s="49"/>
      <c r="L94" s="49" t="s">
        <v>355</v>
      </c>
      <c r="M94" s="49"/>
      <c r="N94" s="50"/>
      <c r="O94" s="5">
        <v>1</v>
      </c>
      <c r="P94" s="85">
        <v>0</v>
      </c>
      <c r="Q94" s="6">
        <f t="shared" si="3"/>
        <v>0</v>
      </c>
    </row>
    <row r="95" spans="1:17" x14ac:dyDescent="0.3">
      <c r="A95" s="26">
        <v>1</v>
      </c>
      <c r="B95" s="49" t="s">
        <v>467</v>
      </c>
      <c r="C95" s="49"/>
      <c r="D95" s="49" t="s">
        <v>468</v>
      </c>
      <c r="E95" s="49"/>
      <c r="F95" s="49"/>
      <c r="G95" s="5" t="s">
        <v>469</v>
      </c>
      <c r="H95" s="5">
        <v>2580</v>
      </c>
      <c r="I95" s="5">
        <v>3730</v>
      </c>
      <c r="J95" s="49"/>
      <c r="K95" s="49"/>
      <c r="L95" s="49"/>
      <c r="M95" s="49"/>
      <c r="N95" s="50"/>
      <c r="O95" s="5">
        <v>1</v>
      </c>
      <c r="P95" s="85">
        <v>0</v>
      </c>
      <c r="Q95" s="6">
        <f t="shared" si="3"/>
        <v>0</v>
      </c>
    </row>
    <row r="96" spans="1:17" x14ac:dyDescent="0.3">
      <c r="A96" s="26">
        <v>1</v>
      </c>
      <c r="B96" s="49" t="s">
        <v>467</v>
      </c>
      <c r="C96" s="49"/>
      <c r="D96" s="49" t="s">
        <v>468</v>
      </c>
      <c r="E96" s="49"/>
      <c r="F96" s="49"/>
      <c r="G96" s="5" t="s">
        <v>470</v>
      </c>
      <c r="H96" s="5">
        <v>1870</v>
      </c>
      <c r="I96" s="5">
        <v>3730</v>
      </c>
      <c r="J96" s="49"/>
      <c r="K96" s="49"/>
      <c r="L96" s="49"/>
      <c r="M96" s="49"/>
      <c r="N96" s="50"/>
      <c r="O96" s="5">
        <v>1</v>
      </c>
      <c r="P96" s="85">
        <v>0</v>
      </c>
      <c r="Q96" s="6">
        <f t="shared" si="3"/>
        <v>0</v>
      </c>
    </row>
    <row r="97" spans="1:17" x14ac:dyDescent="0.3">
      <c r="A97" s="26">
        <v>1</v>
      </c>
      <c r="B97" s="49" t="s">
        <v>467</v>
      </c>
      <c r="C97" s="49"/>
      <c r="D97" s="49" t="s">
        <v>468</v>
      </c>
      <c r="E97" s="49"/>
      <c r="F97" s="49"/>
      <c r="G97" s="5" t="s">
        <v>471</v>
      </c>
      <c r="H97" s="5">
        <v>2600</v>
      </c>
      <c r="I97" s="5">
        <v>3730</v>
      </c>
      <c r="J97" s="49"/>
      <c r="K97" s="49"/>
      <c r="L97" s="49"/>
      <c r="M97" s="49"/>
      <c r="N97" s="50"/>
      <c r="O97" s="5">
        <v>1</v>
      </c>
      <c r="P97" s="85">
        <v>0</v>
      </c>
      <c r="Q97" s="6">
        <f t="shared" si="3"/>
        <v>0</v>
      </c>
    </row>
    <row r="98" spans="1:17" x14ac:dyDescent="0.3">
      <c r="A98" s="26">
        <v>1</v>
      </c>
      <c r="B98" s="49" t="s">
        <v>467</v>
      </c>
      <c r="C98" s="49"/>
      <c r="D98" s="49" t="s">
        <v>463</v>
      </c>
      <c r="E98" s="49"/>
      <c r="F98" s="49"/>
      <c r="G98" s="5" t="s">
        <v>472</v>
      </c>
      <c r="H98" s="5">
        <v>1410</v>
      </c>
      <c r="I98" s="5">
        <v>2950</v>
      </c>
      <c r="J98" s="49" t="s">
        <v>457</v>
      </c>
      <c r="K98" s="49"/>
      <c r="L98" s="49" t="s">
        <v>355</v>
      </c>
      <c r="M98" s="49"/>
      <c r="N98" s="50"/>
      <c r="O98" s="5">
        <v>1</v>
      </c>
      <c r="P98" s="85">
        <v>0</v>
      </c>
      <c r="Q98" s="6">
        <f t="shared" si="3"/>
        <v>0</v>
      </c>
    </row>
    <row r="99" spans="1:17" x14ac:dyDescent="0.3">
      <c r="A99" s="26">
        <v>1</v>
      </c>
      <c r="B99" s="49" t="s">
        <v>473</v>
      </c>
      <c r="C99" s="49"/>
      <c r="D99" s="49" t="s">
        <v>463</v>
      </c>
      <c r="E99" s="49"/>
      <c r="F99" s="49"/>
      <c r="G99" s="5" t="s">
        <v>474</v>
      </c>
      <c r="H99" s="5">
        <v>1410</v>
      </c>
      <c r="I99" s="5">
        <v>2950</v>
      </c>
      <c r="J99" s="49" t="s">
        <v>457</v>
      </c>
      <c r="K99" s="49"/>
      <c r="L99" s="49" t="s">
        <v>355</v>
      </c>
      <c r="M99" s="49"/>
      <c r="N99" s="50"/>
      <c r="O99" s="5">
        <v>1</v>
      </c>
      <c r="P99" s="85">
        <v>0</v>
      </c>
      <c r="Q99" s="6">
        <f t="shared" si="3"/>
        <v>0</v>
      </c>
    </row>
    <row r="100" spans="1:17" x14ac:dyDescent="0.3">
      <c r="A100" s="26">
        <v>1</v>
      </c>
      <c r="B100" s="49" t="s">
        <v>473</v>
      </c>
      <c r="C100" s="49"/>
      <c r="D100" s="49" t="s">
        <v>463</v>
      </c>
      <c r="E100" s="49"/>
      <c r="F100" s="49"/>
      <c r="G100" s="5" t="s">
        <v>475</v>
      </c>
      <c r="H100" s="5">
        <v>1410</v>
      </c>
      <c r="I100" s="5">
        <v>2950</v>
      </c>
      <c r="J100" s="49" t="s">
        <v>457</v>
      </c>
      <c r="K100" s="49"/>
      <c r="L100" s="49" t="s">
        <v>355</v>
      </c>
      <c r="M100" s="49"/>
      <c r="N100" s="50"/>
      <c r="O100" s="5">
        <v>1</v>
      </c>
      <c r="P100" s="85">
        <v>0</v>
      </c>
      <c r="Q100" s="6">
        <f t="shared" si="3"/>
        <v>0</v>
      </c>
    </row>
    <row r="101" spans="1:17" x14ac:dyDescent="0.3">
      <c r="A101" s="26">
        <v>1</v>
      </c>
      <c r="B101" s="49" t="s">
        <v>473</v>
      </c>
      <c r="C101" s="49"/>
      <c r="D101" s="49" t="s">
        <v>463</v>
      </c>
      <c r="E101" s="49"/>
      <c r="F101" s="49"/>
      <c r="G101" s="5" t="s">
        <v>476</v>
      </c>
      <c r="H101" s="5">
        <v>1410</v>
      </c>
      <c r="I101" s="5">
        <v>2950</v>
      </c>
      <c r="J101" s="49" t="s">
        <v>457</v>
      </c>
      <c r="K101" s="49"/>
      <c r="L101" s="49" t="s">
        <v>355</v>
      </c>
      <c r="M101" s="49"/>
      <c r="N101" s="50"/>
      <c r="O101" s="5">
        <v>1</v>
      </c>
      <c r="P101" s="85">
        <v>0</v>
      </c>
      <c r="Q101" s="6">
        <f t="shared" si="3"/>
        <v>0</v>
      </c>
    </row>
    <row r="102" spans="1:17" x14ac:dyDescent="0.3">
      <c r="A102" s="26">
        <v>1</v>
      </c>
      <c r="B102" s="49" t="s">
        <v>477</v>
      </c>
      <c r="C102" s="49"/>
      <c r="D102" s="49" t="s">
        <v>478</v>
      </c>
      <c r="E102" s="49"/>
      <c r="F102" s="49"/>
      <c r="G102" s="3" t="s">
        <v>479</v>
      </c>
      <c r="H102" s="5">
        <v>1570</v>
      </c>
      <c r="I102" s="5">
        <v>3100</v>
      </c>
      <c r="J102" s="49" t="s">
        <v>400</v>
      </c>
      <c r="K102" s="49"/>
      <c r="L102" s="49" t="s">
        <v>355</v>
      </c>
      <c r="M102" s="49"/>
      <c r="N102" s="50"/>
      <c r="O102" s="5">
        <v>1</v>
      </c>
      <c r="P102" s="85">
        <v>0</v>
      </c>
      <c r="Q102" s="6">
        <f t="shared" si="3"/>
        <v>0</v>
      </c>
    </row>
    <row r="103" spans="1:17" x14ac:dyDescent="0.3">
      <c r="A103" s="26">
        <v>1</v>
      </c>
      <c r="B103" s="49" t="s">
        <v>477</v>
      </c>
      <c r="C103" s="49"/>
      <c r="D103" s="49" t="s">
        <v>478</v>
      </c>
      <c r="E103" s="49"/>
      <c r="F103" s="49"/>
      <c r="G103" s="3" t="s">
        <v>480</v>
      </c>
      <c r="H103" s="5">
        <v>1570</v>
      </c>
      <c r="I103" s="5">
        <v>3100</v>
      </c>
      <c r="J103" s="49" t="s">
        <v>413</v>
      </c>
      <c r="K103" s="49"/>
      <c r="L103" s="49" t="s">
        <v>355</v>
      </c>
      <c r="M103" s="49"/>
      <c r="N103" s="50"/>
      <c r="O103" s="5">
        <v>1</v>
      </c>
      <c r="P103" s="85">
        <v>0</v>
      </c>
      <c r="Q103" s="6">
        <f t="shared" si="3"/>
        <v>0</v>
      </c>
    </row>
    <row r="104" spans="1:17" x14ac:dyDescent="0.3">
      <c r="A104" s="57"/>
      <c r="B104" s="57"/>
      <c r="C104" s="57"/>
      <c r="D104" s="57"/>
      <c r="E104" s="57"/>
      <c r="F104" s="57"/>
      <c r="G104" s="57"/>
      <c r="H104" s="57"/>
      <c r="I104" s="57"/>
      <c r="J104" s="57"/>
      <c r="K104" s="57"/>
      <c r="L104" s="57"/>
      <c r="M104" s="22"/>
    </row>
    <row r="105" spans="1:17" x14ac:dyDescent="0.3">
      <c r="A105" s="53" t="s">
        <v>43</v>
      </c>
      <c r="B105" s="54"/>
      <c r="C105" s="54"/>
      <c r="D105" s="51" t="s">
        <v>44</v>
      </c>
      <c r="E105" s="51"/>
      <c r="F105" s="51"/>
      <c r="G105" s="51"/>
      <c r="H105" s="51"/>
      <c r="I105" s="51"/>
      <c r="J105" s="51"/>
      <c r="K105" s="51"/>
      <c r="L105" s="52"/>
      <c r="M105" s="23"/>
      <c r="P105" s="3" t="s">
        <v>48</v>
      </c>
      <c r="Q105" s="7">
        <f>SUM(Q85:Q103)</f>
        <v>0</v>
      </c>
    </row>
    <row r="107" spans="1:17" x14ac:dyDescent="0.3">
      <c r="A107" t="s">
        <v>85</v>
      </c>
    </row>
    <row r="109" spans="1:17" ht="27.6" x14ac:dyDescent="0.3">
      <c r="A109" s="27" t="s">
        <v>4</v>
      </c>
      <c r="B109" s="66" t="s">
        <v>346</v>
      </c>
      <c r="C109" s="67"/>
      <c r="D109" s="68" t="s">
        <v>6</v>
      </c>
      <c r="E109" s="69"/>
      <c r="F109" s="70"/>
      <c r="G109" s="28" t="s">
        <v>347</v>
      </c>
      <c r="H109" s="28" t="s">
        <v>7</v>
      </c>
      <c r="I109" s="28" t="s">
        <v>348</v>
      </c>
      <c r="J109" s="68" t="s">
        <v>349</v>
      </c>
      <c r="K109" s="70"/>
      <c r="L109" s="71" t="s">
        <v>385</v>
      </c>
      <c r="M109" s="72"/>
      <c r="N109" s="73"/>
      <c r="O109" s="10" t="s">
        <v>45</v>
      </c>
      <c r="P109" s="10" t="s">
        <v>46</v>
      </c>
      <c r="Q109" s="10" t="s">
        <v>47</v>
      </c>
    </row>
    <row r="110" spans="1:17" x14ac:dyDescent="0.3">
      <c r="A110" s="26">
        <v>1</v>
      </c>
      <c r="B110" s="49" t="s">
        <v>481</v>
      </c>
      <c r="C110" s="49"/>
      <c r="D110" s="49" t="s">
        <v>478</v>
      </c>
      <c r="E110" s="49"/>
      <c r="F110" s="49"/>
      <c r="G110" s="3" t="s">
        <v>482</v>
      </c>
      <c r="H110" s="3">
        <v>1570</v>
      </c>
      <c r="I110" s="3">
        <v>3100</v>
      </c>
      <c r="J110" s="49" t="s">
        <v>400</v>
      </c>
      <c r="K110" s="49"/>
      <c r="L110" s="49" t="s">
        <v>355</v>
      </c>
      <c r="M110" s="49"/>
      <c r="N110" s="50"/>
      <c r="O110" s="5">
        <v>1</v>
      </c>
      <c r="P110" s="85">
        <v>0</v>
      </c>
      <c r="Q110" s="6">
        <f>O110*P110</f>
        <v>0</v>
      </c>
    </row>
    <row r="111" spans="1:17" x14ac:dyDescent="0.3">
      <c r="A111" s="26">
        <v>1</v>
      </c>
      <c r="B111" s="49" t="s">
        <v>481</v>
      </c>
      <c r="C111" s="49"/>
      <c r="D111" s="49" t="s">
        <v>478</v>
      </c>
      <c r="E111" s="49"/>
      <c r="F111" s="49"/>
      <c r="G111" s="3" t="s">
        <v>483</v>
      </c>
      <c r="H111" s="3">
        <v>1570</v>
      </c>
      <c r="I111" s="3">
        <v>3100</v>
      </c>
      <c r="J111" s="49" t="s">
        <v>400</v>
      </c>
      <c r="K111" s="49"/>
      <c r="L111" s="49" t="s">
        <v>355</v>
      </c>
      <c r="M111" s="49"/>
      <c r="N111" s="50"/>
      <c r="O111" s="5">
        <v>1</v>
      </c>
      <c r="P111" s="85">
        <v>0</v>
      </c>
      <c r="Q111" s="6">
        <f t="shared" ref="Q111:Q129" si="4">O111*P111</f>
        <v>0</v>
      </c>
    </row>
    <row r="112" spans="1:17" x14ac:dyDescent="0.3">
      <c r="A112" s="26">
        <v>1</v>
      </c>
      <c r="B112" s="49" t="s">
        <v>481</v>
      </c>
      <c r="C112" s="49"/>
      <c r="D112" s="49" t="s">
        <v>478</v>
      </c>
      <c r="E112" s="49"/>
      <c r="F112" s="49"/>
      <c r="G112" s="3" t="s">
        <v>484</v>
      </c>
      <c r="H112" s="3">
        <v>1570</v>
      </c>
      <c r="I112" s="3">
        <v>3100</v>
      </c>
      <c r="J112" s="49" t="s">
        <v>413</v>
      </c>
      <c r="K112" s="49"/>
      <c r="L112" s="49" t="s">
        <v>355</v>
      </c>
      <c r="M112" s="49"/>
      <c r="N112" s="50"/>
      <c r="O112" s="5">
        <v>1</v>
      </c>
      <c r="P112" s="85">
        <v>0</v>
      </c>
      <c r="Q112" s="6">
        <f t="shared" si="4"/>
        <v>0</v>
      </c>
    </row>
    <row r="113" spans="1:17" x14ac:dyDescent="0.3">
      <c r="A113" s="26">
        <v>1</v>
      </c>
      <c r="B113" s="49" t="s">
        <v>485</v>
      </c>
      <c r="C113" s="49"/>
      <c r="D113" s="49" t="s">
        <v>478</v>
      </c>
      <c r="E113" s="49"/>
      <c r="F113" s="49"/>
      <c r="G113" s="3" t="s">
        <v>486</v>
      </c>
      <c r="H113" s="3">
        <v>1570</v>
      </c>
      <c r="I113" s="3">
        <v>3100</v>
      </c>
      <c r="J113" s="49" t="s">
        <v>400</v>
      </c>
      <c r="K113" s="49"/>
      <c r="L113" s="49" t="s">
        <v>355</v>
      </c>
      <c r="M113" s="49"/>
      <c r="N113" s="50"/>
      <c r="O113" s="5">
        <v>1</v>
      </c>
      <c r="P113" s="85">
        <v>0</v>
      </c>
      <c r="Q113" s="6">
        <f t="shared" si="4"/>
        <v>0</v>
      </c>
    </row>
    <row r="114" spans="1:17" x14ac:dyDescent="0.3">
      <c r="A114" s="26">
        <v>1</v>
      </c>
      <c r="B114" s="49" t="s">
        <v>485</v>
      </c>
      <c r="C114" s="49"/>
      <c r="D114" s="49" t="s">
        <v>478</v>
      </c>
      <c r="E114" s="49"/>
      <c r="F114" s="49"/>
      <c r="G114" s="5" t="s">
        <v>487</v>
      </c>
      <c r="H114" s="3">
        <v>1570</v>
      </c>
      <c r="I114" s="3">
        <v>3100</v>
      </c>
      <c r="J114" s="49" t="s">
        <v>413</v>
      </c>
      <c r="K114" s="49"/>
      <c r="L114" s="49" t="s">
        <v>355</v>
      </c>
      <c r="M114" s="49"/>
      <c r="N114" s="50"/>
      <c r="O114" s="5">
        <v>1</v>
      </c>
      <c r="P114" s="85">
        <v>0</v>
      </c>
      <c r="Q114" s="6">
        <f t="shared" si="4"/>
        <v>0</v>
      </c>
    </row>
    <row r="115" spans="1:17" x14ac:dyDescent="0.3">
      <c r="A115" s="26">
        <v>1</v>
      </c>
      <c r="B115" s="49" t="s">
        <v>488</v>
      </c>
      <c r="C115" s="49"/>
      <c r="D115" s="49" t="s">
        <v>478</v>
      </c>
      <c r="E115" s="49"/>
      <c r="F115" s="49"/>
      <c r="G115" s="3" t="s">
        <v>489</v>
      </c>
      <c r="H115" s="3">
        <v>1570</v>
      </c>
      <c r="I115" s="3">
        <v>3100</v>
      </c>
      <c r="J115" s="49" t="s">
        <v>400</v>
      </c>
      <c r="K115" s="49"/>
      <c r="L115" s="49" t="s">
        <v>355</v>
      </c>
      <c r="M115" s="49"/>
      <c r="N115" s="50"/>
      <c r="O115" s="5">
        <v>1</v>
      </c>
      <c r="P115" s="85">
        <v>0</v>
      </c>
      <c r="Q115" s="6">
        <f t="shared" si="4"/>
        <v>0</v>
      </c>
    </row>
    <row r="116" spans="1:17" x14ac:dyDescent="0.3">
      <c r="A116" s="26">
        <v>1</v>
      </c>
      <c r="B116" s="49" t="s">
        <v>488</v>
      </c>
      <c r="C116" s="49"/>
      <c r="D116" s="49" t="s">
        <v>478</v>
      </c>
      <c r="E116" s="49"/>
      <c r="F116" s="49"/>
      <c r="G116" s="5" t="s">
        <v>490</v>
      </c>
      <c r="H116" s="3">
        <v>1570</v>
      </c>
      <c r="I116" s="3">
        <v>3100</v>
      </c>
      <c r="J116" s="49" t="s">
        <v>413</v>
      </c>
      <c r="K116" s="49"/>
      <c r="L116" s="49" t="s">
        <v>355</v>
      </c>
      <c r="M116" s="49"/>
      <c r="N116" s="50"/>
      <c r="O116" s="5">
        <v>1</v>
      </c>
      <c r="P116" s="85">
        <v>0</v>
      </c>
      <c r="Q116" s="6">
        <f t="shared" si="4"/>
        <v>0</v>
      </c>
    </row>
    <row r="117" spans="1:17" x14ac:dyDescent="0.3">
      <c r="A117" s="26">
        <v>1</v>
      </c>
      <c r="B117" s="49" t="s">
        <v>491</v>
      </c>
      <c r="C117" s="49"/>
      <c r="D117" s="49" t="s">
        <v>410</v>
      </c>
      <c r="E117" s="49"/>
      <c r="F117" s="49"/>
      <c r="G117" s="5" t="s">
        <v>492</v>
      </c>
      <c r="H117" s="4">
        <v>1560</v>
      </c>
      <c r="I117" s="4">
        <v>3010</v>
      </c>
      <c r="J117" s="49" t="s">
        <v>457</v>
      </c>
      <c r="K117" s="49"/>
      <c r="L117" s="49" t="s">
        <v>355</v>
      </c>
      <c r="M117" s="49"/>
      <c r="N117" s="50"/>
      <c r="O117" s="5">
        <v>1</v>
      </c>
      <c r="P117" s="85">
        <v>0</v>
      </c>
      <c r="Q117" s="6">
        <f t="shared" si="4"/>
        <v>0</v>
      </c>
    </row>
    <row r="118" spans="1:17" x14ac:dyDescent="0.3">
      <c r="A118" s="26">
        <v>1</v>
      </c>
      <c r="B118" s="49" t="s">
        <v>491</v>
      </c>
      <c r="C118" s="49"/>
      <c r="D118" s="49" t="s">
        <v>410</v>
      </c>
      <c r="E118" s="49"/>
      <c r="F118" s="49"/>
      <c r="G118" s="5" t="s">
        <v>493</v>
      </c>
      <c r="H118" s="4">
        <v>1560</v>
      </c>
      <c r="I118" s="4">
        <v>3010</v>
      </c>
      <c r="J118" s="49" t="s">
        <v>494</v>
      </c>
      <c r="K118" s="49"/>
      <c r="L118" s="49" t="s">
        <v>355</v>
      </c>
      <c r="M118" s="49"/>
      <c r="N118" s="50"/>
      <c r="O118" s="5">
        <v>1</v>
      </c>
      <c r="P118" s="85">
        <v>0</v>
      </c>
      <c r="Q118" s="6">
        <f t="shared" si="4"/>
        <v>0</v>
      </c>
    </row>
    <row r="119" spans="1:17" x14ac:dyDescent="0.3">
      <c r="A119" s="26">
        <v>1</v>
      </c>
      <c r="B119" s="49" t="s">
        <v>495</v>
      </c>
      <c r="C119" s="49"/>
      <c r="D119" s="49" t="s">
        <v>410</v>
      </c>
      <c r="E119" s="49"/>
      <c r="F119" s="49"/>
      <c r="G119" s="5" t="s">
        <v>496</v>
      </c>
      <c r="H119" s="4">
        <v>1330</v>
      </c>
      <c r="I119" s="4">
        <v>2405</v>
      </c>
      <c r="J119" s="49" t="s">
        <v>494</v>
      </c>
      <c r="K119" s="49"/>
      <c r="L119" s="49" t="s">
        <v>497</v>
      </c>
      <c r="M119" s="49"/>
      <c r="N119" s="50"/>
      <c r="O119" s="5">
        <v>1</v>
      </c>
      <c r="P119" s="85">
        <v>0</v>
      </c>
      <c r="Q119" s="6">
        <f t="shared" si="4"/>
        <v>0</v>
      </c>
    </row>
    <row r="120" spans="1:17" x14ac:dyDescent="0.3">
      <c r="A120" s="26">
        <v>1</v>
      </c>
      <c r="B120" s="49" t="s">
        <v>495</v>
      </c>
      <c r="C120" s="49"/>
      <c r="D120" s="49" t="s">
        <v>410</v>
      </c>
      <c r="E120" s="49"/>
      <c r="F120" s="49"/>
      <c r="G120" s="5" t="s">
        <v>498</v>
      </c>
      <c r="H120" s="4">
        <v>1330</v>
      </c>
      <c r="I120" s="4">
        <v>2405</v>
      </c>
      <c r="J120" s="49" t="s">
        <v>494</v>
      </c>
      <c r="K120" s="49"/>
      <c r="L120" s="49" t="s">
        <v>497</v>
      </c>
      <c r="M120" s="49"/>
      <c r="N120" s="50"/>
      <c r="O120" s="5">
        <v>1</v>
      </c>
      <c r="P120" s="85">
        <v>0</v>
      </c>
      <c r="Q120" s="6">
        <f t="shared" si="4"/>
        <v>0</v>
      </c>
    </row>
    <row r="121" spans="1:17" x14ac:dyDescent="0.3">
      <c r="A121" s="26">
        <v>1</v>
      </c>
      <c r="B121" s="49" t="s">
        <v>495</v>
      </c>
      <c r="C121" s="49"/>
      <c r="D121" s="49" t="s">
        <v>410</v>
      </c>
      <c r="E121" s="49"/>
      <c r="F121" s="49"/>
      <c r="G121" s="5" t="s">
        <v>499</v>
      </c>
      <c r="H121" s="4">
        <v>1385</v>
      </c>
      <c r="I121" s="4">
        <v>2750</v>
      </c>
      <c r="J121" s="49" t="s">
        <v>494</v>
      </c>
      <c r="K121" s="49"/>
      <c r="L121" s="49" t="s">
        <v>500</v>
      </c>
      <c r="M121" s="49"/>
      <c r="N121" s="50"/>
      <c r="O121" s="5">
        <v>1</v>
      </c>
      <c r="P121" s="85">
        <v>0</v>
      </c>
      <c r="Q121" s="6">
        <f t="shared" si="4"/>
        <v>0</v>
      </c>
    </row>
    <row r="122" spans="1:17" x14ac:dyDescent="0.3">
      <c r="A122" s="26">
        <v>1</v>
      </c>
      <c r="B122" s="49" t="s">
        <v>495</v>
      </c>
      <c r="C122" s="49"/>
      <c r="D122" s="49" t="s">
        <v>410</v>
      </c>
      <c r="E122" s="49"/>
      <c r="F122" s="49"/>
      <c r="G122" s="5" t="s">
        <v>501</v>
      </c>
      <c r="H122" s="4">
        <v>1385</v>
      </c>
      <c r="I122" s="4">
        <v>2750</v>
      </c>
      <c r="J122" s="49" t="s">
        <v>494</v>
      </c>
      <c r="K122" s="49"/>
      <c r="L122" s="49" t="s">
        <v>500</v>
      </c>
      <c r="M122" s="49"/>
      <c r="N122" s="50"/>
      <c r="O122" s="5">
        <v>1</v>
      </c>
      <c r="P122" s="85">
        <v>0</v>
      </c>
      <c r="Q122" s="6">
        <f t="shared" si="4"/>
        <v>0</v>
      </c>
    </row>
    <row r="123" spans="1:17" x14ac:dyDescent="0.3">
      <c r="A123" s="26">
        <v>1</v>
      </c>
      <c r="B123" s="49" t="s">
        <v>495</v>
      </c>
      <c r="C123" s="49"/>
      <c r="D123" s="49" t="s">
        <v>410</v>
      </c>
      <c r="E123" s="49"/>
      <c r="F123" s="49"/>
      <c r="G123" s="5" t="s">
        <v>502</v>
      </c>
      <c r="H123" s="4">
        <v>1330</v>
      </c>
      <c r="I123" s="4">
        <v>2395</v>
      </c>
      <c r="J123" s="49" t="s">
        <v>494</v>
      </c>
      <c r="K123" s="49"/>
      <c r="L123" s="49" t="s">
        <v>500</v>
      </c>
      <c r="M123" s="49"/>
      <c r="N123" s="50"/>
      <c r="O123" s="5">
        <v>1</v>
      </c>
      <c r="P123" s="85">
        <v>0</v>
      </c>
      <c r="Q123" s="6">
        <f t="shared" si="4"/>
        <v>0</v>
      </c>
    </row>
    <row r="124" spans="1:17" x14ac:dyDescent="0.3">
      <c r="A124" s="26">
        <v>1</v>
      </c>
      <c r="B124" s="49" t="s">
        <v>495</v>
      </c>
      <c r="C124" s="49"/>
      <c r="D124" s="49" t="s">
        <v>410</v>
      </c>
      <c r="E124" s="49"/>
      <c r="F124" s="49"/>
      <c r="G124" s="5" t="s">
        <v>503</v>
      </c>
      <c r="H124" s="4">
        <v>1330</v>
      </c>
      <c r="I124" s="4">
        <v>2395</v>
      </c>
      <c r="J124" s="49" t="s">
        <v>494</v>
      </c>
      <c r="K124" s="49"/>
      <c r="L124" s="49" t="s">
        <v>500</v>
      </c>
      <c r="M124" s="49"/>
      <c r="N124" s="50"/>
      <c r="O124" s="5">
        <v>1</v>
      </c>
      <c r="P124" s="85">
        <v>0</v>
      </c>
      <c r="Q124" s="6">
        <f t="shared" si="4"/>
        <v>0</v>
      </c>
    </row>
    <row r="125" spans="1:17" x14ac:dyDescent="0.3">
      <c r="A125" s="26">
        <v>1</v>
      </c>
      <c r="B125" s="49" t="s">
        <v>504</v>
      </c>
      <c r="C125" s="49"/>
      <c r="D125" s="49" t="s">
        <v>505</v>
      </c>
      <c r="E125" s="49"/>
      <c r="F125" s="49"/>
      <c r="G125" s="5" t="s">
        <v>506</v>
      </c>
      <c r="H125" s="4">
        <v>2630</v>
      </c>
      <c r="I125" s="4">
        <v>2625</v>
      </c>
      <c r="J125" s="49" t="s">
        <v>507</v>
      </c>
      <c r="K125" s="49"/>
      <c r="L125" s="49" t="s">
        <v>508</v>
      </c>
      <c r="M125" s="49"/>
      <c r="N125" s="50"/>
      <c r="O125" s="5">
        <v>1</v>
      </c>
      <c r="P125" s="85">
        <v>0</v>
      </c>
      <c r="Q125" s="6">
        <f t="shared" si="4"/>
        <v>0</v>
      </c>
    </row>
    <row r="126" spans="1:17" x14ac:dyDescent="0.3">
      <c r="A126" s="26">
        <v>1</v>
      </c>
      <c r="B126" s="49" t="s">
        <v>504</v>
      </c>
      <c r="C126" s="49"/>
      <c r="D126" s="49" t="s">
        <v>505</v>
      </c>
      <c r="E126" s="49"/>
      <c r="F126" s="49"/>
      <c r="G126" s="5" t="s">
        <v>509</v>
      </c>
      <c r="H126" s="4">
        <v>2630</v>
      </c>
      <c r="I126" s="4">
        <v>2625</v>
      </c>
      <c r="J126" s="49" t="s">
        <v>507</v>
      </c>
      <c r="K126" s="49"/>
      <c r="L126" s="49" t="s">
        <v>510</v>
      </c>
      <c r="M126" s="49"/>
      <c r="N126" s="50"/>
      <c r="O126" s="5">
        <v>1</v>
      </c>
      <c r="P126" s="85">
        <v>0</v>
      </c>
      <c r="Q126" s="6">
        <f t="shared" si="4"/>
        <v>0</v>
      </c>
    </row>
    <row r="127" spans="1:17" x14ac:dyDescent="0.3">
      <c r="A127" s="26">
        <v>1</v>
      </c>
      <c r="B127" s="49" t="s">
        <v>504</v>
      </c>
      <c r="C127" s="49"/>
      <c r="D127" s="49" t="s">
        <v>505</v>
      </c>
      <c r="E127" s="49"/>
      <c r="F127" s="49"/>
      <c r="G127" s="5" t="s">
        <v>511</v>
      </c>
      <c r="H127" s="4">
        <v>2630</v>
      </c>
      <c r="I127" s="4">
        <v>2625</v>
      </c>
      <c r="J127" s="49" t="s">
        <v>507</v>
      </c>
      <c r="K127" s="49"/>
      <c r="L127" s="49" t="s">
        <v>510</v>
      </c>
      <c r="M127" s="49"/>
      <c r="N127" s="50"/>
      <c r="O127" s="5">
        <v>1</v>
      </c>
      <c r="P127" s="85">
        <v>0</v>
      </c>
      <c r="Q127" s="6">
        <f t="shared" si="4"/>
        <v>0</v>
      </c>
    </row>
    <row r="128" spans="1:17" x14ac:dyDescent="0.3">
      <c r="A128" s="26">
        <v>1</v>
      </c>
      <c r="B128" s="49" t="s">
        <v>504</v>
      </c>
      <c r="C128" s="49"/>
      <c r="D128" s="49" t="s">
        <v>505</v>
      </c>
      <c r="E128" s="49"/>
      <c r="F128" s="49"/>
      <c r="G128" s="3" t="s">
        <v>512</v>
      </c>
      <c r="H128" s="4">
        <v>2630</v>
      </c>
      <c r="I128" s="4">
        <v>2625</v>
      </c>
      <c r="J128" s="49" t="s">
        <v>507</v>
      </c>
      <c r="K128" s="49"/>
      <c r="L128" s="49" t="s">
        <v>510</v>
      </c>
      <c r="M128" s="49"/>
      <c r="N128" s="50"/>
      <c r="O128" s="5">
        <v>1</v>
      </c>
      <c r="P128" s="85">
        <v>0</v>
      </c>
      <c r="Q128" s="6">
        <f t="shared" si="4"/>
        <v>0</v>
      </c>
    </row>
    <row r="129" spans="1:17" x14ac:dyDescent="0.3">
      <c r="A129" s="26">
        <v>1</v>
      </c>
      <c r="B129" s="49" t="s">
        <v>513</v>
      </c>
      <c r="C129" s="49"/>
      <c r="D129" s="49" t="s">
        <v>505</v>
      </c>
      <c r="E129" s="49"/>
      <c r="F129" s="49"/>
      <c r="G129" s="3" t="s">
        <v>514</v>
      </c>
      <c r="H129" s="3">
        <v>2640</v>
      </c>
      <c r="I129" s="3">
        <v>2580</v>
      </c>
      <c r="J129" s="49" t="s">
        <v>507</v>
      </c>
      <c r="K129" s="49"/>
      <c r="L129" s="49" t="s">
        <v>510</v>
      </c>
      <c r="M129" s="49"/>
      <c r="N129" s="50"/>
      <c r="O129" s="17">
        <v>1</v>
      </c>
      <c r="P129" s="85">
        <v>0</v>
      </c>
      <c r="Q129" s="6">
        <f t="shared" si="4"/>
        <v>0</v>
      </c>
    </row>
    <row r="130" spans="1:17" x14ac:dyDescent="0.3">
      <c r="A130" s="57"/>
      <c r="B130" s="57"/>
      <c r="C130" s="57"/>
      <c r="D130" s="57"/>
      <c r="E130" s="57"/>
      <c r="F130" s="57"/>
      <c r="G130" s="57"/>
      <c r="H130" s="57"/>
      <c r="I130" s="57"/>
      <c r="J130" s="57"/>
      <c r="K130" s="57"/>
      <c r="L130" s="57"/>
      <c r="M130" s="22"/>
    </row>
    <row r="131" spans="1:17" x14ac:dyDescent="0.3">
      <c r="A131" s="53" t="s">
        <v>43</v>
      </c>
      <c r="B131" s="54"/>
      <c r="C131" s="54"/>
      <c r="D131" s="51" t="s">
        <v>44</v>
      </c>
      <c r="E131" s="51"/>
      <c r="F131" s="51"/>
      <c r="G131" s="51"/>
      <c r="H131" s="51"/>
      <c r="I131" s="51"/>
      <c r="J131" s="51"/>
      <c r="K131" s="51"/>
      <c r="L131" s="52"/>
      <c r="M131" s="23"/>
      <c r="P131" s="3" t="s">
        <v>48</v>
      </c>
      <c r="Q131" s="7">
        <f>SUM(Q110:Q129)</f>
        <v>0</v>
      </c>
    </row>
    <row r="133" spans="1:17" x14ac:dyDescent="0.3">
      <c r="A133" t="s">
        <v>85</v>
      </c>
    </row>
    <row r="135" spans="1:17" ht="27.6" x14ac:dyDescent="0.3">
      <c r="A135" s="27" t="s">
        <v>4</v>
      </c>
      <c r="B135" s="66" t="s">
        <v>346</v>
      </c>
      <c r="C135" s="67"/>
      <c r="D135" s="68" t="s">
        <v>6</v>
      </c>
      <c r="E135" s="69"/>
      <c r="F135" s="70"/>
      <c r="G135" s="28" t="s">
        <v>347</v>
      </c>
      <c r="H135" s="28" t="s">
        <v>7</v>
      </c>
      <c r="I135" s="28" t="s">
        <v>348</v>
      </c>
      <c r="J135" s="68" t="s">
        <v>349</v>
      </c>
      <c r="K135" s="70"/>
      <c r="L135" s="71" t="s">
        <v>385</v>
      </c>
      <c r="M135" s="72"/>
      <c r="N135" s="73"/>
      <c r="O135" s="10" t="s">
        <v>45</v>
      </c>
      <c r="P135" s="10" t="s">
        <v>46</v>
      </c>
      <c r="Q135" s="10" t="s">
        <v>47</v>
      </c>
    </row>
    <row r="136" spans="1:17" x14ac:dyDescent="0.3">
      <c r="A136" s="26">
        <v>1</v>
      </c>
      <c r="B136" s="49" t="s">
        <v>513</v>
      </c>
      <c r="C136" s="49"/>
      <c r="D136" s="49" t="s">
        <v>505</v>
      </c>
      <c r="E136" s="49"/>
      <c r="F136" s="49"/>
      <c r="G136" s="5" t="s">
        <v>515</v>
      </c>
      <c r="H136" s="4">
        <v>2640</v>
      </c>
      <c r="I136" s="4">
        <v>2580</v>
      </c>
      <c r="J136" s="49" t="s">
        <v>507</v>
      </c>
      <c r="K136" s="49"/>
      <c r="L136" s="49" t="s">
        <v>510</v>
      </c>
      <c r="M136" s="49"/>
      <c r="N136" s="50"/>
      <c r="O136" s="5">
        <v>1</v>
      </c>
      <c r="P136" s="85">
        <v>0</v>
      </c>
      <c r="Q136" s="6">
        <f>O136*P136</f>
        <v>0</v>
      </c>
    </row>
    <row r="137" spans="1:17" x14ac:dyDescent="0.3">
      <c r="A137" s="26">
        <v>1</v>
      </c>
      <c r="B137" s="49" t="s">
        <v>516</v>
      </c>
      <c r="C137" s="49"/>
      <c r="D137" s="49" t="s">
        <v>505</v>
      </c>
      <c r="E137" s="49"/>
      <c r="F137" s="49"/>
      <c r="G137" s="5" t="s">
        <v>517</v>
      </c>
      <c r="H137" s="4">
        <v>2635</v>
      </c>
      <c r="I137" s="4">
        <v>2630</v>
      </c>
      <c r="J137" s="49" t="s">
        <v>507</v>
      </c>
      <c r="K137" s="49"/>
      <c r="L137" s="49" t="s">
        <v>510</v>
      </c>
      <c r="M137" s="49"/>
      <c r="N137" s="50"/>
      <c r="O137" s="5">
        <v>1</v>
      </c>
      <c r="P137" s="85">
        <v>0</v>
      </c>
      <c r="Q137" s="6">
        <f t="shared" ref="Q137:Q156" si="5">O137*P137</f>
        <v>0</v>
      </c>
    </row>
    <row r="138" spans="1:17" x14ac:dyDescent="0.3">
      <c r="A138" s="26">
        <v>1</v>
      </c>
      <c r="B138" s="49" t="s">
        <v>516</v>
      </c>
      <c r="C138" s="49"/>
      <c r="D138" s="49" t="s">
        <v>505</v>
      </c>
      <c r="E138" s="49"/>
      <c r="F138" s="49"/>
      <c r="G138" s="5" t="s">
        <v>518</v>
      </c>
      <c r="H138" s="4">
        <v>2635</v>
      </c>
      <c r="I138" s="4">
        <v>2630</v>
      </c>
      <c r="J138" s="49" t="s">
        <v>507</v>
      </c>
      <c r="K138" s="49"/>
      <c r="L138" s="49" t="s">
        <v>510</v>
      </c>
      <c r="M138" s="49"/>
      <c r="N138" s="50"/>
      <c r="O138" s="5">
        <v>1</v>
      </c>
      <c r="P138" s="85">
        <v>0</v>
      </c>
      <c r="Q138" s="6">
        <f t="shared" si="5"/>
        <v>0</v>
      </c>
    </row>
    <row r="139" spans="1:17" x14ac:dyDescent="0.3">
      <c r="A139" s="26">
        <v>1</v>
      </c>
      <c r="B139" s="49" t="s">
        <v>516</v>
      </c>
      <c r="C139" s="49"/>
      <c r="D139" s="49" t="s">
        <v>505</v>
      </c>
      <c r="E139" s="49"/>
      <c r="F139" s="49"/>
      <c r="G139" s="5" t="s">
        <v>519</v>
      </c>
      <c r="H139" s="4">
        <v>2635</v>
      </c>
      <c r="I139" s="4">
        <v>2630</v>
      </c>
      <c r="J139" s="49" t="s">
        <v>507</v>
      </c>
      <c r="K139" s="49"/>
      <c r="L139" s="49" t="s">
        <v>510</v>
      </c>
      <c r="M139" s="49"/>
      <c r="N139" s="50"/>
      <c r="O139" s="5">
        <v>1</v>
      </c>
      <c r="P139" s="85">
        <v>0</v>
      </c>
      <c r="Q139" s="6">
        <f t="shared" si="5"/>
        <v>0</v>
      </c>
    </row>
    <row r="140" spans="1:17" x14ac:dyDescent="0.3">
      <c r="A140" s="26">
        <v>1</v>
      </c>
      <c r="B140" s="49" t="s">
        <v>516</v>
      </c>
      <c r="C140" s="49"/>
      <c r="D140" s="49" t="s">
        <v>505</v>
      </c>
      <c r="E140" s="49"/>
      <c r="F140" s="49"/>
      <c r="G140" s="5" t="s">
        <v>520</v>
      </c>
      <c r="H140" s="4">
        <v>2635</v>
      </c>
      <c r="I140" s="4">
        <v>2630</v>
      </c>
      <c r="J140" s="49" t="s">
        <v>507</v>
      </c>
      <c r="K140" s="49"/>
      <c r="L140" s="49" t="s">
        <v>510</v>
      </c>
      <c r="M140" s="49"/>
      <c r="N140" s="50"/>
      <c r="O140" s="5">
        <v>1</v>
      </c>
      <c r="P140" s="85">
        <v>0</v>
      </c>
      <c r="Q140" s="6">
        <f t="shared" si="5"/>
        <v>0</v>
      </c>
    </row>
    <row r="141" spans="1:17" x14ac:dyDescent="0.3">
      <c r="A141" s="26">
        <v>1</v>
      </c>
      <c r="B141" s="49" t="s">
        <v>521</v>
      </c>
      <c r="C141" s="49"/>
      <c r="D141" s="49" t="s">
        <v>505</v>
      </c>
      <c r="E141" s="49"/>
      <c r="F141" s="49"/>
      <c r="G141" s="5" t="s">
        <v>522</v>
      </c>
      <c r="H141" s="4">
        <v>2635</v>
      </c>
      <c r="I141" s="4">
        <v>2630</v>
      </c>
      <c r="J141" s="49" t="s">
        <v>507</v>
      </c>
      <c r="K141" s="49"/>
      <c r="L141" s="49" t="s">
        <v>510</v>
      </c>
      <c r="M141" s="49"/>
      <c r="N141" s="50"/>
      <c r="O141" s="5">
        <v>1</v>
      </c>
      <c r="P141" s="85">
        <v>0</v>
      </c>
      <c r="Q141" s="6">
        <f t="shared" si="5"/>
        <v>0</v>
      </c>
    </row>
    <row r="142" spans="1:17" x14ac:dyDescent="0.3">
      <c r="A142" s="26">
        <v>1</v>
      </c>
      <c r="B142" s="49" t="s">
        <v>523</v>
      </c>
      <c r="C142" s="49"/>
      <c r="D142" s="49" t="s">
        <v>505</v>
      </c>
      <c r="E142" s="49"/>
      <c r="F142" s="49"/>
      <c r="G142" s="5" t="s">
        <v>524</v>
      </c>
      <c r="H142" s="4">
        <v>2635</v>
      </c>
      <c r="I142" s="4">
        <v>2630</v>
      </c>
      <c r="J142" s="49" t="s">
        <v>507</v>
      </c>
      <c r="K142" s="49"/>
      <c r="L142" s="49" t="s">
        <v>510</v>
      </c>
      <c r="M142" s="49"/>
      <c r="N142" s="50"/>
      <c r="O142" s="5">
        <v>1</v>
      </c>
      <c r="P142" s="85">
        <v>0</v>
      </c>
      <c r="Q142" s="6">
        <f t="shared" si="5"/>
        <v>0</v>
      </c>
    </row>
    <row r="143" spans="1:17" x14ac:dyDescent="0.3">
      <c r="A143" s="26">
        <v>1</v>
      </c>
      <c r="B143" s="49" t="s">
        <v>523</v>
      </c>
      <c r="C143" s="49"/>
      <c r="D143" s="49" t="s">
        <v>505</v>
      </c>
      <c r="E143" s="49"/>
      <c r="F143" s="49"/>
      <c r="G143" s="5" t="s">
        <v>525</v>
      </c>
      <c r="H143" s="4">
        <v>2635</v>
      </c>
      <c r="I143" s="4">
        <v>2630</v>
      </c>
      <c r="J143" s="49" t="s">
        <v>507</v>
      </c>
      <c r="K143" s="49"/>
      <c r="L143" s="49" t="s">
        <v>510</v>
      </c>
      <c r="M143" s="49"/>
      <c r="N143" s="50"/>
      <c r="O143" s="5">
        <v>1</v>
      </c>
      <c r="P143" s="85">
        <v>0</v>
      </c>
      <c r="Q143" s="6">
        <f t="shared" si="5"/>
        <v>0</v>
      </c>
    </row>
    <row r="144" spans="1:17" x14ac:dyDescent="0.3">
      <c r="A144" s="26">
        <v>1</v>
      </c>
      <c r="B144" s="49" t="s">
        <v>523</v>
      </c>
      <c r="C144" s="49"/>
      <c r="D144" s="49" t="s">
        <v>505</v>
      </c>
      <c r="E144" s="49"/>
      <c r="F144" s="49"/>
      <c r="G144" s="5" t="s">
        <v>526</v>
      </c>
      <c r="H144" s="4">
        <v>2635</v>
      </c>
      <c r="I144" s="4">
        <v>2630</v>
      </c>
      <c r="J144" s="49" t="s">
        <v>507</v>
      </c>
      <c r="K144" s="49"/>
      <c r="L144" s="49" t="s">
        <v>510</v>
      </c>
      <c r="M144" s="49"/>
      <c r="N144" s="50"/>
      <c r="O144" s="5">
        <v>1</v>
      </c>
      <c r="P144" s="85">
        <v>0</v>
      </c>
      <c r="Q144" s="6">
        <f t="shared" si="5"/>
        <v>0</v>
      </c>
    </row>
    <row r="145" spans="1:17" x14ac:dyDescent="0.3">
      <c r="A145" s="26">
        <v>1</v>
      </c>
      <c r="B145" s="49" t="s">
        <v>523</v>
      </c>
      <c r="C145" s="49"/>
      <c r="D145" s="49" t="s">
        <v>505</v>
      </c>
      <c r="E145" s="49"/>
      <c r="F145" s="49"/>
      <c r="G145" s="5" t="s">
        <v>527</v>
      </c>
      <c r="H145" s="4">
        <v>2635</v>
      </c>
      <c r="I145" s="4">
        <v>2630</v>
      </c>
      <c r="J145" s="49" t="s">
        <v>507</v>
      </c>
      <c r="K145" s="49"/>
      <c r="L145" s="49" t="s">
        <v>510</v>
      </c>
      <c r="M145" s="49"/>
      <c r="N145" s="50"/>
      <c r="O145" s="5">
        <v>1</v>
      </c>
      <c r="P145" s="85">
        <v>0</v>
      </c>
      <c r="Q145" s="6">
        <f t="shared" si="5"/>
        <v>0</v>
      </c>
    </row>
    <row r="146" spans="1:17" x14ac:dyDescent="0.3">
      <c r="A146" s="26">
        <v>1</v>
      </c>
      <c r="B146" s="49" t="s">
        <v>528</v>
      </c>
      <c r="C146" s="49"/>
      <c r="D146" s="49" t="s">
        <v>505</v>
      </c>
      <c r="E146" s="49"/>
      <c r="F146" s="49"/>
      <c r="G146" s="5" t="s">
        <v>529</v>
      </c>
      <c r="H146" s="4">
        <v>2630</v>
      </c>
      <c r="I146" s="4">
        <v>2710</v>
      </c>
      <c r="J146" s="49" t="s">
        <v>507</v>
      </c>
      <c r="K146" s="49"/>
      <c r="L146" s="49" t="s">
        <v>510</v>
      </c>
      <c r="M146" s="49"/>
      <c r="N146" s="50"/>
      <c r="O146" s="5">
        <v>1</v>
      </c>
      <c r="P146" s="85">
        <v>0</v>
      </c>
      <c r="Q146" s="6">
        <f t="shared" si="5"/>
        <v>0</v>
      </c>
    </row>
    <row r="147" spans="1:17" x14ac:dyDescent="0.3">
      <c r="A147" s="26">
        <v>1</v>
      </c>
      <c r="B147" s="49" t="s">
        <v>528</v>
      </c>
      <c r="C147" s="49"/>
      <c r="D147" s="49" t="s">
        <v>505</v>
      </c>
      <c r="E147" s="49"/>
      <c r="F147" s="49"/>
      <c r="G147" s="5" t="s">
        <v>530</v>
      </c>
      <c r="H147" s="4">
        <v>2630</v>
      </c>
      <c r="I147" s="4">
        <v>2710</v>
      </c>
      <c r="J147" s="49" t="s">
        <v>507</v>
      </c>
      <c r="K147" s="49"/>
      <c r="L147" s="49" t="s">
        <v>510</v>
      </c>
      <c r="M147" s="49"/>
      <c r="N147" s="50"/>
      <c r="O147" s="5">
        <v>1</v>
      </c>
      <c r="P147" s="85">
        <v>0</v>
      </c>
      <c r="Q147" s="6">
        <f t="shared" si="5"/>
        <v>0</v>
      </c>
    </row>
    <row r="148" spans="1:17" x14ac:dyDescent="0.3">
      <c r="A148" s="26">
        <v>1</v>
      </c>
      <c r="B148" s="49" t="s">
        <v>528</v>
      </c>
      <c r="C148" s="49"/>
      <c r="D148" s="49" t="s">
        <v>505</v>
      </c>
      <c r="E148" s="49"/>
      <c r="F148" s="49"/>
      <c r="G148" s="5" t="s">
        <v>531</v>
      </c>
      <c r="H148" s="4">
        <v>2630</v>
      </c>
      <c r="I148" s="4">
        <v>2710</v>
      </c>
      <c r="J148" s="49" t="s">
        <v>507</v>
      </c>
      <c r="K148" s="49"/>
      <c r="L148" s="49" t="s">
        <v>510</v>
      </c>
      <c r="M148" s="49"/>
      <c r="N148" s="50"/>
      <c r="O148" s="5">
        <v>1</v>
      </c>
      <c r="P148" s="85">
        <v>0</v>
      </c>
      <c r="Q148" s="6">
        <f t="shared" si="5"/>
        <v>0</v>
      </c>
    </row>
    <row r="149" spans="1:17" x14ac:dyDescent="0.3">
      <c r="A149" s="26">
        <v>1</v>
      </c>
      <c r="B149" s="49" t="s">
        <v>528</v>
      </c>
      <c r="C149" s="49"/>
      <c r="D149" s="49" t="s">
        <v>505</v>
      </c>
      <c r="E149" s="49"/>
      <c r="F149" s="49"/>
      <c r="G149" s="5" t="s">
        <v>532</v>
      </c>
      <c r="H149" s="4">
        <v>2630</v>
      </c>
      <c r="I149" s="4">
        <v>2710</v>
      </c>
      <c r="J149" s="49" t="s">
        <v>507</v>
      </c>
      <c r="K149" s="49"/>
      <c r="L149" s="49" t="s">
        <v>510</v>
      </c>
      <c r="M149" s="49"/>
      <c r="N149" s="50"/>
      <c r="O149" s="5">
        <v>1</v>
      </c>
      <c r="P149" s="85">
        <v>0</v>
      </c>
      <c r="Q149" s="6">
        <f t="shared" si="5"/>
        <v>0</v>
      </c>
    </row>
    <row r="150" spans="1:17" x14ac:dyDescent="0.3">
      <c r="A150" s="26">
        <v>1</v>
      </c>
      <c r="B150" s="49" t="s">
        <v>528</v>
      </c>
      <c r="C150" s="49"/>
      <c r="D150" s="49" t="s">
        <v>505</v>
      </c>
      <c r="E150" s="49"/>
      <c r="F150" s="49"/>
      <c r="G150" s="5" t="s">
        <v>533</v>
      </c>
      <c r="H150" s="4">
        <v>2630</v>
      </c>
      <c r="I150" s="4">
        <v>2710</v>
      </c>
      <c r="J150" s="49" t="s">
        <v>507</v>
      </c>
      <c r="K150" s="49"/>
      <c r="L150" s="49" t="s">
        <v>510</v>
      </c>
      <c r="M150" s="49"/>
      <c r="N150" s="50"/>
      <c r="O150" s="5">
        <v>1</v>
      </c>
      <c r="P150" s="85">
        <v>0</v>
      </c>
      <c r="Q150" s="6">
        <f t="shared" si="5"/>
        <v>0</v>
      </c>
    </row>
    <row r="151" spans="1:17" x14ac:dyDescent="0.3">
      <c r="A151" s="26">
        <v>1</v>
      </c>
      <c r="B151" s="49" t="s">
        <v>534</v>
      </c>
      <c r="C151" s="49"/>
      <c r="D151" s="49" t="s">
        <v>410</v>
      </c>
      <c r="E151" s="49"/>
      <c r="F151" s="49"/>
      <c r="G151" s="5" t="s">
        <v>535</v>
      </c>
      <c r="H151" s="4">
        <v>2635</v>
      </c>
      <c r="I151" s="4">
        <v>2680</v>
      </c>
      <c r="J151" s="49" t="s">
        <v>536</v>
      </c>
      <c r="K151" s="49"/>
      <c r="L151" s="49" t="s">
        <v>510</v>
      </c>
      <c r="M151" s="49"/>
      <c r="N151" s="50"/>
      <c r="O151" s="5">
        <v>1</v>
      </c>
      <c r="P151" s="85">
        <v>0</v>
      </c>
      <c r="Q151" s="6">
        <f t="shared" si="5"/>
        <v>0</v>
      </c>
    </row>
    <row r="152" spans="1:17" x14ac:dyDescent="0.3">
      <c r="A152" s="26">
        <v>1</v>
      </c>
      <c r="B152" s="49" t="s">
        <v>534</v>
      </c>
      <c r="C152" s="49"/>
      <c r="D152" s="49" t="s">
        <v>410</v>
      </c>
      <c r="E152" s="49"/>
      <c r="F152" s="49"/>
      <c r="G152" s="5" t="s">
        <v>537</v>
      </c>
      <c r="H152" s="4">
        <v>2635</v>
      </c>
      <c r="I152" s="4">
        <v>2680</v>
      </c>
      <c r="J152" s="49" t="s">
        <v>536</v>
      </c>
      <c r="K152" s="49"/>
      <c r="L152" s="49" t="s">
        <v>510</v>
      </c>
      <c r="M152" s="49"/>
      <c r="N152" s="50"/>
      <c r="O152" s="5">
        <v>1</v>
      </c>
      <c r="P152" s="85">
        <v>0</v>
      </c>
      <c r="Q152" s="6">
        <f t="shared" si="5"/>
        <v>0</v>
      </c>
    </row>
    <row r="153" spans="1:17" x14ac:dyDescent="0.3">
      <c r="A153" s="26">
        <v>1</v>
      </c>
      <c r="B153" s="49" t="s">
        <v>534</v>
      </c>
      <c r="C153" s="49"/>
      <c r="D153" s="49" t="s">
        <v>410</v>
      </c>
      <c r="E153" s="49"/>
      <c r="F153" s="49"/>
      <c r="G153" s="5" t="s">
        <v>538</v>
      </c>
      <c r="H153" s="4">
        <v>2635</v>
      </c>
      <c r="I153" s="4">
        <v>2680</v>
      </c>
      <c r="J153" s="49" t="s">
        <v>536</v>
      </c>
      <c r="K153" s="49"/>
      <c r="L153" s="49" t="s">
        <v>510</v>
      </c>
      <c r="M153" s="49"/>
      <c r="N153" s="50"/>
      <c r="O153" s="5">
        <v>1</v>
      </c>
      <c r="P153" s="85">
        <v>0</v>
      </c>
      <c r="Q153" s="6">
        <f t="shared" si="5"/>
        <v>0</v>
      </c>
    </row>
    <row r="154" spans="1:17" x14ac:dyDescent="0.3">
      <c r="A154" s="26">
        <v>1</v>
      </c>
      <c r="B154" s="49" t="s">
        <v>534</v>
      </c>
      <c r="C154" s="49"/>
      <c r="D154" s="49" t="s">
        <v>410</v>
      </c>
      <c r="E154" s="49"/>
      <c r="F154" s="49"/>
      <c r="G154" s="5" t="s">
        <v>539</v>
      </c>
      <c r="H154" s="4">
        <v>2635</v>
      </c>
      <c r="I154" s="4">
        <v>2680</v>
      </c>
      <c r="J154" s="49" t="s">
        <v>536</v>
      </c>
      <c r="K154" s="49"/>
      <c r="L154" s="49" t="s">
        <v>510</v>
      </c>
      <c r="M154" s="49"/>
      <c r="N154" s="50"/>
      <c r="O154" s="5">
        <v>1</v>
      </c>
      <c r="P154" s="85">
        <v>0</v>
      </c>
      <c r="Q154" s="6">
        <f t="shared" si="5"/>
        <v>0</v>
      </c>
    </row>
    <row r="155" spans="1:17" x14ac:dyDescent="0.3">
      <c r="A155" s="26">
        <v>1</v>
      </c>
      <c r="B155" s="49" t="s">
        <v>534</v>
      </c>
      <c r="C155" s="49"/>
      <c r="D155" s="49" t="s">
        <v>410</v>
      </c>
      <c r="E155" s="49"/>
      <c r="F155" s="49"/>
      <c r="G155" s="5" t="s">
        <v>540</v>
      </c>
      <c r="H155" s="4">
        <v>2635</v>
      </c>
      <c r="I155" s="4">
        <v>2680</v>
      </c>
      <c r="J155" s="49" t="s">
        <v>536</v>
      </c>
      <c r="K155" s="49"/>
      <c r="L155" s="49" t="s">
        <v>510</v>
      </c>
      <c r="M155" s="49"/>
      <c r="N155" s="50"/>
      <c r="O155" s="17">
        <v>1</v>
      </c>
      <c r="P155" s="85">
        <v>0</v>
      </c>
      <c r="Q155" s="6">
        <f t="shared" si="5"/>
        <v>0</v>
      </c>
    </row>
    <row r="156" spans="1:17" x14ac:dyDescent="0.3">
      <c r="A156" s="26">
        <v>1</v>
      </c>
      <c r="B156" s="49" t="s">
        <v>534</v>
      </c>
      <c r="C156" s="49"/>
      <c r="D156" s="49" t="s">
        <v>410</v>
      </c>
      <c r="E156" s="49"/>
      <c r="F156" s="49"/>
      <c r="G156" s="5" t="s">
        <v>541</v>
      </c>
      <c r="H156" s="4">
        <v>2635</v>
      </c>
      <c r="I156" s="4">
        <v>2680</v>
      </c>
      <c r="J156" s="49" t="s">
        <v>536</v>
      </c>
      <c r="K156" s="49"/>
      <c r="L156" s="49" t="s">
        <v>510</v>
      </c>
      <c r="M156" s="49"/>
      <c r="N156" s="50"/>
      <c r="O156" s="17">
        <v>1</v>
      </c>
      <c r="P156" s="85">
        <v>0</v>
      </c>
      <c r="Q156" s="6">
        <f t="shared" si="5"/>
        <v>0</v>
      </c>
    </row>
    <row r="157" spans="1:17" x14ac:dyDescent="0.3">
      <c r="A157" s="57"/>
      <c r="B157" s="57"/>
      <c r="C157" s="57"/>
      <c r="D157" s="57"/>
      <c r="E157" s="57"/>
      <c r="F157" s="57"/>
      <c r="G157" s="57"/>
      <c r="H157" s="57"/>
      <c r="I157" s="57"/>
      <c r="J157" s="57"/>
      <c r="K157" s="57"/>
      <c r="L157" s="57"/>
      <c r="M157" s="22"/>
    </row>
    <row r="158" spans="1:17" x14ac:dyDescent="0.3">
      <c r="A158" s="53" t="s">
        <v>43</v>
      </c>
      <c r="B158" s="54"/>
      <c r="C158" s="54"/>
      <c r="D158" s="51" t="s">
        <v>44</v>
      </c>
      <c r="E158" s="51"/>
      <c r="F158" s="51"/>
      <c r="G158" s="51"/>
      <c r="H158" s="51"/>
      <c r="I158" s="51"/>
      <c r="J158" s="51"/>
      <c r="K158" s="51"/>
      <c r="L158" s="52"/>
      <c r="M158" s="23"/>
      <c r="P158" s="3" t="s">
        <v>48</v>
      </c>
      <c r="Q158" s="7">
        <f>SUM(Q136:Q156)</f>
        <v>0</v>
      </c>
    </row>
    <row r="160" spans="1:17" x14ac:dyDescent="0.3">
      <c r="A160" t="s">
        <v>85</v>
      </c>
    </row>
    <row r="162" spans="1:17" ht="27.6" x14ac:dyDescent="0.3">
      <c r="A162" s="27" t="s">
        <v>4</v>
      </c>
      <c r="B162" s="66" t="s">
        <v>346</v>
      </c>
      <c r="C162" s="67"/>
      <c r="D162" s="68" t="s">
        <v>6</v>
      </c>
      <c r="E162" s="69"/>
      <c r="F162" s="70"/>
      <c r="G162" s="28" t="s">
        <v>347</v>
      </c>
      <c r="H162" s="28" t="s">
        <v>7</v>
      </c>
      <c r="I162" s="28" t="s">
        <v>348</v>
      </c>
      <c r="J162" s="68" t="s">
        <v>349</v>
      </c>
      <c r="K162" s="70"/>
      <c r="L162" s="71" t="s">
        <v>385</v>
      </c>
      <c r="M162" s="72"/>
      <c r="N162" s="73"/>
      <c r="O162" s="10" t="s">
        <v>45</v>
      </c>
      <c r="P162" s="10" t="s">
        <v>46</v>
      </c>
      <c r="Q162" s="10" t="s">
        <v>47</v>
      </c>
    </row>
    <row r="163" spans="1:17" x14ac:dyDescent="0.3">
      <c r="A163" s="26" t="s">
        <v>38</v>
      </c>
      <c r="B163" s="49" t="s">
        <v>542</v>
      </c>
      <c r="C163" s="49"/>
      <c r="D163" s="49" t="s">
        <v>410</v>
      </c>
      <c r="E163" s="49"/>
      <c r="F163" s="49"/>
      <c r="G163" s="5" t="s">
        <v>543</v>
      </c>
      <c r="H163" s="4">
        <v>1600</v>
      </c>
      <c r="I163" s="4">
        <v>3700</v>
      </c>
      <c r="J163" s="49" t="s">
        <v>457</v>
      </c>
      <c r="K163" s="49"/>
      <c r="L163" s="49" t="s">
        <v>355</v>
      </c>
      <c r="M163" s="49"/>
      <c r="N163" s="50"/>
      <c r="O163" s="5">
        <v>1</v>
      </c>
      <c r="P163" s="85">
        <v>0</v>
      </c>
      <c r="Q163" s="6">
        <f>O163*P163</f>
        <v>0</v>
      </c>
    </row>
    <row r="164" spans="1:17" x14ac:dyDescent="0.3">
      <c r="A164" s="26" t="s">
        <v>38</v>
      </c>
      <c r="B164" s="49" t="s">
        <v>542</v>
      </c>
      <c r="C164" s="49"/>
      <c r="D164" s="49" t="s">
        <v>410</v>
      </c>
      <c r="E164" s="49"/>
      <c r="F164" s="49"/>
      <c r="G164" s="5" t="s">
        <v>544</v>
      </c>
      <c r="H164" s="4">
        <v>1600</v>
      </c>
      <c r="I164" s="4">
        <v>3700</v>
      </c>
      <c r="J164" s="49" t="s">
        <v>457</v>
      </c>
      <c r="K164" s="49"/>
      <c r="L164" s="49" t="s">
        <v>355</v>
      </c>
      <c r="M164" s="49"/>
      <c r="N164" s="50"/>
      <c r="O164" s="5">
        <v>1</v>
      </c>
      <c r="P164" s="85">
        <v>0</v>
      </c>
      <c r="Q164" s="6">
        <f t="shared" ref="Q164:Q183" si="6">O164*P164</f>
        <v>0</v>
      </c>
    </row>
    <row r="165" spans="1:17" x14ac:dyDescent="0.3">
      <c r="A165" s="26" t="s">
        <v>38</v>
      </c>
      <c r="B165" s="49" t="s">
        <v>542</v>
      </c>
      <c r="C165" s="49"/>
      <c r="D165" s="49" t="s">
        <v>410</v>
      </c>
      <c r="E165" s="49"/>
      <c r="F165" s="49"/>
      <c r="G165" s="5" t="s">
        <v>545</v>
      </c>
      <c r="H165" s="4">
        <v>1600</v>
      </c>
      <c r="I165" s="4">
        <v>3700</v>
      </c>
      <c r="J165" s="49" t="s">
        <v>457</v>
      </c>
      <c r="K165" s="49"/>
      <c r="L165" s="49" t="s">
        <v>355</v>
      </c>
      <c r="M165" s="49"/>
      <c r="N165" s="50"/>
      <c r="O165" s="5">
        <v>1</v>
      </c>
      <c r="P165" s="85">
        <v>0</v>
      </c>
      <c r="Q165" s="6">
        <f t="shared" si="6"/>
        <v>0</v>
      </c>
    </row>
    <row r="166" spans="1:17" x14ac:dyDescent="0.3">
      <c r="A166" s="26" t="s">
        <v>38</v>
      </c>
      <c r="B166" s="49" t="s">
        <v>542</v>
      </c>
      <c r="C166" s="49"/>
      <c r="D166" s="49" t="s">
        <v>410</v>
      </c>
      <c r="E166" s="49"/>
      <c r="F166" s="49"/>
      <c r="G166" s="5" t="s">
        <v>546</v>
      </c>
      <c r="H166" s="4">
        <v>1600</v>
      </c>
      <c r="I166" s="4">
        <v>3700</v>
      </c>
      <c r="J166" s="49" t="s">
        <v>457</v>
      </c>
      <c r="K166" s="49"/>
      <c r="L166" s="49" t="s">
        <v>355</v>
      </c>
      <c r="M166" s="49"/>
      <c r="N166" s="50"/>
      <c r="O166" s="5">
        <v>1</v>
      </c>
      <c r="P166" s="85">
        <v>0</v>
      </c>
      <c r="Q166" s="6">
        <f t="shared" si="6"/>
        <v>0</v>
      </c>
    </row>
    <row r="167" spans="1:17" x14ac:dyDescent="0.3">
      <c r="A167" s="26" t="s">
        <v>38</v>
      </c>
      <c r="B167" s="49" t="s">
        <v>542</v>
      </c>
      <c r="C167" s="49"/>
      <c r="D167" s="49" t="s">
        <v>410</v>
      </c>
      <c r="E167" s="49"/>
      <c r="F167" s="49"/>
      <c r="G167" s="5" t="s">
        <v>547</v>
      </c>
      <c r="H167" s="4">
        <v>1600</v>
      </c>
      <c r="I167" s="4">
        <v>3700</v>
      </c>
      <c r="J167" s="49" t="s">
        <v>457</v>
      </c>
      <c r="K167" s="49"/>
      <c r="L167" s="49" t="s">
        <v>355</v>
      </c>
      <c r="M167" s="49"/>
      <c r="N167" s="50"/>
      <c r="O167" s="5">
        <v>1</v>
      </c>
      <c r="P167" s="85">
        <v>0</v>
      </c>
      <c r="Q167" s="6">
        <f t="shared" si="6"/>
        <v>0</v>
      </c>
    </row>
    <row r="168" spans="1:17" x14ac:dyDescent="0.3">
      <c r="A168" s="26" t="s">
        <v>38</v>
      </c>
      <c r="B168" s="49" t="s">
        <v>548</v>
      </c>
      <c r="C168" s="49"/>
      <c r="D168" s="49" t="s">
        <v>549</v>
      </c>
      <c r="E168" s="49"/>
      <c r="F168" s="49"/>
      <c r="G168" s="5" t="s">
        <v>550</v>
      </c>
      <c r="H168" s="4">
        <v>1410</v>
      </c>
      <c r="I168" s="4">
        <v>3010</v>
      </c>
      <c r="J168" s="49" t="s">
        <v>457</v>
      </c>
      <c r="K168" s="49"/>
      <c r="L168" s="49" t="s">
        <v>355</v>
      </c>
      <c r="M168" s="49"/>
      <c r="N168" s="50"/>
      <c r="O168" s="5">
        <v>1</v>
      </c>
      <c r="P168" s="85">
        <v>0</v>
      </c>
      <c r="Q168" s="6">
        <f t="shared" si="6"/>
        <v>0</v>
      </c>
    </row>
    <row r="169" spans="1:17" x14ac:dyDescent="0.3">
      <c r="A169" s="26" t="s">
        <v>38</v>
      </c>
      <c r="B169" s="49" t="s">
        <v>548</v>
      </c>
      <c r="C169" s="49"/>
      <c r="D169" s="49" t="s">
        <v>549</v>
      </c>
      <c r="E169" s="49"/>
      <c r="F169" s="49"/>
      <c r="G169" s="5" t="s">
        <v>551</v>
      </c>
      <c r="H169" s="4">
        <v>1410</v>
      </c>
      <c r="I169" s="4">
        <v>3010</v>
      </c>
      <c r="J169" s="49" t="s">
        <v>457</v>
      </c>
      <c r="K169" s="49"/>
      <c r="L169" s="49" t="s">
        <v>355</v>
      </c>
      <c r="M169" s="49"/>
      <c r="N169" s="50"/>
      <c r="O169" s="5">
        <v>1</v>
      </c>
      <c r="P169" s="85">
        <v>0</v>
      </c>
      <c r="Q169" s="6">
        <f t="shared" si="6"/>
        <v>0</v>
      </c>
    </row>
    <row r="170" spans="1:17" x14ac:dyDescent="0.3">
      <c r="A170" s="26" t="s">
        <v>38</v>
      </c>
      <c r="B170" s="49" t="s">
        <v>548</v>
      </c>
      <c r="C170" s="49"/>
      <c r="D170" s="49" t="s">
        <v>549</v>
      </c>
      <c r="E170" s="49"/>
      <c r="F170" s="49"/>
      <c r="G170" s="5" t="s">
        <v>552</v>
      </c>
      <c r="H170" s="4">
        <v>1410</v>
      </c>
      <c r="I170" s="4">
        <v>3010</v>
      </c>
      <c r="J170" s="49" t="s">
        <v>457</v>
      </c>
      <c r="K170" s="49"/>
      <c r="L170" s="49" t="s">
        <v>355</v>
      </c>
      <c r="M170" s="49"/>
      <c r="N170" s="50"/>
      <c r="O170" s="5">
        <v>1</v>
      </c>
      <c r="P170" s="85">
        <v>0</v>
      </c>
      <c r="Q170" s="6">
        <f t="shared" si="6"/>
        <v>0</v>
      </c>
    </row>
    <row r="171" spans="1:17" x14ac:dyDescent="0.3">
      <c r="A171" s="26" t="s">
        <v>38</v>
      </c>
      <c r="B171" s="49" t="s">
        <v>548</v>
      </c>
      <c r="C171" s="49"/>
      <c r="D171" s="49" t="s">
        <v>549</v>
      </c>
      <c r="E171" s="49"/>
      <c r="F171" s="49"/>
      <c r="G171" s="5" t="s">
        <v>553</v>
      </c>
      <c r="H171" s="4">
        <v>1410</v>
      </c>
      <c r="I171" s="4">
        <v>3010</v>
      </c>
      <c r="J171" s="49" t="s">
        <v>457</v>
      </c>
      <c r="K171" s="49"/>
      <c r="L171" s="49" t="s">
        <v>355</v>
      </c>
      <c r="M171" s="49"/>
      <c r="N171" s="50"/>
      <c r="O171" s="5">
        <v>1</v>
      </c>
      <c r="P171" s="85">
        <v>0</v>
      </c>
      <c r="Q171" s="6">
        <f t="shared" si="6"/>
        <v>0</v>
      </c>
    </row>
    <row r="172" spans="1:17" x14ac:dyDescent="0.3">
      <c r="A172" s="26" t="s">
        <v>38</v>
      </c>
      <c r="B172" s="49" t="s">
        <v>548</v>
      </c>
      <c r="C172" s="49"/>
      <c r="D172" s="49" t="s">
        <v>549</v>
      </c>
      <c r="E172" s="49"/>
      <c r="F172" s="49"/>
      <c r="G172" s="5" t="s">
        <v>554</v>
      </c>
      <c r="H172" s="4">
        <v>1410</v>
      </c>
      <c r="I172" s="4">
        <v>3010</v>
      </c>
      <c r="J172" s="49" t="s">
        <v>457</v>
      </c>
      <c r="K172" s="49"/>
      <c r="L172" s="49" t="s">
        <v>355</v>
      </c>
      <c r="M172" s="49"/>
      <c r="N172" s="50"/>
      <c r="O172" s="5">
        <v>1</v>
      </c>
      <c r="P172" s="85">
        <v>0</v>
      </c>
      <c r="Q172" s="6">
        <f t="shared" si="6"/>
        <v>0</v>
      </c>
    </row>
    <row r="173" spans="1:17" x14ac:dyDescent="0.3">
      <c r="A173" s="26" t="s">
        <v>38</v>
      </c>
      <c r="B173" s="49" t="s">
        <v>548</v>
      </c>
      <c r="C173" s="49"/>
      <c r="D173" s="49" t="s">
        <v>549</v>
      </c>
      <c r="E173" s="49"/>
      <c r="F173" s="49"/>
      <c r="G173" s="5" t="s">
        <v>555</v>
      </c>
      <c r="H173" s="4">
        <v>1410</v>
      </c>
      <c r="I173" s="4">
        <v>3010</v>
      </c>
      <c r="J173" s="49" t="s">
        <v>457</v>
      </c>
      <c r="K173" s="49"/>
      <c r="L173" s="49" t="s">
        <v>355</v>
      </c>
      <c r="M173" s="49"/>
      <c r="N173" s="50"/>
      <c r="O173" s="5">
        <v>1</v>
      </c>
      <c r="P173" s="85">
        <v>0</v>
      </c>
      <c r="Q173" s="6">
        <f t="shared" si="6"/>
        <v>0</v>
      </c>
    </row>
    <row r="174" spans="1:17" x14ac:dyDescent="0.3">
      <c r="A174" s="26" t="s">
        <v>38</v>
      </c>
      <c r="B174" s="49" t="s">
        <v>548</v>
      </c>
      <c r="C174" s="49"/>
      <c r="D174" s="49" t="s">
        <v>463</v>
      </c>
      <c r="E174" s="49"/>
      <c r="F174" s="49"/>
      <c r="G174" s="5" t="s">
        <v>556</v>
      </c>
      <c r="H174" s="4">
        <v>1410</v>
      </c>
      <c r="I174" s="4">
        <v>3010</v>
      </c>
      <c r="J174" s="49" t="s">
        <v>457</v>
      </c>
      <c r="K174" s="49"/>
      <c r="L174" s="49" t="s">
        <v>355</v>
      </c>
      <c r="M174" s="49"/>
      <c r="N174" s="50"/>
      <c r="O174" s="5">
        <v>1</v>
      </c>
      <c r="P174" s="85">
        <v>0</v>
      </c>
      <c r="Q174" s="6">
        <f t="shared" si="6"/>
        <v>0</v>
      </c>
    </row>
    <row r="175" spans="1:17" x14ac:dyDescent="0.3">
      <c r="A175" s="26" t="s">
        <v>38</v>
      </c>
      <c r="B175" s="49" t="s">
        <v>548</v>
      </c>
      <c r="C175" s="49"/>
      <c r="D175" s="49" t="s">
        <v>410</v>
      </c>
      <c r="E175" s="49"/>
      <c r="F175" s="49"/>
      <c r="G175" s="5" t="s">
        <v>557</v>
      </c>
      <c r="H175" s="4">
        <v>1250</v>
      </c>
      <c r="I175" s="4">
        <v>1570</v>
      </c>
      <c r="J175" s="49" t="s">
        <v>457</v>
      </c>
      <c r="K175" s="49"/>
      <c r="L175" s="49" t="s">
        <v>355</v>
      </c>
      <c r="M175" s="49"/>
      <c r="N175" s="50"/>
      <c r="O175" s="5">
        <v>1</v>
      </c>
      <c r="P175" s="85">
        <v>0</v>
      </c>
      <c r="Q175" s="6">
        <f t="shared" si="6"/>
        <v>0</v>
      </c>
    </row>
    <row r="176" spans="1:17" x14ac:dyDescent="0.3">
      <c r="A176" s="26" t="s">
        <v>38</v>
      </c>
      <c r="B176" s="49" t="s">
        <v>558</v>
      </c>
      <c r="C176" s="49"/>
      <c r="D176" s="49" t="s">
        <v>463</v>
      </c>
      <c r="E176" s="49"/>
      <c r="F176" s="49"/>
      <c r="G176" s="5" t="s">
        <v>559</v>
      </c>
      <c r="H176" s="4">
        <v>1410</v>
      </c>
      <c r="I176" s="4">
        <v>3010</v>
      </c>
      <c r="J176" s="49" t="s">
        <v>457</v>
      </c>
      <c r="K176" s="49"/>
      <c r="L176" s="49" t="s">
        <v>355</v>
      </c>
      <c r="M176" s="49"/>
      <c r="N176" s="50"/>
      <c r="O176" s="5">
        <v>1</v>
      </c>
      <c r="P176" s="85">
        <v>0</v>
      </c>
      <c r="Q176" s="6">
        <f t="shared" si="6"/>
        <v>0</v>
      </c>
    </row>
    <row r="177" spans="1:17" x14ac:dyDescent="0.3">
      <c r="A177" s="26" t="s">
        <v>38</v>
      </c>
      <c r="B177" s="49" t="s">
        <v>558</v>
      </c>
      <c r="C177" s="49"/>
      <c r="D177" s="49" t="s">
        <v>463</v>
      </c>
      <c r="E177" s="49"/>
      <c r="F177" s="49"/>
      <c r="G177" s="5" t="s">
        <v>560</v>
      </c>
      <c r="H177" s="4">
        <v>1410</v>
      </c>
      <c r="I177" s="4">
        <v>3010</v>
      </c>
      <c r="J177" s="49" t="s">
        <v>457</v>
      </c>
      <c r="K177" s="49"/>
      <c r="L177" s="49" t="s">
        <v>355</v>
      </c>
      <c r="M177" s="49"/>
      <c r="N177" s="50"/>
      <c r="O177" s="5">
        <v>1</v>
      </c>
      <c r="P177" s="85">
        <v>0</v>
      </c>
      <c r="Q177" s="6">
        <f t="shared" si="6"/>
        <v>0</v>
      </c>
    </row>
    <row r="178" spans="1:17" x14ac:dyDescent="0.3">
      <c r="A178" s="26" t="s">
        <v>38</v>
      </c>
      <c r="B178" s="49" t="s">
        <v>561</v>
      </c>
      <c r="C178" s="49"/>
      <c r="D178" s="49" t="s">
        <v>463</v>
      </c>
      <c r="E178" s="49"/>
      <c r="F178" s="49"/>
      <c r="G178" s="5" t="s">
        <v>562</v>
      </c>
      <c r="H178" s="4">
        <v>1410</v>
      </c>
      <c r="I178" s="4">
        <v>3010</v>
      </c>
      <c r="J178" s="49" t="s">
        <v>457</v>
      </c>
      <c r="K178" s="49"/>
      <c r="L178" s="49" t="s">
        <v>355</v>
      </c>
      <c r="M178" s="49"/>
      <c r="N178" s="50"/>
      <c r="O178" s="5">
        <v>1</v>
      </c>
      <c r="P178" s="85">
        <v>0</v>
      </c>
      <c r="Q178" s="6">
        <f t="shared" si="6"/>
        <v>0</v>
      </c>
    </row>
    <row r="179" spans="1:17" x14ac:dyDescent="0.3">
      <c r="A179" s="26" t="s">
        <v>38</v>
      </c>
      <c r="B179" s="49" t="s">
        <v>563</v>
      </c>
      <c r="C179" s="49"/>
      <c r="D179" s="49" t="s">
        <v>463</v>
      </c>
      <c r="E179" s="49"/>
      <c r="F179" s="49"/>
      <c r="G179" s="5" t="s">
        <v>564</v>
      </c>
      <c r="H179" s="4">
        <v>1450</v>
      </c>
      <c r="I179" s="4">
        <v>3725</v>
      </c>
      <c r="J179" s="49" t="s">
        <v>457</v>
      </c>
      <c r="K179" s="49"/>
      <c r="L179" s="49" t="s">
        <v>355</v>
      </c>
      <c r="M179" s="49"/>
      <c r="N179" s="50"/>
      <c r="O179" s="5">
        <v>1</v>
      </c>
      <c r="P179" s="85">
        <v>0</v>
      </c>
      <c r="Q179" s="6">
        <f t="shared" si="6"/>
        <v>0</v>
      </c>
    </row>
    <row r="180" spans="1:17" x14ac:dyDescent="0.3">
      <c r="A180" s="26" t="s">
        <v>38</v>
      </c>
      <c r="B180" s="49" t="s">
        <v>563</v>
      </c>
      <c r="C180" s="49"/>
      <c r="D180" s="49" t="s">
        <v>463</v>
      </c>
      <c r="E180" s="49"/>
      <c r="F180" s="49"/>
      <c r="G180" s="5" t="s">
        <v>565</v>
      </c>
      <c r="H180" s="4">
        <v>1450</v>
      </c>
      <c r="I180" s="4">
        <v>3725</v>
      </c>
      <c r="J180" s="49" t="s">
        <v>457</v>
      </c>
      <c r="K180" s="49"/>
      <c r="L180" s="49" t="s">
        <v>355</v>
      </c>
      <c r="M180" s="49"/>
      <c r="N180" s="50"/>
      <c r="O180" s="5">
        <v>1</v>
      </c>
      <c r="P180" s="85">
        <v>0</v>
      </c>
      <c r="Q180" s="6">
        <f t="shared" si="6"/>
        <v>0</v>
      </c>
    </row>
    <row r="181" spans="1:17" x14ac:dyDescent="0.3">
      <c r="A181" s="26" t="s">
        <v>38</v>
      </c>
      <c r="B181" s="49" t="s">
        <v>561</v>
      </c>
      <c r="C181" s="49"/>
      <c r="D181" s="49" t="s">
        <v>463</v>
      </c>
      <c r="E181" s="49"/>
      <c r="F181" s="49"/>
      <c r="G181" s="5" t="s">
        <v>562</v>
      </c>
      <c r="H181" s="4">
        <v>1410</v>
      </c>
      <c r="I181" s="4">
        <v>3010</v>
      </c>
      <c r="J181" s="49" t="s">
        <v>457</v>
      </c>
      <c r="K181" s="49"/>
      <c r="L181" s="49" t="s">
        <v>355</v>
      </c>
      <c r="M181" s="49"/>
      <c r="N181" s="50"/>
      <c r="O181" s="5">
        <v>1</v>
      </c>
      <c r="P181" s="85">
        <v>0</v>
      </c>
      <c r="Q181" s="6">
        <f t="shared" si="6"/>
        <v>0</v>
      </c>
    </row>
    <row r="182" spans="1:17" x14ac:dyDescent="0.3">
      <c r="A182" s="26" t="s">
        <v>38</v>
      </c>
      <c r="B182" s="49" t="s">
        <v>566</v>
      </c>
      <c r="C182" s="49"/>
      <c r="D182" s="49" t="s">
        <v>463</v>
      </c>
      <c r="E182" s="49"/>
      <c r="F182" s="49"/>
      <c r="G182" s="5" t="s">
        <v>567</v>
      </c>
      <c r="H182" s="4">
        <v>1410</v>
      </c>
      <c r="I182" s="4">
        <v>3010</v>
      </c>
      <c r="J182" s="49" t="s">
        <v>457</v>
      </c>
      <c r="K182" s="49"/>
      <c r="L182" s="49" t="s">
        <v>355</v>
      </c>
      <c r="M182" s="49"/>
      <c r="N182" s="50"/>
      <c r="O182" s="17">
        <v>1</v>
      </c>
      <c r="P182" s="85">
        <v>0</v>
      </c>
      <c r="Q182" s="6">
        <f t="shared" si="6"/>
        <v>0</v>
      </c>
    </row>
    <row r="183" spans="1:17" x14ac:dyDescent="0.3">
      <c r="A183" s="26" t="s">
        <v>38</v>
      </c>
      <c r="B183" s="49" t="s">
        <v>561</v>
      </c>
      <c r="C183" s="49"/>
      <c r="D183" s="49" t="s">
        <v>463</v>
      </c>
      <c r="E183" s="49"/>
      <c r="F183" s="49"/>
      <c r="G183" s="5" t="s">
        <v>562</v>
      </c>
      <c r="H183" s="4">
        <v>1410</v>
      </c>
      <c r="I183" s="4">
        <v>3010</v>
      </c>
      <c r="J183" s="49" t="s">
        <v>457</v>
      </c>
      <c r="K183" s="49"/>
      <c r="L183" s="49" t="s">
        <v>355</v>
      </c>
      <c r="M183" s="49"/>
      <c r="N183" s="50"/>
      <c r="O183" s="17">
        <v>1</v>
      </c>
      <c r="P183" s="85">
        <v>0</v>
      </c>
      <c r="Q183" s="6">
        <f t="shared" si="6"/>
        <v>0</v>
      </c>
    </row>
    <row r="184" spans="1:17" x14ac:dyDescent="0.3">
      <c r="A184" s="57"/>
      <c r="B184" s="57"/>
      <c r="C184" s="57"/>
      <c r="D184" s="57"/>
      <c r="E184" s="57"/>
      <c r="F184" s="57"/>
      <c r="G184" s="57"/>
      <c r="H184" s="57"/>
      <c r="I184" s="57"/>
      <c r="J184" s="57"/>
      <c r="K184" s="57"/>
      <c r="L184" s="57"/>
      <c r="M184" s="22"/>
    </row>
    <row r="185" spans="1:17" x14ac:dyDescent="0.3">
      <c r="A185" s="53" t="s">
        <v>43</v>
      </c>
      <c r="B185" s="54"/>
      <c r="C185" s="54"/>
      <c r="D185" s="51" t="s">
        <v>44</v>
      </c>
      <c r="E185" s="51"/>
      <c r="F185" s="51"/>
      <c r="G185" s="51"/>
      <c r="H185" s="51"/>
      <c r="I185" s="51"/>
      <c r="J185" s="51"/>
      <c r="K185" s="51"/>
      <c r="L185" s="52"/>
      <c r="M185" s="23"/>
      <c r="P185" s="3" t="s">
        <v>48</v>
      </c>
      <c r="Q185" s="7">
        <f>SUM(Q163:Q183)</f>
        <v>0</v>
      </c>
    </row>
    <row r="187" spans="1:17" x14ac:dyDescent="0.3">
      <c r="A187" t="s">
        <v>85</v>
      </c>
    </row>
    <row r="189" spans="1:17" ht="27.6" x14ac:dyDescent="0.3">
      <c r="A189" s="27" t="s">
        <v>4</v>
      </c>
      <c r="B189" s="66" t="s">
        <v>346</v>
      </c>
      <c r="C189" s="67"/>
      <c r="D189" s="68" t="s">
        <v>6</v>
      </c>
      <c r="E189" s="69"/>
      <c r="F189" s="70"/>
      <c r="G189" s="28" t="s">
        <v>347</v>
      </c>
      <c r="H189" s="28" t="s">
        <v>7</v>
      </c>
      <c r="I189" s="28" t="s">
        <v>348</v>
      </c>
      <c r="J189" s="68" t="s">
        <v>349</v>
      </c>
      <c r="K189" s="70"/>
      <c r="L189" s="71" t="s">
        <v>385</v>
      </c>
      <c r="M189" s="72"/>
      <c r="N189" s="73"/>
      <c r="O189" s="10" t="s">
        <v>45</v>
      </c>
      <c r="P189" s="10" t="s">
        <v>46</v>
      </c>
      <c r="Q189" s="10" t="s">
        <v>47</v>
      </c>
    </row>
    <row r="190" spans="1:17" x14ac:dyDescent="0.3">
      <c r="A190" s="26" t="s">
        <v>38</v>
      </c>
      <c r="B190" s="49" t="s">
        <v>568</v>
      </c>
      <c r="C190" s="49"/>
      <c r="D190" s="49" t="s">
        <v>463</v>
      </c>
      <c r="E190" s="49"/>
      <c r="F190" s="49"/>
      <c r="G190" s="5" t="s">
        <v>569</v>
      </c>
      <c r="H190" s="4">
        <v>2420</v>
      </c>
      <c r="I190" s="4">
        <v>3010</v>
      </c>
      <c r="J190" s="49" t="s">
        <v>457</v>
      </c>
      <c r="K190" s="49"/>
      <c r="L190" s="49" t="s">
        <v>355</v>
      </c>
      <c r="M190" s="49"/>
      <c r="N190" s="50"/>
      <c r="O190" s="5">
        <v>1</v>
      </c>
      <c r="P190" s="85">
        <v>0</v>
      </c>
      <c r="Q190" s="6">
        <f>O190*P190</f>
        <v>0</v>
      </c>
    </row>
    <row r="191" spans="1:17" x14ac:dyDescent="0.3">
      <c r="A191" s="26" t="s">
        <v>38</v>
      </c>
      <c r="B191" s="49" t="s">
        <v>568</v>
      </c>
      <c r="C191" s="49"/>
      <c r="D191" s="49" t="s">
        <v>463</v>
      </c>
      <c r="E191" s="49"/>
      <c r="F191" s="49"/>
      <c r="G191" s="5" t="s">
        <v>570</v>
      </c>
      <c r="H191" s="4">
        <v>2420</v>
      </c>
      <c r="I191" s="4">
        <v>3010</v>
      </c>
      <c r="J191" s="49" t="s">
        <v>457</v>
      </c>
      <c r="K191" s="49"/>
      <c r="L191" s="49" t="s">
        <v>355</v>
      </c>
      <c r="M191" s="49"/>
      <c r="N191" s="50"/>
      <c r="O191" s="5">
        <v>1</v>
      </c>
      <c r="P191" s="85">
        <v>0</v>
      </c>
      <c r="Q191" s="6">
        <f t="shared" ref="Q191:Q209" si="7">O191*P191</f>
        <v>0</v>
      </c>
    </row>
    <row r="192" spans="1:17" x14ac:dyDescent="0.3">
      <c r="A192" s="26" t="s">
        <v>38</v>
      </c>
      <c r="B192" s="49" t="s">
        <v>568</v>
      </c>
      <c r="C192" s="49"/>
      <c r="D192" s="49" t="s">
        <v>463</v>
      </c>
      <c r="E192" s="49"/>
      <c r="F192" s="49"/>
      <c r="G192" s="5" t="s">
        <v>571</v>
      </c>
      <c r="H192" s="4">
        <v>2420</v>
      </c>
      <c r="I192" s="4">
        <v>3010</v>
      </c>
      <c r="J192" s="49" t="s">
        <v>457</v>
      </c>
      <c r="K192" s="49"/>
      <c r="L192" s="49" t="s">
        <v>355</v>
      </c>
      <c r="M192" s="49"/>
      <c r="N192" s="50"/>
      <c r="O192" s="5">
        <v>1</v>
      </c>
      <c r="P192" s="85">
        <v>0</v>
      </c>
      <c r="Q192" s="6">
        <f t="shared" si="7"/>
        <v>0</v>
      </c>
    </row>
    <row r="193" spans="1:17" x14ac:dyDescent="0.3">
      <c r="A193" s="26" t="s">
        <v>38</v>
      </c>
      <c r="B193" s="49" t="s">
        <v>572</v>
      </c>
      <c r="C193" s="49"/>
      <c r="D193" s="49" t="s">
        <v>463</v>
      </c>
      <c r="E193" s="49"/>
      <c r="F193" s="49"/>
      <c r="G193" s="5" t="s">
        <v>573</v>
      </c>
      <c r="H193" s="4">
        <v>2420</v>
      </c>
      <c r="I193" s="4">
        <v>3010</v>
      </c>
      <c r="J193" s="49" t="s">
        <v>457</v>
      </c>
      <c r="K193" s="49"/>
      <c r="L193" s="49" t="s">
        <v>355</v>
      </c>
      <c r="M193" s="49"/>
      <c r="N193" s="50"/>
      <c r="O193" s="5">
        <v>1</v>
      </c>
      <c r="P193" s="85">
        <v>0</v>
      </c>
      <c r="Q193" s="6">
        <f t="shared" si="7"/>
        <v>0</v>
      </c>
    </row>
    <row r="194" spans="1:17" x14ac:dyDescent="0.3">
      <c r="A194" s="26" t="s">
        <v>38</v>
      </c>
      <c r="B194" s="49" t="s">
        <v>574</v>
      </c>
      <c r="C194" s="49"/>
      <c r="D194" s="49" t="s">
        <v>463</v>
      </c>
      <c r="E194" s="49"/>
      <c r="F194" s="49"/>
      <c r="G194" s="5" t="s">
        <v>575</v>
      </c>
      <c r="H194" s="4">
        <v>2420</v>
      </c>
      <c r="I194" s="4">
        <v>3010</v>
      </c>
      <c r="J194" s="49" t="s">
        <v>457</v>
      </c>
      <c r="K194" s="49"/>
      <c r="L194" s="49" t="s">
        <v>355</v>
      </c>
      <c r="M194" s="49"/>
      <c r="N194" s="50"/>
      <c r="O194" s="5">
        <v>1</v>
      </c>
      <c r="P194" s="85">
        <v>0</v>
      </c>
      <c r="Q194" s="6">
        <f t="shared" si="7"/>
        <v>0</v>
      </c>
    </row>
    <row r="195" spans="1:17" x14ac:dyDescent="0.3">
      <c r="A195" s="26" t="s">
        <v>38</v>
      </c>
      <c r="B195" s="49" t="s">
        <v>574</v>
      </c>
      <c r="C195" s="49"/>
      <c r="D195" s="49" t="s">
        <v>463</v>
      </c>
      <c r="E195" s="49"/>
      <c r="F195" s="49"/>
      <c r="G195" s="5" t="s">
        <v>576</v>
      </c>
      <c r="H195" s="4">
        <v>2420</v>
      </c>
      <c r="I195" s="4">
        <v>3010</v>
      </c>
      <c r="J195" s="49" t="s">
        <v>457</v>
      </c>
      <c r="K195" s="49"/>
      <c r="L195" s="49" t="s">
        <v>355</v>
      </c>
      <c r="M195" s="49"/>
      <c r="N195" s="50"/>
      <c r="O195" s="5">
        <v>1</v>
      </c>
      <c r="P195" s="85">
        <v>0</v>
      </c>
      <c r="Q195" s="6">
        <f t="shared" si="7"/>
        <v>0</v>
      </c>
    </row>
    <row r="196" spans="1:17" x14ac:dyDescent="0.3">
      <c r="A196" s="26" t="s">
        <v>38</v>
      </c>
      <c r="B196" s="49" t="s">
        <v>577</v>
      </c>
      <c r="C196" s="49"/>
      <c r="D196" s="49" t="s">
        <v>463</v>
      </c>
      <c r="E196" s="49"/>
      <c r="F196" s="49"/>
      <c r="G196" s="5" t="s">
        <v>578</v>
      </c>
      <c r="H196" s="4">
        <v>1040</v>
      </c>
      <c r="I196" s="4">
        <v>3010</v>
      </c>
      <c r="J196" s="49" t="s">
        <v>457</v>
      </c>
      <c r="K196" s="49"/>
      <c r="L196" s="49" t="s">
        <v>355</v>
      </c>
      <c r="M196" s="49"/>
      <c r="N196" s="50"/>
      <c r="O196" s="5">
        <v>1</v>
      </c>
      <c r="P196" s="85">
        <v>0</v>
      </c>
      <c r="Q196" s="6">
        <f t="shared" si="7"/>
        <v>0</v>
      </c>
    </row>
    <row r="197" spans="1:17" x14ac:dyDescent="0.3">
      <c r="A197" s="26" t="s">
        <v>38</v>
      </c>
      <c r="B197" s="49" t="s">
        <v>579</v>
      </c>
      <c r="C197" s="49"/>
      <c r="D197" s="49" t="s">
        <v>580</v>
      </c>
      <c r="E197" s="49"/>
      <c r="F197" s="49"/>
      <c r="G197" s="5" t="s">
        <v>581</v>
      </c>
      <c r="H197" s="4">
        <v>1345</v>
      </c>
      <c r="I197" s="4">
        <v>3170</v>
      </c>
      <c r="J197" s="49" t="s">
        <v>457</v>
      </c>
      <c r="K197" s="49"/>
      <c r="L197" s="49" t="s">
        <v>595</v>
      </c>
      <c r="M197" s="49"/>
      <c r="N197" s="50"/>
      <c r="O197" s="5">
        <v>1</v>
      </c>
      <c r="P197" s="85">
        <v>0</v>
      </c>
      <c r="Q197" s="6">
        <f t="shared" si="7"/>
        <v>0</v>
      </c>
    </row>
    <row r="198" spans="1:17" x14ac:dyDescent="0.3">
      <c r="A198" s="26" t="s">
        <v>38</v>
      </c>
      <c r="B198" s="49" t="s">
        <v>579</v>
      </c>
      <c r="C198" s="49"/>
      <c r="D198" s="49" t="s">
        <v>580</v>
      </c>
      <c r="E198" s="49"/>
      <c r="F198" s="49"/>
      <c r="G198" s="5" t="s">
        <v>582</v>
      </c>
      <c r="H198" s="4">
        <v>1345</v>
      </c>
      <c r="I198" s="4">
        <v>3170</v>
      </c>
      <c r="J198" s="49" t="s">
        <v>457</v>
      </c>
      <c r="K198" s="49"/>
      <c r="L198" s="49" t="s">
        <v>595</v>
      </c>
      <c r="M198" s="49"/>
      <c r="N198" s="50"/>
      <c r="O198" s="5">
        <v>1</v>
      </c>
      <c r="P198" s="85">
        <v>0</v>
      </c>
      <c r="Q198" s="6">
        <f t="shared" si="7"/>
        <v>0</v>
      </c>
    </row>
    <row r="199" spans="1:17" x14ac:dyDescent="0.3">
      <c r="A199" s="26" t="s">
        <v>38</v>
      </c>
      <c r="B199" s="49" t="s">
        <v>579</v>
      </c>
      <c r="C199" s="49"/>
      <c r="D199" s="49" t="s">
        <v>580</v>
      </c>
      <c r="E199" s="49"/>
      <c r="F199" s="49"/>
      <c r="G199" s="5" t="s">
        <v>583</v>
      </c>
      <c r="H199" s="4">
        <v>1345</v>
      </c>
      <c r="I199" s="4">
        <v>3170</v>
      </c>
      <c r="J199" s="49" t="s">
        <v>457</v>
      </c>
      <c r="K199" s="49"/>
      <c r="L199" s="49" t="s">
        <v>595</v>
      </c>
      <c r="M199" s="49"/>
      <c r="N199" s="50"/>
      <c r="O199" s="5">
        <v>1</v>
      </c>
      <c r="P199" s="85">
        <v>0</v>
      </c>
      <c r="Q199" s="6">
        <f t="shared" si="7"/>
        <v>0</v>
      </c>
    </row>
    <row r="200" spans="1:17" x14ac:dyDescent="0.3">
      <c r="A200" s="26" t="s">
        <v>38</v>
      </c>
      <c r="B200" s="49" t="s">
        <v>579</v>
      </c>
      <c r="C200" s="49"/>
      <c r="D200" s="49" t="s">
        <v>580</v>
      </c>
      <c r="E200" s="49"/>
      <c r="F200" s="49"/>
      <c r="G200" s="5" t="s">
        <v>584</v>
      </c>
      <c r="H200" s="4">
        <v>1345</v>
      </c>
      <c r="I200" s="4">
        <v>3170</v>
      </c>
      <c r="J200" s="49" t="s">
        <v>457</v>
      </c>
      <c r="K200" s="49"/>
      <c r="L200" s="49" t="s">
        <v>595</v>
      </c>
      <c r="M200" s="49"/>
      <c r="N200" s="50"/>
      <c r="O200" s="5">
        <v>1</v>
      </c>
      <c r="P200" s="85">
        <v>0</v>
      </c>
      <c r="Q200" s="6">
        <f t="shared" si="7"/>
        <v>0</v>
      </c>
    </row>
    <row r="201" spans="1:17" x14ac:dyDescent="0.3">
      <c r="A201" s="26" t="s">
        <v>38</v>
      </c>
      <c r="B201" s="49" t="s">
        <v>579</v>
      </c>
      <c r="C201" s="49"/>
      <c r="D201" s="49" t="s">
        <v>580</v>
      </c>
      <c r="E201" s="49"/>
      <c r="F201" s="49"/>
      <c r="G201" s="5" t="s">
        <v>585</v>
      </c>
      <c r="H201" s="4">
        <v>1345</v>
      </c>
      <c r="I201" s="4">
        <v>3170</v>
      </c>
      <c r="J201" s="49" t="s">
        <v>457</v>
      </c>
      <c r="K201" s="49"/>
      <c r="L201" s="49" t="s">
        <v>595</v>
      </c>
      <c r="M201" s="49"/>
      <c r="N201" s="50"/>
      <c r="O201" s="5">
        <v>1</v>
      </c>
      <c r="P201" s="85">
        <v>0</v>
      </c>
      <c r="Q201" s="6">
        <f t="shared" si="7"/>
        <v>0</v>
      </c>
    </row>
    <row r="202" spans="1:17" x14ac:dyDescent="0.3">
      <c r="A202" s="26" t="s">
        <v>38</v>
      </c>
      <c r="B202" s="49" t="s">
        <v>579</v>
      </c>
      <c r="C202" s="49"/>
      <c r="D202" s="49" t="s">
        <v>580</v>
      </c>
      <c r="E202" s="49"/>
      <c r="F202" s="49"/>
      <c r="G202" s="5" t="s">
        <v>586</v>
      </c>
      <c r="H202" s="4">
        <v>1345</v>
      </c>
      <c r="I202" s="4">
        <v>3170</v>
      </c>
      <c r="J202" s="49" t="s">
        <v>457</v>
      </c>
      <c r="K202" s="49"/>
      <c r="L202" s="49" t="s">
        <v>595</v>
      </c>
      <c r="M202" s="49"/>
      <c r="N202" s="50"/>
      <c r="O202" s="5">
        <v>1</v>
      </c>
      <c r="P202" s="85">
        <v>0</v>
      </c>
      <c r="Q202" s="6">
        <f t="shared" si="7"/>
        <v>0</v>
      </c>
    </row>
    <row r="203" spans="1:17" x14ac:dyDescent="0.3">
      <c r="A203" s="26" t="s">
        <v>38</v>
      </c>
      <c r="B203" s="49" t="s">
        <v>579</v>
      </c>
      <c r="C203" s="49"/>
      <c r="D203" s="49" t="s">
        <v>580</v>
      </c>
      <c r="E203" s="49"/>
      <c r="F203" s="49"/>
      <c r="G203" s="5" t="s">
        <v>587</v>
      </c>
      <c r="H203" s="4">
        <v>1345</v>
      </c>
      <c r="I203" s="4">
        <v>3170</v>
      </c>
      <c r="J203" s="49" t="s">
        <v>457</v>
      </c>
      <c r="K203" s="49"/>
      <c r="L203" s="49" t="s">
        <v>595</v>
      </c>
      <c r="M203" s="49"/>
      <c r="N203" s="50"/>
      <c r="O203" s="5">
        <v>1</v>
      </c>
      <c r="P203" s="85">
        <v>0</v>
      </c>
      <c r="Q203" s="6">
        <f t="shared" si="7"/>
        <v>0</v>
      </c>
    </row>
    <row r="204" spans="1:17" x14ac:dyDescent="0.3">
      <c r="A204" s="26" t="s">
        <v>38</v>
      </c>
      <c r="B204" s="49" t="s">
        <v>579</v>
      </c>
      <c r="C204" s="49"/>
      <c r="D204" s="49" t="s">
        <v>580</v>
      </c>
      <c r="E204" s="49"/>
      <c r="F204" s="49"/>
      <c r="G204" s="5" t="s">
        <v>588</v>
      </c>
      <c r="H204" s="4">
        <v>1345</v>
      </c>
      <c r="I204" s="4">
        <v>3170</v>
      </c>
      <c r="J204" s="49" t="s">
        <v>457</v>
      </c>
      <c r="K204" s="49"/>
      <c r="L204" s="49" t="s">
        <v>595</v>
      </c>
      <c r="M204" s="49"/>
      <c r="N204" s="50"/>
      <c r="O204" s="5">
        <v>1</v>
      </c>
      <c r="P204" s="85">
        <v>0</v>
      </c>
      <c r="Q204" s="6">
        <f t="shared" si="7"/>
        <v>0</v>
      </c>
    </row>
    <row r="205" spans="1:17" x14ac:dyDescent="0.3">
      <c r="A205" s="26" t="s">
        <v>38</v>
      </c>
      <c r="B205" s="49" t="s">
        <v>579</v>
      </c>
      <c r="C205" s="49"/>
      <c r="D205" s="49" t="s">
        <v>580</v>
      </c>
      <c r="E205" s="49"/>
      <c r="F205" s="49"/>
      <c r="G205" s="5" t="s">
        <v>589</v>
      </c>
      <c r="H205" s="4">
        <v>1345</v>
      </c>
      <c r="I205" s="4">
        <v>3170</v>
      </c>
      <c r="J205" s="49" t="s">
        <v>457</v>
      </c>
      <c r="K205" s="49"/>
      <c r="L205" s="49" t="s">
        <v>595</v>
      </c>
      <c r="M205" s="49"/>
      <c r="N205" s="50"/>
      <c r="O205" s="5">
        <v>1</v>
      </c>
      <c r="P205" s="85">
        <v>0</v>
      </c>
      <c r="Q205" s="6">
        <f t="shared" si="7"/>
        <v>0</v>
      </c>
    </row>
    <row r="206" spans="1:17" x14ac:dyDescent="0.3">
      <c r="A206" s="26" t="s">
        <v>38</v>
      </c>
      <c r="B206" s="49" t="s">
        <v>579</v>
      </c>
      <c r="C206" s="49"/>
      <c r="D206" s="49" t="s">
        <v>580</v>
      </c>
      <c r="E206" s="49"/>
      <c r="F206" s="49"/>
      <c r="G206" s="5" t="s">
        <v>590</v>
      </c>
      <c r="H206" s="4">
        <v>1345</v>
      </c>
      <c r="I206" s="4">
        <v>3170</v>
      </c>
      <c r="J206" s="49" t="s">
        <v>457</v>
      </c>
      <c r="K206" s="49"/>
      <c r="L206" s="49" t="s">
        <v>595</v>
      </c>
      <c r="M206" s="49"/>
      <c r="N206" s="50"/>
      <c r="O206" s="5">
        <v>1</v>
      </c>
      <c r="P206" s="85">
        <v>0</v>
      </c>
      <c r="Q206" s="6">
        <f t="shared" si="7"/>
        <v>0</v>
      </c>
    </row>
    <row r="207" spans="1:17" x14ac:dyDescent="0.3">
      <c r="A207" s="26" t="s">
        <v>38</v>
      </c>
      <c r="B207" s="49" t="s">
        <v>591</v>
      </c>
      <c r="C207" s="49"/>
      <c r="D207" s="49" t="s">
        <v>549</v>
      </c>
      <c r="E207" s="49"/>
      <c r="F207" s="49"/>
      <c r="G207" s="5" t="s">
        <v>592</v>
      </c>
      <c r="H207" s="4">
        <v>1170</v>
      </c>
      <c r="I207" s="4">
        <v>2720</v>
      </c>
      <c r="J207" s="49" t="s">
        <v>536</v>
      </c>
      <c r="K207" s="49"/>
      <c r="L207" s="49" t="s">
        <v>355</v>
      </c>
      <c r="M207" s="49"/>
      <c r="N207" s="50"/>
      <c r="O207" s="5">
        <v>1</v>
      </c>
      <c r="P207" s="85">
        <v>0</v>
      </c>
      <c r="Q207" s="6">
        <f t="shared" si="7"/>
        <v>0</v>
      </c>
    </row>
    <row r="208" spans="1:17" x14ac:dyDescent="0.3">
      <c r="A208" s="26" t="s">
        <v>38</v>
      </c>
      <c r="B208" s="49" t="s">
        <v>591</v>
      </c>
      <c r="C208" s="49"/>
      <c r="D208" s="49" t="s">
        <v>549</v>
      </c>
      <c r="E208" s="49"/>
      <c r="F208" s="49"/>
      <c r="G208" s="5" t="s">
        <v>593</v>
      </c>
      <c r="H208" s="4">
        <v>1170</v>
      </c>
      <c r="I208" s="4">
        <v>2720</v>
      </c>
      <c r="J208" s="49" t="s">
        <v>507</v>
      </c>
      <c r="K208" s="49"/>
      <c r="L208" s="49" t="s">
        <v>355</v>
      </c>
      <c r="M208" s="49"/>
      <c r="N208" s="50"/>
      <c r="O208" s="5">
        <v>1</v>
      </c>
      <c r="P208" s="85">
        <v>0</v>
      </c>
      <c r="Q208" s="6">
        <f t="shared" si="7"/>
        <v>0</v>
      </c>
    </row>
    <row r="209" spans="1:17" x14ac:dyDescent="0.3">
      <c r="A209" s="26" t="s">
        <v>38</v>
      </c>
      <c r="B209" s="49" t="s">
        <v>591</v>
      </c>
      <c r="C209" s="49"/>
      <c r="D209" s="49" t="s">
        <v>549</v>
      </c>
      <c r="E209" s="49"/>
      <c r="F209" s="49"/>
      <c r="G209" s="5" t="s">
        <v>594</v>
      </c>
      <c r="H209" s="4">
        <v>1170</v>
      </c>
      <c r="I209" s="4">
        <v>2720</v>
      </c>
      <c r="J209" s="49" t="s">
        <v>536</v>
      </c>
      <c r="K209" s="49"/>
      <c r="L209" s="49" t="s">
        <v>355</v>
      </c>
      <c r="M209" s="49"/>
      <c r="N209" s="50"/>
      <c r="O209" s="17">
        <v>1</v>
      </c>
      <c r="P209" s="85">
        <v>0</v>
      </c>
      <c r="Q209" s="6">
        <f t="shared" si="7"/>
        <v>0</v>
      </c>
    </row>
    <row r="210" spans="1:17" x14ac:dyDescent="0.3">
      <c r="A210" s="57"/>
      <c r="B210" s="57"/>
      <c r="C210" s="57"/>
      <c r="D210" s="57"/>
      <c r="E210" s="57"/>
      <c r="F210" s="57"/>
      <c r="G210" s="57"/>
      <c r="H210" s="57"/>
      <c r="I210" s="57"/>
      <c r="J210" s="57"/>
      <c r="K210" s="57"/>
      <c r="L210" s="57"/>
      <c r="M210" s="22"/>
    </row>
    <row r="211" spans="1:17" x14ac:dyDescent="0.3">
      <c r="A211" s="53" t="s">
        <v>43</v>
      </c>
      <c r="B211" s="54"/>
      <c r="C211" s="54"/>
      <c r="D211" s="51" t="s">
        <v>44</v>
      </c>
      <c r="E211" s="51"/>
      <c r="F211" s="51"/>
      <c r="G211" s="51"/>
      <c r="H211" s="51"/>
      <c r="I211" s="51"/>
      <c r="J211" s="51"/>
      <c r="K211" s="51"/>
      <c r="L211" s="52"/>
      <c r="M211" s="23"/>
      <c r="P211" s="3" t="s">
        <v>48</v>
      </c>
      <c r="Q211" s="7">
        <f>SUM(Q190:Q209)</f>
        <v>0</v>
      </c>
    </row>
    <row r="213" spans="1:17" x14ac:dyDescent="0.3">
      <c r="A213" t="s">
        <v>85</v>
      </c>
    </row>
    <row r="215" spans="1:17" ht="27.6" x14ac:dyDescent="0.3">
      <c r="A215" s="27" t="s">
        <v>4</v>
      </c>
      <c r="B215" s="66" t="s">
        <v>346</v>
      </c>
      <c r="C215" s="67"/>
      <c r="D215" s="68" t="s">
        <v>6</v>
      </c>
      <c r="E215" s="69"/>
      <c r="F215" s="70"/>
      <c r="G215" s="28" t="s">
        <v>347</v>
      </c>
      <c r="H215" s="28" t="s">
        <v>7</v>
      </c>
      <c r="I215" s="28" t="s">
        <v>348</v>
      </c>
      <c r="J215" s="68" t="s">
        <v>349</v>
      </c>
      <c r="K215" s="70"/>
      <c r="L215" s="71" t="s">
        <v>385</v>
      </c>
      <c r="M215" s="72"/>
      <c r="N215" s="73"/>
      <c r="O215" s="10" t="s">
        <v>45</v>
      </c>
      <c r="P215" s="10" t="s">
        <v>46</v>
      </c>
      <c r="Q215" s="10" t="s">
        <v>47</v>
      </c>
    </row>
    <row r="216" spans="1:17" x14ac:dyDescent="0.3">
      <c r="A216" s="26" t="s">
        <v>38</v>
      </c>
      <c r="B216" s="49" t="s">
        <v>591</v>
      </c>
      <c r="C216" s="49"/>
      <c r="D216" s="49" t="s">
        <v>549</v>
      </c>
      <c r="E216" s="49"/>
      <c r="F216" s="49"/>
      <c r="G216" s="5" t="s">
        <v>596</v>
      </c>
      <c r="H216" s="4">
        <v>1170</v>
      </c>
      <c r="I216" s="4">
        <v>2720</v>
      </c>
      <c r="J216" s="49" t="s">
        <v>507</v>
      </c>
      <c r="K216" s="49"/>
      <c r="L216" s="49" t="s">
        <v>355</v>
      </c>
      <c r="M216" s="49"/>
      <c r="N216" s="50"/>
      <c r="O216" s="5">
        <v>1</v>
      </c>
      <c r="P216" s="85">
        <v>0</v>
      </c>
      <c r="Q216" s="6">
        <f>O216*P216</f>
        <v>0</v>
      </c>
    </row>
    <row r="217" spans="1:17" x14ac:dyDescent="0.3">
      <c r="A217" s="26" t="s">
        <v>38</v>
      </c>
      <c r="B217" s="49" t="s">
        <v>591</v>
      </c>
      <c r="C217" s="49"/>
      <c r="D217" s="49" t="s">
        <v>549</v>
      </c>
      <c r="E217" s="49"/>
      <c r="F217" s="49"/>
      <c r="G217" s="5" t="s">
        <v>597</v>
      </c>
      <c r="H217" s="4">
        <v>1170</v>
      </c>
      <c r="I217" s="4">
        <v>2720</v>
      </c>
      <c r="J217" s="49" t="s">
        <v>536</v>
      </c>
      <c r="K217" s="49"/>
      <c r="L217" s="49" t="s">
        <v>355</v>
      </c>
      <c r="M217" s="49"/>
      <c r="N217" s="50"/>
      <c r="O217" s="5">
        <v>1</v>
      </c>
      <c r="P217" s="85">
        <v>0</v>
      </c>
      <c r="Q217" s="6">
        <f t="shared" ref="Q217:Q235" si="8">O217*P217</f>
        <v>0</v>
      </c>
    </row>
    <row r="218" spans="1:17" x14ac:dyDescent="0.3">
      <c r="A218" s="26" t="s">
        <v>38</v>
      </c>
      <c r="B218" s="49" t="s">
        <v>591</v>
      </c>
      <c r="C218" s="49"/>
      <c r="D218" s="49" t="s">
        <v>549</v>
      </c>
      <c r="E218" s="49"/>
      <c r="F218" s="49"/>
      <c r="G218" s="5" t="s">
        <v>598</v>
      </c>
      <c r="H218" s="4">
        <v>1170</v>
      </c>
      <c r="I218" s="4">
        <v>2720</v>
      </c>
      <c r="J218" s="49" t="s">
        <v>507</v>
      </c>
      <c r="K218" s="49"/>
      <c r="L218" s="49" t="s">
        <v>355</v>
      </c>
      <c r="M218" s="49"/>
      <c r="N218" s="50"/>
      <c r="O218" s="5">
        <v>1</v>
      </c>
      <c r="P218" s="85">
        <v>0</v>
      </c>
      <c r="Q218" s="6">
        <f t="shared" si="8"/>
        <v>0</v>
      </c>
    </row>
    <row r="219" spans="1:17" x14ac:dyDescent="0.3">
      <c r="A219" s="26" t="s">
        <v>38</v>
      </c>
      <c r="B219" s="49" t="s">
        <v>591</v>
      </c>
      <c r="C219" s="49"/>
      <c r="D219" s="49" t="s">
        <v>549</v>
      </c>
      <c r="E219" s="49"/>
      <c r="F219" s="49"/>
      <c r="G219" s="5" t="s">
        <v>599</v>
      </c>
      <c r="H219" s="4">
        <v>1170</v>
      </c>
      <c r="I219" s="4">
        <v>2720</v>
      </c>
      <c r="J219" s="49" t="s">
        <v>536</v>
      </c>
      <c r="K219" s="49"/>
      <c r="L219" s="49" t="s">
        <v>355</v>
      </c>
      <c r="M219" s="49"/>
      <c r="N219" s="50"/>
      <c r="O219" s="5">
        <v>1</v>
      </c>
      <c r="P219" s="85">
        <v>0</v>
      </c>
      <c r="Q219" s="6">
        <f t="shared" si="8"/>
        <v>0</v>
      </c>
    </row>
    <row r="220" spans="1:17" x14ac:dyDescent="0.3">
      <c r="A220" s="26" t="s">
        <v>38</v>
      </c>
      <c r="B220" s="49" t="s">
        <v>591</v>
      </c>
      <c r="C220" s="49"/>
      <c r="D220" s="49" t="s">
        <v>549</v>
      </c>
      <c r="E220" s="49"/>
      <c r="F220" s="49"/>
      <c r="G220" s="5" t="s">
        <v>600</v>
      </c>
      <c r="H220" s="4">
        <v>1170</v>
      </c>
      <c r="I220" s="4">
        <v>2720</v>
      </c>
      <c r="J220" s="49" t="s">
        <v>507</v>
      </c>
      <c r="K220" s="49"/>
      <c r="L220" s="49" t="s">
        <v>355</v>
      </c>
      <c r="M220" s="49"/>
      <c r="N220" s="50"/>
      <c r="O220" s="5">
        <v>1</v>
      </c>
      <c r="P220" s="85">
        <v>0</v>
      </c>
      <c r="Q220" s="6">
        <f t="shared" si="8"/>
        <v>0</v>
      </c>
    </row>
    <row r="221" spans="1:17" x14ac:dyDescent="0.3">
      <c r="A221" s="26" t="s">
        <v>38</v>
      </c>
      <c r="B221" s="49" t="s">
        <v>601</v>
      </c>
      <c r="C221" s="49"/>
      <c r="D221" s="49" t="s">
        <v>602</v>
      </c>
      <c r="E221" s="49"/>
      <c r="F221" s="49"/>
      <c r="G221" s="5" t="s">
        <v>603</v>
      </c>
      <c r="H221" s="4">
        <v>2910</v>
      </c>
      <c r="I221" s="4">
        <v>1950</v>
      </c>
      <c r="J221" s="49" t="s">
        <v>604</v>
      </c>
      <c r="K221" s="49"/>
      <c r="L221" s="49" t="s">
        <v>355</v>
      </c>
      <c r="M221" s="49"/>
      <c r="N221" s="50"/>
      <c r="O221" s="5">
        <v>1</v>
      </c>
      <c r="P221" s="85">
        <v>0</v>
      </c>
      <c r="Q221" s="6">
        <f t="shared" si="8"/>
        <v>0</v>
      </c>
    </row>
    <row r="222" spans="1:17" x14ac:dyDescent="0.3">
      <c r="A222" s="26" t="s">
        <v>38</v>
      </c>
      <c r="B222" s="49" t="s">
        <v>605</v>
      </c>
      <c r="C222" s="49"/>
      <c r="D222" s="49" t="s">
        <v>606</v>
      </c>
      <c r="E222" s="49"/>
      <c r="F222" s="49"/>
      <c r="G222" s="5" t="s">
        <v>607</v>
      </c>
      <c r="H222" s="4">
        <v>4390</v>
      </c>
      <c r="I222" s="4">
        <v>1900</v>
      </c>
      <c r="J222" s="49" t="s">
        <v>608</v>
      </c>
      <c r="K222" s="49"/>
      <c r="L222" s="49" t="s">
        <v>355</v>
      </c>
      <c r="M222" s="49"/>
      <c r="N222" s="50"/>
      <c r="O222" s="5">
        <v>1</v>
      </c>
      <c r="P222" s="85">
        <v>0</v>
      </c>
      <c r="Q222" s="6">
        <f t="shared" si="8"/>
        <v>0</v>
      </c>
    </row>
    <row r="223" spans="1:17" x14ac:dyDescent="0.3">
      <c r="A223" s="26" t="s">
        <v>38</v>
      </c>
      <c r="B223" s="49" t="s">
        <v>605</v>
      </c>
      <c r="C223" s="49"/>
      <c r="D223" s="49" t="s">
        <v>606</v>
      </c>
      <c r="E223" s="49"/>
      <c r="F223" s="49"/>
      <c r="G223" s="5" t="s">
        <v>609</v>
      </c>
      <c r="H223" s="4">
        <v>4390</v>
      </c>
      <c r="I223" s="4">
        <v>1900</v>
      </c>
      <c r="J223" s="49" t="s">
        <v>608</v>
      </c>
      <c r="K223" s="49"/>
      <c r="L223" s="49" t="s">
        <v>355</v>
      </c>
      <c r="M223" s="49"/>
      <c r="N223" s="50"/>
      <c r="O223" s="5">
        <v>1</v>
      </c>
      <c r="P223" s="85">
        <v>0</v>
      </c>
      <c r="Q223" s="6">
        <f t="shared" si="8"/>
        <v>0</v>
      </c>
    </row>
    <row r="224" spans="1:17" x14ac:dyDescent="0.3">
      <c r="A224" s="26" t="s">
        <v>38</v>
      </c>
      <c r="B224" s="49" t="s">
        <v>605</v>
      </c>
      <c r="C224" s="49"/>
      <c r="D224" s="49" t="s">
        <v>606</v>
      </c>
      <c r="E224" s="49"/>
      <c r="F224" s="49"/>
      <c r="G224" s="5" t="s">
        <v>610</v>
      </c>
      <c r="H224" s="4">
        <v>4390</v>
      </c>
      <c r="I224" s="4">
        <v>1900</v>
      </c>
      <c r="J224" s="49" t="s">
        <v>608</v>
      </c>
      <c r="K224" s="49"/>
      <c r="L224" s="49" t="s">
        <v>355</v>
      </c>
      <c r="M224" s="49"/>
      <c r="N224" s="50"/>
      <c r="O224" s="5">
        <v>1</v>
      </c>
      <c r="P224" s="85">
        <v>0</v>
      </c>
      <c r="Q224" s="6">
        <f t="shared" si="8"/>
        <v>0</v>
      </c>
    </row>
    <row r="225" spans="1:17" x14ac:dyDescent="0.3">
      <c r="A225" s="26" t="s">
        <v>38</v>
      </c>
      <c r="B225" s="49" t="s">
        <v>605</v>
      </c>
      <c r="C225" s="49"/>
      <c r="D225" s="49" t="s">
        <v>606</v>
      </c>
      <c r="E225" s="49"/>
      <c r="F225" s="49"/>
      <c r="G225" s="5" t="s">
        <v>611</v>
      </c>
      <c r="H225" s="4">
        <v>4390</v>
      </c>
      <c r="I225" s="4">
        <v>1900</v>
      </c>
      <c r="J225" s="49" t="s">
        <v>608</v>
      </c>
      <c r="K225" s="49"/>
      <c r="L225" s="49" t="s">
        <v>355</v>
      </c>
      <c r="M225" s="49"/>
      <c r="N225" s="50"/>
      <c r="O225" s="5">
        <v>1</v>
      </c>
      <c r="P225" s="85">
        <v>0</v>
      </c>
      <c r="Q225" s="6">
        <f t="shared" si="8"/>
        <v>0</v>
      </c>
    </row>
    <row r="226" spans="1:17" x14ac:dyDescent="0.3">
      <c r="A226" s="26" t="s">
        <v>38</v>
      </c>
      <c r="B226" s="49" t="s">
        <v>605</v>
      </c>
      <c r="C226" s="49"/>
      <c r="D226" s="49" t="s">
        <v>606</v>
      </c>
      <c r="E226" s="49"/>
      <c r="F226" s="49"/>
      <c r="G226" s="5" t="s">
        <v>612</v>
      </c>
      <c r="H226" s="4">
        <v>4390</v>
      </c>
      <c r="I226" s="4">
        <v>1900</v>
      </c>
      <c r="J226" s="49" t="s">
        <v>608</v>
      </c>
      <c r="K226" s="49"/>
      <c r="L226" s="49" t="s">
        <v>355</v>
      </c>
      <c r="M226" s="49"/>
      <c r="N226" s="50"/>
      <c r="O226" s="5">
        <v>1</v>
      </c>
      <c r="P226" s="85">
        <v>0</v>
      </c>
      <c r="Q226" s="6">
        <f t="shared" si="8"/>
        <v>0</v>
      </c>
    </row>
    <row r="227" spans="1:17" x14ac:dyDescent="0.3">
      <c r="A227" s="26" t="s">
        <v>38</v>
      </c>
      <c r="B227" s="49" t="s">
        <v>605</v>
      </c>
      <c r="C227" s="49"/>
      <c r="D227" s="49" t="s">
        <v>606</v>
      </c>
      <c r="E227" s="49"/>
      <c r="F227" s="49"/>
      <c r="G227" s="5" t="s">
        <v>613</v>
      </c>
      <c r="H227" s="4">
        <v>1900</v>
      </c>
      <c r="I227" s="4">
        <v>3030</v>
      </c>
      <c r="J227" s="49" t="s">
        <v>608</v>
      </c>
      <c r="K227" s="49"/>
      <c r="L227" s="49" t="s">
        <v>355</v>
      </c>
      <c r="M227" s="49"/>
      <c r="N227" s="50"/>
      <c r="O227" s="5">
        <v>1</v>
      </c>
      <c r="P227" s="85">
        <v>0</v>
      </c>
      <c r="Q227" s="6">
        <f t="shared" si="8"/>
        <v>0</v>
      </c>
    </row>
    <row r="228" spans="1:17" x14ac:dyDescent="0.3">
      <c r="A228" s="26" t="s">
        <v>38</v>
      </c>
      <c r="B228" s="49" t="s">
        <v>614</v>
      </c>
      <c r="C228" s="49"/>
      <c r="D228" s="49" t="s">
        <v>505</v>
      </c>
      <c r="E228" s="49"/>
      <c r="F228" s="49"/>
      <c r="G228" s="5" t="s">
        <v>615</v>
      </c>
      <c r="H228" s="4">
        <v>2630</v>
      </c>
      <c r="I228" s="4">
        <v>2160</v>
      </c>
      <c r="J228" s="49" t="s">
        <v>616</v>
      </c>
      <c r="K228" s="49"/>
      <c r="L228" s="49" t="s">
        <v>355</v>
      </c>
      <c r="M228" s="49"/>
      <c r="N228" s="50"/>
      <c r="O228" s="5">
        <v>1</v>
      </c>
      <c r="P228" s="85">
        <v>0</v>
      </c>
      <c r="Q228" s="6">
        <f t="shared" si="8"/>
        <v>0</v>
      </c>
    </row>
    <row r="229" spans="1:17" x14ac:dyDescent="0.3">
      <c r="A229" s="26" t="s">
        <v>38</v>
      </c>
      <c r="B229" s="49" t="s">
        <v>614</v>
      </c>
      <c r="C229" s="49"/>
      <c r="D229" s="49" t="s">
        <v>505</v>
      </c>
      <c r="E229" s="49"/>
      <c r="F229" s="49"/>
      <c r="G229" s="5" t="s">
        <v>617</v>
      </c>
      <c r="H229" s="4">
        <v>2630</v>
      </c>
      <c r="I229" s="4">
        <v>2160</v>
      </c>
      <c r="J229" s="49" t="s">
        <v>616</v>
      </c>
      <c r="K229" s="49"/>
      <c r="L229" s="49" t="s">
        <v>355</v>
      </c>
      <c r="M229" s="49"/>
      <c r="N229" s="50"/>
      <c r="O229" s="5">
        <v>1</v>
      </c>
      <c r="P229" s="85">
        <v>0</v>
      </c>
      <c r="Q229" s="6">
        <f t="shared" si="8"/>
        <v>0</v>
      </c>
    </row>
    <row r="230" spans="1:17" x14ac:dyDescent="0.3">
      <c r="A230" s="26" t="s">
        <v>38</v>
      </c>
      <c r="B230" s="49" t="s">
        <v>614</v>
      </c>
      <c r="C230" s="49"/>
      <c r="D230" s="49" t="s">
        <v>505</v>
      </c>
      <c r="E230" s="49"/>
      <c r="F230" s="49"/>
      <c r="G230" s="5" t="s">
        <v>618</v>
      </c>
      <c r="H230" s="4">
        <v>2630</v>
      </c>
      <c r="I230" s="4">
        <v>2160</v>
      </c>
      <c r="J230" s="49" t="s">
        <v>616</v>
      </c>
      <c r="K230" s="49"/>
      <c r="L230" s="49" t="s">
        <v>355</v>
      </c>
      <c r="M230" s="49"/>
      <c r="N230" s="50"/>
      <c r="O230" s="5">
        <v>1</v>
      </c>
      <c r="P230" s="85">
        <v>0</v>
      </c>
      <c r="Q230" s="6">
        <f t="shared" si="8"/>
        <v>0</v>
      </c>
    </row>
    <row r="231" spans="1:17" x14ac:dyDescent="0.3">
      <c r="A231" s="26" t="s">
        <v>38</v>
      </c>
      <c r="B231" s="49" t="s">
        <v>619</v>
      </c>
      <c r="C231" s="49"/>
      <c r="D231" s="49" t="s">
        <v>505</v>
      </c>
      <c r="E231" s="49"/>
      <c r="F231" s="49"/>
      <c r="G231" s="5" t="s">
        <v>620</v>
      </c>
      <c r="H231" s="4">
        <v>2630</v>
      </c>
      <c r="I231" s="4">
        <v>2730</v>
      </c>
      <c r="J231" s="49" t="s">
        <v>616</v>
      </c>
      <c r="K231" s="49"/>
      <c r="L231" s="49" t="s">
        <v>510</v>
      </c>
      <c r="M231" s="49"/>
      <c r="N231" s="50"/>
      <c r="O231" s="5">
        <v>1</v>
      </c>
      <c r="P231" s="85">
        <v>0</v>
      </c>
      <c r="Q231" s="6">
        <f t="shared" si="8"/>
        <v>0</v>
      </c>
    </row>
    <row r="232" spans="1:17" x14ac:dyDescent="0.3">
      <c r="A232" s="26" t="s">
        <v>38</v>
      </c>
      <c r="B232" s="49" t="s">
        <v>619</v>
      </c>
      <c r="C232" s="49"/>
      <c r="D232" s="49" t="s">
        <v>505</v>
      </c>
      <c r="E232" s="49"/>
      <c r="F232" s="49"/>
      <c r="G232" s="5" t="s">
        <v>621</v>
      </c>
      <c r="H232" s="4">
        <v>2630</v>
      </c>
      <c r="I232" s="4">
        <v>2730</v>
      </c>
      <c r="J232" s="49" t="s">
        <v>616</v>
      </c>
      <c r="K232" s="49"/>
      <c r="L232" s="49" t="s">
        <v>510</v>
      </c>
      <c r="M232" s="49"/>
      <c r="N232" s="50"/>
      <c r="O232" s="5">
        <v>1</v>
      </c>
      <c r="P232" s="85">
        <v>0</v>
      </c>
      <c r="Q232" s="6">
        <f t="shared" si="8"/>
        <v>0</v>
      </c>
    </row>
    <row r="233" spans="1:17" x14ac:dyDescent="0.3">
      <c r="A233" s="26" t="s">
        <v>38</v>
      </c>
      <c r="B233" s="49" t="s">
        <v>619</v>
      </c>
      <c r="C233" s="49"/>
      <c r="D233" s="49" t="s">
        <v>505</v>
      </c>
      <c r="E233" s="49"/>
      <c r="F233" s="49"/>
      <c r="G233" s="5" t="s">
        <v>622</v>
      </c>
      <c r="H233" s="4">
        <v>2630</v>
      </c>
      <c r="I233" s="4">
        <v>2730</v>
      </c>
      <c r="J233" s="49" t="s">
        <v>616</v>
      </c>
      <c r="K233" s="49"/>
      <c r="L233" s="49" t="s">
        <v>510</v>
      </c>
      <c r="M233" s="49"/>
      <c r="N233" s="50"/>
      <c r="O233" s="5">
        <v>1</v>
      </c>
      <c r="P233" s="85">
        <v>0</v>
      </c>
      <c r="Q233" s="6">
        <f t="shared" si="8"/>
        <v>0</v>
      </c>
    </row>
    <row r="234" spans="1:17" x14ac:dyDescent="0.3">
      <c r="A234" s="26" t="s">
        <v>38</v>
      </c>
      <c r="B234" s="49" t="s">
        <v>619</v>
      </c>
      <c r="C234" s="49"/>
      <c r="D234" s="49" t="s">
        <v>505</v>
      </c>
      <c r="E234" s="49"/>
      <c r="F234" s="49"/>
      <c r="G234" s="5" t="s">
        <v>623</v>
      </c>
      <c r="H234" s="4">
        <v>2630</v>
      </c>
      <c r="I234" s="4">
        <v>2730</v>
      </c>
      <c r="J234" s="49" t="s">
        <v>616</v>
      </c>
      <c r="K234" s="49"/>
      <c r="L234" s="49" t="s">
        <v>510</v>
      </c>
      <c r="M234" s="49"/>
      <c r="N234" s="50"/>
      <c r="O234" s="5">
        <v>1</v>
      </c>
      <c r="P234" s="85">
        <v>0</v>
      </c>
      <c r="Q234" s="6">
        <f t="shared" si="8"/>
        <v>0</v>
      </c>
    </row>
    <row r="235" spans="1:17" x14ac:dyDescent="0.3">
      <c r="A235" s="26" t="s">
        <v>38</v>
      </c>
      <c r="B235" s="49" t="s">
        <v>624</v>
      </c>
      <c r="C235" s="49"/>
      <c r="D235" s="49" t="s">
        <v>505</v>
      </c>
      <c r="E235" s="49"/>
      <c r="F235" s="49"/>
      <c r="G235" s="5" t="s">
        <v>625</v>
      </c>
      <c r="H235" s="4">
        <v>2630</v>
      </c>
      <c r="I235" s="4">
        <v>2730</v>
      </c>
      <c r="J235" s="49" t="s">
        <v>616</v>
      </c>
      <c r="K235" s="49"/>
      <c r="L235" s="49" t="s">
        <v>510</v>
      </c>
      <c r="M235" s="49"/>
      <c r="N235" s="50"/>
      <c r="O235" s="17">
        <v>1</v>
      </c>
      <c r="P235" s="85">
        <v>0</v>
      </c>
      <c r="Q235" s="6">
        <f t="shared" si="8"/>
        <v>0</v>
      </c>
    </row>
    <row r="236" spans="1:17" x14ac:dyDescent="0.3">
      <c r="A236" s="57"/>
      <c r="B236" s="57"/>
      <c r="C236" s="57"/>
      <c r="D236" s="57"/>
      <c r="E236" s="57"/>
      <c r="F236" s="57"/>
      <c r="G236" s="57"/>
      <c r="H236" s="57"/>
      <c r="I236" s="57"/>
      <c r="J236" s="57"/>
      <c r="K236" s="57"/>
      <c r="L236" s="57"/>
      <c r="M236" s="22"/>
    </row>
    <row r="237" spans="1:17" x14ac:dyDescent="0.3">
      <c r="A237" s="53" t="s">
        <v>43</v>
      </c>
      <c r="B237" s="54"/>
      <c r="C237" s="54"/>
      <c r="D237" s="51" t="s">
        <v>44</v>
      </c>
      <c r="E237" s="51"/>
      <c r="F237" s="51"/>
      <c r="G237" s="51"/>
      <c r="H237" s="51"/>
      <c r="I237" s="51"/>
      <c r="J237" s="51"/>
      <c r="K237" s="51"/>
      <c r="L237" s="52"/>
      <c r="M237" s="23"/>
      <c r="P237" s="3" t="s">
        <v>48</v>
      </c>
      <c r="Q237" s="7">
        <f>SUM(Q216:Q235)</f>
        <v>0</v>
      </c>
    </row>
    <row r="239" spans="1:17" x14ac:dyDescent="0.3">
      <c r="A239" t="s">
        <v>85</v>
      </c>
    </row>
    <row r="241" spans="1:17" ht="27.6" x14ac:dyDescent="0.3">
      <c r="A241" s="27" t="s">
        <v>4</v>
      </c>
      <c r="B241" s="66" t="s">
        <v>346</v>
      </c>
      <c r="C241" s="67"/>
      <c r="D241" s="68" t="s">
        <v>6</v>
      </c>
      <c r="E241" s="69"/>
      <c r="F241" s="70"/>
      <c r="G241" s="28" t="s">
        <v>347</v>
      </c>
      <c r="H241" s="28" t="s">
        <v>7</v>
      </c>
      <c r="I241" s="28" t="s">
        <v>348</v>
      </c>
      <c r="J241" s="68" t="s">
        <v>349</v>
      </c>
      <c r="K241" s="70"/>
      <c r="L241" s="71" t="s">
        <v>385</v>
      </c>
      <c r="M241" s="72"/>
      <c r="N241" s="73"/>
      <c r="O241" s="10" t="s">
        <v>45</v>
      </c>
      <c r="P241" s="10" t="s">
        <v>46</v>
      </c>
      <c r="Q241" s="10" t="s">
        <v>47</v>
      </c>
    </row>
    <row r="242" spans="1:17" x14ac:dyDescent="0.3">
      <c r="A242" s="26" t="s">
        <v>38</v>
      </c>
      <c r="B242" s="49" t="s">
        <v>624</v>
      </c>
      <c r="C242" s="49"/>
      <c r="D242" s="49" t="s">
        <v>505</v>
      </c>
      <c r="E242" s="49"/>
      <c r="F242" s="49"/>
      <c r="G242" s="5" t="s">
        <v>626</v>
      </c>
      <c r="H242" s="4">
        <v>2630</v>
      </c>
      <c r="I242" s="4">
        <v>2730</v>
      </c>
      <c r="J242" s="49" t="s">
        <v>616</v>
      </c>
      <c r="K242" s="49"/>
      <c r="L242" s="49" t="s">
        <v>510</v>
      </c>
      <c r="M242" s="49"/>
      <c r="N242" s="50"/>
      <c r="O242" s="5">
        <v>1</v>
      </c>
      <c r="P242" s="85">
        <v>0</v>
      </c>
      <c r="Q242" s="6">
        <f>O242*P242</f>
        <v>0</v>
      </c>
    </row>
    <row r="243" spans="1:17" x14ac:dyDescent="0.3">
      <c r="A243" s="26" t="s">
        <v>38</v>
      </c>
      <c r="B243" s="49" t="s">
        <v>624</v>
      </c>
      <c r="C243" s="49"/>
      <c r="D243" s="49" t="s">
        <v>505</v>
      </c>
      <c r="E243" s="49"/>
      <c r="F243" s="49"/>
      <c r="G243" s="5" t="s">
        <v>627</v>
      </c>
      <c r="H243" s="4">
        <v>2630</v>
      </c>
      <c r="I243" s="4">
        <v>2730</v>
      </c>
      <c r="J243" s="49" t="s">
        <v>616</v>
      </c>
      <c r="K243" s="49"/>
      <c r="L243" s="49" t="s">
        <v>510</v>
      </c>
      <c r="M243" s="49"/>
      <c r="N243" s="50"/>
      <c r="O243" s="5">
        <v>1</v>
      </c>
      <c r="P243" s="85">
        <v>0</v>
      </c>
      <c r="Q243" s="6">
        <f t="shared" ref="Q243:Q261" si="9">O243*P243</f>
        <v>0</v>
      </c>
    </row>
    <row r="244" spans="1:17" x14ac:dyDescent="0.3">
      <c r="A244" s="26" t="s">
        <v>38</v>
      </c>
      <c r="B244" s="49" t="s">
        <v>628</v>
      </c>
      <c r="C244" s="49"/>
      <c r="D244" s="49" t="s">
        <v>629</v>
      </c>
      <c r="E244" s="49"/>
      <c r="F244" s="49"/>
      <c r="G244" s="5" t="s">
        <v>630</v>
      </c>
      <c r="H244" s="4">
        <v>945</v>
      </c>
      <c r="I244" s="4">
        <v>530</v>
      </c>
      <c r="J244" s="49" t="s">
        <v>631</v>
      </c>
      <c r="K244" s="49"/>
      <c r="L244" s="49" t="s">
        <v>355</v>
      </c>
      <c r="M244" s="49"/>
      <c r="N244" s="50"/>
      <c r="O244" s="5">
        <v>1</v>
      </c>
      <c r="P244" s="85">
        <v>0</v>
      </c>
      <c r="Q244" s="6">
        <f t="shared" si="9"/>
        <v>0</v>
      </c>
    </row>
    <row r="245" spans="1:17" x14ac:dyDescent="0.3">
      <c r="A245" s="26" t="s">
        <v>38</v>
      </c>
      <c r="B245" s="49" t="s">
        <v>628</v>
      </c>
      <c r="C245" s="49"/>
      <c r="D245" s="49" t="s">
        <v>629</v>
      </c>
      <c r="E245" s="49"/>
      <c r="F245" s="49"/>
      <c r="G245" s="5" t="s">
        <v>632</v>
      </c>
      <c r="H245" s="4">
        <v>850</v>
      </c>
      <c r="I245" s="4">
        <v>1900</v>
      </c>
      <c r="J245" s="49" t="s">
        <v>631</v>
      </c>
      <c r="K245" s="49"/>
      <c r="L245" s="49" t="s">
        <v>355</v>
      </c>
      <c r="M245" s="49"/>
      <c r="N245" s="50"/>
      <c r="O245" s="5">
        <v>1</v>
      </c>
      <c r="P245" s="85">
        <v>0</v>
      </c>
      <c r="Q245" s="6">
        <f t="shared" si="9"/>
        <v>0</v>
      </c>
    </row>
    <row r="246" spans="1:17" x14ac:dyDescent="0.3">
      <c r="A246" s="26" t="s">
        <v>38</v>
      </c>
      <c r="B246" s="49" t="s">
        <v>628</v>
      </c>
      <c r="C246" s="49"/>
      <c r="D246" s="4" t="s">
        <v>410</v>
      </c>
      <c r="E246" s="4"/>
      <c r="F246" s="4"/>
      <c r="G246" s="5" t="s">
        <v>633</v>
      </c>
      <c r="H246" s="4">
        <v>1560</v>
      </c>
      <c r="I246" s="4">
        <v>2255</v>
      </c>
      <c r="J246" s="49" t="s">
        <v>616</v>
      </c>
      <c r="K246" s="49"/>
      <c r="L246" s="49" t="s">
        <v>355</v>
      </c>
      <c r="M246" s="49"/>
      <c r="N246" s="50"/>
      <c r="O246" s="5">
        <v>1</v>
      </c>
      <c r="P246" s="85">
        <v>0</v>
      </c>
      <c r="Q246" s="6">
        <f t="shared" si="9"/>
        <v>0</v>
      </c>
    </row>
    <row r="247" spans="1:17" x14ac:dyDescent="0.3">
      <c r="A247" s="26" t="s">
        <v>38</v>
      </c>
      <c r="B247" s="49" t="s">
        <v>628</v>
      </c>
      <c r="C247" s="49"/>
      <c r="D247" s="50" t="s">
        <v>410</v>
      </c>
      <c r="E247" s="51"/>
      <c r="F247" s="52"/>
      <c r="G247" s="5" t="s">
        <v>634</v>
      </c>
      <c r="H247" s="4">
        <v>1585</v>
      </c>
      <c r="I247" s="4">
        <v>2390</v>
      </c>
      <c r="J247" s="49" t="s">
        <v>631</v>
      </c>
      <c r="K247" s="49"/>
      <c r="L247" s="49" t="s">
        <v>355</v>
      </c>
      <c r="M247" s="49"/>
      <c r="N247" s="50"/>
      <c r="O247" s="5">
        <v>1</v>
      </c>
      <c r="P247" s="85">
        <v>0</v>
      </c>
      <c r="Q247" s="6">
        <f t="shared" si="9"/>
        <v>0</v>
      </c>
    </row>
    <row r="248" spans="1:17" x14ac:dyDescent="0.3">
      <c r="A248" s="26" t="s">
        <v>38</v>
      </c>
      <c r="B248" s="49" t="s">
        <v>628</v>
      </c>
      <c r="C248" s="49"/>
      <c r="D248" s="49" t="s">
        <v>629</v>
      </c>
      <c r="E248" s="49"/>
      <c r="F248" s="49"/>
      <c r="G248" s="5" t="s">
        <v>635</v>
      </c>
      <c r="H248" s="4">
        <v>945</v>
      </c>
      <c r="I248" s="4">
        <v>530</v>
      </c>
      <c r="J248" s="49" t="s">
        <v>631</v>
      </c>
      <c r="K248" s="49"/>
      <c r="L248" s="49" t="s">
        <v>355</v>
      </c>
      <c r="M248" s="49"/>
      <c r="N248" s="50"/>
      <c r="O248" s="5">
        <v>1</v>
      </c>
      <c r="P248" s="85">
        <v>0</v>
      </c>
      <c r="Q248" s="6">
        <f t="shared" si="9"/>
        <v>0</v>
      </c>
    </row>
    <row r="249" spans="1:17" x14ac:dyDescent="0.3">
      <c r="A249" s="26" t="s">
        <v>38</v>
      </c>
      <c r="B249" s="49" t="s">
        <v>628</v>
      </c>
      <c r="C249" s="49"/>
      <c r="D249" s="49" t="s">
        <v>629</v>
      </c>
      <c r="E249" s="49"/>
      <c r="F249" s="49"/>
      <c r="G249" s="5" t="s">
        <v>636</v>
      </c>
      <c r="H249" s="4">
        <v>850</v>
      </c>
      <c r="I249" s="4">
        <v>1900</v>
      </c>
      <c r="J249" s="49" t="s">
        <v>631</v>
      </c>
      <c r="K249" s="49"/>
      <c r="L249" s="49" t="s">
        <v>355</v>
      </c>
      <c r="M249" s="49"/>
      <c r="N249" s="50"/>
      <c r="O249" s="5">
        <v>1</v>
      </c>
      <c r="P249" s="85">
        <v>0</v>
      </c>
      <c r="Q249" s="6">
        <f t="shared" si="9"/>
        <v>0</v>
      </c>
    </row>
    <row r="250" spans="1:17" x14ac:dyDescent="0.3">
      <c r="A250" s="26" t="s">
        <v>38</v>
      </c>
      <c r="B250" s="49" t="s">
        <v>628</v>
      </c>
      <c r="C250" s="49"/>
      <c r="D250" s="50" t="s">
        <v>410</v>
      </c>
      <c r="E250" s="51"/>
      <c r="F250" s="52"/>
      <c r="G250" s="5" t="s">
        <v>637</v>
      </c>
      <c r="H250" s="4">
        <v>1555</v>
      </c>
      <c r="I250" s="4">
        <v>2390</v>
      </c>
      <c r="J250" s="49" t="s">
        <v>616</v>
      </c>
      <c r="K250" s="49"/>
      <c r="L250" s="49" t="s">
        <v>355</v>
      </c>
      <c r="M250" s="49"/>
      <c r="N250" s="50"/>
      <c r="O250" s="5">
        <v>1</v>
      </c>
      <c r="P250" s="85">
        <v>0</v>
      </c>
      <c r="Q250" s="6">
        <f t="shared" si="9"/>
        <v>0</v>
      </c>
    </row>
    <row r="251" spans="1:17" x14ac:dyDescent="0.3">
      <c r="A251" s="26" t="s">
        <v>38</v>
      </c>
      <c r="B251" s="49" t="s">
        <v>628</v>
      </c>
      <c r="C251" s="49"/>
      <c r="D251" s="50" t="s">
        <v>410</v>
      </c>
      <c r="E251" s="51"/>
      <c r="F251" s="52"/>
      <c r="G251" s="5" t="s">
        <v>638</v>
      </c>
      <c r="H251" s="4">
        <v>1590</v>
      </c>
      <c r="I251" s="4">
        <v>2390</v>
      </c>
      <c r="J251" s="49" t="s">
        <v>631</v>
      </c>
      <c r="K251" s="49"/>
      <c r="L251" s="49" t="s">
        <v>355</v>
      </c>
      <c r="M251" s="49"/>
      <c r="N251" s="50"/>
      <c r="O251" s="5">
        <v>1</v>
      </c>
      <c r="P251" s="85">
        <v>0</v>
      </c>
      <c r="Q251" s="6">
        <f t="shared" si="9"/>
        <v>0</v>
      </c>
    </row>
    <row r="252" spans="1:17" x14ac:dyDescent="0.3">
      <c r="A252" s="26" t="s">
        <v>38</v>
      </c>
      <c r="B252" s="49" t="s">
        <v>639</v>
      </c>
      <c r="C252" s="49"/>
      <c r="D252" s="49" t="s">
        <v>629</v>
      </c>
      <c r="E252" s="49"/>
      <c r="F252" s="49"/>
      <c r="G252" s="5" t="s">
        <v>640</v>
      </c>
      <c r="H252" s="4">
        <v>940</v>
      </c>
      <c r="I252" s="4">
        <v>535</v>
      </c>
      <c r="J252" s="49" t="s">
        <v>631</v>
      </c>
      <c r="K252" s="49"/>
      <c r="L252" s="49" t="s">
        <v>355</v>
      </c>
      <c r="M252" s="49"/>
      <c r="N252" s="50"/>
      <c r="O252" s="5">
        <v>1</v>
      </c>
      <c r="P252" s="85">
        <v>0</v>
      </c>
      <c r="Q252" s="6">
        <f t="shared" si="9"/>
        <v>0</v>
      </c>
    </row>
    <row r="253" spans="1:17" x14ac:dyDescent="0.3">
      <c r="A253" s="26" t="s">
        <v>38</v>
      </c>
      <c r="B253" s="49" t="s">
        <v>639</v>
      </c>
      <c r="C253" s="49"/>
      <c r="D253" s="49" t="s">
        <v>629</v>
      </c>
      <c r="E253" s="49"/>
      <c r="F253" s="49"/>
      <c r="G253" s="5" t="s">
        <v>641</v>
      </c>
      <c r="H253" s="4">
        <v>850</v>
      </c>
      <c r="I253" s="4">
        <v>1900</v>
      </c>
      <c r="J253" s="49" t="s">
        <v>631</v>
      </c>
      <c r="K253" s="49"/>
      <c r="L253" s="49" t="s">
        <v>355</v>
      </c>
      <c r="M253" s="49"/>
      <c r="N253" s="50"/>
      <c r="O253" s="5">
        <v>1</v>
      </c>
      <c r="P253" s="85">
        <v>0</v>
      </c>
      <c r="Q253" s="6">
        <f t="shared" si="9"/>
        <v>0</v>
      </c>
    </row>
    <row r="254" spans="1:17" x14ac:dyDescent="0.3">
      <c r="A254" s="26" t="s">
        <v>38</v>
      </c>
      <c r="B254" s="49" t="s">
        <v>639</v>
      </c>
      <c r="C254" s="49"/>
      <c r="D254" s="4" t="s">
        <v>410</v>
      </c>
      <c r="E254" s="4"/>
      <c r="F254" s="4"/>
      <c r="G254" s="5" t="s">
        <v>642</v>
      </c>
      <c r="H254" s="4">
        <v>1560</v>
      </c>
      <c r="I254" s="4">
        <v>2390</v>
      </c>
      <c r="J254" s="49" t="s">
        <v>616</v>
      </c>
      <c r="K254" s="49"/>
      <c r="L254" s="49" t="s">
        <v>355</v>
      </c>
      <c r="M254" s="49"/>
      <c r="N254" s="50"/>
      <c r="O254" s="5">
        <v>1</v>
      </c>
      <c r="P254" s="85">
        <v>0</v>
      </c>
      <c r="Q254" s="6">
        <f t="shared" si="9"/>
        <v>0</v>
      </c>
    </row>
    <row r="255" spans="1:17" x14ac:dyDescent="0.3">
      <c r="A255" s="26" t="s">
        <v>38</v>
      </c>
      <c r="B255" s="49" t="s">
        <v>639</v>
      </c>
      <c r="C255" s="49"/>
      <c r="D255" s="50" t="s">
        <v>410</v>
      </c>
      <c r="E255" s="51"/>
      <c r="F255" s="52"/>
      <c r="G255" s="5" t="s">
        <v>643</v>
      </c>
      <c r="H255" s="4">
        <v>1595</v>
      </c>
      <c r="I255" s="4">
        <v>2390</v>
      </c>
      <c r="J255" s="49" t="s">
        <v>631</v>
      </c>
      <c r="K255" s="49"/>
      <c r="L255" s="49" t="s">
        <v>355</v>
      </c>
      <c r="M255" s="49"/>
      <c r="N255" s="50"/>
      <c r="O255" s="5">
        <v>1</v>
      </c>
      <c r="P255" s="85">
        <v>0</v>
      </c>
      <c r="Q255" s="6">
        <f t="shared" si="9"/>
        <v>0</v>
      </c>
    </row>
    <row r="256" spans="1:17" x14ac:dyDescent="0.3">
      <c r="A256" s="26" t="s">
        <v>38</v>
      </c>
      <c r="B256" s="49" t="s">
        <v>639</v>
      </c>
      <c r="C256" s="49"/>
      <c r="D256" s="50" t="s">
        <v>410</v>
      </c>
      <c r="E256" s="51"/>
      <c r="F256" s="52"/>
      <c r="G256" s="5" t="s">
        <v>644</v>
      </c>
      <c r="H256" s="4">
        <v>2640</v>
      </c>
      <c r="I256" s="4">
        <v>2820</v>
      </c>
      <c r="J256" s="49" t="s">
        <v>631</v>
      </c>
      <c r="K256" s="49"/>
      <c r="L256" s="49" t="s">
        <v>355</v>
      </c>
      <c r="M256" s="49"/>
      <c r="N256" s="50"/>
      <c r="O256" s="5">
        <v>1</v>
      </c>
      <c r="P256" s="85">
        <v>0</v>
      </c>
      <c r="Q256" s="6">
        <f t="shared" si="9"/>
        <v>0</v>
      </c>
    </row>
    <row r="257" spans="1:17" x14ac:dyDescent="0.3">
      <c r="A257" s="26" t="s">
        <v>38</v>
      </c>
      <c r="B257" s="49" t="s">
        <v>639</v>
      </c>
      <c r="C257" s="49"/>
      <c r="D257" s="50" t="s">
        <v>410</v>
      </c>
      <c r="E257" s="51"/>
      <c r="F257" s="52"/>
      <c r="G257" s="5" t="s">
        <v>645</v>
      </c>
      <c r="H257" s="4">
        <v>2640</v>
      </c>
      <c r="I257" s="4">
        <v>1820</v>
      </c>
      <c r="J257" s="49" t="s">
        <v>631</v>
      </c>
      <c r="K257" s="49"/>
      <c r="L257" s="49" t="s">
        <v>355</v>
      </c>
      <c r="M257" s="49"/>
      <c r="N257" s="50"/>
      <c r="O257" s="5">
        <v>1</v>
      </c>
      <c r="P257" s="85">
        <v>0</v>
      </c>
      <c r="Q257" s="6">
        <f t="shared" si="9"/>
        <v>0</v>
      </c>
    </row>
    <row r="258" spans="1:17" x14ac:dyDescent="0.3">
      <c r="A258" s="26" t="s">
        <v>38</v>
      </c>
      <c r="B258" s="49" t="s">
        <v>646</v>
      </c>
      <c r="C258" s="49"/>
      <c r="D258" s="50" t="s">
        <v>410</v>
      </c>
      <c r="E258" s="51"/>
      <c r="F258" s="52"/>
      <c r="G258" s="5" t="s">
        <v>647</v>
      </c>
      <c r="H258" s="4">
        <v>2630</v>
      </c>
      <c r="I258" s="4">
        <v>2710</v>
      </c>
      <c r="J258" s="49" t="s">
        <v>616</v>
      </c>
      <c r="K258" s="49"/>
      <c r="L258" s="49" t="s">
        <v>355</v>
      </c>
      <c r="M258" s="49"/>
      <c r="N258" s="50"/>
      <c r="O258" s="5">
        <v>1</v>
      </c>
      <c r="P258" s="85">
        <v>0</v>
      </c>
      <c r="Q258" s="6">
        <f t="shared" si="9"/>
        <v>0</v>
      </c>
    </row>
    <row r="259" spans="1:17" x14ac:dyDescent="0.3">
      <c r="A259" s="26" t="s">
        <v>38</v>
      </c>
      <c r="B259" s="49" t="s">
        <v>646</v>
      </c>
      <c r="C259" s="49"/>
      <c r="D259" s="50" t="s">
        <v>410</v>
      </c>
      <c r="E259" s="51"/>
      <c r="F259" s="52"/>
      <c r="G259" s="5" t="s">
        <v>648</v>
      </c>
      <c r="H259" s="4">
        <v>2630</v>
      </c>
      <c r="I259" s="4">
        <v>2710</v>
      </c>
      <c r="J259" s="49" t="s">
        <v>616</v>
      </c>
      <c r="K259" s="49"/>
      <c r="L259" s="49" t="s">
        <v>355</v>
      </c>
      <c r="M259" s="49"/>
      <c r="N259" s="50"/>
      <c r="O259" s="5">
        <v>1</v>
      </c>
      <c r="P259" s="85">
        <v>0</v>
      </c>
      <c r="Q259" s="6">
        <f t="shared" si="9"/>
        <v>0</v>
      </c>
    </row>
    <row r="260" spans="1:17" x14ac:dyDescent="0.3">
      <c r="A260" s="26" t="s">
        <v>38</v>
      </c>
      <c r="B260" s="49" t="s">
        <v>646</v>
      </c>
      <c r="C260" s="49"/>
      <c r="D260" s="50" t="s">
        <v>410</v>
      </c>
      <c r="E260" s="51"/>
      <c r="F260" s="52"/>
      <c r="G260" s="5" t="s">
        <v>649</v>
      </c>
      <c r="H260" s="4">
        <v>2630</v>
      </c>
      <c r="I260" s="4">
        <v>2710</v>
      </c>
      <c r="J260" s="49" t="s">
        <v>616</v>
      </c>
      <c r="K260" s="49"/>
      <c r="L260" s="49" t="s">
        <v>355</v>
      </c>
      <c r="M260" s="49"/>
      <c r="N260" s="50"/>
      <c r="O260" s="5">
        <v>1</v>
      </c>
      <c r="P260" s="85">
        <v>0</v>
      </c>
      <c r="Q260" s="6">
        <f t="shared" si="9"/>
        <v>0</v>
      </c>
    </row>
    <row r="261" spans="1:17" x14ac:dyDescent="0.3">
      <c r="A261" s="26" t="s">
        <v>38</v>
      </c>
      <c r="B261" s="49"/>
      <c r="C261" s="49"/>
      <c r="D261" s="49" t="s">
        <v>650</v>
      </c>
      <c r="E261" s="49"/>
      <c r="F261" s="49"/>
      <c r="G261" s="3" t="s">
        <v>651</v>
      </c>
      <c r="H261" s="3">
        <v>1000</v>
      </c>
      <c r="I261" s="3">
        <v>2100</v>
      </c>
      <c r="J261" s="49" t="s">
        <v>380</v>
      </c>
      <c r="K261" s="49"/>
      <c r="L261" s="49" t="s">
        <v>355</v>
      </c>
      <c r="M261" s="49"/>
      <c r="N261" s="50"/>
      <c r="O261" s="17">
        <v>1</v>
      </c>
      <c r="P261" s="85">
        <v>0</v>
      </c>
      <c r="Q261" s="6">
        <f t="shared" si="9"/>
        <v>0</v>
      </c>
    </row>
    <row r="262" spans="1:17" x14ac:dyDescent="0.3">
      <c r="A262" s="57"/>
      <c r="B262" s="57"/>
      <c r="C262" s="57"/>
      <c r="D262" s="57"/>
      <c r="E262" s="57"/>
      <c r="F262" s="57"/>
      <c r="G262" s="57"/>
      <c r="H262" s="57"/>
      <c r="I262" s="57"/>
      <c r="J262" s="57"/>
      <c r="K262" s="57"/>
      <c r="L262" s="57"/>
      <c r="M262" s="22"/>
    </row>
    <row r="263" spans="1:17" x14ac:dyDescent="0.3">
      <c r="A263" s="53" t="s">
        <v>43</v>
      </c>
      <c r="B263" s="54"/>
      <c r="C263" s="54"/>
      <c r="D263" s="51" t="s">
        <v>44</v>
      </c>
      <c r="E263" s="51"/>
      <c r="F263" s="51"/>
      <c r="G263" s="51"/>
      <c r="H263" s="51"/>
      <c r="I263" s="51"/>
      <c r="J263" s="51"/>
      <c r="K263" s="51"/>
      <c r="L263" s="52"/>
      <c r="M263" s="23"/>
      <c r="P263" s="3" t="s">
        <v>48</v>
      </c>
      <c r="Q263" s="7">
        <f>SUM(Q242:Q261)</f>
        <v>0</v>
      </c>
    </row>
    <row r="265" spans="1:17" x14ac:dyDescent="0.3">
      <c r="A265" t="s">
        <v>85</v>
      </c>
    </row>
    <row r="267" spans="1:17" ht="27.6" x14ac:dyDescent="0.3">
      <c r="A267" s="27" t="s">
        <v>4</v>
      </c>
      <c r="B267" s="66" t="s">
        <v>346</v>
      </c>
      <c r="C267" s="67"/>
      <c r="D267" s="68" t="s">
        <v>6</v>
      </c>
      <c r="E267" s="69"/>
      <c r="F267" s="70"/>
      <c r="G267" s="28" t="s">
        <v>347</v>
      </c>
      <c r="H267" s="28" t="s">
        <v>7</v>
      </c>
      <c r="I267" s="28" t="s">
        <v>348</v>
      </c>
      <c r="J267" s="68" t="s">
        <v>349</v>
      </c>
      <c r="K267" s="70"/>
      <c r="L267" s="71" t="s">
        <v>385</v>
      </c>
      <c r="M267" s="72"/>
      <c r="N267" s="73"/>
      <c r="O267" s="10" t="s">
        <v>45</v>
      </c>
      <c r="P267" s="10" t="s">
        <v>46</v>
      </c>
      <c r="Q267" s="10" t="s">
        <v>47</v>
      </c>
    </row>
    <row r="268" spans="1:17" x14ac:dyDescent="0.3">
      <c r="A268" s="26">
        <v>2</v>
      </c>
      <c r="B268" s="49" t="s">
        <v>652</v>
      </c>
      <c r="C268" s="49"/>
      <c r="D268" s="49" t="s">
        <v>410</v>
      </c>
      <c r="E268" s="49"/>
      <c r="F268" s="49"/>
      <c r="G268" s="5" t="s">
        <v>653</v>
      </c>
      <c r="H268" s="4">
        <v>1840</v>
      </c>
      <c r="I268" s="4">
        <v>2260</v>
      </c>
      <c r="J268" s="49" t="s">
        <v>616</v>
      </c>
      <c r="K268" s="49"/>
      <c r="L268" s="49" t="s">
        <v>355</v>
      </c>
      <c r="M268" s="49"/>
      <c r="N268" s="50"/>
      <c r="O268" s="5">
        <v>1</v>
      </c>
      <c r="P268" s="85">
        <v>0</v>
      </c>
      <c r="Q268" s="6">
        <f>O268*P268</f>
        <v>0</v>
      </c>
    </row>
    <row r="269" spans="1:17" x14ac:dyDescent="0.3">
      <c r="A269" s="26">
        <v>2</v>
      </c>
      <c r="B269" s="49" t="s">
        <v>652</v>
      </c>
      <c r="C269" s="49"/>
      <c r="D269" s="49" t="s">
        <v>410</v>
      </c>
      <c r="E269" s="49"/>
      <c r="F269" s="49"/>
      <c r="G269" s="5" t="s">
        <v>654</v>
      </c>
      <c r="H269" s="4">
        <v>3160</v>
      </c>
      <c r="I269" s="4">
        <v>1600</v>
      </c>
      <c r="J269" s="49" t="s">
        <v>616</v>
      </c>
      <c r="K269" s="49"/>
      <c r="L269" s="49" t="s">
        <v>355</v>
      </c>
      <c r="M269" s="49"/>
      <c r="N269" s="50"/>
      <c r="O269" s="5">
        <v>1</v>
      </c>
      <c r="P269" s="85">
        <v>0</v>
      </c>
      <c r="Q269" s="6">
        <f t="shared" ref="Q269:Q274" si="10">O269*P269</f>
        <v>0</v>
      </c>
    </row>
    <row r="270" spans="1:17" x14ac:dyDescent="0.3">
      <c r="A270" s="26">
        <v>2</v>
      </c>
      <c r="B270" s="49" t="s">
        <v>652</v>
      </c>
      <c r="C270" s="49"/>
      <c r="D270" s="49" t="s">
        <v>410</v>
      </c>
      <c r="E270" s="49"/>
      <c r="F270" s="49"/>
      <c r="G270" s="5" t="s">
        <v>655</v>
      </c>
      <c r="H270" s="4">
        <v>3000</v>
      </c>
      <c r="I270" s="4">
        <v>1450</v>
      </c>
      <c r="J270" s="49" t="s">
        <v>631</v>
      </c>
      <c r="K270" s="49"/>
      <c r="L270" s="49" t="s">
        <v>355</v>
      </c>
      <c r="M270" s="49"/>
      <c r="N270" s="50"/>
      <c r="O270" s="5">
        <v>1</v>
      </c>
      <c r="P270" s="85">
        <v>0</v>
      </c>
      <c r="Q270" s="6">
        <f t="shared" si="10"/>
        <v>0</v>
      </c>
    </row>
    <row r="271" spans="1:17" x14ac:dyDescent="0.3">
      <c r="A271" s="26">
        <v>2</v>
      </c>
      <c r="B271" s="49" t="s">
        <v>652</v>
      </c>
      <c r="C271" s="49"/>
      <c r="D271" s="49" t="s">
        <v>410</v>
      </c>
      <c r="E271" s="49"/>
      <c r="F271" s="49"/>
      <c r="G271" s="5" t="s">
        <v>656</v>
      </c>
      <c r="H271" s="4">
        <v>1840</v>
      </c>
      <c r="I271" s="4">
        <v>2230</v>
      </c>
      <c r="J271" s="49" t="s">
        <v>616</v>
      </c>
      <c r="K271" s="49"/>
      <c r="L271" s="49" t="s">
        <v>355</v>
      </c>
      <c r="M271" s="49"/>
      <c r="N271" s="50"/>
      <c r="O271" s="5">
        <v>1</v>
      </c>
      <c r="P271" s="85">
        <v>0</v>
      </c>
      <c r="Q271" s="6">
        <f t="shared" si="10"/>
        <v>0</v>
      </c>
    </row>
    <row r="272" spans="1:17" x14ac:dyDescent="0.3">
      <c r="A272" s="26">
        <v>2</v>
      </c>
      <c r="B272" s="49" t="s">
        <v>657</v>
      </c>
      <c r="C272" s="49"/>
      <c r="D272" s="49" t="s">
        <v>658</v>
      </c>
      <c r="E272" s="49"/>
      <c r="F272" s="49"/>
      <c r="G272" s="5">
        <v>1</v>
      </c>
      <c r="H272" s="4">
        <v>1870</v>
      </c>
      <c r="I272" s="4">
        <v>2270</v>
      </c>
      <c r="J272" s="49" t="s">
        <v>507</v>
      </c>
      <c r="K272" s="49"/>
      <c r="L272" s="49" t="s">
        <v>355</v>
      </c>
      <c r="M272" s="49"/>
      <c r="N272" s="50"/>
      <c r="O272" s="5">
        <v>1</v>
      </c>
      <c r="P272" s="85">
        <v>0</v>
      </c>
      <c r="Q272" s="6">
        <f t="shared" si="10"/>
        <v>0</v>
      </c>
    </row>
    <row r="273" spans="1:17" x14ac:dyDescent="0.3">
      <c r="A273" s="26">
        <v>2</v>
      </c>
      <c r="B273" s="49" t="s">
        <v>657</v>
      </c>
      <c r="C273" s="49"/>
      <c r="D273" s="49" t="s">
        <v>658</v>
      </c>
      <c r="E273" s="49"/>
      <c r="F273" s="49"/>
      <c r="G273" s="5">
        <v>2</v>
      </c>
      <c r="H273" s="4">
        <v>1870</v>
      </c>
      <c r="I273" s="4">
        <v>2270</v>
      </c>
      <c r="J273" s="49" t="s">
        <v>507</v>
      </c>
      <c r="K273" s="49"/>
      <c r="L273" s="49" t="s">
        <v>355</v>
      </c>
      <c r="M273" s="49"/>
      <c r="N273" s="50"/>
      <c r="O273" s="5">
        <v>1</v>
      </c>
      <c r="P273" s="85">
        <v>0</v>
      </c>
      <c r="Q273" s="6">
        <f t="shared" si="10"/>
        <v>0</v>
      </c>
    </row>
    <row r="274" spans="1:17" x14ac:dyDescent="0.3">
      <c r="A274" s="26">
        <v>2</v>
      </c>
      <c r="B274" s="49" t="s">
        <v>657</v>
      </c>
      <c r="C274" s="49"/>
      <c r="D274" s="49" t="s">
        <v>658</v>
      </c>
      <c r="E274" s="49"/>
      <c r="F274" s="49"/>
      <c r="G274" s="5">
        <v>3</v>
      </c>
      <c r="H274" s="4">
        <v>1870</v>
      </c>
      <c r="I274" s="4">
        <v>2270</v>
      </c>
      <c r="J274" s="49" t="s">
        <v>507</v>
      </c>
      <c r="K274" s="49"/>
      <c r="L274" s="49" t="s">
        <v>355</v>
      </c>
      <c r="M274" s="49"/>
      <c r="N274" s="50"/>
      <c r="O274" s="5">
        <v>1</v>
      </c>
      <c r="P274" s="85">
        <v>0</v>
      </c>
      <c r="Q274" s="6">
        <f t="shared" si="10"/>
        <v>0</v>
      </c>
    </row>
    <row r="275" spans="1:17" x14ac:dyDescent="0.3">
      <c r="A275" s="26">
        <v>2</v>
      </c>
      <c r="B275" s="49" t="s">
        <v>657</v>
      </c>
      <c r="C275" s="49"/>
      <c r="D275" s="49" t="s">
        <v>658</v>
      </c>
      <c r="E275" s="49"/>
      <c r="F275" s="49"/>
      <c r="G275" s="5">
        <v>4</v>
      </c>
      <c r="H275" s="4">
        <v>1870</v>
      </c>
      <c r="I275" s="4">
        <v>2270</v>
      </c>
      <c r="J275" s="49" t="s">
        <v>507</v>
      </c>
      <c r="K275" s="49"/>
      <c r="L275" s="49" t="s">
        <v>355</v>
      </c>
      <c r="M275" s="49"/>
      <c r="N275" s="50"/>
      <c r="O275" s="5">
        <v>1</v>
      </c>
      <c r="P275" s="85">
        <v>0</v>
      </c>
      <c r="Q275" s="6">
        <f>O275*P275</f>
        <v>0</v>
      </c>
    </row>
    <row r="276" spans="1:17" x14ac:dyDescent="0.3">
      <c r="A276" s="57"/>
      <c r="B276" s="57"/>
      <c r="C276" s="57"/>
      <c r="D276" s="57"/>
      <c r="E276" s="57"/>
      <c r="F276" s="57"/>
      <c r="G276" s="57"/>
      <c r="H276" s="57"/>
      <c r="I276" s="57"/>
      <c r="J276" s="57"/>
      <c r="K276" s="57"/>
      <c r="L276" s="57"/>
      <c r="M276" s="22"/>
    </row>
    <row r="277" spans="1:17" x14ac:dyDescent="0.3">
      <c r="A277" s="53" t="s">
        <v>43</v>
      </c>
      <c r="B277" s="54"/>
      <c r="C277" s="54"/>
      <c r="D277" s="51" t="s">
        <v>44</v>
      </c>
      <c r="E277" s="51"/>
      <c r="F277" s="51"/>
      <c r="G277" s="51"/>
      <c r="H277" s="51"/>
      <c r="I277" s="51"/>
      <c r="J277" s="51"/>
      <c r="K277" s="51"/>
      <c r="L277" s="52"/>
      <c r="M277" s="23"/>
      <c r="P277" s="3" t="s">
        <v>48</v>
      </c>
      <c r="Q277" s="7">
        <f>SUM(Q268:Q275)</f>
        <v>0</v>
      </c>
    </row>
    <row r="279" spans="1:17" ht="15" thickBot="1" x14ac:dyDescent="0.35">
      <c r="A279" t="s">
        <v>85</v>
      </c>
    </row>
    <row r="280" spans="1:17" ht="15" thickBot="1" x14ac:dyDescent="0.35">
      <c r="P280" s="31" t="s">
        <v>659</v>
      </c>
      <c r="Q280" s="32">
        <f>SUM(Q28,Q54,Q80,Q105,Q131,Q158,Q185,Q211,Q237,Q263,Q277)</f>
        <v>0</v>
      </c>
    </row>
    <row r="282" spans="1:17" x14ac:dyDescent="0.3">
      <c r="Q282" s="47"/>
    </row>
  </sheetData>
  <sheetProtection algorithmName="SHA-512" hashValue="NceUulZTx1Qp3bQLq7ilw+h59TmaAXBHq279XGx48x4Q0nxZ6FbJROlORkQROF1a2pBHfqxAt8eI27K2VSkwaA==" saltValue="LKf7PYlR8L+NY23VNClXsg==" spinCount="100000" sheet="1" objects="1" scenarios="1"/>
  <mergeCells count="917">
    <mergeCell ref="A276:L276"/>
    <mergeCell ref="A277:C277"/>
    <mergeCell ref="D277:L277"/>
    <mergeCell ref="B275:C275"/>
    <mergeCell ref="D275:F275"/>
    <mergeCell ref="J275:K275"/>
    <mergeCell ref="L275:N275"/>
    <mergeCell ref="B273:C273"/>
    <mergeCell ref="D273:F273"/>
    <mergeCell ref="J273:K273"/>
    <mergeCell ref="L273:N273"/>
    <mergeCell ref="B274:C274"/>
    <mergeCell ref="D274:F274"/>
    <mergeCell ref="J274:K274"/>
    <mergeCell ref="L274:N274"/>
    <mergeCell ref="B272:C272"/>
    <mergeCell ref="D272:F272"/>
    <mergeCell ref="J272:K272"/>
    <mergeCell ref="L272:N272"/>
    <mergeCell ref="B270:C270"/>
    <mergeCell ref="D270:F270"/>
    <mergeCell ref="J270:K270"/>
    <mergeCell ref="L270:N270"/>
    <mergeCell ref="B271:C271"/>
    <mergeCell ref="D271:F271"/>
    <mergeCell ref="J271:K271"/>
    <mergeCell ref="L271:N271"/>
    <mergeCell ref="B268:C268"/>
    <mergeCell ref="D268:F268"/>
    <mergeCell ref="J268:K268"/>
    <mergeCell ref="L268:N268"/>
    <mergeCell ref="B269:C269"/>
    <mergeCell ref="D269:F269"/>
    <mergeCell ref="J269:K269"/>
    <mergeCell ref="L269:N269"/>
    <mergeCell ref="A262:L262"/>
    <mergeCell ref="A263:C263"/>
    <mergeCell ref="D263:L263"/>
    <mergeCell ref="B267:C267"/>
    <mergeCell ref="D267:F267"/>
    <mergeCell ref="J267:K267"/>
    <mergeCell ref="L267:N267"/>
    <mergeCell ref="B260:C260"/>
    <mergeCell ref="D260:F260"/>
    <mergeCell ref="J260:K260"/>
    <mergeCell ref="L260:N260"/>
    <mergeCell ref="B261:C261"/>
    <mergeCell ref="D261:F261"/>
    <mergeCell ref="J261:K261"/>
    <mergeCell ref="L261:N261"/>
    <mergeCell ref="B258:C258"/>
    <mergeCell ref="D258:F258"/>
    <mergeCell ref="J258:K258"/>
    <mergeCell ref="L258:N258"/>
    <mergeCell ref="B259:C259"/>
    <mergeCell ref="D259:F259"/>
    <mergeCell ref="J259:K259"/>
    <mergeCell ref="L259:N259"/>
    <mergeCell ref="B256:C256"/>
    <mergeCell ref="D256:F256"/>
    <mergeCell ref="J256:K256"/>
    <mergeCell ref="L256:N256"/>
    <mergeCell ref="B257:C257"/>
    <mergeCell ref="D257:F257"/>
    <mergeCell ref="J257:K257"/>
    <mergeCell ref="L257:N257"/>
    <mergeCell ref="B254:C254"/>
    <mergeCell ref="J254:K254"/>
    <mergeCell ref="L254:N254"/>
    <mergeCell ref="B255:C255"/>
    <mergeCell ref="D255:F255"/>
    <mergeCell ref="J255:K255"/>
    <mergeCell ref="L255:N255"/>
    <mergeCell ref="B252:C252"/>
    <mergeCell ref="D252:F252"/>
    <mergeCell ref="J252:K252"/>
    <mergeCell ref="L252:N252"/>
    <mergeCell ref="B253:C253"/>
    <mergeCell ref="D253:F253"/>
    <mergeCell ref="J253:K253"/>
    <mergeCell ref="L253:N253"/>
    <mergeCell ref="B250:C250"/>
    <mergeCell ref="D250:F250"/>
    <mergeCell ref="J250:K250"/>
    <mergeCell ref="L250:N250"/>
    <mergeCell ref="B251:C251"/>
    <mergeCell ref="D251:F251"/>
    <mergeCell ref="J251:K251"/>
    <mergeCell ref="L251:N251"/>
    <mergeCell ref="B248:C248"/>
    <mergeCell ref="D248:F248"/>
    <mergeCell ref="J248:K248"/>
    <mergeCell ref="L248:N248"/>
    <mergeCell ref="B249:C249"/>
    <mergeCell ref="D249:F249"/>
    <mergeCell ref="J249:K249"/>
    <mergeCell ref="L249:N249"/>
    <mergeCell ref="B246:C246"/>
    <mergeCell ref="J246:K246"/>
    <mergeCell ref="L246:N246"/>
    <mergeCell ref="B247:C247"/>
    <mergeCell ref="D247:F247"/>
    <mergeCell ref="J247:K247"/>
    <mergeCell ref="L247:N247"/>
    <mergeCell ref="B244:C244"/>
    <mergeCell ref="D244:F244"/>
    <mergeCell ref="J244:K244"/>
    <mergeCell ref="L244:N244"/>
    <mergeCell ref="B245:C245"/>
    <mergeCell ref="D245:F245"/>
    <mergeCell ref="J245:K245"/>
    <mergeCell ref="L245:N245"/>
    <mergeCell ref="B242:C242"/>
    <mergeCell ref="D242:F242"/>
    <mergeCell ref="J242:K242"/>
    <mergeCell ref="L242:N242"/>
    <mergeCell ref="B243:C243"/>
    <mergeCell ref="D243:F243"/>
    <mergeCell ref="J243:K243"/>
    <mergeCell ref="L243:N243"/>
    <mergeCell ref="A236:L236"/>
    <mergeCell ref="A237:C237"/>
    <mergeCell ref="D237:L237"/>
    <mergeCell ref="B241:C241"/>
    <mergeCell ref="D241:F241"/>
    <mergeCell ref="J241:K241"/>
    <mergeCell ref="L241:N241"/>
    <mergeCell ref="B234:C234"/>
    <mergeCell ref="D234:F234"/>
    <mergeCell ref="J234:K234"/>
    <mergeCell ref="L234:N234"/>
    <mergeCell ref="B235:C235"/>
    <mergeCell ref="D235:F235"/>
    <mergeCell ref="J235:K235"/>
    <mergeCell ref="L235:N235"/>
    <mergeCell ref="B232:C232"/>
    <mergeCell ref="D232:F232"/>
    <mergeCell ref="J232:K232"/>
    <mergeCell ref="L232:N232"/>
    <mergeCell ref="B233:C233"/>
    <mergeCell ref="D233:F233"/>
    <mergeCell ref="J233:K233"/>
    <mergeCell ref="L233:N233"/>
    <mergeCell ref="B230:C230"/>
    <mergeCell ref="D230:F230"/>
    <mergeCell ref="J230:K230"/>
    <mergeCell ref="L230:N230"/>
    <mergeCell ref="B231:C231"/>
    <mergeCell ref="D231:F231"/>
    <mergeCell ref="J231:K231"/>
    <mergeCell ref="L231:N231"/>
    <mergeCell ref="B228:C228"/>
    <mergeCell ref="D228:F228"/>
    <mergeCell ref="J228:K228"/>
    <mergeCell ref="L228:N228"/>
    <mergeCell ref="B229:C229"/>
    <mergeCell ref="D229:F229"/>
    <mergeCell ref="J229:K229"/>
    <mergeCell ref="L229:N229"/>
    <mergeCell ref="B226:C226"/>
    <mergeCell ref="D226:F226"/>
    <mergeCell ref="J226:K226"/>
    <mergeCell ref="L226:N226"/>
    <mergeCell ref="B227:C227"/>
    <mergeCell ref="D227:F227"/>
    <mergeCell ref="J227:K227"/>
    <mergeCell ref="L227:N227"/>
    <mergeCell ref="B224:C224"/>
    <mergeCell ref="D224:F224"/>
    <mergeCell ref="J224:K224"/>
    <mergeCell ref="L224:N224"/>
    <mergeCell ref="B225:C225"/>
    <mergeCell ref="D225:F225"/>
    <mergeCell ref="J225:K225"/>
    <mergeCell ref="L225:N225"/>
    <mergeCell ref="B222:C222"/>
    <mergeCell ref="D222:F222"/>
    <mergeCell ref="J222:K222"/>
    <mergeCell ref="L222:N222"/>
    <mergeCell ref="B223:C223"/>
    <mergeCell ref="D223:F223"/>
    <mergeCell ref="J223:K223"/>
    <mergeCell ref="L223:N223"/>
    <mergeCell ref="B220:C220"/>
    <mergeCell ref="D220:F220"/>
    <mergeCell ref="J220:K220"/>
    <mergeCell ref="L220:N220"/>
    <mergeCell ref="B221:C221"/>
    <mergeCell ref="D221:F221"/>
    <mergeCell ref="J221:K221"/>
    <mergeCell ref="L221:N221"/>
    <mergeCell ref="B218:C218"/>
    <mergeCell ref="D218:F218"/>
    <mergeCell ref="J218:K218"/>
    <mergeCell ref="L218:N218"/>
    <mergeCell ref="B219:C219"/>
    <mergeCell ref="D219:F219"/>
    <mergeCell ref="J219:K219"/>
    <mergeCell ref="L219:N219"/>
    <mergeCell ref="B216:C216"/>
    <mergeCell ref="D216:F216"/>
    <mergeCell ref="J216:K216"/>
    <mergeCell ref="L216:N216"/>
    <mergeCell ref="B217:C217"/>
    <mergeCell ref="D217:F217"/>
    <mergeCell ref="J217:K217"/>
    <mergeCell ref="L217:N217"/>
    <mergeCell ref="A210:L210"/>
    <mergeCell ref="A211:C211"/>
    <mergeCell ref="D211:L211"/>
    <mergeCell ref="B215:C215"/>
    <mergeCell ref="D215:F215"/>
    <mergeCell ref="J215:K215"/>
    <mergeCell ref="L215:N215"/>
    <mergeCell ref="B209:C209"/>
    <mergeCell ref="D209:F209"/>
    <mergeCell ref="J209:K209"/>
    <mergeCell ref="L209:N209"/>
    <mergeCell ref="B207:C207"/>
    <mergeCell ref="D207:F207"/>
    <mergeCell ref="J207:K207"/>
    <mergeCell ref="L207:N207"/>
    <mergeCell ref="B208:C208"/>
    <mergeCell ref="D208:F208"/>
    <mergeCell ref="J208:K208"/>
    <mergeCell ref="L208:N208"/>
    <mergeCell ref="B205:C205"/>
    <mergeCell ref="D205:F205"/>
    <mergeCell ref="J205:K205"/>
    <mergeCell ref="L205:N205"/>
    <mergeCell ref="B206:C206"/>
    <mergeCell ref="D206:F206"/>
    <mergeCell ref="J206:K206"/>
    <mergeCell ref="L206:N206"/>
    <mergeCell ref="B203:C203"/>
    <mergeCell ref="D203:F203"/>
    <mergeCell ref="J203:K203"/>
    <mergeCell ref="L203:N203"/>
    <mergeCell ref="B204:C204"/>
    <mergeCell ref="D204:F204"/>
    <mergeCell ref="J204:K204"/>
    <mergeCell ref="L204:N204"/>
    <mergeCell ref="B201:C201"/>
    <mergeCell ref="D201:F201"/>
    <mergeCell ref="J201:K201"/>
    <mergeCell ref="L201:N201"/>
    <mergeCell ref="B202:C202"/>
    <mergeCell ref="D202:F202"/>
    <mergeCell ref="J202:K202"/>
    <mergeCell ref="L202:N202"/>
    <mergeCell ref="B199:C199"/>
    <mergeCell ref="D199:F199"/>
    <mergeCell ref="J199:K199"/>
    <mergeCell ref="L199:N199"/>
    <mergeCell ref="B200:C200"/>
    <mergeCell ref="D200:F200"/>
    <mergeCell ref="J200:K200"/>
    <mergeCell ref="L200:N200"/>
    <mergeCell ref="B197:C197"/>
    <mergeCell ref="D197:F197"/>
    <mergeCell ref="J197:K197"/>
    <mergeCell ref="L197:N197"/>
    <mergeCell ref="B198:C198"/>
    <mergeCell ref="D198:F198"/>
    <mergeCell ref="J198:K198"/>
    <mergeCell ref="L198:N198"/>
    <mergeCell ref="B195:C195"/>
    <mergeCell ref="D195:F195"/>
    <mergeCell ref="J195:K195"/>
    <mergeCell ref="L195:N195"/>
    <mergeCell ref="B196:C196"/>
    <mergeCell ref="D196:F196"/>
    <mergeCell ref="J196:K196"/>
    <mergeCell ref="L196:N196"/>
    <mergeCell ref="B193:C193"/>
    <mergeCell ref="D193:F193"/>
    <mergeCell ref="J193:K193"/>
    <mergeCell ref="L193:N193"/>
    <mergeCell ref="B194:C194"/>
    <mergeCell ref="D194:F194"/>
    <mergeCell ref="J194:K194"/>
    <mergeCell ref="L194:N194"/>
    <mergeCell ref="B191:C191"/>
    <mergeCell ref="D191:F191"/>
    <mergeCell ref="J191:K191"/>
    <mergeCell ref="L191:N191"/>
    <mergeCell ref="B192:C192"/>
    <mergeCell ref="D192:F192"/>
    <mergeCell ref="J192:K192"/>
    <mergeCell ref="L192:N192"/>
    <mergeCell ref="B189:C189"/>
    <mergeCell ref="D189:F189"/>
    <mergeCell ref="J189:K189"/>
    <mergeCell ref="L189:N189"/>
    <mergeCell ref="B190:C190"/>
    <mergeCell ref="D190:F190"/>
    <mergeCell ref="J190:K190"/>
    <mergeCell ref="L190:N190"/>
    <mergeCell ref="B183:C183"/>
    <mergeCell ref="D183:F183"/>
    <mergeCell ref="J183:K183"/>
    <mergeCell ref="L183:N183"/>
    <mergeCell ref="A184:L184"/>
    <mergeCell ref="A185:C185"/>
    <mergeCell ref="D185:L185"/>
    <mergeCell ref="B181:C181"/>
    <mergeCell ref="D181:F181"/>
    <mergeCell ref="J181:K181"/>
    <mergeCell ref="L181:N181"/>
    <mergeCell ref="B182:C182"/>
    <mergeCell ref="D182:F182"/>
    <mergeCell ref="J182:K182"/>
    <mergeCell ref="L182:N182"/>
    <mergeCell ref="B179:C179"/>
    <mergeCell ref="D179:F179"/>
    <mergeCell ref="J179:K179"/>
    <mergeCell ref="L179:N179"/>
    <mergeCell ref="B180:C180"/>
    <mergeCell ref="D180:F180"/>
    <mergeCell ref="J180:K180"/>
    <mergeCell ref="L180:N180"/>
    <mergeCell ref="B177:C177"/>
    <mergeCell ref="D177:F177"/>
    <mergeCell ref="J177:K177"/>
    <mergeCell ref="L177:N177"/>
    <mergeCell ref="B178:C178"/>
    <mergeCell ref="D178:F178"/>
    <mergeCell ref="J178:K178"/>
    <mergeCell ref="L178:N178"/>
    <mergeCell ref="B175:C175"/>
    <mergeCell ref="D175:F175"/>
    <mergeCell ref="J175:K175"/>
    <mergeCell ref="L175:N175"/>
    <mergeCell ref="B176:C176"/>
    <mergeCell ref="D176:F176"/>
    <mergeCell ref="J176:K176"/>
    <mergeCell ref="L176:N176"/>
    <mergeCell ref="B173:C173"/>
    <mergeCell ref="D173:F173"/>
    <mergeCell ref="J173:K173"/>
    <mergeCell ref="L173:N173"/>
    <mergeCell ref="B174:C174"/>
    <mergeCell ref="D174:F174"/>
    <mergeCell ref="J174:K174"/>
    <mergeCell ref="L174:N174"/>
    <mergeCell ref="B171:C171"/>
    <mergeCell ref="D171:F171"/>
    <mergeCell ref="J171:K171"/>
    <mergeCell ref="L171:N171"/>
    <mergeCell ref="B172:C172"/>
    <mergeCell ref="D172:F172"/>
    <mergeCell ref="J172:K172"/>
    <mergeCell ref="L172:N172"/>
    <mergeCell ref="B169:C169"/>
    <mergeCell ref="D169:F169"/>
    <mergeCell ref="J169:K169"/>
    <mergeCell ref="L169:N169"/>
    <mergeCell ref="B170:C170"/>
    <mergeCell ref="D170:F170"/>
    <mergeCell ref="J170:K170"/>
    <mergeCell ref="L170:N170"/>
    <mergeCell ref="B167:C167"/>
    <mergeCell ref="D167:F167"/>
    <mergeCell ref="J167:K167"/>
    <mergeCell ref="L167:N167"/>
    <mergeCell ref="B168:C168"/>
    <mergeCell ref="D168:F168"/>
    <mergeCell ref="J168:K168"/>
    <mergeCell ref="L168:N168"/>
    <mergeCell ref="B166:C166"/>
    <mergeCell ref="D166:F166"/>
    <mergeCell ref="J166:K166"/>
    <mergeCell ref="L166:N166"/>
    <mergeCell ref="B163:C163"/>
    <mergeCell ref="D163:F163"/>
    <mergeCell ref="J163:K163"/>
    <mergeCell ref="L163:N163"/>
    <mergeCell ref="B164:C164"/>
    <mergeCell ref="D164:F164"/>
    <mergeCell ref="J164:K164"/>
    <mergeCell ref="L164:N164"/>
    <mergeCell ref="B162:C162"/>
    <mergeCell ref="D162:F162"/>
    <mergeCell ref="J162:K162"/>
    <mergeCell ref="L162:N162"/>
    <mergeCell ref="A157:L157"/>
    <mergeCell ref="A158:C158"/>
    <mergeCell ref="D158:L158"/>
    <mergeCell ref="B165:C165"/>
    <mergeCell ref="D165:F165"/>
    <mergeCell ref="J165:K165"/>
    <mergeCell ref="L165:N165"/>
    <mergeCell ref="B154:C154"/>
    <mergeCell ref="D154:F154"/>
    <mergeCell ref="J154:K154"/>
    <mergeCell ref="L154:N154"/>
    <mergeCell ref="B156:C156"/>
    <mergeCell ref="D156:F156"/>
    <mergeCell ref="J156:K156"/>
    <mergeCell ref="L156:N156"/>
    <mergeCell ref="B155:C155"/>
    <mergeCell ref="D155:F155"/>
    <mergeCell ref="J155:K155"/>
    <mergeCell ref="L155:N155"/>
    <mergeCell ref="B152:C152"/>
    <mergeCell ref="D152:F152"/>
    <mergeCell ref="J152:K152"/>
    <mergeCell ref="L152:N152"/>
    <mergeCell ref="B153:C153"/>
    <mergeCell ref="D153:F153"/>
    <mergeCell ref="J153:K153"/>
    <mergeCell ref="L153:N153"/>
    <mergeCell ref="B150:C150"/>
    <mergeCell ref="D150:F150"/>
    <mergeCell ref="J150:K150"/>
    <mergeCell ref="L150:N150"/>
    <mergeCell ref="B151:C151"/>
    <mergeCell ref="D151:F151"/>
    <mergeCell ref="J151:K151"/>
    <mergeCell ref="L151:N151"/>
    <mergeCell ref="B148:C148"/>
    <mergeCell ref="D148:F148"/>
    <mergeCell ref="J148:K148"/>
    <mergeCell ref="L148:N148"/>
    <mergeCell ref="B149:C149"/>
    <mergeCell ref="D149:F149"/>
    <mergeCell ref="J149:K149"/>
    <mergeCell ref="L149:N149"/>
    <mergeCell ref="B146:C146"/>
    <mergeCell ref="D146:F146"/>
    <mergeCell ref="J146:K146"/>
    <mergeCell ref="L146:N146"/>
    <mergeCell ref="B147:C147"/>
    <mergeCell ref="D147:F147"/>
    <mergeCell ref="J147:K147"/>
    <mergeCell ref="L147:N147"/>
    <mergeCell ref="B144:C144"/>
    <mergeCell ref="D144:F144"/>
    <mergeCell ref="J144:K144"/>
    <mergeCell ref="L144:N144"/>
    <mergeCell ref="B145:C145"/>
    <mergeCell ref="D145:F145"/>
    <mergeCell ref="J145:K145"/>
    <mergeCell ref="L145:N145"/>
    <mergeCell ref="B142:C142"/>
    <mergeCell ref="D142:F142"/>
    <mergeCell ref="J142:K142"/>
    <mergeCell ref="L142:N142"/>
    <mergeCell ref="B143:C143"/>
    <mergeCell ref="D143:F143"/>
    <mergeCell ref="J143:K143"/>
    <mergeCell ref="L143:N143"/>
    <mergeCell ref="B140:C140"/>
    <mergeCell ref="D140:F140"/>
    <mergeCell ref="J140:K140"/>
    <mergeCell ref="L140:N140"/>
    <mergeCell ref="B141:C141"/>
    <mergeCell ref="D141:F141"/>
    <mergeCell ref="J141:K141"/>
    <mergeCell ref="L141:N141"/>
    <mergeCell ref="B138:C138"/>
    <mergeCell ref="D138:F138"/>
    <mergeCell ref="J138:K138"/>
    <mergeCell ref="L138:N138"/>
    <mergeCell ref="B139:C139"/>
    <mergeCell ref="D139:F139"/>
    <mergeCell ref="J139:K139"/>
    <mergeCell ref="L139:N139"/>
    <mergeCell ref="B136:C136"/>
    <mergeCell ref="D136:F136"/>
    <mergeCell ref="J136:K136"/>
    <mergeCell ref="L136:N136"/>
    <mergeCell ref="B137:C137"/>
    <mergeCell ref="D137:F137"/>
    <mergeCell ref="J137:K137"/>
    <mergeCell ref="L137:N137"/>
    <mergeCell ref="B127:C127"/>
    <mergeCell ref="D127:F127"/>
    <mergeCell ref="J127:K127"/>
    <mergeCell ref="L127:N127"/>
    <mergeCell ref="B135:C135"/>
    <mergeCell ref="D135:F135"/>
    <mergeCell ref="J135:K135"/>
    <mergeCell ref="L135:N135"/>
    <mergeCell ref="A130:L130"/>
    <mergeCell ref="A131:C131"/>
    <mergeCell ref="D131:L131"/>
    <mergeCell ref="B128:C128"/>
    <mergeCell ref="D128:F128"/>
    <mergeCell ref="J128:K128"/>
    <mergeCell ref="L128:N128"/>
    <mergeCell ref="B129:C129"/>
    <mergeCell ref="D129:F129"/>
    <mergeCell ref="J129:K129"/>
    <mergeCell ref="L129:N129"/>
    <mergeCell ref="B125:C125"/>
    <mergeCell ref="D125:F125"/>
    <mergeCell ref="J125:K125"/>
    <mergeCell ref="L125:N125"/>
    <mergeCell ref="B126:C126"/>
    <mergeCell ref="D126:F126"/>
    <mergeCell ref="J126:K126"/>
    <mergeCell ref="L126:N126"/>
    <mergeCell ref="B123:C123"/>
    <mergeCell ref="D123:F123"/>
    <mergeCell ref="J123:K123"/>
    <mergeCell ref="L123:N123"/>
    <mergeCell ref="B124:C124"/>
    <mergeCell ref="D124:F124"/>
    <mergeCell ref="J124:K124"/>
    <mergeCell ref="L124:N124"/>
    <mergeCell ref="B121:C121"/>
    <mergeCell ref="D121:F121"/>
    <mergeCell ref="J121:K121"/>
    <mergeCell ref="L121:N121"/>
    <mergeCell ref="B122:C122"/>
    <mergeCell ref="D122:F122"/>
    <mergeCell ref="J122:K122"/>
    <mergeCell ref="L122:N122"/>
    <mergeCell ref="B119:C119"/>
    <mergeCell ref="D119:F119"/>
    <mergeCell ref="J119:K119"/>
    <mergeCell ref="L119:N119"/>
    <mergeCell ref="B120:C120"/>
    <mergeCell ref="D120:F120"/>
    <mergeCell ref="J120:K120"/>
    <mergeCell ref="L120:N120"/>
    <mergeCell ref="B117:C117"/>
    <mergeCell ref="D117:F117"/>
    <mergeCell ref="J117:K117"/>
    <mergeCell ref="L117:N117"/>
    <mergeCell ref="B118:C118"/>
    <mergeCell ref="D118:F118"/>
    <mergeCell ref="J118:K118"/>
    <mergeCell ref="L118:N118"/>
    <mergeCell ref="B115:C115"/>
    <mergeCell ref="D115:F115"/>
    <mergeCell ref="J115:K115"/>
    <mergeCell ref="L115:N115"/>
    <mergeCell ref="B116:C116"/>
    <mergeCell ref="D116:F116"/>
    <mergeCell ref="J116:K116"/>
    <mergeCell ref="L116:N116"/>
    <mergeCell ref="B113:C113"/>
    <mergeCell ref="D113:F113"/>
    <mergeCell ref="J113:K113"/>
    <mergeCell ref="L113:N113"/>
    <mergeCell ref="B114:C114"/>
    <mergeCell ref="D114:F114"/>
    <mergeCell ref="J114:K114"/>
    <mergeCell ref="L114:N114"/>
    <mergeCell ref="B111:C111"/>
    <mergeCell ref="D111:F111"/>
    <mergeCell ref="J111:K111"/>
    <mergeCell ref="L111:N111"/>
    <mergeCell ref="B112:C112"/>
    <mergeCell ref="D112:F112"/>
    <mergeCell ref="J112:K112"/>
    <mergeCell ref="L112:N112"/>
    <mergeCell ref="B109:C109"/>
    <mergeCell ref="D109:F109"/>
    <mergeCell ref="J109:K109"/>
    <mergeCell ref="L109:N109"/>
    <mergeCell ref="B110:C110"/>
    <mergeCell ref="D110:F110"/>
    <mergeCell ref="J110:K110"/>
    <mergeCell ref="L110:N110"/>
    <mergeCell ref="B103:C103"/>
    <mergeCell ref="D103:F103"/>
    <mergeCell ref="J103:K103"/>
    <mergeCell ref="L103:N103"/>
    <mergeCell ref="A104:L104"/>
    <mergeCell ref="A105:C105"/>
    <mergeCell ref="D105:L105"/>
    <mergeCell ref="B101:C101"/>
    <mergeCell ref="D101:F101"/>
    <mergeCell ref="J101:K101"/>
    <mergeCell ref="L101:N101"/>
    <mergeCell ref="B102:C102"/>
    <mergeCell ref="D102:F102"/>
    <mergeCell ref="J102:K102"/>
    <mergeCell ref="L102:N102"/>
    <mergeCell ref="B99:C99"/>
    <mergeCell ref="D99:F99"/>
    <mergeCell ref="J99:K99"/>
    <mergeCell ref="L99:N99"/>
    <mergeCell ref="B100:C100"/>
    <mergeCell ref="D100:F100"/>
    <mergeCell ref="J100:K100"/>
    <mergeCell ref="L100:N100"/>
    <mergeCell ref="B97:C97"/>
    <mergeCell ref="D97:F97"/>
    <mergeCell ref="J97:K97"/>
    <mergeCell ref="L97:N97"/>
    <mergeCell ref="B98:C98"/>
    <mergeCell ref="D98:F98"/>
    <mergeCell ref="J98:K98"/>
    <mergeCell ref="L98:N98"/>
    <mergeCell ref="B95:C95"/>
    <mergeCell ref="D95:F95"/>
    <mergeCell ref="J95:K95"/>
    <mergeCell ref="L95:N95"/>
    <mergeCell ref="B96:C96"/>
    <mergeCell ref="D96:F96"/>
    <mergeCell ref="J96:K96"/>
    <mergeCell ref="L96:N96"/>
    <mergeCell ref="B93:C93"/>
    <mergeCell ref="D93:F93"/>
    <mergeCell ref="J93:K93"/>
    <mergeCell ref="L93:N93"/>
    <mergeCell ref="B94:C94"/>
    <mergeCell ref="D94:F94"/>
    <mergeCell ref="J94:K94"/>
    <mergeCell ref="L94:N94"/>
    <mergeCell ref="B91:C91"/>
    <mergeCell ref="D91:F91"/>
    <mergeCell ref="J91:K91"/>
    <mergeCell ref="L91:N91"/>
    <mergeCell ref="B92:C92"/>
    <mergeCell ref="D92:F92"/>
    <mergeCell ref="J92:K92"/>
    <mergeCell ref="L92:N92"/>
    <mergeCell ref="B89:C89"/>
    <mergeCell ref="D89:F89"/>
    <mergeCell ref="J89:K89"/>
    <mergeCell ref="L89:N89"/>
    <mergeCell ref="B90:C90"/>
    <mergeCell ref="D90:F90"/>
    <mergeCell ref="J90:K90"/>
    <mergeCell ref="L90:N90"/>
    <mergeCell ref="B88:C88"/>
    <mergeCell ref="D88:F88"/>
    <mergeCell ref="J88:K88"/>
    <mergeCell ref="L88:N88"/>
    <mergeCell ref="B86:C86"/>
    <mergeCell ref="D86:F86"/>
    <mergeCell ref="J86:K86"/>
    <mergeCell ref="L86:N86"/>
    <mergeCell ref="B87:C87"/>
    <mergeCell ref="D87:F87"/>
    <mergeCell ref="J87:K87"/>
    <mergeCell ref="L87:N87"/>
    <mergeCell ref="B84:C84"/>
    <mergeCell ref="D84:F84"/>
    <mergeCell ref="J84:K84"/>
    <mergeCell ref="L84:N84"/>
    <mergeCell ref="B85:C85"/>
    <mergeCell ref="D85:F85"/>
    <mergeCell ref="J85:K85"/>
    <mergeCell ref="L85:N85"/>
    <mergeCell ref="B78:C78"/>
    <mergeCell ref="D78:F78"/>
    <mergeCell ref="J78:K78"/>
    <mergeCell ref="L78:N78"/>
    <mergeCell ref="A79:L79"/>
    <mergeCell ref="A80:C80"/>
    <mergeCell ref="D80:L80"/>
    <mergeCell ref="B76:C76"/>
    <mergeCell ref="D76:F76"/>
    <mergeCell ref="J76:K76"/>
    <mergeCell ref="L76:N76"/>
    <mergeCell ref="B77:C77"/>
    <mergeCell ref="D77:F77"/>
    <mergeCell ref="J77:K77"/>
    <mergeCell ref="L77:N77"/>
    <mergeCell ref="B74:C74"/>
    <mergeCell ref="D74:F74"/>
    <mergeCell ref="J74:K74"/>
    <mergeCell ref="L74:N74"/>
    <mergeCell ref="B75:C75"/>
    <mergeCell ref="D75:F75"/>
    <mergeCell ref="J75:K75"/>
    <mergeCell ref="L75:N75"/>
    <mergeCell ref="B72:C72"/>
    <mergeCell ref="D72:F72"/>
    <mergeCell ref="J72:K72"/>
    <mergeCell ref="L72:N72"/>
    <mergeCell ref="B73:C73"/>
    <mergeCell ref="D73:F73"/>
    <mergeCell ref="J73:K73"/>
    <mergeCell ref="L73:N73"/>
    <mergeCell ref="B70:C70"/>
    <mergeCell ref="D70:F70"/>
    <mergeCell ref="J70:K70"/>
    <mergeCell ref="L70:N70"/>
    <mergeCell ref="B71:C71"/>
    <mergeCell ref="D71:F71"/>
    <mergeCell ref="J71:K71"/>
    <mergeCell ref="L71:N71"/>
    <mergeCell ref="B68:C68"/>
    <mergeCell ref="D68:F68"/>
    <mergeCell ref="J68:K68"/>
    <mergeCell ref="L68:N68"/>
    <mergeCell ref="B69:C69"/>
    <mergeCell ref="D69:F69"/>
    <mergeCell ref="J69:K69"/>
    <mergeCell ref="L69:N69"/>
    <mergeCell ref="B66:C66"/>
    <mergeCell ref="D66:F66"/>
    <mergeCell ref="J66:K66"/>
    <mergeCell ref="L66:N66"/>
    <mergeCell ref="B67:C67"/>
    <mergeCell ref="D67:F67"/>
    <mergeCell ref="J67:K67"/>
    <mergeCell ref="L67:N67"/>
    <mergeCell ref="B64:C64"/>
    <mergeCell ref="D64:F64"/>
    <mergeCell ref="J64:K64"/>
    <mergeCell ref="L64:N64"/>
    <mergeCell ref="B65:C65"/>
    <mergeCell ref="D65:F65"/>
    <mergeCell ref="J65:K65"/>
    <mergeCell ref="L65:N65"/>
    <mergeCell ref="B62:C62"/>
    <mergeCell ref="D62:F62"/>
    <mergeCell ref="J62:K62"/>
    <mergeCell ref="L62:N62"/>
    <mergeCell ref="B63:C63"/>
    <mergeCell ref="D63:F63"/>
    <mergeCell ref="J63:K63"/>
    <mergeCell ref="L63:N63"/>
    <mergeCell ref="B60:C60"/>
    <mergeCell ref="D60:F60"/>
    <mergeCell ref="J60:K60"/>
    <mergeCell ref="L60:N60"/>
    <mergeCell ref="B61:C61"/>
    <mergeCell ref="D61:F61"/>
    <mergeCell ref="J61:K61"/>
    <mergeCell ref="L61:N61"/>
    <mergeCell ref="B58:C58"/>
    <mergeCell ref="D58:F58"/>
    <mergeCell ref="J58:K58"/>
    <mergeCell ref="L58:N58"/>
    <mergeCell ref="B59:C59"/>
    <mergeCell ref="D59:F59"/>
    <mergeCell ref="J59:K59"/>
    <mergeCell ref="L59:N59"/>
    <mergeCell ref="A1:B1"/>
    <mergeCell ref="C1:F1"/>
    <mergeCell ref="A3:B3"/>
    <mergeCell ref="C3:G3"/>
    <mergeCell ref="A4:B4"/>
    <mergeCell ref="C4:G4"/>
    <mergeCell ref="B52:C52"/>
    <mergeCell ref="D52:F52"/>
    <mergeCell ref="J52:K52"/>
    <mergeCell ref="B48:C48"/>
    <mergeCell ref="D48:F48"/>
    <mergeCell ref="J48:K48"/>
    <mergeCell ref="B44:C44"/>
    <mergeCell ref="D44:F44"/>
    <mergeCell ref="J44:K44"/>
    <mergeCell ref="B40:C40"/>
    <mergeCell ref="D40:F40"/>
    <mergeCell ref="J40:K40"/>
    <mergeCell ref="B36:C36"/>
    <mergeCell ref="D36:F36"/>
    <mergeCell ref="J36:K36"/>
    <mergeCell ref="B32:C32"/>
    <mergeCell ref="D32:F32"/>
    <mergeCell ref="J32:K32"/>
    <mergeCell ref="L52:N52"/>
    <mergeCell ref="A53:L53"/>
    <mergeCell ref="A54:C54"/>
    <mergeCell ref="D54:L54"/>
    <mergeCell ref="B50:C50"/>
    <mergeCell ref="D50:F50"/>
    <mergeCell ref="J50:K50"/>
    <mergeCell ref="L50:N50"/>
    <mergeCell ref="B51:C51"/>
    <mergeCell ref="D51:F51"/>
    <mergeCell ref="J51:K51"/>
    <mergeCell ref="L51:N51"/>
    <mergeCell ref="L48:N48"/>
    <mergeCell ref="B49:C49"/>
    <mergeCell ref="D49:F49"/>
    <mergeCell ref="J49:K49"/>
    <mergeCell ref="L49:N49"/>
    <mergeCell ref="B46:C46"/>
    <mergeCell ref="D46:F46"/>
    <mergeCell ref="J46:K46"/>
    <mergeCell ref="L46:N46"/>
    <mergeCell ref="B47:C47"/>
    <mergeCell ref="D47:F47"/>
    <mergeCell ref="J47:K47"/>
    <mergeCell ref="L47:N47"/>
    <mergeCell ref="L44:N44"/>
    <mergeCell ref="B45:C45"/>
    <mergeCell ref="D45:F45"/>
    <mergeCell ref="J45:K45"/>
    <mergeCell ref="L45:N45"/>
    <mergeCell ref="B42:C42"/>
    <mergeCell ref="D42:F42"/>
    <mergeCell ref="J42:K42"/>
    <mergeCell ref="L42:N42"/>
    <mergeCell ref="B43:C43"/>
    <mergeCell ref="D43:F43"/>
    <mergeCell ref="J43:K43"/>
    <mergeCell ref="L43:N43"/>
    <mergeCell ref="L40:N40"/>
    <mergeCell ref="B41:C41"/>
    <mergeCell ref="D41:F41"/>
    <mergeCell ref="J41:K41"/>
    <mergeCell ref="L41:N41"/>
    <mergeCell ref="B38:C38"/>
    <mergeCell ref="D38:F38"/>
    <mergeCell ref="J38:K38"/>
    <mergeCell ref="L38:N38"/>
    <mergeCell ref="B39:C39"/>
    <mergeCell ref="D39:F39"/>
    <mergeCell ref="J39:K39"/>
    <mergeCell ref="L39:N39"/>
    <mergeCell ref="L36:N36"/>
    <mergeCell ref="B37:C37"/>
    <mergeCell ref="D37:F37"/>
    <mergeCell ref="J37:K37"/>
    <mergeCell ref="L37:N37"/>
    <mergeCell ref="B34:C34"/>
    <mergeCell ref="D34:F34"/>
    <mergeCell ref="J34:K34"/>
    <mergeCell ref="L34:N34"/>
    <mergeCell ref="B35:C35"/>
    <mergeCell ref="D35:F35"/>
    <mergeCell ref="J35:K35"/>
    <mergeCell ref="L35:N35"/>
    <mergeCell ref="L32:N32"/>
    <mergeCell ref="B33:C33"/>
    <mergeCell ref="D33:F33"/>
    <mergeCell ref="J33:K33"/>
    <mergeCell ref="L33:N33"/>
    <mergeCell ref="B26:C26"/>
    <mergeCell ref="D26:F26"/>
    <mergeCell ref="J26:K26"/>
    <mergeCell ref="L26:N26"/>
    <mergeCell ref="A27:L27"/>
    <mergeCell ref="A28:C28"/>
    <mergeCell ref="D28:L28"/>
    <mergeCell ref="B24:C24"/>
    <mergeCell ref="D24:F24"/>
    <mergeCell ref="J24:K24"/>
    <mergeCell ref="L24:N24"/>
    <mergeCell ref="B25:C25"/>
    <mergeCell ref="D25:F25"/>
    <mergeCell ref="J25:K25"/>
    <mergeCell ref="L25:N25"/>
    <mergeCell ref="B22:C22"/>
    <mergeCell ref="D22:F22"/>
    <mergeCell ref="J22:K22"/>
    <mergeCell ref="L22:N22"/>
    <mergeCell ref="B23:C23"/>
    <mergeCell ref="D23:F23"/>
    <mergeCell ref="J23:K23"/>
    <mergeCell ref="L23:N23"/>
    <mergeCell ref="B20:C20"/>
    <mergeCell ref="D20:F20"/>
    <mergeCell ref="J20:K20"/>
    <mergeCell ref="L20:N20"/>
    <mergeCell ref="B21:C21"/>
    <mergeCell ref="D21:F21"/>
    <mergeCell ref="J21:K21"/>
    <mergeCell ref="L21:N21"/>
    <mergeCell ref="B18:C18"/>
    <mergeCell ref="D18:F18"/>
    <mergeCell ref="J18:K18"/>
    <mergeCell ref="L18:N18"/>
    <mergeCell ref="B19:C19"/>
    <mergeCell ref="D19:F19"/>
    <mergeCell ref="J19:K19"/>
    <mergeCell ref="L19:N19"/>
    <mergeCell ref="B16:C16"/>
    <mergeCell ref="D16:F16"/>
    <mergeCell ref="J16:K16"/>
    <mergeCell ref="L16:N16"/>
    <mergeCell ref="B17:C17"/>
    <mergeCell ref="D17:F17"/>
    <mergeCell ref="J17:K17"/>
    <mergeCell ref="L17:N17"/>
    <mergeCell ref="B14:C14"/>
    <mergeCell ref="D14:F14"/>
    <mergeCell ref="J14:K14"/>
    <mergeCell ref="L14:N14"/>
    <mergeCell ref="B15:C15"/>
    <mergeCell ref="D15:F15"/>
    <mergeCell ref="J15:K15"/>
    <mergeCell ref="L15:N15"/>
    <mergeCell ref="B12:C12"/>
    <mergeCell ref="D12:F12"/>
    <mergeCell ref="J12:K12"/>
    <mergeCell ref="L12:N12"/>
    <mergeCell ref="B13:C13"/>
    <mergeCell ref="D13:F13"/>
    <mergeCell ref="J13:K13"/>
    <mergeCell ref="L13:N13"/>
    <mergeCell ref="B10:C10"/>
    <mergeCell ref="D10:F10"/>
    <mergeCell ref="J10:K10"/>
    <mergeCell ref="L10:N10"/>
    <mergeCell ref="B11:C11"/>
    <mergeCell ref="D11:F11"/>
    <mergeCell ref="J11:K11"/>
    <mergeCell ref="L11:N11"/>
    <mergeCell ref="J8:K8"/>
    <mergeCell ref="L8:N8"/>
    <mergeCell ref="B9:C9"/>
    <mergeCell ref="D9:F9"/>
    <mergeCell ref="J9:K9"/>
    <mergeCell ref="L9:N9"/>
    <mergeCell ref="B6:C6"/>
    <mergeCell ref="D6:F6"/>
    <mergeCell ref="J6:K6"/>
    <mergeCell ref="L6:N6"/>
    <mergeCell ref="B7:C7"/>
    <mergeCell ref="D7:F7"/>
    <mergeCell ref="J7:K7"/>
    <mergeCell ref="L7:N7"/>
    <mergeCell ref="B8:C8"/>
    <mergeCell ref="D8:F8"/>
  </mergeCells>
  <conditionalFormatting sqref="Q282">
    <cfRule type="containsText" dxfId="0" priority="1" operator="containsText" text="geen">
      <formula>NOT(ISERROR(SEARCH("geen",Q282)))</formula>
    </cfRule>
  </conditionalFormatting>
  <dataValidations count="1">
    <dataValidation type="decimal" errorStyle="information" allowBlank="1" showInputMessage="1" showErrorMessage="1" error="geen 0 waarde (minimaal 0,01)" prompt="geen 0 waarde (minimaal 0,01)" sqref="P190:P209 P216:P235 P242:P261 P268:P275 P163:P183 P136:P156 P110:P129 P85:P103 P33:P52 P7:P26 P59:P78" xr:uid="{FC70E269-9A46-4693-9921-B559A13A0ACB}">
      <formula1>0.01</formula1>
      <formula2>9999999999</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85C74-E219-4003-B9F9-881A629F0392}">
  <dimension ref="A1:R398"/>
  <sheetViews>
    <sheetView workbookViewId="0">
      <selection activeCell="W8" sqref="W8"/>
    </sheetView>
  </sheetViews>
  <sheetFormatPr defaultRowHeight="14.4" x14ac:dyDescent="0.3"/>
  <cols>
    <col min="16" max="16" width="19.5546875" customWidth="1"/>
    <col min="17" max="17" width="22.5546875" customWidth="1"/>
    <col min="18" max="18" width="21.33203125" customWidth="1"/>
  </cols>
  <sheetData>
    <row r="1" spans="1:18" x14ac:dyDescent="0.3">
      <c r="A1" s="74" t="s">
        <v>387</v>
      </c>
      <c r="B1" s="74"/>
      <c r="C1" s="75" t="s">
        <v>388</v>
      </c>
      <c r="D1" s="75"/>
      <c r="E1" s="75"/>
      <c r="F1" s="75"/>
    </row>
    <row r="3" spans="1:18" x14ac:dyDescent="0.3">
      <c r="A3" s="74" t="s">
        <v>389</v>
      </c>
      <c r="B3" s="74"/>
      <c r="C3" s="75" t="s">
        <v>661</v>
      </c>
      <c r="D3" s="75"/>
      <c r="E3" s="75"/>
      <c r="F3" s="75"/>
      <c r="G3" s="75"/>
    </row>
    <row r="4" spans="1:18" x14ac:dyDescent="0.3">
      <c r="A4" s="74" t="s">
        <v>2</v>
      </c>
      <c r="B4" s="74"/>
      <c r="C4" s="75" t="s">
        <v>2093</v>
      </c>
      <c r="D4" s="75"/>
      <c r="E4" s="75"/>
      <c r="F4" s="75"/>
      <c r="G4" s="75"/>
    </row>
    <row r="6" spans="1:18" ht="39.6" customHeight="1" x14ac:dyDescent="0.3">
      <c r="A6" s="27" t="s">
        <v>4</v>
      </c>
      <c r="B6" s="66" t="s">
        <v>346</v>
      </c>
      <c r="C6" s="67"/>
      <c r="D6" s="68" t="s">
        <v>6</v>
      </c>
      <c r="E6" s="69"/>
      <c r="F6" s="70"/>
      <c r="G6" s="28" t="s">
        <v>347</v>
      </c>
      <c r="H6" s="28" t="s">
        <v>7</v>
      </c>
      <c r="I6" s="28" t="s">
        <v>348</v>
      </c>
      <c r="J6" s="68" t="s">
        <v>349</v>
      </c>
      <c r="K6" s="70"/>
      <c r="L6" s="71" t="s">
        <v>385</v>
      </c>
      <c r="M6" s="72"/>
      <c r="N6" s="73"/>
      <c r="O6" s="35" t="s">
        <v>662</v>
      </c>
      <c r="P6" s="10" t="s">
        <v>45</v>
      </c>
      <c r="Q6" s="10" t="s">
        <v>46</v>
      </c>
      <c r="R6" s="10" t="s">
        <v>47</v>
      </c>
    </row>
    <row r="7" spans="1:18" x14ac:dyDescent="0.3">
      <c r="A7" s="26">
        <v>4</v>
      </c>
      <c r="B7" s="49" t="s">
        <v>663</v>
      </c>
      <c r="C7" s="49"/>
      <c r="D7" s="49" t="s">
        <v>664</v>
      </c>
      <c r="E7" s="49"/>
      <c r="F7" s="49"/>
      <c r="G7" s="5">
        <v>1</v>
      </c>
      <c r="H7" s="36">
        <v>120.5</v>
      </c>
      <c r="I7" s="36">
        <v>168</v>
      </c>
      <c r="J7" s="49" t="s">
        <v>536</v>
      </c>
      <c r="K7" s="49"/>
      <c r="L7" s="49" t="s">
        <v>665</v>
      </c>
      <c r="M7" s="49"/>
      <c r="N7" s="50"/>
      <c r="O7" s="3">
        <v>2021</v>
      </c>
      <c r="P7" s="5">
        <v>1</v>
      </c>
      <c r="Q7" s="85">
        <v>0</v>
      </c>
      <c r="R7" s="6">
        <f>P7*Q7</f>
        <v>0</v>
      </c>
    </row>
    <row r="8" spans="1:18" x14ac:dyDescent="0.3">
      <c r="A8" s="26">
        <v>4</v>
      </c>
      <c r="B8" s="49" t="s">
        <v>666</v>
      </c>
      <c r="C8" s="49"/>
      <c r="D8" s="49" t="s">
        <v>664</v>
      </c>
      <c r="E8" s="49"/>
      <c r="F8" s="49"/>
      <c r="G8" s="5">
        <v>2</v>
      </c>
      <c r="H8" s="36">
        <v>111.5</v>
      </c>
      <c r="I8" s="36">
        <v>167</v>
      </c>
      <c r="J8" s="49" t="s">
        <v>507</v>
      </c>
      <c r="K8" s="49"/>
      <c r="L8" s="49" t="s">
        <v>665</v>
      </c>
      <c r="M8" s="49"/>
      <c r="N8" s="50"/>
      <c r="O8" s="3">
        <v>2021</v>
      </c>
      <c r="P8" s="5">
        <v>1</v>
      </c>
      <c r="Q8" s="85">
        <v>0</v>
      </c>
      <c r="R8" s="6">
        <f t="shared" ref="R8:R26" si="0">P8*Q8</f>
        <v>0</v>
      </c>
    </row>
    <row r="9" spans="1:18" x14ac:dyDescent="0.3">
      <c r="A9" s="26">
        <v>4</v>
      </c>
      <c r="B9" s="49" t="s">
        <v>667</v>
      </c>
      <c r="C9" s="49"/>
      <c r="D9" s="49" t="s">
        <v>664</v>
      </c>
      <c r="E9" s="49"/>
      <c r="F9" s="49"/>
      <c r="G9" s="5">
        <v>1</v>
      </c>
      <c r="H9" s="36">
        <v>120.5</v>
      </c>
      <c r="I9" s="36">
        <v>168</v>
      </c>
      <c r="J9" s="49" t="s">
        <v>536</v>
      </c>
      <c r="K9" s="49"/>
      <c r="L9" s="49" t="s">
        <v>665</v>
      </c>
      <c r="M9" s="49"/>
      <c r="N9" s="50"/>
      <c r="O9" s="3">
        <v>2021</v>
      </c>
      <c r="P9" s="5">
        <v>1</v>
      </c>
      <c r="Q9" s="85">
        <v>0</v>
      </c>
      <c r="R9" s="6">
        <f t="shared" si="0"/>
        <v>0</v>
      </c>
    </row>
    <row r="10" spans="1:18" x14ac:dyDescent="0.3">
      <c r="A10" s="26">
        <v>4</v>
      </c>
      <c r="B10" s="49" t="s">
        <v>667</v>
      </c>
      <c r="C10" s="49"/>
      <c r="D10" s="49" t="s">
        <v>664</v>
      </c>
      <c r="E10" s="49"/>
      <c r="F10" s="49"/>
      <c r="G10" s="5">
        <v>2</v>
      </c>
      <c r="H10" s="36">
        <v>66.5</v>
      </c>
      <c r="I10" s="36">
        <v>167</v>
      </c>
      <c r="J10" s="49" t="s">
        <v>536</v>
      </c>
      <c r="K10" s="49"/>
      <c r="L10" s="49" t="s">
        <v>665</v>
      </c>
      <c r="M10" s="49"/>
      <c r="N10" s="50"/>
      <c r="O10" s="3">
        <v>2021</v>
      </c>
      <c r="P10" s="5">
        <v>1</v>
      </c>
      <c r="Q10" s="85">
        <v>0</v>
      </c>
      <c r="R10" s="6">
        <f t="shared" si="0"/>
        <v>0</v>
      </c>
    </row>
    <row r="11" spans="1:18" x14ac:dyDescent="0.3">
      <c r="A11" s="26">
        <v>4</v>
      </c>
      <c r="B11" s="49" t="s">
        <v>667</v>
      </c>
      <c r="C11" s="49"/>
      <c r="D11" s="49" t="s">
        <v>664</v>
      </c>
      <c r="E11" s="49"/>
      <c r="F11" s="49"/>
      <c r="G11" s="5">
        <v>3</v>
      </c>
      <c r="H11" s="36">
        <v>66.5</v>
      </c>
      <c r="I11" s="36">
        <v>167</v>
      </c>
      <c r="J11" s="49" t="s">
        <v>507</v>
      </c>
      <c r="K11" s="49"/>
      <c r="L11" s="49" t="s">
        <v>665</v>
      </c>
      <c r="M11" s="49"/>
      <c r="N11" s="50"/>
      <c r="O11" s="3">
        <v>2021</v>
      </c>
      <c r="P11" s="5">
        <v>1</v>
      </c>
      <c r="Q11" s="85">
        <v>0</v>
      </c>
      <c r="R11" s="6">
        <f t="shared" si="0"/>
        <v>0</v>
      </c>
    </row>
    <row r="12" spans="1:18" x14ac:dyDescent="0.3">
      <c r="A12" s="26">
        <v>4</v>
      </c>
      <c r="B12" s="49" t="s">
        <v>667</v>
      </c>
      <c r="C12" s="49"/>
      <c r="D12" s="49" t="s">
        <v>664</v>
      </c>
      <c r="E12" s="49"/>
      <c r="F12" s="49"/>
      <c r="G12" s="5">
        <v>4</v>
      </c>
      <c r="H12" s="36">
        <v>120.5</v>
      </c>
      <c r="I12" s="36">
        <v>168</v>
      </c>
      <c r="J12" s="49" t="s">
        <v>507</v>
      </c>
      <c r="K12" s="49"/>
      <c r="L12" s="49" t="s">
        <v>665</v>
      </c>
      <c r="M12" s="49"/>
      <c r="N12" s="50"/>
      <c r="O12" s="3">
        <v>2021</v>
      </c>
      <c r="P12" s="5">
        <v>1</v>
      </c>
      <c r="Q12" s="85">
        <v>0</v>
      </c>
      <c r="R12" s="6">
        <f t="shared" si="0"/>
        <v>0</v>
      </c>
    </row>
    <row r="13" spans="1:18" x14ac:dyDescent="0.3">
      <c r="A13" s="26">
        <v>4</v>
      </c>
      <c r="B13" s="49" t="s">
        <v>667</v>
      </c>
      <c r="C13" s="49"/>
      <c r="D13" s="49" t="s">
        <v>664</v>
      </c>
      <c r="E13" s="49"/>
      <c r="F13" s="49"/>
      <c r="G13" s="5">
        <v>5</v>
      </c>
      <c r="H13" s="36">
        <v>120.5</v>
      </c>
      <c r="I13" s="36">
        <v>168</v>
      </c>
      <c r="J13" s="49" t="s">
        <v>536</v>
      </c>
      <c r="K13" s="49"/>
      <c r="L13" s="49" t="s">
        <v>665</v>
      </c>
      <c r="M13" s="49"/>
      <c r="N13" s="50"/>
      <c r="O13" s="3">
        <v>2021</v>
      </c>
      <c r="P13" s="5">
        <v>1</v>
      </c>
      <c r="Q13" s="85">
        <v>0</v>
      </c>
      <c r="R13" s="6">
        <f t="shared" si="0"/>
        <v>0</v>
      </c>
    </row>
    <row r="14" spans="1:18" x14ac:dyDescent="0.3">
      <c r="A14" s="26">
        <v>4</v>
      </c>
      <c r="B14" s="49" t="s">
        <v>667</v>
      </c>
      <c r="C14" s="49"/>
      <c r="D14" s="49" t="s">
        <v>664</v>
      </c>
      <c r="E14" s="49"/>
      <c r="F14" s="49"/>
      <c r="G14" s="5">
        <v>6</v>
      </c>
      <c r="H14" s="36">
        <v>111.5</v>
      </c>
      <c r="I14" s="36">
        <v>167</v>
      </c>
      <c r="J14" s="49" t="s">
        <v>507</v>
      </c>
      <c r="K14" s="49"/>
      <c r="L14" s="49" t="s">
        <v>665</v>
      </c>
      <c r="M14" s="49"/>
      <c r="N14" s="50"/>
      <c r="O14" s="3">
        <v>2021</v>
      </c>
      <c r="P14" s="5">
        <v>1</v>
      </c>
      <c r="Q14" s="85">
        <v>0</v>
      </c>
      <c r="R14" s="6">
        <f t="shared" si="0"/>
        <v>0</v>
      </c>
    </row>
    <row r="15" spans="1:18" x14ac:dyDescent="0.3">
      <c r="A15" s="26">
        <v>4</v>
      </c>
      <c r="B15" s="49" t="s">
        <v>668</v>
      </c>
      <c r="C15" s="49"/>
      <c r="D15" s="49" t="s">
        <v>664</v>
      </c>
      <c r="E15" s="49"/>
      <c r="F15" s="49"/>
      <c r="G15" s="5">
        <v>1</v>
      </c>
      <c r="H15" s="36">
        <v>111.5</v>
      </c>
      <c r="I15" s="36">
        <v>167</v>
      </c>
      <c r="J15" s="49" t="s">
        <v>536</v>
      </c>
      <c r="K15" s="49"/>
      <c r="L15" s="49" t="s">
        <v>665</v>
      </c>
      <c r="M15" s="49"/>
      <c r="N15" s="50"/>
      <c r="O15" s="3">
        <v>2021</v>
      </c>
      <c r="P15" s="5">
        <v>1</v>
      </c>
      <c r="Q15" s="85">
        <v>0</v>
      </c>
      <c r="R15" s="6">
        <f t="shared" si="0"/>
        <v>0</v>
      </c>
    </row>
    <row r="16" spans="1:18" x14ac:dyDescent="0.3">
      <c r="A16" s="26">
        <v>4</v>
      </c>
      <c r="B16" s="49" t="s">
        <v>668</v>
      </c>
      <c r="C16" s="49"/>
      <c r="D16" s="49" t="s">
        <v>664</v>
      </c>
      <c r="E16" s="49"/>
      <c r="F16" s="49"/>
      <c r="G16" s="5">
        <v>2</v>
      </c>
      <c r="H16" s="36">
        <v>120.5</v>
      </c>
      <c r="I16" s="36">
        <v>168</v>
      </c>
      <c r="J16" s="49" t="s">
        <v>507</v>
      </c>
      <c r="K16" s="49"/>
      <c r="L16" s="49" t="s">
        <v>665</v>
      </c>
      <c r="M16" s="49"/>
      <c r="N16" s="50"/>
      <c r="O16" s="3">
        <v>2021</v>
      </c>
      <c r="P16" s="5">
        <v>1</v>
      </c>
      <c r="Q16" s="85">
        <v>0</v>
      </c>
      <c r="R16" s="6">
        <f t="shared" si="0"/>
        <v>0</v>
      </c>
    </row>
    <row r="17" spans="1:18" x14ac:dyDescent="0.3">
      <c r="A17" s="26">
        <v>4</v>
      </c>
      <c r="B17" s="49" t="s">
        <v>668</v>
      </c>
      <c r="C17" s="49"/>
      <c r="D17" s="49" t="s">
        <v>664</v>
      </c>
      <c r="E17" s="49"/>
      <c r="F17" s="49"/>
      <c r="G17" s="5">
        <v>3</v>
      </c>
      <c r="H17" s="36">
        <v>120.5</v>
      </c>
      <c r="I17" s="36">
        <v>168</v>
      </c>
      <c r="J17" s="49" t="s">
        <v>536</v>
      </c>
      <c r="K17" s="49"/>
      <c r="L17" s="49" t="s">
        <v>665</v>
      </c>
      <c r="M17" s="49"/>
      <c r="N17" s="50"/>
      <c r="O17" s="3">
        <v>2021</v>
      </c>
      <c r="P17" s="5">
        <v>1</v>
      </c>
      <c r="Q17" s="85">
        <v>0</v>
      </c>
      <c r="R17" s="6">
        <f t="shared" si="0"/>
        <v>0</v>
      </c>
    </row>
    <row r="18" spans="1:18" x14ac:dyDescent="0.3">
      <c r="A18" s="26">
        <v>4</v>
      </c>
      <c r="B18" s="49" t="s">
        <v>668</v>
      </c>
      <c r="C18" s="49"/>
      <c r="D18" s="49" t="s">
        <v>664</v>
      </c>
      <c r="E18" s="49"/>
      <c r="F18" s="49"/>
      <c r="G18" s="5">
        <v>4</v>
      </c>
      <c r="H18" s="36">
        <v>66.5</v>
      </c>
      <c r="I18" s="36">
        <v>167</v>
      </c>
      <c r="J18" s="49" t="s">
        <v>536</v>
      </c>
      <c r="K18" s="49"/>
      <c r="L18" s="49" t="s">
        <v>665</v>
      </c>
      <c r="M18" s="49"/>
      <c r="N18" s="50"/>
      <c r="O18" s="3">
        <v>2021</v>
      </c>
      <c r="P18" s="5">
        <v>1</v>
      </c>
      <c r="Q18" s="85">
        <v>0</v>
      </c>
      <c r="R18" s="6">
        <f t="shared" si="0"/>
        <v>0</v>
      </c>
    </row>
    <row r="19" spans="1:18" x14ac:dyDescent="0.3">
      <c r="A19" s="26">
        <v>4</v>
      </c>
      <c r="B19" s="49" t="s">
        <v>668</v>
      </c>
      <c r="C19" s="49"/>
      <c r="D19" s="49" t="s">
        <v>664</v>
      </c>
      <c r="E19" s="49"/>
      <c r="F19" s="49"/>
      <c r="G19" s="5">
        <v>5</v>
      </c>
      <c r="H19" s="36">
        <v>66.5</v>
      </c>
      <c r="I19" s="36">
        <v>167</v>
      </c>
      <c r="J19" s="49" t="s">
        <v>507</v>
      </c>
      <c r="K19" s="49"/>
      <c r="L19" s="49" t="s">
        <v>665</v>
      </c>
      <c r="M19" s="49"/>
      <c r="N19" s="50"/>
      <c r="O19" s="3">
        <v>2021</v>
      </c>
      <c r="P19" s="5">
        <v>1</v>
      </c>
      <c r="Q19" s="85">
        <v>0</v>
      </c>
      <c r="R19" s="6">
        <f t="shared" si="0"/>
        <v>0</v>
      </c>
    </row>
    <row r="20" spans="1:18" x14ac:dyDescent="0.3">
      <c r="A20" s="26">
        <v>4</v>
      </c>
      <c r="B20" s="49" t="s">
        <v>668</v>
      </c>
      <c r="C20" s="49"/>
      <c r="D20" s="49" t="s">
        <v>664</v>
      </c>
      <c r="E20" s="49"/>
      <c r="F20" s="49"/>
      <c r="G20" s="5">
        <v>6</v>
      </c>
      <c r="H20" s="36">
        <v>120.5</v>
      </c>
      <c r="I20" s="36">
        <v>168</v>
      </c>
      <c r="J20" s="49" t="s">
        <v>507</v>
      </c>
      <c r="K20" s="49"/>
      <c r="L20" s="49" t="s">
        <v>665</v>
      </c>
      <c r="M20" s="49"/>
      <c r="N20" s="50"/>
      <c r="O20" s="3">
        <v>2021</v>
      </c>
      <c r="P20" s="5">
        <v>1</v>
      </c>
      <c r="Q20" s="85">
        <v>0</v>
      </c>
      <c r="R20" s="6">
        <f t="shared" si="0"/>
        <v>0</v>
      </c>
    </row>
    <row r="21" spans="1:18" x14ac:dyDescent="0.3">
      <c r="A21" s="26">
        <v>4</v>
      </c>
      <c r="B21" s="49" t="s">
        <v>669</v>
      </c>
      <c r="C21" s="49"/>
      <c r="D21" s="49" t="s">
        <v>664</v>
      </c>
      <c r="E21" s="49"/>
      <c r="F21" s="49"/>
      <c r="G21" s="5">
        <v>1</v>
      </c>
      <c r="H21" s="36">
        <v>111.5</v>
      </c>
      <c r="I21" s="36">
        <v>167</v>
      </c>
      <c r="J21" s="49" t="s">
        <v>536</v>
      </c>
      <c r="K21" s="49"/>
      <c r="L21" s="49" t="s">
        <v>665</v>
      </c>
      <c r="M21" s="49"/>
      <c r="N21" s="50"/>
      <c r="O21" s="3">
        <v>2021</v>
      </c>
      <c r="P21" s="5">
        <v>1</v>
      </c>
      <c r="Q21" s="85">
        <v>0</v>
      </c>
      <c r="R21" s="6">
        <f t="shared" si="0"/>
        <v>0</v>
      </c>
    </row>
    <row r="22" spans="1:18" x14ac:dyDescent="0.3">
      <c r="A22" s="26">
        <v>4</v>
      </c>
      <c r="B22" s="49" t="s">
        <v>669</v>
      </c>
      <c r="C22" s="49"/>
      <c r="D22" s="49" t="s">
        <v>664</v>
      </c>
      <c r="E22" s="49"/>
      <c r="F22" s="49"/>
      <c r="G22" s="5">
        <v>2</v>
      </c>
      <c r="H22" s="36">
        <v>120.5</v>
      </c>
      <c r="I22" s="36">
        <v>168</v>
      </c>
      <c r="J22" s="49" t="s">
        <v>507</v>
      </c>
      <c r="K22" s="49"/>
      <c r="L22" s="49" t="s">
        <v>665</v>
      </c>
      <c r="M22" s="49"/>
      <c r="N22" s="50"/>
      <c r="O22" s="3">
        <v>2021</v>
      </c>
      <c r="P22" s="5">
        <v>1</v>
      </c>
      <c r="Q22" s="85">
        <v>0</v>
      </c>
      <c r="R22" s="6">
        <f t="shared" si="0"/>
        <v>0</v>
      </c>
    </row>
    <row r="23" spans="1:18" x14ac:dyDescent="0.3">
      <c r="A23" s="26">
        <v>4</v>
      </c>
      <c r="B23" s="49" t="s">
        <v>669</v>
      </c>
      <c r="C23" s="49"/>
      <c r="D23" s="49" t="s">
        <v>664</v>
      </c>
      <c r="E23" s="49"/>
      <c r="F23" s="49"/>
      <c r="G23" s="5">
        <v>3</v>
      </c>
      <c r="H23" s="36">
        <v>120.5</v>
      </c>
      <c r="I23" s="36">
        <v>168</v>
      </c>
      <c r="J23" s="49" t="s">
        <v>536</v>
      </c>
      <c r="K23" s="49"/>
      <c r="L23" s="49" t="s">
        <v>665</v>
      </c>
      <c r="M23" s="49"/>
      <c r="N23" s="50"/>
      <c r="O23" s="3">
        <v>2021</v>
      </c>
      <c r="P23" s="5">
        <v>1</v>
      </c>
      <c r="Q23" s="85">
        <v>0</v>
      </c>
      <c r="R23" s="6">
        <f t="shared" si="0"/>
        <v>0</v>
      </c>
    </row>
    <row r="24" spans="1:18" x14ac:dyDescent="0.3">
      <c r="A24" s="26">
        <v>4</v>
      </c>
      <c r="B24" s="49" t="s">
        <v>669</v>
      </c>
      <c r="C24" s="49"/>
      <c r="D24" s="49" t="s">
        <v>664</v>
      </c>
      <c r="E24" s="49"/>
      <c r="F24" s="49"/>
      <c r="G24" s="5">
        <v>4</v>
      </c>
      <c r="H24" s="36">
        <v>66.5</v>
      </c>
      <c r="I24" s="36">
        <v>167</v>
      </c>
      <c r="J24" s="49" t="s">
        <v>507</v>
      </c>
      <c r="K24" s="49"/>
      <c r="L24" s="49" t="s">
        <v>665</v>
      </c>
      <c r="M24" s="49"/>
      <c r="N24" s="50"/>
      <c r="O24" s="3">
        <v>2021</v>
      </c>
      <c r="P24" s="5">
        <v>1</v>
      </c>
      <c r="Q24" s="85">
        <v>0</v>
      </c>
      <c r="R24" s="6">
        <f t="shared" si="0"/>
        <v>0</v>
      </c>
    </row>
    <row r="25" spans="1:18" x14ac:dyDescent="0.3">
      <c r="A25" s="26">
        <v>4</v>
      </c>
      <c r="B25" s="49" t="s">
        <v>670</v>
      </c>
      <c r="C25" s="49"/>
      <c r="D25" s="49" t="s">
        <v>664</v>
      </c>
      <c r="E25" s="49"/>
      <c r="F25" s="49"/>
      <c r="G25" s="5">
        <v>1</v>
      </c>
      <c r="H25" s="36">
        <v>66.5</v>
      </c>
      <c r="I25" s="36">
        <v>167</v>
      </c>
      <c r="J25" s="49" t="s">
        <v>507</v>
      </c>
      <c r="K25" s="49"/>
      <c r="L25" s="49" t="s">
        <v>665</v>
      </c>
      <c r="M25" s="49"/>
      <c r="N25" s="50"/>
      <c r="O25" s="3">
        <v>2021</v>
      </c>
      <c r="P25" s="5">
        <v>1</v>
      </c>
      <c r="Q25" s="85">
        <v>0</v>
      </c>
      <c r="R25" s="6">
        <f t="shared" si="0"/>
        <v>0</v>
      </c>
    </row>
    <row r="26" spans="1:18" x14ac:dyDescent="0.3">
      <c r="A26" s="26">
        <v>4</v>
      </c>
      <c r="B26" s="49" t="s">
        <v>670</v>
      </c>
      <c r="C26" s="49"/>
      <c r="D26" s="49" t="s">
        <v>664</v>
      </c>
      <c r="E26" s="49"/>
      <c r="F26" s="49"/>
      <c r="G26" s="5">
        <v>2</v>
      </c>
      <c r="H26" s="36">
        <v>120.5</v>
      </c>
      <c r="I26" s="36">
        <v>168</v>
      </c>
      <c r="J26" s="49" t="s">
        <v>507</v>
      </c>
      <c r="K26" s="49"/>
      <c r="L26" s="49" t="s">
        <v>665</v>
      </c>
      <c r="M26" s="49"/>
      <c r="N26" s="50"/>
      <c r="O26" s="3">
        <v>2021</v>
      </c>
      <c r="P26" s="17">
        <v>1</v>
      </c>
      <c r="Q26" s="85">
        <v>0</v>
      </c>
      <c r="R26" s="6">
        <f t="shared" si="0"/>
        <v>0</v>
      </c>
    </row>
    <row r="27" spans="1:18" x14ac:dyDescent="0.3">
      <c r="A27" s="57"/>
      <c r="B27" s="57"/>
      <c r="C27" s="57"/>
      <c r="D27" s="57"/>
      <c r="E27" s="57"/>
      <c r="F27" s="57"/>
      <c r="G27" s="57"/>
      <c r="H27" s="57"/>
      <c r="I27" s="57"/>
      <c r="J27" s="57"/>
      <c r="K27" s="57"/>
      <c r="L27" s="57"/>
      <c r="M27" s="22"/>
    </row>
    <row r="28" spans="1:18" x14ac:dyDescent="0.3">
      <c r="A28" s="53" t="s">
        <v>43</v>
      </c>
      <c r="B28" s="54"/>
      <c r="C28" s="54"/>
      <c r="D28" s="51" t="s">
        <v>44</v>
      </c>
      <c r="E28" s="51"/>
      <c r="F28" s="51"/>
      <c r="G28" s="51"/>
      <c r="H28" s="51"/>
      <c r="I28" s="51"/>
      <c r="J28" s="51"/>
      <c r="K28" s="51"/>
      <c r="L28" s="52"/>
      <c r="M28" s="23"/>
      <c r="Q28" s="3" t="s">
        <v>48</v>
      </c>
      <c r="R28" s="7">
        <f>SUM(R7:R26)</f>
        <v>0</v>
      </c>
    </row>
    <row r="30" spans="1:18" x14ac:dyDescent="0.3">
      <c r="A30" t="s">
        <v>85</v>
      </c>
    </row>
    <row r="32" spans="1:18" ht="41.4" x14ac:dyDescent="0.3">
      <c r="A32" s="27" t="s">
        <v>4</v>
      </c>
      <c r="B32" s="66" t="s">
        <v>346</v>
      </c>
      <c r="C32" s="67"/>
      <c r="D32" s="68" t="s">
        <v>6</v>
      </c>
      <c r="E32" s="69"/>
      <c r="F32" s="70"/>
      <c r="G32" s="28" t="s">
        <v>347</v>
      </c>
      <c r="H32" s="28" t="s">
        <v>7</v>
      </c>
      <c r="I32" s="28" t="s">
        <v>348</v>
      </c>
      <c r="J32" s="68" t="s">
        <v>349</v>
      </c>
      <c r="K32" s="70"/>
      <c r="L32" s="71" t="s">
        <v>385</v>
      </c>
      <c r="M32" s="72"/>
      <c r="N32" s="73"/>
      <c r="O32" s="35" t="s">
        <v>662</v>
      </c>
      <c r="P32" s="10" t="s">
        <v>45</v>
      </c>
      <c r="Q32" s="10" t="s">
        <v>46</v>
      </c>
      <c r="R32" s="10" t="s">
        <v>47</v>
      </c>
    </row>
    <row r="33" spans="1:18" x14ac:dyDescent="0.3">
      <c r="A33" s="26">
        <v>4</v>
      </c>
      <c r="B33" s="49" t="s">
        <v>670</v>
      </c>
      <c r="C33" s="49"/>
      <c r="D33" s="49" t="s">
        <v>664</v>
      </c>
      <c r="E33" s="49"/>
      <c r="F33" s="49"/>
      <c r="G33" s="5">
        <v>3</v>
      </c>
      <c r="H33" s="4">
        <v>111.5</v>
      </c>
      <c r="I33" s="36">
        <v>167</v>
      </c>
      <c r="J33" s="49" t="s">
        <v>536</v>
      </c>
      <c r="K33" s="49"/>
      <c r="L33" s="49" t="s">
        <v>665</v>
      </c>
      <c r="M33" s="49"/>
      <c r="N33" s="50"/>
      <c r="O33" s="3">
        <v>2021</v>
      </c>
      <c r="P33" s="5">
        <v>1</v>
      </c>
      <c r="Q33" s="85">
        <v>0</v>
      </c>
      <c r="R33" s="6">
        <f>P33*Q33</f>
        <v>0</v>
      </c>
    </row>
    <row r="34" spans="1:18" x14ac:dyDescent="0.3">
      <c r="A34" s="26">
        <v>4</v>
      </c>
      <c r="B34" s="49" t="s">
        <v>670</v>
      </c>
      <c r="C34" s="49"/>
      <c r="D34" s="49" t="s">
        <v>664</v>
      </c>
      <c r="E34" s="49"/>
      <c r="F34" s="49"/>
      <c r="G34" s="5">
        <v>4</v>
      </c>
      <c r="H34" s="4">
        <v>120.5</v>
      </c>
      <c r="I34" s="36">
        <v>168</v>
      </c>
      <c r="J34" s="49" t="s">
        <v>536</v>
      </c>
      <c r="K34" s="49"/>
      <c r="L34" s="49" t="s">
        <v>665</v>
      </c>
      <c r="M34" s="49"/>
      <c r="N34" s="50"/>
      <c r="O34" s="3">
        <v>2021</v>
      </c>
      <c r="P34" s="5">
        <v>1</v>
      </c>
      <c r="Q34" s="85">
        <v>0</v>
      </c>
      <c r="R34" s="6">
        <f t="shared" ref="R34:R52" si="1">P34*Q34</f>
        <v>0</v>
      </c>
    </row>
    <row r="35" spans="1:18" x14ac:dyDescent="0.3">
      <c r="A35" s="26">
        <v>4</v>
      </c>
      <c r="B35" s="49" t="s">
        <v>671</v>
      </c>
      <c r="C35" s="49"/>
      <c r="D35" s="49" t="s">
        <v>664</v>
      </c>
      <c r="E35" s="49"/>
      <c r="F35" s="49"/>
      <c r="G35" s="5">
        <v>1</v>
      </c>
      <c r="H35" s="4">
        <v>120.5</v>
      </c>
      <c r="I35" s="36">
        <v>168</v>
      </c>
      <c r="J35" s="49" t="s">
        <v>536</v>
      </c>
      <c r="K35" s="49"/>
      <c r="L35" s="49" t="s">
        <v>665</v>
      </c>
      <c r="M35" s="49"/>
      <c r="N35" s="50"/>
      <c r="O35" s="3">
        <v>2021</v>
      </c>
      <c r="P35" s="5">
        <v>1</v>
      </c>
      <c r="Q35" s="85">
        <v>0</v>
      </c>
      <c r="R35" s="6">
        <f t="shared" si="1"/>
        <v>0</v>
      </c>
    </row>
    <row r="36" spans="1:18" x14ac:dyDescent="0.3">
      <c r="A36" s="26">
        <v>4</v>
      </c>
      <c r="B36" s="49" t="s">
        <v>671</v>
      </c>
      <c r="C36" s="49"/>
      <c r="D36" s="49" t="s">
        <v>664</v>
      </c>
      <c r="E36" s="49"/>
      <c r="F36" s="49"/>
      <c r="G36" s="5">
        <v>2</v>
      </c>
      <c r="H36" s="4">
        <v>66.5</v>
      </c>
      <c r="I36" s="36">
        <v>167</v>
      </c>
      <c r="J36" s="49" t="s">
        <v>536</v>
      </c>
      <c r="K36" s="49"/>
      <c r="L36" s="49" t="s">
        <v>665</v>
      </c>
      <c r="M36" s="49"/>
      <c r="N36" s="50"/>
      <c r="O36" s="3">
        <v>2021</v>
      </c>
      <c r="P36" s="5">
        <v>1</v>
      </c>
      <c r="Q36" s="85">
        <v>0</v>
      </c>
      <c r="R36" s="6">
        <f t="shared" si="1"/>
        <v>0</v>
      </c>
    </row>
    <row r="37" spans="1:18" x14ac:dyDescent="0.3">
      <c r="A37" s="26">
        <v>4</v>
      </c>
      <c r="B37" s="49" t="s">
        <v>671</v>
      </c>
      <c r="C37" s="49"/>
      <c r="D37" s="49" t="s">
        <v>664</v>
      </c>
      <c r="E37" s="49"/>
      <c r="F37" s="49"/>
      <c r="G37" s="5">
        <v>3</v>
      </c>
      <c r="H37" s="4">
        <v>120.5</v>
      </c>
      <c r="I37" s="36">
        <v>168</v>
      </c>
      <c r="J37" s="49" t="s">
        <v>536</v>
      </c>
      <c r="K37" s="49"/>
      <c r="L37" s="49" t="s">
        <v>665</v>
      </c>
      <c r="M37" s="49"/>
      <c r="N37" s="50"/>
      <c r="O37" s="3">
        <v>2021</v>
      </c>
      <c r="P37" s="5">
        <v>1</v>
      </c>
      <c r="Q37" s="85">
        <v>0</v>
      </c>
      <c r="R37" s="6">
        <f t="shared" si="1"/>
        <v>0</v>
      </c>
    </row>
    <row r="38" spans="1:18" x14ac:dyDescent="0.3">
      <c r="A38" s="26">
        <v>4</v>
      </c>
      <c r="B38" s="25" t="s">
        <v>671</v>
      </c>
      <c r="C38" s="20"/>
      <c r="D38" s="25" t="s">
        <v>664</v>
      </c>
      <c r="E38" s="19"/>
      <c r="F38" s="20"/>
      <c r="G38" s="5">
        <v>4</v>
      </c>
      <c r="H38" s="4">
        <v>111.5</v>
      </c>
      <c r="I38" s="36">
        <v>167</v>
      </c>
      <c r="J38" s="49" t="s">
        <v>507</v>
      </c>
      <c r="K38" s="49"/>
      <c r="L38" s="49" t="s">
        <v>665</v>
      </c>
      <c r="M38" s="49"/>
      <c r="N38" s="50"/>
      <c r="O38" s="3">
        <v>2021</v>
      </c>
      <c r="P38" s="5">
        <v>1</v>
      </c>
      <c r="Q38" s="85">
        <v>0</v>
      </c>
      <c r="R38" s="6">
        <f t="shared" si="1"/>
        <v>0</v>
      </c>
    </row>
    <row r="39" spans="1:18" x14ac:dyDescent="0.3">
      <c r="A39" s="26">
        <v>4</v>
      </c>
      <c r="B39" s="25" t="s">
        <v>672</v>
      </c>
      <c r="C39" s="20"/>
      <c r="D39" s="25" t="s">
        <v>664</v>
      </c>
      <c r="E39" s="19"/>
      <c r="F39" s="20"/>
      <c r="G39" s="5">
        <v>1</v>
      </c>
      <c r="H39" s="36">
        <v>34</v>
      </c>
      <c r="I39" s="4">
        <v>210.5</v>
      </c>
      <c r="J39" s="49" t="s">
        <v>536</v>
      </c>
      <c r="K39" s="49"/>
      <c r="L39" s="49" t="s">
        <v>665</v>
      </c>
      <c r="M39" s="49"/>
      <c r="N39" s="50"/>
      <c r="O39" s="3">
        <v>2021</v>
      </c>
      <c r="P39" s="5">
        <v>1</v>
      </c>
      <c r="Q39" s="85">
        <v>0</v>
      </c>
      <c r="R39" s="6">
        <f t="shared" si="1"/>
        <v>0</v>
      </c>
    </row>
    <row r="40" spans="1:18" x14ac:dyDescent="0.3">
      <c r="A40" s="26">
        <v>4</v>
      </c>
      <c r="B40" s="25" t="s">
        <v>672</v>
      </c>
      <c r="C40" s="20"/>
      <c r="D40" s="25" t="s">
        <v>664</v>
      </c>
      <c r="E40" s="19"/>
      <c r="F40" s="20"/>
      <c r="G40" s="5">
        <v>2</v>
      </c>
      <c r="H40" s="4">
        <v>65.5</v>
      </c>
      <c r="I40" s="4">
        <v>124.5</v>
      </c>
      <c r="J40" s="49" t="s">
        <v>507</v>
      </c>
      <c r="K40" s="49"/>
      <c r="L40" s="49" t="s">
        <v>665</v>
      </c>
      <c r="M40" s="49"/>
      <c r="N40" s="50"/>
      <c r="O40" s="3">
        <v>2021</v>
      </c>
      <c r="P40" s="5">
        <v>1</v>
      </c>
      <c r="Q40" s="85">
        <v>0</v>
      </c>
      <c r="R40" s="6">
        <f t="shared" si="1"/>
        <v>0</v>
      </c>
    </row>
    <row r="41" spans="1:18" x14ac:dyDescent="0.3">
      <c r="A41" s="26">
        <v>4</v>
      </c>
      <c r="B41" s="25" t="s">
        <v>672</v>
      </c>
      <c r="C41" s="20"/>
      <c r="D41" s="25" t="s">
        <v>664</v>
      </c>
      <c r="E41" s="19"/>
      <c r="F41" s="20"/>
      <c r="G41" s="5">
        <v>3</v>
      </c>
      <c r="H41" s="37">
        <v>34</v>
      </c>
      <c r="I41" s="4">
        <v>210.5</v>
      </c>
      <c r="J41" s="49" t="s">
        <v>507</v>
      </c>
      <c r="K41" s="49"/>
      <c r="L41" s="49" t="s">
        <v>665</v>
      </c>
      <c r="M41" s="49"/>
      <c r="N41" s="50"/>
      <c r="O41" s="3">
        <v>2021</v>
      </c>
      <c r="P41" s="5">
        <v>1</v>
      </c>
      <c r="Q41" s="85">
        <v>0</v>
      </c>
      <c r="R41" s="6">
        <f t="shared" si="1"/>
        <v>0</v>
      </c>
    </row>
    <row r="42" spans="1:18" x14ac:dyDescent="0.3">
      <c r="A42" s="26">
        <v>4</v>
      </c>
      <c r="B42" s="25" t="s">
        <v>673</v>
      </c>
      <c r="C42" s="20"/>
      <c r="D42" s="25" t="s">
        <v>664</v>
      </c>
      <c r="E42" s="19"/>
      <c r="F42" s="20"/>
      <c r="G42" s="5">
        <v>1</v>
      </c>
      <c r="H42" s="4">
        <v>120.5</v>
      </c>
      <c r="I42" s="36">
        <v>168</v>
      </c>
      <c r="J42" s="49" t="s">
        <v>536</v>
      </c>
      <c r="K42" s="49"/>
      <c r="L42" s="49" t="s">
        <v>665</v>
      </c>
      <c r="M42" s="49"/>
      <c r="N42" s="50"/>
      <c r="O42" s="3">
        <v>2021</v>
      </c>
      <c r="P42" s="5">
        <v>1</v>
      </c>
      <c r="Q42" s="85">
        <v>0</v>
      </c>
      <c r="R42" s="6">
        <f t="shared" si="1"/>
        <v>0</v>
      </c>
    </row>
    <row r="43" spans="1:18" x14ac:dyDescent="0.3">
      <c r="A43" s="26">
        <v>4</v>
      </c>
      <c r="B43" s="25" t="s">
        <v>674</v>
      </c>
      <c r="C43" s="20"/>
      <c r="D43" s="25" t="s">
        <v>664</v>
      </c>
      <c r="E43" s="19"/>
      <c r="F43" s="20"/>
      <c r="G43" s="5">
        <v>2</v>
      </c>
      <c r="H43" s="4">
        <v>111.5</v>
      </c>
      <c r="I43" s="36">
        <v>167</v>
      </c>
      <c r="J43" s="49" t="s">
        <v>507</v>
      </c>
      <c r="K43" s="49"/>
      <c r="L43" s="49" t="s">
        <v>665</v>
      </c>
      <c r="M43" s="49"/>
      <c r="N43" s="50"/>
      <c r="O43" s="3">
        <v>2021</v>
      </c>
      <c r="P43" s="5">
        <v>1</v>
      </c>
      <c r="Q43" s="85">
        <v>0</v>
      </c>
      <c r="R43" s="6">
        <f t="shared" si="1"/>
        <v>0</v>
      </c>
    </row>
    <row r="44" spans="1:18" x14ac:dyDescent="0.3">
      <c r="A44" s="26">
        <v>4</v>
      </c>
      <c r="B44" s="25" t="s">
        <v>672</v>
      </c>
      <c r="C44" s="20"/>
      <c r="D44" s="25" t="s">
        <v>664</v>
      </c>
      <c r="E44" s="19"/>
      <c r="F44" s="20"/>
      <c r="G44" s="5">
        <v>1</v>
      </c>
      <c r="H44" s="37">
        <v>34</v>
      </c>
      <c r="I44" s="4">
        <v>210.5</v>
      </c>
      <c r="J44" s="49" t="s">
        <v>536</v>
      </c>
      <c r="K44" s="49"/>
      <c r="L44" s="49" t="s">
        <v>665</v>
      </c>
      <c r="M44" s="49"/>
      <c r="N44" s="50"/>
      <c r="O44" s="3">
        <v>2021</v>
      </c>
      <c r="P44" s="5">
        <v>1</v>
      </c>
      <c r="Q44" s="85">
        <v>0</v>
      </c>
      <c r="R44" s="6">
        <f t="shared" si="1"/>
        <v>0</v>
      </c>
    </row>
    <row r="45" spans="1:18" x14ac:dyDescent="0.3">
      <c r="A45" s="26">
        <v>4</v>
      </c>
      <c r="B45" s="25" t="s">
        <v>672</v>
      </c>
      <c r="C45" s="20"/>
      <c r="D45" s="25" t="s">
        <v>664</v>
      </c>
      <c r="E45" s="19"/>
      <c r="F45" s="20"/>
      <c r="G45" s="5">
        <v>2</v>
      </c>
      <c r="H45" s="4">
        <v>65.5</v>
      </c>
      <c r="I45" s="4">
        <v>124.5</v>
      </c>
      <c r="J45" s="49" t="s">
        <v>507</v>
      </c>
      <c r="K45" s="49"/>
      <c r="L45" s="49" t="s">
        <v>665</v>
      </c>
      <c r="M45" s="49"/>
      <c r="N45" s="50"/>
      <c r="O45" s="3">
        <v>2021</v>
      </c>
      <c r="P45" s="5">
        <v>1</v>
      </c>
      <c r="Q45" s="85">
        <v>0</v>
      </c>
      <c r="R45" s="6">
        <f t="shared" si="1"/>
        <v>0</v>
      </c>
    </row>
    <row r="46" spans="1:18" x14ac:dyDescent="0.3">
      <c r="A46" s="26">
        <v>4</v>
      </c>
      <c r="B46" s="25" t="s">
        <v>672</v>
      </c>
      <c r="C46" s="20"/>
      <c r="D46" s="25" t="s">
        <v>664</v>
      </c>
      <c r="E46" s="19"/>
      <c r="F46" s="20"/>
      <c r="G46" s="5">
        <v>3</v>
      </c>
      <c r="H46" s="37">
        <v>34</v>
      </c>
      <c r="I46" s="4">
        <v>210.5</v>
      </c>
      <c r="J46" s="49" t="s">
        <v>507</v>
      </c>
      <c r="K46" s="49"/>
      <c r="L46" s="49" t="s">
        <v>665</v>
      </c>
      <c r="M46" s="49"/>
      <c r="N46" s="50"/>
      <c r="O46" s="3">
        <v>2021</v>
      </c>
      <c r="P46" s="5">
        <v>1</v>
      </c>
      <c r="Q46" s="85">
        <v>0</v>
      </c>
      <c r="R46" s="6">
        <f t="shared" si="1"/>
        <v>0</v>
      </c>
    </row>
    <row r="47" spans="1:18" x14ac:dyDescent="0.3">
      <c r="A47" s="26">
        <v>4</v>
      </c>
      <c r="B47" s="25" t="s">
        <v>675</v>
      </c>
      <c r="C47" s="20"/>
      <c r="D47" s="25" t="s">
        <v>664</v>
      </c>
      <c r="E47" s="19"/>
      <c r="F47" s="20"/>
      <c r="G47" s="5">
        <v>1</v>
      </c>
      <c r="H47" s="4">
        <v>111.5</v>
      </c>
      <c r="I47" s="36">
        <v>167</v>
      </c>
      <c r="J47" s="49" t="s">
        <v>536</v>
      </c>
      <c r="K47" s="49"/>
      <c r="L47" s="49" t="s">
        <v>665</v>
      </c>
      <c r="M47" s="49"/>
      <c r="N47" s="50"/>
      <c r="O47" s="3">
        <v>2021</v>
      </c>
      <c r="P47" s="5">
        <v>1</v>
      </c>
      <c r="Q47" s="85">
        <v>0</v>
      </c>
      <c r="R47" s="6">
        <f t="shared" si="1"/>
        <v>0</v>
      </c>
    </row>
    <row r="48" spans="1:18" x14ac:dyDescent="0.3">
      <c r="A48" s="26">
        <v>4</v>
      </c>
      <c r="B48" s="25" t="s">
        <v>675</v>
      </c>
      <c r="C48" s="20"/>
      <c r="D48" s="25" t="s">
        <v>664</v>
      </c>
      <c r="E48" s="19"/>
      <c r="F48" s="20"/>
      <c r="G48" s="5">
        <v>2</v>
      </c>
      <c r="H48" s="4">
        <v>120.5</v>
      </c>
      <c r="I48" s="36">
        <v>168</v>
      </c>
      <c r="J48" s="49" t="s">
        <v>507</v>
      </c>
      <c r="K48" s="49"/>
      <c r="L48" s="49" t="s">
        <v>665</v>
      </c>
      <c r="M48" s="49"/>
      <c r="N48" s="50"/>
      <c r="O48" s="3">
        <v>2021</v>
      </c>
      <c r="P48" s="5">
        <v>1</v>
      </c>
      <c r="Q48" s="85">
        <v>0</v>
      </c>
      <c r="R48" s="6">
        <f t="shared" si="1"/>
        <v>0</v>
      </c>
    </row>
    <row r="49" spans="1:18" x14ac:dyDescent="0.3">
      <c r="A49" s="26">
        <v>4</v>
      </c>
      <c r="B49" s="25" t="s">
        <v>675</v>
      </c>
      <c r="C49" s="20"/>
      <c r="D49" s="25" t="s">
        <v>664</v>
      </c>
      <c r="E49" s="19"/>
      <c r="F49" s="20"/>
      <c r="G49" s="5">
        <v>3</v>
      </c>
      <c r="H49" s="4">
        <v>120.5</v>
      </c>
      <c r="I49" s="36">
        <v>168</v>
      </c>
      <c r="J49" s="49" t="s">
        <v>536</v>
      </c>
      <c r="K49" s="49"/>
      <c r="L49" s="49" t="s">
        <v>665</v>
      </c>
      <c r="M49" s="49"/>
      <c r="N49" s="50"/>
      <c r="O49" s="3">
        <v>2021</v>
      </c>
      <c r="P49" s="5">
        <v>1</v>
      </c>
      <c r="Q49" s="85">
        <v>0</v>
      </c>
      <c r="R49" s="6">
        <f t="shared" si="1"/>
        <v>0</v>
      </c>
    </row>
    <row r="50" spans="1:18" x14ac:dyDescent="0.3">
      <c r="A50" s="26">
        <v>4</v>
      </c>
      <c r="B50" s="25" t="s">
        <v>675</v>
      </c>
      <c r="C50" s="20"/>
      <c r="D50" s="25" t="s">
        <v>664</v>
      </c>
      <c r="E50" s="19"/>
      <c r="F50" s="20"/>
      <c r="G50" s="5">
        <v>4</v>
      </c>
      <c r="H50" s="4">
        <v>66.5</v>
      </c>
      <c r="I50" s="36">
        <v>167</v>
      </c>
      <c r="J50" s="49" t="s">
        <v>536</v>
      </c>
      <c r="K50" s="49"/>
      <c r="L50" s="49" t="s">
        <v>665</v>
      </c>
      <c r="M50" s="49"/>
      <c r="N50" s="50"/>
      <c r="O50" s="3">
        <v>2021</v>
      </c>
      <c r="P50" s="5">
        <v>1</v>
      </c>
      <c r="Q50" s="85">
        <v>0</v>
      </c>
      <c r="R50" s="6">
        <f t="shared" si="1"/>
        <v>0</v>
      </c>
    </row>
    <row r="51" spans="1:18" x14ac:dyDescent="0.3">
      <c r="A51" s="26">
        <v>4</v>
      </c>
      <c r="B51" s="25" t="s">
        <v>675</v>
      </c>
      <c r="C51" s="20"/>
      <c r="D51" s="25" t="s">
        <v>664</v>
      </c>
      <c r="E51" s="19"/>
      <c r="F51" s="20"/>
      <c r="G51" s="5">
        <v>5</v>
      </c>
      <c r="H51" s="36">
        <v>66.5</v>
      </c>
      <c r="I51" s="36">
        <v>167</v>
      </c>
      <c r="J51" s="49" t="s">
        <v>507</v>
      </c>
      <c r="K51" s="49"/>
      <c r="L51" s="49" t="s">
        <v>665</v>
      </c>
      <c r="M51" s="49"/>
      <c r="N51" s="50"/>
      <c r="O51" s="3">
        <v>2021</v>
      </c>
      <c r="P51" s="5">
        <v>1</v>
      </c>
      <c r="Q51" s="85">
        <v>0</v>
      </c>
      <c r="R51" s="6">
        <f t="shared" si="1"/>
        <v>0</v>
      </c>
    </row>
    <row r="52" spans="1:18" x14ac:dyDescent="0.3">
      <c r="A52" s="26">
        <v>4</v>
      </c>
      <c r="B52" s="25" t="s">
        <v>675</v>
      </c>
      <c r="C52" s="20"/>
      <c r="D52" s="25" t="s">
        <v>664</v>
      </c>
      <c r="E52" s="19"/>
      <c r="F52" s="20"/>
      <c r="G52" s="5">
        <v>6</v>
      </c>
      <c r="H52" s="36">
        <v>120.5</v>
      </c>
      <c r="I52" s="36">
        <v>168</v>
      </c>
      <c r="J52" s="49" t="s">
        <v>507</v>
      </c>
      <c r="K52" s="49"/>
      <c r="L52" s="49" t="s">
        <v>665</v>
      </c>
      <c r="M52" s="49"/>
      <c r="N52" s="50"/>
      <c r="O52" s="3">
        <v>2021</v>
      </c>
      <c r="P52" s="17">
        <v>1</v>
      </c>
      <c r="Q52" s="85">
        <v>0</v>
      </c>
      <c r="R52" s="6">
        <f t="shared" si="1"/>
        <v>0</v>
      </c>
    </row>
    <row r="53" spans="1:18" x14ac:dyDescent="0.3">
      <c r="A53" s="57"/>
      <c r="B53" s="57"/>
      <c r="C53" s="57"/>
      <c r="D53" s="57"/>
      <c r="E53" s="57"/>
      <c r="F53" s="57"/>
      <c r="G53" s="57"/>
      <c r="H53" s="57"/>
      <c r="I53" s="57"/>
      <c r="J53" s="57"/>
      <c r="K53" s="57"/>
      <c r="L53" s="57"/>
      <c r="M53" s="22"/>
    </row>
    <row r="54" spans="1:18" x14ac:dyDescent="0.3">
      <c r="A54" s="53" t="s">
        <v>43</v>
      </c>
      <c r="B54" s="54"/>
      <c r="C54" s="54"/>
      <c r="D54" s="51" t="s">
        <v>44</v>
      </c>
      <c r="E54" s="51"/>
      <c r="F54" s="51"/>
      <c r="G54" s="51"/>
      <c r="H54" s="51"/>
      <c r="I54" s="51"/>
      <c r="J54" s="51"/>
      <c r="K54" s="51"/>
      <c r="L54" s="52"/>
      <c r="M54" s="23"/>
      <c r="Q54" s="3" t="s">
        <v>48</v>
      </c>
      <c r="R54" s="7">
        <f>SUM(R33:R52)</f>
        <v>0</v>
      </c>
    </row>
    <row r="56" spans="1:18" x14ac:dyDescent="0.3">
      <c r="A56" t="s">
        <v>85</v>
      </c>
    </row>
    <row r="58" spans="1:18" ht="41.4" x14ac:dyDescent="0.3">
      <c r="A58" s="27" t="s">
        <v>4</v>
      </c>
      <c r="B58" s="66" t="s">
        <v>346</v>
      </c>
      <c r="C58" s="67"/>
      <c r="D58" s="68" t="s">
        <v>6</v>
      </c>
      <c r="E58" s="69"/>
      <c r="F58" s="70"/>
      <c r="G58" s="28" t="s">
        <v>347</v>
      </c>
      <c r="H58" s="28" t="s">
        <v>7</v>
      </c>
      <c r="I58" s="28" t="s">
        <v>348</v>
      </c>
      <c r="J58" s="68" t="s">
        <v>349</v>
      </c>
      <c r="K58" s="70"/>
      <c r="L58" s="71" t="s">
        <v>385</v>
      </c>
      <c r="M58" s="72"/>
      <c r="N58" s="73"/>
      <c r="O58" s="35" t="s">
        <v>662</v>
      </c>
      <c r="P58" s="10" t="s">
        <v>45</v>
      </c>
      <c r="Q58" s="10" t="s">
        <v>46</v>
      </c>
      <c r="R58" s="10" t="s">
        <v>47</v>
      </c>
    </row>
    <row r="59" spans="1:18" x14ac:dyDescent="0.3">
      <c r="A59" s="26">
        <v>4</v>
      </c>
      <c r="B59" s="49" t="s">
        <v>676</v>
      </c>
      <c r="C59" s="49"/>
      <c r="D59" s="49" t="s">
        <v>664</v>
      </c>
      <c r="E59" s="49"/>
      <c r="F59" s="49"/>
      <c r="G59" s="5">
        <v>1</v>
      </c>
      <c r="H59" s="4">
        <v>111.5</v>
      </c>
      <c r="I59" s="36">
        <v>167</v>
      </c>
      <c r="J59" s="49" t="s">
        <v>536</v>
      </c>
      <c r="K59" s="49"/>
      <c r="L59" s="49" t="s">
        <v>665</v>
      </c>
      <c r="M59" s="49"/>
      <c r="N59" s="50"/>
      <c r="O59" s="3">
        <v>2021</v>
      </c>
      <c r="P59" s="5">
        <v>1</v>
      </c>
      <c r="Q59" s="85">
        <v>0</v>
      </c>
      <c r="R59" s="6">
        <f>P59*Q59</f>
        <v>0</v>
      </c>
    </row>
    <row r="60" spans="1:18" x14ac:dyDescent="0.3">
      <c r="A60" s="26">
        <v>4</v>
      </c>
      <c r="B60" s="49" t="s">
        <v>676</v>
      </c>
      <c r="C60" s="49"/>
      <c r="D60" s="49" t="s">
        <v>664</v>
      </c>
      <c r="E60" s="49"/>
      <c r="F60" s="49"/>
      <c r="G60" s="5">
        <v>2</v>
      </c>
      <c r="H60" s="4">
        <v>120.5</v>
      </c>
      <c r="I60" s="36">
        <v>168</v>
      </c>
      <c r="J60" s="49" t="s">
        <v>507</v>
      </c>
      <c r="K60" s="49"/>
      <c r="L60" s="49" t="s">
        <v>665</v>
      </c>
      <c r="M60" s="49"/>
      <c r="N60" s="50"/>
      <c r="O60" s="3">
        <v>2021</v>
      </c>
      <c r="P60" s="5">
        <v>1</v>
      </c>
      <c r="Q60" s="85">
        <v>0</v>
      </c>
      <c r="R60" s="6">
        <f t="shared" ref="R60:R74" si="2">P60*Q60</f>
        <v>0</v>
      </c>
    </row>
    <row r="61" spans="1:18" x14ac:dyDescent="0.3">
      <c r="A61" s="26">
        <v>4</v>
      </c>
      <c r="B61" s="49" t="s">
        <v>676</v>
      </c>
      <c r="C61" s="49"/>
      <c r="D61" s="49" t="s">
        <v>664</v>
      </c>
      <c r="E61" s="49"/>
      <c r="F61" s="49"/>
      <c r="G61" s="5">
        <v>3</v>
      </c>
      <c r="H61" s="4">
        <v>120.5</v>
      </c>
      <c r="I61" s="4">
        <v>168</v>
      </c>
      <c r="J61" s="49" t="s">
        <v>536</v>
      </c>
      <c r="K61" s="49"/>
      <c r="L61" s="49" t="s">
        <v>665</v>
      </c>
      <c r="M61" s="49"/>
      <c r="N61" s="50"/>
      <c r="O61" s="3">
        <v>2021</v>
      </c>
      <c r="P61" s="5">
        <v>1</v>
      </c>
      <c r="Q61" s="85">
        <v>0</v>
      </c>
      <c r="R61" s="6">
        <f t="shared" si="2"/>
        <v>0</v>
      </c>
    </row>
    <row r="62" spans="1:18" x14ac:dyDescent="0.3">
      <c r="A62" s="26">
        <v>4</v>
      </c>
      <c r="B62" s="49" t="s">
        <v>676</v>
      </c>
      <c r="C62" s="49"/>
      <c r="D62" s="49" t="s">
        <v>664</v>
      </c>
      <c r="E62" s="49"/>
      <c r="F62" s="49"/>
      <c r="G62" s="5">
        <v>4</v>
      </c>
      <c r="H62" s="4">
        <v>66.5</v>
      </c>
      <c r="I62" s="4">
        <v>167</v>
      </c>
      <c r="J62" s="49" t="s">
        <v>536</v>
      </c>
      <c r="K62" s="49"/>
      <c r="L62" s="49" t="s">
        <v>665</v>
      </c>
      <c r="M62" s="49"/>
      <c r="N62" s="50"/>
      <c r="O62" s="3">
        <v>2021</v>
      </c>
      <c r="P62" s="5">
        <v>1</v>
      </c>
      <c r="Q62" s="85">
        <v>0</v>
      </c>
      <c r="R62" s="6">
        <f t="shared" si="2"/>
        <v>0</v>
      </c>
    </row>
    <row r="63" spans="1:18" x14ac:dyDescent="0.3">
      <c r="A63" s="26">
        <v>4</v>
      </c>
      <c r="B63" s="49" t="s">
        <v>677</v>
      </c>
      <c r="C63" s="49"/>
      <c r="D63" s="49" t="s">
        <v>664</v>
      </c>
      <c r="E63" s="49"/>
      <c r="F63" s="49"/>
      <c r="G63" s="5">
        <v>1</v>
      </c>
      <c r="H63" s="4">
        <v>66.5</v>
      </c>
      <c r="I63" s="4">
        <v>167</v>
      </c>
      <c r="J63" s="49" t="s">
        <v>507</v>
      </c>
      <c r="K63" s="49"/>
      <c r="L63" s="49" t="s">
        <v>665</v>
      </c>
      <c r="M63" s="49"/>
      <c r="N63" s="50"/>
      <c r="O63" s="3">
        <v>2021</v>
      </c>
      <c r="P63" s="5">
        <v>1</v>
      </c>
      <c r="Q63" s="85">
        <v>0</v>
      </c>
      <c r="R63" s="6">
        <f t="shared" si="2"/>
        <v>0</v>
      </c>
    </row>
    <row r="64" spans="1:18" x14ac:dyDescent="0.3">
      <c r="A64" s="26">
        <v>4</v>
      </c>
      <c r="B64" s="49" t="s">
        <v>677</v>
      </c>
      <c r="C64" s="49"/>
      <c r="D64" s="49" t="s">
        <v>664</v>
      </c>
      <c r="E64" s="49"/>
      <c r="F64" s="49"/>
      <c r="G64" s="5">
        <v>2</v>
      </c>
      <c r="H64" s="4">
        <v>120.5</v>
      </c>
      <c r="I64" s="4">
        <v>168</v>
      </c>
      <c r="J64" s="49" t="s">
        <v>507</v>
      </c>
      <c r="K64" s="49"/>
      <c r="L64" s="49" t="s">
        <v>665</v>
      </c>
      <c r="M64" s="49"/>
      <c r="N64" s="50"/>
      <c r="O64" s="3">
        <v>2021</v>
      </c>
      <c r="P64" s="5">
        <v>1</v>
      </c>
      <c r="Q64" s="85">
        <v>0</v>
      </c>
      <c r="R64" s="6">
        <f t="shared" si="2"/>
        <v>0</v>
      </c>
    </row>
    <row r="65" spans="1:18" x14ac:dyDescent="0.3">
      <c r="A65" s="26">
        <v>4</v>
      </c>
      <c r="B65" s="49" t="s">
        <v>677</v>
      </c>
      <c r="C65" s="49"/>
      <c r="D65" s="49" t="s">
        <v>678</v>
      </c>
      <c r="E65" s="49"/>
      <c r="F65" s="49"/>
      <c r="G65" s="5">
        <v>3</v>
      </c>
      <c r="H65" s="36">
        <v>239</v>
      </c>
      <c r="I65" s="4">
        <v>179.5</v>
      </c>
      <c r="J65" s="49" t="s">
        <v>507</v>
      </c>
      <c r="K65" s="49"/>
      <c r="L65" s="49" t="s">
        <v>355</v>
      </c>
      <c r="M65" s="49"/>
      <c r="N65" s="50"/>
      <c r="O65" s="3">
        <v>2021</v>
      </c>
      <c r="P65" s="5">
        <v>1</v>
      </c>
      <c r="Q65" s="85">
        <v>0</v>
      </c>
      <c r="R65" s="6">
        <f t="shared" si="2"/>
        <v>0</v>
      </c>
    </row>
    <row r="66" spans="1:18" x14ac:dyDescent="0.3">
      <c r="A66" s="26">
        <v>4</v>
      </c>
      <c r="B66" s="49" t="s">
        <v>679</v>
      </c>
      <c r="C66" s="49"/>
      <c r="D66" s="49" t="s">
        <v>664</v>
      </c>
      <c r="E66" s="49"/>
      <c r="F66" s="49"/>
      <c r="G66" s="5">
        <v>1</v>
      </c>
      <c r="H66" s="4">
        <v>111.5</v>
      </c>
      <c r="I66" s="36">
        <v>167</v>
      </c>
      <c r="J66" s="49" t="s">
        <v>536</v>
      </c>
      <c r="K66" s="49"/>
      <c r="L66" s="49" t="s">
        <v>665</v>
      </c>
      <c r="M66" s="49"/>
      <c r="N66" s="50"/>
      <c r="O66" s="3">
        <v>2021</v>
      </c>
      <c r="P66" s="5">
        <v>1</v>
      </c>
      <c r="Q66" s="85">
        <v>0</v>
      </c>
      <c r="R66" s="6">
        <f t="shared" si="2"/>
        <v>0</v>
      </c>
    </row>
    <row r="67" spans="1:18" x14ac:dyDescent="0.3">
      <c r="A67" s="26">
        <v>4</v>
      </c>
      <c r="B67" s="49" t="s">
        <v>679</v>
      </c>
      <c r="C67" s="49"/>
      <c r="D67" s="49" t="s">
        <v>664</v>
      </c>
      <c r="E67" s="49"/>
      <c r="F67" s="49"/>
      <c r="G67" s="5">
        <v>2</v>
      </c>
      <c r="H67" s="4">
        <v>120.5</v>
      </c>
      <c r="I67" s="36">
        <v>168</v>
      </c>
      <c r="J67" s="49" t="s">
        <v>507</v>
      </c>
      <c r="K67" s="49"/>
      <c r="L67" s="49" t="s">
        <v>665</v>
      </c>
      <c r="M67" s="49"/>
      <c r="N67" s="50"/>
      <c r="O67" s="3">
        <v>2021</v>
      </c>
      <c r="P67" s="5">
        <v>1</v>
      </c>
      <c r="Q67" s="85">
        <v>0</v>
      </c>
      <c r="R67" s="6">
        <f t="shared" si="2"/>
        <v>0</v>
      </c>
    </row>
    <row r="68" spans="1:18" x14ac:dyDescent="0.3">
      <c r="A68" s="26">
        <v>4</v>
      </c>
      <c r="B68" s="49" t="s">
        <v>679</v>
      </c>
      <c r="C68" s="49"/>
      <c r="D68" s="49" t="s">
        <v>664</v>
      </c>
      <c r="E68" s="49"/>
      <c r="F68" s="49"/>
      <c r="G68" s="5">
        <v>3</v>
      </c>
      <c r="H68" s="4">
        <v>120.5</v>
      </c>
      <c r="I68" s="36">
        <v>168</v>
      </c>
      <c r="J68" s="49" t="s">
        <v>536</v>
      </c>
      <c r="K68" s="49"/>
      <c r="L68" s="49" t="s">
        <v>665</v>
      </c>
      <c r="M68" s="49"/>
      <c r="N68" s="50"/>
      <c r="O68" s="3">
        <v>2021</v>
      </c>
      <c r="P68" s="5">
        <v>1</v>
      </c>
      <c r="Q68" s="85">
        <v>0</v>
      </c>
      <c r="R68" s="6">
        <f t="shared" si="2"/>
        <v>0</v>
      </c>
    </row>
    <row r="69" spans="1:18" x14ac:dyDescent="0.3">
      <c r="A69" s="26">
        <v>4</v>
      </c>
      <c r="B69" s="49" t="s">
        <v>679</v>
      </c>
      <c r="C69" s="49"/>
      <c r="D69" s="49" t="s">
        <v>664</v>
      </c>
      <c r="E69" s="49"/>
      <c r="F69" s="49"/>
      <c r="G69" s="5">
        <v>4</v>
      </c>
      <c r="H69" s="4">
        <v>66.5</v>
      </c>
      <c r="I69" s="36">
        <v>167</v>
      </c>
      <c r="J69" s="49" t="s">
        <v>536</v>
      </c>
      <c r="K69" s="49"/>
      <c r="L69" s="49" t="s">
        <v>665</v>
      </c>
      <c r="M69" s="49"/>
      <c r="N69" s="50"/>
      <c r="O69" s="3">
        <v>2021</v>
      </c>
      <c r="P69" s="5">
        <v>1</v>
      </c>
      <c r="Q69" s="85">
        <v>0</v>
      </c>
      <c r="R69" s="6">
        <f t="shared" si="2"/>
        <v>0</v>
      </c>
    </row>
    <row r="70" spans="1:18" x14ac:dyDescent="0.3">
      <c r="A70" s="26">
        <v>4</v>
      </c>
      <c r="B70" s="49" t="s">
        <v>680</v>
      </c>
      <c r="C70" s="49"/>
      <c r="D70" s="49" t="s">
        <v>664</v>
      </c>
      <c r="E70" s="49"/>
      <c r="F70" s="49"/>
      <c r="G70" s="5">
        <v>1</v>
      </c>
      <c r="H70" s="4">
        <v>66.5</v>
      </c>
      <c r="I70" s="36">
        <v>168</v>
      </c>
      <c r="J70" s="49" t="s">
        <v>507</v>
      </c>
      <c r="K70" s="49"/>
      <c r="L70" s="49" t="s">
        <v>665</v>
      </c>
      <c r="M70" s="49"/>
      <c r="N70" s="50"/>
      <c r="O70" s="3">
        <v>2021</v>
      </c>
      <c r="P70" s="5">
        <v>1</v>
      </c>
      <c r="Q70" s="85">
        <v>0</v>
      </c>
      <c r="R70" s="6">
        <f t="shared" si="2"/>
        <v>0</v>
      </c>
    </row>
    <row r="71" spans="1:18" x14ac:dyDescent="0.3">
      <c r="A71" s="26">
        <v>4</v>
      </c>
      <c r="B71" s="49" t="s">
        <v>680</v>
      </c>
      <c r="C71" s="49"/>
      <c r="D71" s="49" t="s">
        <v>664</v>
      </c>
      <c r="E71" s="49"/>
      <c r="F71" s="49"/>
      <c r="G71" s="5">
        <v>2</v>
      </c>
      <c r="H71" s="4">
        <v>66.5</v>
      </c>
      <c r="I71" s="36">
        <v>168</v>
      </c>
      <c r="J71" s="49" t="s">
        <v>507</v>
      </c>
      <c r="K71" s="49"/>
      <c r="L71" s="49" t="s">
        <v>665</v>
      </c>
      <c r="M71" s="49"/>
      <c r="N71" s="50"/>
      <c r="O71" s="3">
        <v>2021</v>
      </c>
      <c r="P71" s="5">
        <v>1</v>
      </c>
      <c r="Q71" s="85">
        <v>0</v>
      </c>
      <c r="R71" s="6">
        <f t="shared" si="2"/>
        <v>0</v>
      </c>
    </row>
    <row r="72" spans="1:18" x14ac:dyDescent="0.3">
      <c r="A72" s="26">
        <v>4</v>
      </c>
      <c r="B72" s="49" t="s">
        <v>680</v>
      </c>
      <c r="C72" s="49"/>
      <c r="D72" s="49" t="s">
        <v>664</v>
      </c>
      <c r="E72" s="49"/>
      <c r="F72" s="49"/>
      <c r="G72" s="5">
        <v>3</v>
      </c>
      <c r="H72" s="4">
        <v>66.5</v>
      </c>
      <c r="I72" s="36">
        <v>168</v>
      </c>
      <c r="J72" s="49" t="s">
        <v>507</v>
      </c>
      <c r="K72" s="49"/>
      <c r="L72" s="49" t="s">
        <v>665</v>
      </c>
      <c r="M72" s="49"/>
      <c r="N72" s="50"/>
      <c r="O72" s="3">
        <v>2021</v>
      </c>
      <c r="P72" s="5">
        <v>1</v>
      </c>
      <c r="Q72" s="85">
        <v>0</v>
      </c>
      <c r="R72" s="6">
        <f t="shared" si="2"/>
        <v>0</v>
      </c>
    </row>
    <row r="73" spans="1:18" x14ac:dyDescent="0.3">
      <c r="A73" s="26">
        <v>4</v>
      </c>
      <c r="B73" s="49" t="s">
        <v>680</v>
      </c>
      <c r="C73" s="49"/>
      <c r="D73" s="49" t="s">
        <v>664</v>
      </c>
      <c r="E73" s="49"/>
      <c r="F73" s="49"/>
      <c r="G73" s="5">
        <v>4</v>
      </c>
      <c r="H73" s="36">
        <v>58</v>
      </c>
      <c r="I73" s="36">
        <v>167</v>
      </c>
      <c r="J73" s="49" t="s">
        <v>536</v>
      </c>
      <c r="K73" s="49"/>
      <c r="L73" s="49" t="s">
        <v>665</v>
      </c>
      <c r="M73" s="49"/>
      <c r="N73" s="50"/>
      <c r="O73" s="3">
        <v>2021</v>
      </c>
      <c r="P73" s="5">
        <v>1</v>
      </c>
      <c r="Q73" s="85">
        <v>0</v>
      </c>
      <c r="R73" s="6">
        <f t="shared" si="2"/>
        <v>0</v>
      </c>
    </row>
    <row r="74" spans="1:18" x14ac:dyDescent="0.3">
      <c r="A74" s="26">
        <v>4</v>
      </c>
      <c r="B74" s="49" t="s">
        <v>680</v>
      </c>
      <c r="C74" s="49"/>
      <c r="D74" s="49" t="s">
        <v>664</v>
      </c>
      <c r="E74" s="49"/>
      <c r="F74" s="49"/>
      <c r="G74" s="5">
        <v>5</v>
      </c>
      <c r="H74" s="4">
        <v>66.5</v>
      </c>
      <c r="I74" s="36">
        <v>168</v>
      </c>
      <c r="J74" s="49" t="s">
        <v>507</v>
      </c>
      <c r="K74" s="49"/>
      <c r="L74" s="49" t="s">
        <v>665</v>
      </c>
      <c r="M74" s="49"/>
      <c r="N74" s="50"/>
      <c r="O74" s="3">
        <v>2021</v>
      </c>
      <c r="P74" s="5">
        <v>1</v>
      </c>
      <c r="Q74" s="85">
        <v>0</v>
      </c>
      <c r="R74" s="6">
        <f t="shared" si="2"/>
        <v>0</v>
      </c>
    </row>
    <row r="75" spans="1:18" x14ac:dyDescent="0.3">
      <c r="A75" s="57"/>
      <c r="B75" s="57"/>
      <c r="C75" s="57"/>
      <c r="D75" s="57"/>
      <c r="E75" s="57"/>
      <c r="F75" s="57"/>
      <c r="G75" s="57"/>
      <c r="H75" s="57"/>
      <c r="I75" s="57"/>
      <c r="J75" s="57"/>
      <c r="K75" s="57"/>
      <c r="L75" s="57"/>
      <c r="M75" s="22"/>
    </row>
    <row r="76" spans="1:18" x14ac:dyDescent="0.3">
      <c r="A76" s="53" t="s">
        <v>43</v>
      </c>
      <c r="B76" s="54"/>
      <c r="C76" s="54"/>
      <c r="D76" s="51" t="s">
        <v>44</v>
      </c>
      <c r="E76" s="51"/>
      <c r="F76" s="51"/>
      <c r="G76" s="51"/>
      <c r="H76" s="51"/>
      <c r="I76" s="51"/>
      <c r="J76" s="51"/>
      <c r="K76" s="51"/>
      <c r="L76" s="52"/>
      <c r="M76" s="23"/>
      <c r="Q76" s="3" t="s">
        <v>48</v>
      </c>
      <c r="R76" s="7">
        <f>SUM(R59:R74)</f>
        <v>0</v>
      </c>
    </row>
    <row r="78" spans="1:18" x14ac:dyDescent="0.3">
      <c r="A78" t="s">
        <v>85</v>
      </c>
    </row>
    <row r="80" spans="1:18" ht="41.4" x14ac:dyDescent="0.3">
      <c r="A80" s="27" t="s">
        <v>4</v>
      </c>
      <c r="B80" s="66" t="s">
        <v>346</v>
      </c>
      <c r="C80" s="67"/>
      <c r="D80" s="68" t="s">
        <v>6</v>
      </c>
      <c r="E80" s="69"/>
      <c r="F80" s="70"/>
      <c r="G80" s="28" t="s">
        <v>347</v>
      </c>
      <c r="H80" s="28" t="s">
        <v>7</v>
      </c>
      <c r="I80" s="28" t="s">
        <v>348</v>
      </c>
      <c r="J80" s="68" t="s">
        <v>349</v>
      </c>
      <c r="K80" s="70"/>
      <c r="L80" s="71" t="s">
        <v>385</v>
      </c>
      <c r="M80" s="72"/>
      <c r="N80" s="73"/>
      <c r="O80" s="35" t="s">
        <v>662</v>
      </c>
      <c r="P80" s="10" t="s">
        <v>45</v>
      </c>
      <c r="Q80" s="10" t="s">
        <v>46</v>
      </c>
      <c r="R80" s="10" t="s">
        <v>47</v>
      </c>
    </row>
    <row r="81" spans="1:18" x14ac:dyDescent="0.3">
      <c r="A81" s="26">
        <v>3</v>
      </c>
      <c r="B81" s="49" t="s">
        <v>681</v>
      </c>
      <c r="C81" s="49"/>
      <c r="D81" s="49" t="s">
        <v>664</v>
      </c>
      <c r="E81" s="49"/>
      <c r="F81" s="49"/>
      <c r="G81" s="5">
        <v>1</v>
      </c>
      <c r="H81" s="36">
        <v>120.5</v>
      </c>
      <c r="I81" s="36">
        <v>168</v>
      </c>
      <c r="J81" s="49" t="s">
        <v>536</v>
      </c>
      <c r="K81" s="49"/>
      <c r="L81" s="49" t="s">
        <v>665</v>
      </c>
      <c r="M81" s="49"/>
      <c r="N81" s="50"/>
      <c r="O81" s="3">
        <v>2021</v>
      </c>
      <c r="P81" s="5">
        <v>1</v>
      </c>
      <c r="Q81" s="85">
        <v>0</v>
      </c>
      <c r="R81" s="6">
        <f>P81*Q81</f>
        <v>0</v>
      </c>
    </row>
    <row r="82" spans="1:18" x14ac:dyDescent="0.3">
      <c r="A82" s="26">
        <v>3</v>
      </c>
      <c r="B82" s="49" t="s">
        <v>681</v>
      </c>
      <c r="C82" s="49"/>
      <c r="D82" s="49" t="s">
        <v>664</v>
      </c>
      <c r="E82" s="49"/>
      <c r="F82" s="49"/>
      <c r="G82" s="5">
        <v>2</v>
      </c>
      <c r="H82" s="36">
        <v>111.5</v>
      </c>
      <c r="I82" s="36">
        <v>167</v>
      </c>
      <c r="J82" s="49" t="s">
        <v>507</v>
      </c>
      <c r="K82" s="49"/>
      <c r="L82" s="49" t="s">
        <v>665</v>
      </c>
      <c r="M82" s="49"/>
      <c r="N82" s="50"/>
      <c r="O82" s="3">
        <v>2021</v>
      </c>
      <c r="P82" s="5">
        <v>1</v>
      </c>
      <c r="Q82" s="85">
        <v>0</v>
      </c>
      <c r="R82" s="6">
        <f t="shared" ref="R82:R100" si="3">P82*Q82</f>
        <v>0</v>
      </c>
    </row>
    <row r="83" spans="1:18" x14ac:dyDescent="0.3">
      <c r="A83" s="26">
        <v>3</v>
      </c>
      <c r="B83" s="49" t="s">
        <v>681</v>
      </c>
      <c r="C83" s="49"/>
      <c r="D83" s="49" t="s">
        <v>664</v>
      </c>
      <c r="E83" s="49"/>
      <c r="F83" s="49"/>
      <c r="G83" s="5">
        <v>3</v>
      </c>
      <c r="H83" s="36">
        <v>120.5</v>
      </c>
      <c r="I83" s="36">
        <v>168</v>
      </c>
      <c r="J83" s="49" t="s">
        <v>536</v>
      </c>
      <c r="K83" s="49"/>
      <c r="L83" s="49" t="s">
        <v>665</v>
      </c>
      <c r="M83" s="49"/>
      <c r="N83" s="50"/>
      <c r="O83" s="3">
        <v>2021</v>
      </c>
      <c r="P83" s="5">
        <v>1</v>
      </c>
      <c r="Q83" s="85">
        <v>0</v>
      </c>
      <c r="R83" s="6">
        <f t="shared" si="3"/>
        <v>0</v>
      </c>
    </row>
    <row r="84" spans="1:18" x14ac:dyDescent="0.3">
      <c r="A84" s="26">
        <v>3</v>
      </c>
      <c r="B84" s="49" t="s">
        <v>681</v>
      </c>
      <c r="C84" s="49"/>
      <c r="D84" s="49" t="s">
        <v>664</v>
      </c>
      <c r="E84" s="49"/>
      <c r="F84" s="49"/>
      <c r="G84" s="5">
        <v>4</v>
      </c>
      <c r="H84" s="36">
        <v>66.5</v>
      </c>
      <c r="I84" s="36">
        <v>167</v>
      </c>
      <c r="J84" s="49" t="s">
        <v>536</v>
      </c>
      <c r="K84" s="49"/>
      <c r="L84" s="49" t="s">
        <v>665</v>
      </c>
      <c r="M84" s="49"/>
      <c r="N84" s="50"/>
      <c r="O84" s="3">
        <v>2021</v>
      </c>
      <c r="P84" s="5">
        <v>1</v>
      </c>
      <c r="Q84" s="85">
        <v>0</v>
      </c>
      <c r="R84" s="6">
        <f t="shared" si="3"/>
        <v>0</v>
      </c>
    </row>
    <row r="85" spans="1:18" x14ac:dyDescent="0.3">
      <c r="A85" s="26">
        <v>3</v>
      </c>
      <c r="B85" s="49" t="s">
        <v>681</v>
      </c>
      <c r="C85" s="49"/>
      <c r="D85" s="49" t="s">
        <v>664</v>
      </c>
      <c r="E85" s="49"/>
      <c r="F85" s="49"/>
      <c r="G85" s="5">
        <v>5</v>
      </c>
      <c r="H85" s="36">
        <v>66.5</v>
      </c>
      <c r="I85" s="36">
        <v>167</v>
      </c>
      <c r="J85" s="49" t="s">
        <v>536</v>
      </c>
      <c r="K85" s="49"/>
      <c r="L85" s="49" t="s">
        <v>665</v>
      </c>
      <c r="M85" s="49"/>
      <c r="N85" s="50"/>
      <c r="O85" s="3">
        <v>2021</v>
      </c>
      <c r="P85" s="5">
        <v>1</v>
      </c>
      <c r="Q85" s="85">
        <v>0</v>
      </c>
      <c r="R85" s="6">
        <f t="shared" si="3"/>
        <v>0</v>
      </c>
    </row>
    <row r="86" spans="1:18" x14ac:dyDescent="0.3">
      <c r="A86" s="26">
        <v>3</v>
      </c>
      <c r="B86" s="49" t="s">
        <v>681</v>
      </c>
      <c r="C86" s="49"/>
      <c r="D86" s="49" t="s">
        <v>664</v>
      </c>
      <c r="E86" s="49"/>
      <c r="F86" s="49"/>
      <c r="G86" s="5">
        <v>6</v>
      </c>
      <c r="H86" s="36">
        <v>120.5</v>
      </c>
      <c r="I86" s="36">
        <v>168</v>
      </c>
      <c r="J86" s="49" t="s">
        <v>507</v>
      </c>
      <c r="K86" s="49"/>
      <c r="L86" s="49" t="s">
        <v>665</v>
      </c>
      <c r="M86" s="49"/>
      <c r="N86" s="50"/>
      <c r="O86" s="3">
        <v>2021</v>
      </c>
      <c r="P86" s="5">
        <v>1</v>
      </c>
      <c r="Q86" s="85">
        <v>0</v>
      </c>
      <c r="R86" s="6">
        <f t="shared" si="3"/>
        <v>0</v>
      </c>
    </row>
    <row r="87" spans="1:18" x14ac:dyDescent="0.3">
      <c r="A87" s="26">
        <v>3</v>
      </c>
      <c r="B87" s="49" t="s">
        <v>681</v>
      </c>
      <c r="C87" s="49"/>
      <c r="D87" s="49" t="s">
        <v>664</v>
      </c>
      <c r="E87" s="49"/>
      <c r="F87" s="49"/>
      <c r="G87" s="5">
        <v>7</v>
      </c>
      <c r="H87" s="36">
        <v>120.5</v>
      </c>
      <c r="I87" s="36">
        <v>168</v>
      </c>
      <c r="J87" s="49" t="s">
        <v>536</v>
      </c>
      <c r="K87" s="49"/>
      <c r="L87" s="49" t="s">
        <v>665</v>
      </c>
      <c r="M87" s="49"/>
      <c r="N87" s="50"/>
      <c r="O87" s="3">
        <v>2021</v>
      </c>
      <c r="P87" s="5">
        <v>1</v>
      </c>
      <c r="Q87" s="85">
        <v>0</v>
      </c>
      <c r="R87" s="6">
        <f t="shared" si="3"/>
        <v>0</v>
      </c>
    </row>
    <row r="88" spans="1:18" x14ac:dyDescent="0.3">
      <c r="A88" s="26">
        <v>3</v>
      </c>
      <c r="B88" s="49" t="s">
        <v>681</v>
      </c>
      <c r="C88" s="49"/>
      <c r="D88" s="49" t="s">
        <v>664</v>
      </c>
      <c r="E88" s="49"/>
      <c r="F88" s="49"/>
      <c r="G88" s="5">
        <v>8</v>
      </c>
      <c r="H88" s="36">
        <v>111.5</v>
      </c>
      <c r="I88" s="36">
        <v>167</v>
      </c>
      <c r="J88" s="49" t="s">
        <v>507</v>
      </c>
      <c r="K88" s="49"/>
      <c r="L88" s="49" t="s">
        <v>665</v>
      </c>
      <c r="M88" s="49"/>
      <c r="N88" s="50"/>
      <c r="O88" s="3">
        <v>2021</v>
      </c>
      <c r="P88" s="5">
        <v>1</v>
      </c>
      <c r="Q88" s="85">
        <v>0</v>
      </c>
      <c r="R88" s="6">
        <f t="shared" si="3"/>
        <v>0</v>
      </c>
    </row>
    <row r="89" spans="1:18" x14ac:dyDescent="0.3">
      <c r="A89" s="26">
        <v>3</v>
      </c>
      <c r="B89" s="49" t="s">
        <v>672</v>
      </c>
      <c r="C89" s="49"/>
      <c r="D89" s="49" t="s">
        <v>664</v>
      </c>
      <c r="E89" s="49"/>
      <c r="F89" s="49"/>
      <c r="G89" s="5">
        <v>1</v>
      </c>
      <c r="H89" s="36">
        <v>34</v>
      </c>
      <c r="I89" s="36">
        <v>208</v>
      </c>
      <c r="J89" s="49" t="s">
        <v>536</v>
      </c>
      <c r="K89" s="49"/>
      <c r="L89" s="49" t="s">
        <v>665</v>
      </c>
      <c r="M89" s="49"/>
      <c r="N89" s="50"/>
      <c r="O89" s="3">
        <v>2021</v>
      </c>
      <c r="P89" s="5">
        <v>1</v>
      </c>
      <c r="Q89" s="85">
        <v>0</v>
      </c>
      <c r="R89" s="6">
        <f t="shared" si="3"/>
        <v>0</v>
      </c>
    </row>
    <row r="90" spans="1:18" x14ac:dyDescent="0.3">
      <c r="A90" s="26">
        <v>3</v>
      </c>
      <c r="B90" s="49" t="s">
        <v>672</v>
      </c>
      <c r="C90" s="49"/>
      <c r="D90" s="49" t="s">
        <v>664</v>
      </c>
      <c r="E90" s="49"/>
      <c r="F90" s="49"/>
      <c r="G90" s="5">
        <v>2</v>
      </c>
      <c r="H90" s="36">
        <v>65.5</v>
      </c>
      <c r="I90" s="36">
        <v>124.5</v>
      </c>
      <c r="J90" s="49" t="s">
        <v>507</v>
      </c>
      <c r="K90" s="49"/>
      <c r="L90" s="49" t="s">
        <v>665</v>
      </c>
      <c r="M90" s="49"/>
      <c r="N90" s="50"/>
      <c r="O90" s="3">
        <v>2021</v>
      </c>
      <c r="P90" s="5">
        <v>1</v>
      </c>
      <c r="Q90" s="85">
        <v>0</v>
      </c>
      <c r="R90" s="6">
        <f t="shared" si="3"/>
        <v>0</v>
      </c>
    </row>
    <row r="91" spans="1:18" x14ac:dyDescent="0.3">
      <c r="A91" s="26">
        <v>3</v>
      </c>
      <c r="B91" s="49" t="s">
        <v>672</v>
      </c>
      <c r="C91" s="49"/>
      <c r="D91" s="49" t="s">
        <v>664</v>
      </c>
      <c r="E91" s="49"/>
      <c r="F91" s="49"/>
      <c r="G91" s="5">
        <v>3</v>
      </c>
      <c r="H91" s="36">
        <v>34</v>
      </c>
      <c r="I91" s="36">
        <v>208</v>
      </c>
      <c r="J91" s="49" t="s">
        <v>507</v>
      </c>
      <c r="K91" s="49"/>
      <c r="L91" s="49" t="s">
        <v>665</v>
      </c>
      <c r="M91" s="49"/>
      <c r="N91" s="50"/>
      <c r="O91" s="3">
        <v>2021</v>
      </c>
      <c r="P91" s="5">
        <v>1</v>
      </c>
      <c r="Q91" s="85">
        <v>0</v>
      </c>
      <c r="R91" s="6">
        <f t="shared" si="3"/>
        <v>0</v>
      </c>
    </row>
    <row r="92" spans="1:18" x14ac:dyDescent="0.3">
      <c r="A92" s="26">
        <v>3</v>
      </c>
      <c r="B92" s="49" t="s">
        <v>682</v>
      </c>
      <c r="C92" s="49"/>
      <c r="D92" s="49" t="s">
        <v>664</v>
      </c>
      <c r="E92" s="49"/>
      <c r="F92" s="49"/>
      <c r="G92" s="5">
        <v>1</v>
      </c>
      <c r="H92" s="36">
        <v>111.5</v>
      </c>
      <c r="I92" s="36">
        <v>167</v>
      </c>
      <c r="J92" s="49" t="s">
        <v>536</v>
      </c>
      <c r="K92" s="49"/>
      <c r="L92" s="49" t="s">
        <v>665</v>
      </c>
      <c r="M92" s="49"/>
      <c r="N92" s="50"/>
      <c r="O92" s="3">
        <v>2021</v>
      </c>
      <c r="P92" s="5">
        <v>1</v>
      </c>
      <c r="Q92" s="85">
        <v>0</v>
      </c>
      <c r="R92" s="6">
        <f t="shared" si="3"/>
        <v>0</v>
      </c>
    </row>
    <row r="93" spans="1:18" x14ac:dyDescent="0.3">
      <c r="A93" s="26">
        <v>3</v>
      </c>
      <c r="B93" s="49" t="s">
        <v>682</v>
      </c>
      <c r="C93" s="49"/>
      <c r="D93" s="49" t="s">
        <v>664</v>
      </c>
      <c r="E93" s="49"/>
      <c r="F93" s="49"/>
      <c r="G93" s="5">
        <v>2</v>
      </c>
      <c r="H93" s="36">
        <v>120.5</v>
      </c>
      <c r="I93" s="36">
        <v>168</v>
      </c>
      <c r="J93" s="49" t="s">
        <v>507</v>
      </c>
      <c r="K93" s="49"/>
      <c r="L93" s="49" t="s">
        <v>665</v>
      </c>
      <c r="M93" s="49"/>
      <c r="N93" s="50"/>
      <c r="O93" s="3">
        <v>2021</v>
      </c>
      <c r="P93" s="5">
        <v>1</v>
      </c>
      <c r="Q93" s="85">
        <v>0</v>
      </c>
      <c r="R93" s="6">
        <f t="shared" si="3"/>
        <v>0</v>
      </c>
    </row>
    <row r="94" spans="1:18" x14ac:dyDescent="0.3">
      <c r="A94" s="26">
        <v>3</v>
      </c>
      <c r="B94" s="49" t="s">
        <v>682</v>
      </c>
      <c r="C94" s="49"/>
      <c r="D94" s="49" t="s">
        <v>664</v>
      </c>
      <c r="E94" s="49"/>
      <c r="F94" s="49"/>
      <c r="G94" s="5">
        <v>3</v>
      </c>
      <c r="H94" s="36">
        <v>120.5</v>
      </c>
      <c r="I94" s="36">
        <v>168</v>
      </c>
      <c r="J94" s="49" t="s">
        <v>536</v>
      </c>
      <c r="K94" s="49"/>
      <c r="L94" s="49" t="s">
        <v>665</v>
      </c>
      <c r="M94" s="49"/>
      <c r="N94" s="50"/>
      <c r="O94" s="3">
        <v>2021</v>
      </c>
      <c r="P94" s="5">
        <v>1</v>
      </c>
      <c r="Q94" s="85">
        <v>0</v>
      </c>
      <c r="R94" s="6">
        <f t="shared" si="3"/>
        <v>0</v>
      </c>
    </row>
    <row r="95" spans="1:18" x14ac:dyDescent="0.3">
      <c r="A95" s="26">
        <v>3</v>
      </c>
      <c r="B95" s="49" t="s">
        <v>682</v>
      </c>
      <c r="C95" s="49"/>
      <c r="D95" s="49" t="s">
        <v>664</v>
      </c>
      <c r="E95" s="49"/>
      <c r="F95" s="49"/>
      <c r="G95" s="5">
        <v>4</v>
      </c>
      <c r="H95" s="36">
        <v>66.5</v>
      </c>
      <c r="I95" s="36">
        <v>167</v>
      </c>
      <c r="J95" s="49" t="s">
        <v>536</v>
      </c>
      <c r="K95" s="49"/>
      <c r="L95" s="49" t="s">
        <v>665</v>
      </c>
      <c r="M95" s="49"/>
      <c r="N95" s="50"/>
      <c r="O95" s="3">
        <v>2021</v>
      </c>
      <c r="P95" s="5">
        <v>1</v>
      </c>
      <c r="Q95" s="85">
        <v>0</v>
      </c>
      <c r="R95" s="6">
        <f t="shared" si="3"/>
        <v>0</v>
      </c>
    </row>
    <row r="96" spans="1:18" x14ac:dyDescent="0.3">
      <c r="A96" s="26">
        <v>3</v>
      </c>
      <c r="B96" s="49" t="s">
        <v>682</v>
      </c>
      <c r="C96" s="49"/>
      <c r="D96" s="49" t="s">
        <v>664</v>
      </c>
      <c r="E96" s="49"/>
      <c r="F96" s="49"/>
      <c r="G96" s="5">
        <v>5</v>
      </c>
      <c r="H96" s="36">
        <v>66.5</v>
      </c>
      <c r="I96" s="36">
        <v>167</v>
      </c>
      <c r="J96" s="49" t="s">
        <v>507</v>
      </c>
      <c r="K96" s="49"/>
      <c r="L96" s="49" t="s">
        <v>665</v>
      </c>
      <c r="M96" s="49"/>
      <c r="N96" s="50"/>
      <c r="O96" s="3">
        <v>2021</v>
      </c>
      <c r="P96" s="5">
        <v>1</v>
      </c>
      <c r="Q96" s="85">
        <v>0</v>
      </c>
      <c r="R96" s="6">
        <f t="shared" si="3"/>
        <v>0</v>
      </c>
    </row>
    <row r="97" spans="1:18" x14ac:dyDescent="0.3">
      <c r="A97" s="26">
        <v>3</v>
      </c>
      <c r="B97" s="49" t="s">
        <v>682</v>
      </c>
      <c r="C97" s="49"/>
      <c r="D97" s="49" t="s">
        <v>664</v>
      </c>
      <c r="E97" s="49"/>
      <c r="F97" s="49"/>
      <c r="G97" s="5">
        <v>6</v>
      </c>
      <c r="H97" s="36">
        <v>120.5</v>
      </c>
      <c r="I97" s="36">
        <v>168</v>
      </c>
      <c r="J97" s="49" t="s">
        <v>507</v>
      </c>
      <c r="K97" s="49"/>
      <c r="L97" s="49" t="s">
        <v>665</v>
      </c>
      <c r="M97" s="49"/>
      <c r="N97" s="50"/>
      <c r="O97" s="3">
        <v>2021</v>
      </c>
      <c r="P97" s="5">
        <v>1</v>
      </c>
      <c r="Q97" s="85">
        <v>0</v>
      </c>
      <c r="R97" s="6">
        <f t="shared" si="3"/>
        <v>0</v>
      </c>
    </row>
    <row r="98" spans="1:18" x14ac:dyDescent="0.3">
      <c r="A98" s="26">
        <v>3</v>
      </c>
      <c r="B98" s="49" t="s">
        <v>683</v>
      </c>
      <c r="C98" s="49"/>
      <c r="D98" s="49" t="s">
        <v>664</v>
      </c>
      <c r="E98" s="49"/>
      <c r="F98" s="49"/>
      <c r="G98" s="5">
        <v>1</v>
      </c>
      <c r="H98" s="36">
        <v>111.5</v>
      </c>
      <c r="I98" s="36">
        <v>167</v>
      </c>
      <c r="J98" s="49" t="s">
        <v>536</v>
      </c>
      <c r="K98" s="49"/>
      <c r="L98" s="49" t="s">
        <v>665</v>
      </c>
      <c r="M98" s="49"/>
      <c r="N98" s="50"/>
      <c r="O98" s="3">
        <v>2021</v>
      </c>
      <c r="P98" s="5">
        <v>1</v>
      </c>
      <c r="Q98" s="85">
        <v>0</v>
      </c>
      <c r="R98" s="6">
        <f t="shared" si="3"/>
        <v>0</v>
      </c>
    </row>
    <row r="99" spans="1:18" x14ac:dyDescent="0.3">
      <c r="A99" s="26">
        <v>3</v>
      </c>
      <c r="B99" s="49" t="s">
        <v>683</v>
      </c>
      <c r="C99" s="49"/>
      <c r="D99" s="49" t="s">
        <v>664</v>
      </c>
      <c r="E99" s="49"/>
      <c r="F99" s="49"/>
      <c r="G99" s="5">
        <v>2</v>
      </c>
      <c r="H99" s="36">
        <v>120.5</v>
      </c>
      <c r="I99" s="36">
        <v>168</v>
      </c>
      <c r="J99" s="49" t="s">
        <v>507</v>
      </c>
      <c r="K99" s="49"/>
      <c r="L99" s="49" t="s">
        <v>665</v>
      </c>
      <c r="M99" s="49"/>
      <c r="N99" s="50"/>
      <c r="O99" s="3">
        <v>2021</v>
      </c>
      <c r="P99" s="5">
        <v>1</v>
      </c>
      <c r="Q99" s="85">
        <v>0</v>
      </c>
      <c r="R99" s="6">
        <f t="shared" si="3"/>
        <v>0</v>
      </c>
    </row>
    <row r="100" spans="1:18" x14ac:dyDescent="0.3">
      <c r="A100" s="26">
        <v>3</v>
      </c>
      <c r="B100" s="49" t="s">
        <v>683</v>
      </c>
      <c r="C100" s="49"/>
      <c r="D100" s="49" t="s">
        <v>664</v>
      </c>
      <c r="E100" s="49"/>
      <c r="F100" s="49"/>
      <c r="G100" s="5">
        <v>3</v>
      </c>
      <c r="H100" s="36">
        <v>120.5</v>
      </c>
      <c r="I100" s="36">
        <v>168</v>
      </c>
      <c r="J100" s="49" t="s">
        <v>507</v>
      </c>
      <c r="K100" s="49"/>
      <c r="L100" s="49" t="s">
        <v>665</v>
      </c>
      <c r="M100" s="49"/>
      <c r="N100" s="50"/>
      <c r="O100" s="3">
        <v>2021</v>
      </c>
      <c r="P100" s="5">
        <v>1</v>
      </c>
      <c r="Q100" s="85">
        <v>0</v>
      </c>
      <c r="R100" s="6">
        <f t="shared" si="3"/>
        <v>0</v>
      </c>
    </row>
    <row r="101" spans="1:18" x14ac:dyDescent="0.3">
      <c r="A101" s="57"/>
      <c r="B101" s="57"/>
      <c r="C101" s="57"/>
      <c r="D101" s="57"/>
      <c r="E101" s="57"/>
      <c r="F101" s="57"/>
      <c r="G101" s="57"/>
      <c r="H101" s="57"/>
      <c r="I101" s="57"/>
      <c r="J101" s="57"/>
      <c r="K101" s="57"/>
      <c r="L101" s="57"/>
      <c r="M101" s="22"/>
    </row>
    <row r="102" spans="1:18" x14ac:dyDescent="0.3">
      <c r="A102" s="53" t="s">
        <v>43</v>
      </c>
      <c r="B102" s="54"/>
      <c r="C102" s="54"/>
      <c r="D102" s="51" t="s">
        <v>44</v>
      </c>
      <c r="E102" s="51"/>
      <c r="F102" s="51"/>
      <c r="G102" s="51"/>
      <c r="H102" s="51"/>
      <c r="I102" s="51"/>
      <c r="J102" s="51"/>
      <c r="K102" s="51"/>
      <c r="L102" s="52"/>
      <c r="M102" s="23"/>
      <c r="Q102" s="3" t="s">
        <v>48</v>
      </c>
      <c r="R102" s="7">
        <f>SUM(R81:R100)</f>
        <v>0</v>
      </c>
    </row>
    <row r="104" spans="1:18" x14ac:dyDescent="0.3">
      <c r="A104" t="s">
        <v>85</v>
      </c>
    </row>
    <row r="106" spans="1:18" ht="41.4" x14ac:dyDescent="0.3">
      <c r="A106" s="27" t="s">
        <v>4</v>
      </c>
      <c r="B106" s="66" t="s">
        <v>346</v>
      </c>
      <c r="C106" s="67"/>
      <c r="D106" s="68" t="s">
        <v>6</v>
      </c>
      <c r="E106" s="69"/>
      <c r="F106" s="70"/>
      <c r="G106" s="28" t="s">
        <v>347</v>
      </c>
      <c r="H106" s="28" t="s">
        <v>7</v>
      </c>
      <c r="I106" s="28" t="s">
        <v>348</v>
      </c>
      <c r="J106" s="68" t="s">
        <v>349</v>
      </c>
      <c r="K106" s="70"/>
      <c r="L106" s="71" t="s">
        <v>385</v>
      </c>
      <c r="M106" s="72"/>
      <c r="N106" s="73"/>
      <c r="O106" s="35" t="s">
        <v>662</v>
      </c>
      <c r="P106" s="10" t="s">
        <v>45</v>
      </c>
      <c r="Q106" s="10" t="s">
        <v>46</v>
      </c>
      <c r="R106" s="10" t="s">
        <v>47</v>
      </c>
    </row>
    <row r="107" spans="1:18" x14ac:dyDescent="0.3">
      <c r="A107" s="26">
        <v>3</v>
      </c>
      <c r="B107" s="49" t="s">
        <v>683</v>
      </c>
      <c r="C107" s="49"/>
      <c r="D107" s="49" t="s">
        <v>664</v>
      </c>
      <c r="E107" s="49"/>
      <c r="F107" s="49"/>
      <c r="G107" s="5">
        <v>4</v>
      </c>
      <c r="H107" s="36">
        <v>66.5</v>
      </c>
      <c r="I107" s="36">
        <v>167</v>
      </c>
      <c r="J107" s="49" t="s">
        <v>536</v>
      </c>
      <c r="K107" s="49"/>
      <c r="L107" s="49" t="s">
        <v>665</v>
      </c>
      <c r="M107" s="49"/>
      <c r="N107" s="50"/>
      <c r="O107" s="3">
        <v>2021</v>
      </c>
      <c r="P107" s="5">
        <v>1</v>
      </c>
      <c r="Q107" s="85">
        <v>0</v>
      </c>
      <c r="R107" s="6">
        <f>P107*Q107</f>
        <v>0</v>
      </c>
    </row>
    <row r="108" spans="1:18" x14ac:dyDescent="0.3">
      <c r="A108" s="26">
        <v>3</v>
      </c>
      <c r="B108" s="49" t="s">
        <v>684</v>
      </c>
      <c r="C108" s="49"/>
      <c r="D108" s="49" t="s">
        <v>664</v>
      </c>
      <c r="E108" s="49"/>
      <c r="F108" s="49"/>
      <c r="G108" s="5">
        <v>1</v>
      </c>
      <c r="H108" s="36">
        <v>66.5</v>
      </c>
      <c r="I108" s="36">
        <v>167</v>
      </c>
      <c r="J108" s="49" t="s">
        <v>507</v>
      </c>
      <c r="K108" s="49"/>
      <c r="L108" s="49" t="s">
        <v>665</v>
      </c>
      <c r="M108" s="49"/>
      <c r="N108" s="50"/>
      <c r="O108" s="3">
        <v>2021</v>
      </c>
      <c r="P108" s="5">
        <v>1</v>
      </c>
      <c r="Q108" s="85">
        <v>0</v>
      </c>
      <c r="R108" s="6">
        <f t="shared" ref="R108:R125" si="4">P108*Q108</f>
        <v>0</v>
      </c>
    </row>
    <row r="109" spans="1:18" x14ac:dyDescent="0.3">
      <c r="A109" s="26">
        <v>3</v>
      </c>
      <c r="B109" s="49" t="s">
        <v>684</v>
      </c>
      <c r="C109" s="49"/>
      <c r="D109" s="49" t="s">
        <v>664</v>
      </c>
      <c r="E109" s="49"/>
      <c r="F109" s="49"/>
      <c r="G109" s="5">
        <v>2</v>
      </c>
      <c r="H109" s="36">
        <v>120.5</v>
      </c>
      <c r="I109" s="36">
        <v>168</v>
      </c>
      <c r="J109" s="49" t="s">
        <v>507</v>
      </c>
      <c r="K109" s="49"/>
      <c r="L109" s="49" t="s">
        <v>665</v>
      </c>
      <c r="M109" s="49"/>
      <c r="N109" s="50"/>
      <c r="O109" s="3">
        <v>2021</v>
      </c>
      <c r="P109" s="5">
        <v>1</v>
      </c>
      <c r="Q109" s="85">
        <v>0</v>
      </c>
      <c r="R109" s="6">
        <f t="shared" si="4"/>
        <v>0</v>
      </c>
    </row>
    <row r="110" spans="1:18" x14ac:dyDescent="0.3">
      <c r="A110" s="26">
        <v>3</v>
      </c>
      <c r="B110" s="49" t="s">
        <v>684</v>
      </c>
      <c r="C110" s="49"/>
      <c r="D110" s="49" t="s">
        <v>664</v>
      </c>
      <c r="E110" s="49"/>
      <c r="F110" s="49"/>
      <c r="G110" s="5">
        <v>3</v>
      </c>
      <c r="H110" s="36">
        <v>111.5</v>
      </c>
      <c r="I110" s="36">
        <v>167</v>
      </c>
      <c r="J110" s="49" t="s">
        <v>536</v>
      </c>
      <c r="K110" s="49"/>
      <c r="L110" s="49" t="s">
        <v>665</v>
      </c>
      <c r="M110" s="49"/>
      <c r="N110" s="50"/>
      <c r="O110" s="3">
        <v>2021</v>
      </c>
      <c r="P110" s="5">
        <v>1</v>
      </c>
      <c r="Q110" s="85">
        <v>0</v>
      </c>
      <c r="R110" s="6">
        <f t="shared" si="4"/>
        <v>0</v>
      </c>
    </row>
    <row r="111" spans="1:18" x14ac:dyDescent="0.3">
      <c r="A111" s="26">
        <v>3</v>
      </c>
      <c r="B111" s="49" t="s">
        <v>684</v>
      </c>
      <c r="C111" s="49"/>
      <c r="D111" s="49" t="s">
        <v>664</v>
      </c>
      <c r="E111" s="49"/>
      <c r="F111" s="49"/>
      <c r="G111" s="5">
        <v>4</v>
      </c>
      <c r="H111" s="36">
        <v>120.5</v>
      </c>
      <c r="I111" s="36">
        <v>168</v>
      </c>
      <c r="J111" s="49" t="s">
        <v>507</v>
      </c>
      <c r="K111" s="49"/>
      <c r="L111" s="49" t="s">
        <v>665</v>
      </c>
      <c r="M111" s="49"/>
      <c r="N111" s="50"/>
      <c r="O111" s="3">
        <v>2021</v>
      </c>
      <c r="P111" s="5">
        <v>1</v>
      </c>
      <c r="Q111" s="85">
        <v>0</v>
      </c>
      <c r="R111" s="6">
        <f t="shared" si="4"/>
        <v>0</v>
      </c>
    </row>
    <row r="112" spans="1:18" x14ac:dyDescent="0.3">
      <c r="A112" s="26">
        <v>3</v>
      </c>
      <c r="B112" s="49" t="s">
        <v>685</v>
      </c>
      <c r="C112" s="49"/>
      <c r="D112" s="49" t="s">
        <v>664</v>
      </c>
      <c r="E112" s="49"/>
      <c r="F112" s="49"/>
      <c r="G112" s="5">
        <v>1</v>
      </c>
      <c r="H112" s="36">
        <v>120.5</v>
      </c>
      <c r="I112" s="36">
        <v>168</v>
      </c>
      <c r="J112" s="49" t="s">
        <v>536</v>
      </c>
      <c r="K112" s="49"/>
      <c r="L112" s="49" t="s">
        <v>665</v>
      </c>
      <c r="M112" s="49"/>
      <c r="N112" s="50"/>
      <c r="O112" s="3">
        <v>2021</v>
      </c>
      <c r="P112" s="5">
        <v>1</v>
      </c>
      <c r="Q112" s="85">
        <v>0</v>
      </c>
      <c r="R112" s="6">
        <f t="shared" si="4"/>
        <v>0</v>
      </c>
    </row>
    <row r="113" spans="1:18" x14ac:dyDescent="0.3">
      <c r="A113" s="26">
        <v>3</v>
      </c>
      <c r="B113" s="49" t="s">
        <v>685</v>
      </c>
      <c r="C113" s="49"/>
      <c r="D113" s="49" t="s">
        <v>664</v>
      </c>
      <c r="E113" s="49"/>
      <c r="F113" s="49"/>
      <c r="G113" s="5">
        <v>2</v>
      </c>
      <c r="H113" s="36">
        <v>66.5</v>
      </c>
      <c r="I113" s="36">
        <v>167</v>
      </c>
      <c r="J113" s="49" t="s">
        <v>536</v>
      </c>
      <c r="K113" s="49"/>
      <c r="L113" s="49" t="s">
        <v>665</v>
      </c>
      <c r="M113" s="49"/>
      <c r="N113" s="50"/>
      <c r="O113" s="3">
        <v>2021</v>
      </c>
      <c r="P113" s="5">
        <v>1</v>
      </c>
      <c r="Q113" s="85">
        <v>0</v>
      </c>
      <c r="R113" s="6">
        <f t="shared" si="4"/>
        <v>0</v>
      </c>
    </row>
    <row r="114" spans="1:18" x14ac:dyDescent="0.3">
      <c r="A114" s="26">
        <v>3</v>
      </c>
      <c r="B114" s="49" t="s">
        <v>685</v>
      </c>
      <c r="C114" s="49"/>
      <c r="D114" s="49" t="s">
        <v>664</v>
      </c>
      <c r="E114" s="49"/>
      <c r="F114" s="49"/>
      <c r="G114" s="5">
        <v>3</v>
      </c>
      <c r="H114" s="36">
        <v>120.5</v>
      </c>
      <c r="I114" s="36">
        <v>168</v>
      </c>
      <c r="J114" s="49" t="s">
        <v>536</v>
      </c>
      <c r="K114" s="49"/>
      <c r="L114" s="49" t="s">
        <v>665</v>
      </c>
      <c r="M114" s="49"/>
      <c r="N114" s="50"/>
      <c r="O114" s="3">
        <v>2021</v>
      </c>
      <c r="P114" s="5">
        <v>1</v>
      </c>
      <c r="Q114" s="85">
        <v>0</v>
      </c>
      <c r="R114" s="6">
        <f t="shared" si="4"/>
        <v>0</v>
      </c>
    </row>
    <row r="115" spans="1:18" x14ac:dyDescent="0.3">
      <c r="A115" s="26">
        <v>3</v>
      </c>
      <c r="B115" s="49" t="s">
        <v>685</v>
      </c>
      <c r="C115" s="49"/>
      <c r="D115" s="49" t="s">
        <v>664</v>
      </c>
      <c r="E115" s="49"/>
      <c r="F115" s="49"/>
      <c r="G115" s="5">
        <v>4</v>
      </c>
      <c r="H115" s="36">
        <v>111.5</v>
      </c>
      <c r="I115" s="36">
        <v>167</v>
      </c>
      <c r="J115" s="49" t="s">
        <v>507</v>
      </c>
      <c r="K115" s="49"/>
      <c r="L115" s="49" t="s">
        <v>665</v>
      </c>
      <c r="M115" s="49"/>
      <c r="N115" s="50"/>
      <c r="O115" s="3">
        <v>2021</v>
      </c>
      <c r="P115" s="5">
        <v>1</v>
      </c>
      <c r="Q115" s="85">
        <v>0</v>
      </c>
      <c r="R115" s="6">
        <f t="shared" si="4"/>
        <v>0</v>
      </c>
    </row>
    <row r="116" spans="1:18" x14ac:dyDescent="0.3">
      <c r="A116" s="26">
        <v>1</v>
      </c>
      <c r="B116" s="49" t="s">
        <v>686</v>
      </c>
      <c r="C116" s="49"/>
      <c r="D116" s="49" t="s">
        <v>664</v>
      </c>
      <c r="E116" s="49"/>
      <c r="F116" s="49"/>
      <c r="G116" s="5">
        <v>1</v>
      </c>
      <c r="H116" s="36">
        <v>120.5</v>
      </c>
      <c r="I116" s="36">
        <v>168</v>
      </c>
      <c r="J116" s="49" t="s">
        <v>536</v>
      </c>
      <c r="K116" s="49"/>
      <c r="L116" s="49" t="s">
        <v>665</v>
      </c>
      <c r="M116" s="49"/>
      <c r="N116" s="50"/>
      <c r="O116" s="3">
        <v>2021</v>
      </c>
      <c r="P116" s="5">
        <v>1</v>
      </c>
      <c r="Q116" s="85">
        <v>0</v>
      </c>
      <c r="R116" s="6">
        <f t="shared" si="4"/>
        <v>0</v>
      </c>
    </row>
    <row r="117" spans="1:18" x14ac:dyDescent="0.3">
      <c r="A117" s="26">
        <v>1</v>
      </c>
      <c r="B117" s="49" t="s">
        <v>686</v>
      </c>
      <c r="C117" s="49"/>
      <c r="D117" s="49" t="s">
        <v>664</v>
      </c>
      <c r="E117" s="49"/>
      <c r="F117" s="49"/>
      <c r="G117" s="5">
        <v>2</v>
      </c>
      <c r="H117" s="36">
        <v>111.5</v>
      </c>
      <c r="I117" s="36">
        <v>167</v>
      </c>
      <c r="J117" s="49" t="s">
        <v>507</v>
      </c>
      <c r="K117" s="49"/>
      <c r="L117" s="49" t="s">
        <v>665</v>
      </c>
      <c r="M117" s="49"/>
      <c r="N117" s="50"/>
      <c r="O117" s="3">
        <v>2021</v>
      </c>
      <c r="P117" s="5">
        <v>1</v>
      </c>
      <c r="Q117" s="85">
        <v>0</v>
      </c>
      <c r="R117" s="6">
        <f t="shared" si="4"/>
        <v>0</v>
      </c>
    </row>
    <row r="118" spans="1:18" x14ac:dyDescent="0.3">
      <c r="A118" s="26">
        <v>1</v>
      </c>
      <c r="B118" s="49" t="s">
        <v>686</v>
      </c>
      <c r="C118" s="49"/>
      <c r="D118" s="49" t="s">
        <v>664</v>
      </c>
      <c r="E118" s="49"/>
      <c r="F118" s="49"/>
      <c r="G118" s="5">
        <v>3</v>
      </c>
      <c r="H118" s="36">
        <v>120.5</v>
      </c>
      <c r="I118" s="36">
        <v>168</v>
      </c>
      <c r="J118" s="49" t="s">
        <v>536</v>
      </c>
      <c r="K118" s="49"/>
      <c r="L118" s="49" t="s">
        <v>665</v>
      </c>
      <c r="M118" s="49"/>
      <c r="N118" s="50"/>
      <c r="O118" s="3">
        <v>2021</v>
      </c>
      <c r="P118" s="5">
        <v>1</v>
      </c>
      <c r="Q118" s="85">
        <v>0</v>
      </c>
      <c r="R118" s="6">
        <f t="shared" si="4"/>
        <v>0</v>
      </c>
    </row>
    <row r="119" spans="1:18" x14ac:dyDescent="0.3">
      <c r="A119" s="26">
        <v>1</v>
      </c>
      <c r="B119" s="49" t="s">
        <v>686</v>
      </c>
      <c r="C119" s="49"/>
      <c r="D119" s="49" t="s">
        <v>664</v>
      </c>
      <c r="E119" s="49"/>
      <c r="F119" s="49"/>
      <c r="G119" s="5">
        <v>4</v>
      </c>
      <c r="H119" s="36">
        <v>66.5</v>
      </c>
      <c r="I119" s="36">
        <v>167</v>
      </c>
      <c r="J119" s="49" t="s">
        <v>536</v>
      </c>
      <c r="K119" s="49"/>
      <c r="L119" s="49" t="s">
        <v>665</v>
      </c>
      <c r="M119" s="49"/>
      <c r="N119" s="50"/>
      <c r="O119" s="3">
        <v>2021</v>
      </c>
      <c r="P119" s="5">
        <v>1</v>
      </c>
      <c r="Q119" s="85">
        <v>0</v>
      </c>
      <c r="R119" s="6">
        <f t="shared" si="4"/>
        <v>0</v>
      </c>
    </row>
    <row r="120" spans="1:18" x14ac:dyDescent="0.3">
      <c r="A120" s="26">
        <v>1</v>
      </c>
      <c r="B120" s="49" t="s">
        <v>686</v>
      </c>
      <c r="C120" s="49"/>
      <c r="D120" s="49" t="s">
        <v>664</v>
      </c>
      <c r="E120" s="49"/>
      <c r="F120" s="49"/>
      <c r="G120" s="5">
        <v>5</v>
      </c>
      <c r="H120" s="36">
        <v>66.5</v>
      </c>
      <c r="I120" s="36">
        <v>167</v>
      </c>
      <c r="J120" s="49" t="s">
        <v>507</v>
      </c>
      <c r="K120" s="49"/>
      <c r="L120" s="49" t="s">
        <v>665</v>
      </c>
      <c r="M120" s="49"/>
      <c r="N120" s="50"/>
      <c r="O120" s="3">
        <v>2021</v>
      </c>
      <c r="P120" s="5">
        <v>1</v>
      </c>
      <c r="Q120" s="85">
        <v>0</v>
      </c>
      <c r="R120" s="6">
        <f t="shared" si="4"/>
        <v>0</v>
      </c>
    </row>
    <row r="121" spans="1:18" x14ac:dyDescent="0.3">
      <c r="A121" s="26">
        <v>1</v>
      </c>
      <c r="B121" s="49" t="s">
        <v>686</v>
      </c>
      <c r="C121" s="49"/>
      <c r="D121" s="49" t="s">
        <v>664</v>
      </c>
      <c r="E121" s="49"/>
      <c r="F121" s="49"/>
      <c r="G121" s="5">
        <v>6</v>
      </c>
      <c r="H121" s="36">
        <v>120.5</v>
      </c>
      <c r="I121" s="36">
        <v>168</v>
      </c>
      <c r="J121" s="49" t="s">
        <v>507</v>
      </c>
      <c r="K121" s="49"/>
      <c r="L121" s="49" t="s">
        <v>665</v>
      </c>
      <c r="M121" s="49"/>
      <c r="N121" s="50"/>
      <c r="O121" s="3">
        <v>2021</v>
      </c>
      <c r="P121" s="5">
        <v>1</v>
      </c>
      <c r="Q121" s="85">
        <v>0</v>
      </c>
      <c r="R121" s="6">
        <f t="shared" si="4"/>
        <v>0</v>
      </c>
    </row>
    <row r="122" spans="1:18" x14ac:dyDescent="0.3">
      <c r="A122" s="26">
        <v>1</v>
      </c>
      <c r="B122" s="49" t="s">
        <v>686</v>
      </c>
      <c r="C122" s="49"/>
      <c r="D122" s="49" t="s">
        <v>664</v>
      </c>
      <c r="E122" s="49"/>
      <c r="F122" s="49"/>
      <c r="G122" s="5">
        <v>7</v>
      </c>
      <c r="H122" s="36">
        <v>120.5</v>
      </c>
      <c r="I122" s="36">
        <v>168</v>
      </c>
      <c r="J122" s="49" t="s">
        <v>536</v>
      </c>
      <c r="K122" s="49"/>
      <c r="L122" s="49" t="s">
        <v>665</v>
      </c>
      <c r="M122" s="49"/>
      <c r="N122" s="50"/>
      <c r="O122" s="3">
        <v>2021</v>
      </c>
      <c r="P122" s="5">
        <v>1</v>
      </c>
      <c r="Q122" s="85">
        <v>0</v>
      </c>
      <c r="R122" s="6">
        <f t="shared" si="4"/>
        <v>0</v>
      </c>
    </row>
    <row r="123" spans="1:18" x14ac:dyDescent="0.3">
      <c r="A123" s="26">
        <v>1</v>
      </c>
      <c r="B123" s="49" t="s">
        <v>687</v>
      </c>
      <c r="C123" s="49"/>
      <c r="D123" s="49" t="s">
        <v>664</v>
      </c>
      <c r="E123" s="49"/>
      <c r="F123" s="49"/>
      <c r="G123" s="5">
        <v>1</v>
      </c>
      <c r="H123" s="36">
        <v>111.5</v>
      </c>
      <c r="I123" s="36">
        <v>167</v>
      </c>
      <c r="J123" s="49" t="s">
        <v>507</v>
      </c>
      <c r="K123" s="49"/>
      <c r="L123" s="49" t="s">
        <v>665</v>
      </c>
      <c r="M123" s="49"/>
      <c r="N123" s="50"/>
      <c r="O123" s="3">
        <v>2021</v>
      </c>
      <c r="P123" s="5">
        <v>1</v>
      </c>
      <c r="Q123" s="85">
        <v>0</v>
      </c>
      <c r="R123" s="6">
        <f t="shared" si="4"/>
        <v>0</v>
      </c>
    </row>
    <row r="124" spans="1:18" x14ac:dyDescent="0.3">
      <c r="A124" s="26">
        <v>1</v>
      </c>
      <c r="B124" s="49" t="s">
        <v>687</v>
      </c>
      <c r="C124" s="49"/>
      <c r="D124" s="49" t="s">
        <v>664</v>
      </c>
      <c r="E124" s="49"/>
      <c r="F124" s="49"/>
      <c r="G124" s="5">
        <v>2</v>
      </c>
      <c r="H124" s="36">
        <v>120.5</v>
      </c>
      <c r="I124" s="36">
        <v>168</v>
      </c>
      <c r="J124" s="49" t="s">
        <v>536</v>
      </c>
      <c r="K124" s="49"/>
      <c r="L124" s="49" t="s">
        <v>665</v>
      </c>
      <c r="M124" s="49"/>
      <c r="N124" s="50"/>
      <c r="O124" s="3">
        <v>2021</v>
      </c>
      <c r="P124" s="5">
        <v>1</v>
      </c>
      <c r="Q124" s="85">
        <v>0</v>
      </c>
      <c r="R124" s="6">
        <f t="shared" si="4"/>
        <v>0</v>
      </c>
    </row>
    <row r="125" spans="1:18" x14ac:dyDescent="0.3">
      <c r="A125" s="26">
        <v>1</v>
      </c>
      <c r="B125" s="49" t="s">
        <v>687</v>
      </c>
      <c r="C125" s="49"/>
      <c r="D125" s="49" t="s">
        <v>664</v>
      </c>
      <c r="E125" s="49"/>
      <c r="F125" s="49"/>
      <c r="G125" s="5">
        <v>3</v>
      </c>
      <c r="H125" s="36">
        <v>66.5</v>
      </c>
      <c r="I125" s="36">
        <v>167</v>
      </c>
      <c r="J125" s="49" t="s">
        <v>507</v>
      </c>
      <c r="K125" s="49"/>
      <c r="L125" s="49" t="s">
        <v>665</v>
      </c>
      <c r="M125" s="49"/>
      <c r="N125" s="50"/>
      <c r="O125" s="3">
        <v>2021</v>
      </c>
      <c r="P125" s="5">
        <v>1</v>
      </c>
      <c r="Q125" s="85">
        <v>0</v>
      </c>
      <c r="R125" s="6">
        <f t="shared" si="4"/>
        <v>0</v>
      </c>
    </row>
    <row r="126" spans="1:18" x14ac:dyDescent="0.3">
      <c r="A126" s="57"/>
      <c r="B126" s="57"/>
      <c r="C126" s="57"/>
      <c r="D126" s="57"/>
      <c r="E126" s="57"/>
      <c r="F126" s="57"/>
      <c r="G126" s="57"/>
      <c r="H126" s="57"/>
      <c r="I126" s="57"/>
      <c r="J126" s="57"/>
      <c r="K126" s="57"/>
      <c r="L126" s="57"/>
      <c r="M126" s="22"/>
    </row>
    <row r="127" spans="1:18" x14ac:dyDescent="0.3">
      <c r="A127" s="53" t="s">
        <v>43</v>
      </c>
      <c r="B127" s="54"/>
      <c r="C127" s="54"/>
      <c r="D127" s="51" t="s">
        <v>44</v>
      </c>
      <c r="E127" s="51"/>
      <c r="F127" s="51"/>
      <c r="G127" s="51"/>
      <c r="H127" s="51"/>
      <c r="I127" s="51"/>
      <c r="J127" s="51"/>
      <c r="K127" s="51"/>
      <c r="L127" s="52"/>
      <c r="M127" s="23"/>
      <c r="Q127" s="3" t="s">
        <v>48</v>
      </c>
      <c r="R127" s="7">
        <f>SUM(R107:R125)</f>
        <v>0</v>
      </c>
    </row>
    <row r="129" spans="1:18" x14ac:dyDescent="0.3">
      <c r="A129" t="s">
        <v>85</v>
      </c>
    </row>
    <row r="131" spans="1:18" ht="41.4" x14ac:dyDescent="0.3">
      <c r="A131" s="27" t="s">
        <v>4</v>
      </c>
      <c r="B131" s="66" t="s">
        <v>346</v>
      </c>
      <c r="C131" s="67"/>
      <c r="D131" s="68" t="s">
        <v>6</v>
      </c>
      <c r="E131" s="69"/>
      <c r="F131" s="70"/>
      <c r="G131" s="28" t="s">
        <v>347</v>
      </c>
      <c r="H131" s="28" t="s">
        <v>7</v>
      </c>
      <c r="I131" s="28" t="s">
        <v>348</v>
      </c>
      <c r="J131" s="68" t="s">
        <v>349</v>
      </c>
      <c r="K131" s="70"/>
      <c r="L131" s="71" t="s">
        <v>385</v>
      </c>
      <c r="M131" s="72"/>
      <c r="N131" s="73"/>
      <c r="O131" s="35" t="s">
        <v>662</v>
      </c>
      <c r="P131" s="10" t="s">
        <v>45</v>
      </c>
      <c r="Q131" s="10" t="s">
        <v>46</v>
      </c>
      <c r="R131" s="10" t="s">
        <v>47</v>
      </c>
    </row>
    <row r="132" spans="1:18" x14ac:dyDescent="0.3">
      <c r="A132" s="26">
        <v>1</v>
      </c>
      <c r="B132" s="49" t="s">
        <v>687</v>
      </c>
      <c r="C132" s="49"/>
      <c r="D132" s="49" t="s">
        <v>664</v>
      </c>
      <c r="E132" s="49"/>
      <c r="F132" s="49"/>
      <c r="G132" s="5">
        <v>4</v>
      </c>
      <c r="H132" s="36">
        <v>120.5</v>
      </c>
      <c r="I132" s="36">
        <v>168</v>
      </c>
      <c r="J132" s="49" t="s">
        <v>536</v>
      </c>
      <c r="K132" s="49"/>
      <c r="L132" s="49" t="s">
        <v>665</v>
      </c>
      <c r="M132" s="49"/>
      <c r="N132" s="50"/>
      <c r="O132" s="3">
        <v>2021</v>
      </c>
      <c r="P132" s="5">
        <v>1</v>
      </c>
      <c r="Q132" s="85">
        <v>0</v>
      </c>
      <c r="R132" s="6">
        <f>P132*Q132</f>
        <v>0</v>
      </c>
    </row>
    <row r="133" spans="1:18" x14ac:dyDescent="0.3">
      <c r="A133" s="26">
        <v>1</v>
      </c>
      <c r="B133" s="49" t="s">
        <v>687</v>
      </c>
      <c r="C133" s="49"/>
      <c r="D133" s="49" t="s">
        <v>664</v>
      </c>
      <c r="E133" s="49"/>
      <c r="F133" s="49"/>
      <c r="G133" s="5">
        <v>5</v>
      </c>
      <c r="H133" s="36">
        <v>111.5</v>
      </c>
      <c r="I133" s="36">
        <v>167</v>
      </c>
      <c r="J133" s="49" t="s">
        <v>507</v>
      </c>
      <c r="K133" s="49"/>
      <c r="L133" s="49" t="s">
        <v>665</v>
      </c>
      <c r="M133" s="49"/>
      <c r="N133" s="50"/>
      <c r="O133" s="3">
        <v>2021</v>
      </c>
      <c r="P133" s="5">
        <v>1</v>
      </c>
      <c r="Q133" s="85">
        <v>0</v>
      </c>
      <c r="R133" s="6">
        <f t="shared" ref="R133:R151" si="5">P133*Q133</f>
        <v>0</v>
      </c>
    </row>
    <row r="134" spans="1:18" x14ac:dyDescent="0.3">
      <c r="A134" s="26">
        <v>1</v>
      </c>
      <c r="B134" s="49" t="s">
        <v>688</v>
      </c>
      <c r="C134" s="49"/>
      <c r="D134" s="49" t="s">
        <v>664</v>
      </c>
      <c r="E134" s="49"/>
      <c r="F134" s="49"/>
      <c r="G134" s="5">
        <v>1</v>
      </c>
      <c r="H134" s="36">
        <v>111.5</v>
      </c>
      <c r="I134" s="36">
        <v>167</v>
      </c>
      <c r="J134" s="49" t="s">
        <v>536</v>
      </c>
      <c r="K134" s="49"/>
      <c r="L134" s="49" t="s">
        <v>665</v>
      </c>
      <c r="M134" s="49"/>
      <c r="N134" s="50"/>
      <c r="O134" s="3">
        <v>2021</v>
      </c>
      <c r="P134" s="5">
        <v>1</v>
      </c>
      <c r="Q134" s="85">
        <v>0</v>
      </c>
      <c r="R134" s="6">
        <f t="shared" si="5"/>
        <v>0</v>
      </c>
    </row>
    <row r="135" spans="1:18" x14ac:dyDescent="0.3">
      <c r="A135" s="26">
        <v>1</v>
      </c>
      <c r="B135" s="49" t="s">
        <v>688</v>
      </c>
      <c r="C135" s="49"/>
      <c r="D135" s="49" t="s">
        <v>664</v>
      </c>
      <c r="E135" s="49"/>
      <c r="F135" s="49"/>
      <c r="G135" s="5">
        <v>2</v>
      </c>
      <c r="H135" s="36">
        <v>120.5</v>
      </c>
      <c r="I135" s="36">
        <v>168</v>
      </c>
      <c r="J135" s="49" t="s">
        <v>507</v>
      </c>
      <c r="K135" s="49"/>
      <c r="L135" s="49" t="s">
        <v>665</v>
      </c>
      <c r="M135" s="49"/>
      <c r="N135" s="50"/>
      <c r="O135" s="3">
        <v>2021</v>
      </c>
      <c r="P135" s="5">
        <v>1</v>
      </c>
      <c r="Q135" s="85">
        <v>0</v>
      </c>
      <c r="R135" s="6">
        <f t="shared" si="5"/>
        <v>0</v>
      </c>
    </row>
    <row r="136" spans="1:18" x14ac:dyDescent="0.3">
      <c r="A136" s="26">
        <v>1</v>
      </c>
      <c r="B136" s="49" t="s">
        <v>688</v>
      </c>
      <c r="C136" s="49"/>
      <c r="D136" s="49" t="s">
        <v>664</v>
      </c>
      <c r="E136" s="49"/>
      <c r="F136" s="49"/>
      <c r="G136" s="5">
        <v>3</v>
      </c>
      <c r="H136" s="36">
        <v>66.5</v>
      </c>
      <c r="I136" s="36">
        <v>167</v>
      </c>
      <c r="J136" s="49" t="s">
        <v>536</v>
      </c>
      <c r="K136" s="49"/>
      <c r="L136" s="49" t="s">
        <v>665</v>
      </c>
      <c r="M136" s="49"/>
      <c r="N136" s="50"/>
      <c r="O136" s="3">
        <v>2021</v>
      </c>
      <c r="P136" s="5">
        <v>1</v>
      </c>
      <c r="Q136" s="85">
        <v>0</v>
      </c>
      <c r="R136" s="6">
        <f t="shared" si="5"/>
        <v>0</v>
      </c>
    </row>
    <row r="137" spans="1:18" x14ac:dyDescent="0.3">
      <c r="A137" s="26">
        <v>1</v>
      </c>
      <c r="B137" s="49" t="s">
        <v>688</v>
      </c>
      <c r="C137" s="49"/>
      <c r="D137" s="49" t="s">
        <v>664</v>
      </c>
      <c r="E137" s="49"/>
      <c r="F137" s="49"/>
      <c r="G137" s="5">
        <v>4</v>
      </c>
      <c r="H137" s="36">
        <v>120.5</v>
      </c>
      <c r="I137" s="36">
        <v>168</v>
      </c>
      <c r="J137" s="49" t="s">
        <v>507</v>
      </c>
      <c r="K137" s="49"/>
      <c r="L137" s="49" t="s">
        <v>665</v>
      </c>
      <c r="M137" s="49"/>
      <c r="N137" s="50"/>
      <c r="O137" s="3">
        <v>2021</v>
      </c>
      <c r="P137" s="5">
        <v>1</v>
      </c>
      <c r="Q137" s="85">
        <v>0</v>
      </c>
      <c r="R137" s="6">
        <f t="shared" si="5"/>
        <v>0</v>
      </c>
    </row>
    <row r="138" spans="1:18" x14ac:dyDescent="0.3">
      <c r="A138" s="26">
        <v>1</v>
      </c>
      <c r="B138" s="49" t="s">
        <v>688</v>
      </c>
      <c r="C138" s="49"/>
      <c r="D138" s="49" t="s">
        <v>664</v>
      </c>
      <c r="E138" s="49"/>
      <c r="F138" s="49"/>
      <c r="G138" s="5">
        <v>5</v>
      </c>
      <c r="H138" s="36">
        <v>111.5</v>
      </c>
      <c r="I138" s="36">
        <v>167</v>
      </c>
      <c r="J138" s="49" t="s">
        <v>536</v>
      </c>
      <c r="K138" s="49"/>
      <c r="L138" s="49" t="s">
        <v>665</v>
      </c>
      <c r="M138" s="49"/>
      <c r="N138" s="50"/>
      <c r="O138" s="3">
        <v>2021</v>
      </c>
      <c r="P138" s="5">
        <v>1</v>
      </c>
      <c r="Q138" s="85">
        <v>0</v>
      </c>
      <c r="R138" s="6">
        <f t="shared" si="5"/>
        <v>0</v>
      </c>
    </row>
    <row r="139" spans="1:18" x14ac:dyDescent="0.3">
      <c r="A139" s="26">
        <v>1</v>
      </c>
      <c r="B139" s="49" t="s">
        <v>689</v>
      </c>
      <c r="C139" s="49"/>
      <c r="D139" s="49" t="s">
        <v>664</v>
      </c>
      <c r="E139" s="49"/>
      <c r="F139" s="49"/>
      <c r="G139" s="5">
        <v>1</v>
      </c>
      <c r="H139" s="36">
        <v>120.5</v>
      </c>
      <c r="I139" s="36">
        <v>168</v>
      </c>
      <c r="J139" s="49" t="s">
        <v>507</v>
      </c>
      <c r="K139" s="49"/>
      <c r="L139" s="49" t="s">
        <v>665</v>
      </c>
      <c r="M139" s="49"/>
      <c r="N139" s="50"/>
      <c r="O139" s="3">
        <v>2021</v>
      </c>
      <c r="P139" s="5">
        <v>1</v>
      </c>
      <c r="Q139" s="85">
        <v>0</v>
      </c>
      <c r="R139" s="6">
        <f t="shared" si="5"/>
        <v>0</v>
      </c>
    </row>
    <row r="140" spans="1:18" x14ac:dyDescent="0.3">
      <c r="A140" s="26">
        <v>1</v>
      </c>
      <c r="B140" s="49" t="s">
        <v>689</v>
      </c>
      <c r="C140" s="49"/>
      <c r="D140" s="49" t="s">
        <v>664</v>
      </c>
      <c r="E140" s="49"/>
      <c r="F140" s="49"/>
      <c r="G140" s="5">
        <v>2</v>
      </c>
      <c r="H140" s="36">
        <v>120.5</v>
      </c>
      <c r="I140" s="36">
        <v>168</v>
      </c>
      <c r="J140" s="49" t="s">
        <v>536</v>
      </c>
      <c r="K140" s="49"/>
      <c r="L140" s="49" t="s">
        <v>665</v>
      </c>
      <c r="M140" s="49"/>
      <c r="N140" s="50"/>
      <c r="O140" s="3">
        <v>2021</v>
      </c>
      <c r="P140" s="5">
        <v>1</v>
      </c>
      <c r="Q140" s="85">
        <v>0</v>
      </c>
      <c r="R140" s="6">
        <f t="shared" si="5"/>
        <v>0</v>
      </c>
    </row>
    <row r="141" spans="1:18" x14ac:dyDescent="0.3">
      <c r="A141" s="26">
        <v>1</v>
      </c>
      <c r="B141" s="49" t="s">
        <v>689</v>
      </c>
      <c r="C141" s="49"/>
      <c r="D141" s="49" t="s">
        <v>664</v>
      </c>
      <c r="E141" s="49"/>
      <c r="F141" s="49"/>
      <c r="G141" s="5">
        <v>3</v>
      </c>
      <c r="H141" s="36">
        <v>66.5</v>
      </c>
      <c r="I141" s="36">
        <v>167</v>
      </c>
      <c r="J141" s="49" t="s">
        <v>536</v>
      </c>
      <c r="K141" s="49"/>
      <c r="L141" s="49" t="s">
        <v>665</v>
      </c>
      <c r="M141" s="49"/>
      <c r="N141" s="50"/>
      <c r="O141" s="3">
        <v>2021</v>
      </c>
      <c r="P141" s="5">
        <v>1</v>
      </c>
      <c r="Q141" s="85">
        <v>0</v>
      </c>
      <c r="R141" s="6">
        <f t="shared" si="5"/>
        <v>0</v>
      </c>
    </row>
    <row r="142" spans="1:18" x14ac:dyDescent="0.3">
      <c r="A142" s="26">
        <v>1</v>
      </c>
      <c r="B142" s="49" t="s">
        <v>689</v>
      </c>
      <c r="C142" s="49"/>
      <c r="D142" s="49" t="s">
        <v>664</v>
      </c>
      <c r="E142" s="49"/>
      <c r="F142" s="49"/>
      <c r="G142" s="5">
        <v>4</v>
      </c>
      <c r="H142" s="36">
        <v>66.5</v>
      </c>
      <c r="I142" s="36">
        <v>167</v>
      </c>
      <c r="J142" s="49" t="s">
        <v>507</v>
      </c>
      <c r="K142" s="49"/>
      <c r="L142" s="49" t="s">
        <v>665</v>
      </c>
      <c r="M142" s="49"/>
      <c r="N142" s="50"/>
      <c r="O142" s="3">
        <v>2021</v>
      </c>
      <c r="P142" s="5">
        <v>1</v>
      </c>
      <c r="Q142" s="85">
        <v>0</v>
      </c>
      <c r="R142" s="6">
        <f t="shared" si="5"/>
        <v>0</v>
      </c>
    </row>
    <row r="143" spans="1:18" x14ac:dyDescent="0.3">
      <c r="A143" s="26">
        <v>1</v>
      </c>
      <c r="B143" s="49" t="s">
        <v>689</v>
      </c>
      <c r="C143" s="49"/>
      <c r="D143" s="49" t="s">
        <v>664</v>
      </c>
      <c r="E143" s="49"/>
      <c r="F143" s="49"/>
      <c r="G143" s="5">
        <v>5</v>
      </c>
      <c r="H143" s="36">
        <v>120.5</v>
      </c>
      <c r="I143" s="36">
        <v>168</v>
      </c>
      <c r="J143" s="49" t="s">
        <v>507</v>
      </c>
      <c r="K143" s="49"/>
      <c r="L143" s="49" t="s">
        <v>665</v>
      </c>
      <c r="M143" s="49"/>
      <c r="N143" s="50"/>
      <c r="O143" s="3">
        <v>2021</v>
      </c>
      <c r="P143" s="5">
        <v>1</v>
      </c>
      <c r="Q143" s="85">
        <v>0</v>
      </c>
      <c r="R143" s="6">
        <f t="shared" si="5"/>
        <v>0</v>
      </c>
    </row>
    <row r="144" spans="1:18" x14ac:dyDescent="0.3">
      <c r="A144" s="26">
        <v>1</v>
      </c>
      <c r="B144" s="49" t="s">
        <v>689</v>
      </c>
      <c r="C144" s="49"/>
      <c r="D144" s="49" t="s">
        <v>664</v>
      </c>
      <c r="E144" s="49"/>
      <c r="F144" s="49"/>
      <c r="G144" s="5">
        <v>6</v>
      </c>
      <c r="H144" s="36">
        <v>111.5</v>
      </c>
      <c r="I144" s="36">
        <v>167</v>
      </c>
      <c r="J144" s="49" t="s">
        <v>536</v>
      </c>
      <c r="K144" s="49"/>
      <c r="L144" s="49" t="s">
        <v>665</v>
      </c>
      <c r="M144" s="49"/>
      <c r="N144" s="50"/>
      <c r="O144" s="3">
        <v>2021</v>
      </c>
      <c r="P144" s="5">
        <v>1</v>
      </c>
      <c r="Q144" s="85">
        <v>0</v>
      </c>
      <c r="R144" s="6">
        <f t="shared" si="5"/>
        <v>0</v>
      </c>
    </row>
    <row r="145" spans="1:18" x14ac:dyDescent="0.3">
      <c r="A145" s="26">
        <v>1</v>
      </c>
      <c r="B145" s="49" t="s">
        <v>689</v>
      </c>
      <c r="C145" s="49"/>
      <c r="D145" s="49" t="s">
        <v>664</v>
      </c>
      <c r="E145" s="49"/>
      <c r="F145" s="49"/>
      <c r="G145" s="5">
        <v>7</v>
      </c>
      <c r="H145" s="36">
        <v>120.5</v>
      </c>
      <c r="I145" s="36">
        <v>168</v>
      </c>
      <c r="J145" s="49" t="s">
        <v>507</v>
      </c>
      <c r="K145" s="49"/>
      <c r="L145" s="49" t="s">
        <v>665</v>
      </c>
      <c r="M145" s="49"/>
      <c r="N145" s="50"/>
      <c r="O145" s="3">
        <v>2021</v>
      </c>
      <c r="P145" s="5">
        <v>1</v>
      </c>
      <c r="Q145" s="85">
        <v>0</v>
      </c>
      <c r="R145" s="6">
        <f t="shared" si="5"/>
        <v>0</v>
      </c>
    </row>
    <row r="146" spans="1:18" x14ac:dyDescent="0.3">
      <c r="A146" s="26">
        <v>1</v>
      </c>
      <c r="B146" s="49" t="s">
        <v>689</v>
      </c>
      <c r="C146" s="49"/>
      <c r="D146" s="49" t="s">
        <v>664</v>
      </c>
      <c r="E146" s="49"/>
      <c r="F146" s="49"/>
      <c r="G146" s="5">
        <v>8</v>
      </c>
      <c r="H146" s="36">
        <v>120.5</v>
      </c>
      <c r="I146" s="36">
        <v>168</v>
      </c>
      <c r="J146" s="49" t="s">
        <v>536</v>
      </c>
      <c r="K146" s="49"/>
      <c r="L146" s="49" t="s">
        <v>665</v>
      </c>
      <c r="M146" s="49"/>
      <c r="N146" s="50"/>
      <c r="O146" s="3">
        <v>2021</v>
      </c>
      <c r="P146" s="5">
        <v>1</v>
      </c>
      <c r="Q146" s="85">
        <v>0</v>
      </c>
      <c r="R146" s="6">
        <f t="shared" si="5"/>
        <v>0</v>
      </c>
    </row>
    <row r="147" spans="1:18" x14ac:dyDescent="0.3">
      <c r="A147" s="26">
        <v>1</v>
      </c>
      <c r="B147" s="49" t="s">
        <v>690</v>
      </c>
      <c r="C147" s="49"/>
      <c r="D147" s="49" t="s">
        <v>664</v>
      </c>
      <c r="E147" s="49"/>
      <c r="F147" s="49"/>
      <c r="G147" s="5">
        <v>1</v>
      </c>
      <c r="H147" s="36">
        <v>66.5</v>
      </c>
      <c r="I147" s="36">
        <v>167</v>
      </c>
      <c r="J147" s="49" t="s">
        <v>536</v>
      </c>
      <c r="K147" s="49"/>
      <c r="L147" s="49" t="s">
        <v>665</v>
      </c>
      <c r="M147" s="49"/>
      <c r="N147" s="50"/>
      <c r="O147" s="3">
        <v>2021</v>
      </c>
      <c r="P147" s="5">
        <v>1</v>
      </c>
      <c r="Q147" s="85">
        <v>0</v>
      </c>
      <c r="R147" s="6">
        <f t="shared" si="5"/>
        <v>0</v>
      </c>
    </row>
    <row r="148" spans="1:18" x14ac:dyDescent="0.3">
      <c r="A148" s="26">
        <v>1</v>
      </c>
      <c r="B148" s="49" t="s">
        <v>690</v>
      </c>
      <c r="C148" s="49"/>
      <c r="D148" s="49" t="s">
        <v>664</v>
      </c>
      <c r="E148" s="49"/>
      <c r="F148" s="49"/>
      <c r="G148" s="5">
        <v>2</v>
      </c>
      <c r="H148" s="36">
        <v>66.5</v>
      </c>
      <c r="I148" s="36">
        <v>167</v>
      </c>
      <c r="J148" s="49" t="s">
        <v>507</v>
      </c>
      <c r="K148" s="49"/>
      <c r="L148" s="49" t="s">
        <v>665</v>
      </c>
      <c r="M148" s="49"/>
      <c r="N148" s="50"/>
      <c r="O148" s="3">
        <v>2021</v>
      </c>
      <c r="P148" s="5">
        <v>1</v>
      </c>
      <c r="Q148" s="85">
        <v>0</v>
      </c>
      <c r="R148" s="6">
        <f t="shared" si="5"/>
        <v>0</v>
      </c>
    </row>
    <row r="149" spans="1:18" x14ac:dyDescent="0.3">
      <c r="A149" s="26">
        <v>1</v>
      </c>
      <c r="B149" s="49" t="s">
        <v>691</v>
      </c>
      <c r="C149" s="49"/>
      <c r="D149" s="49" t="s">
        <v>664</v>
      </c>
      <c r="E149" s="49"/>
      <c r="F149" s="49"/>
      <c r="G149" s="5">
        <v>1</v>
      </c>
      <c r="H149" s="36">
        <v>120.5</v>
      </c>
      <c r="I149" s="36">
        <v>168</v>
      </c>
      <c r="J149" s="49" t="s">
        <v>507</v>
      </c>
      <c r="K149" s="49"/>
      <c r="L149" s="49" t="s">
        <v>665</v>
      </c>
      <c r="M149" s="49"/>
      <c r="N149" s="50"/>
      <c r="O149" s="3">
        <v>2021</v>
      </c>
      <c r="P149" s="5">
        <v>1</v>
      </c>
      <c r="Q149" s="85">
        <v>0</v>
      </c>
      <c r="R149" s="6">
        <f t="shared" si="5"/>
        <v>0</v>
      </c>
    </row>
    <row r="150" spans="1:18" x14ac:dyDescent="0.3">
      <c r="A150" s="26">
        <v>1</v>
      </c>
      <c r="B150" s="49" t="s">
        <v>691</v>
      </c>
      <c r="C150" s="49"/>
      <c r="D150" s="49" t="s">
        <v>664</v>
      </c>
      <c r="E150" s="49"/>
      <c r="F150" s="49"/>
      <c r="G150" s="5">
        <v>2</v>
      </c>
      <c r="H150" s="36">
        <v>111.5</v>
      </c>
      <c r="I150" s="36">
        <v>167</v>
      </c>
      <c r="J150" s="49" t="s">
        <v>536</v>
      </c>
      <c r="K150" s="49"/>
      <c r="L150" s="49" t="s">
        <v>665</v>
      </c>
      <c r="M150" s="49"/>
      <c r="N150" s="50"/>
      <c r="O150" s="3">
        <v>2021</v>
      </c>
      <c r="P150" s="5">
        <v>1</v>
      </c>
      <c r="Q150" s="85">
        <v>0</v>
      </c>
      <c r="R150" s="6">
        <f t="shared" si="5"/>
        <v>0</v>
      </c>
    </row>
    <row r="151" spans="1:18" x14ac:dyDescent="0.3">
      <c r="A151" s="26">
        <v>1</v>
      </c>
      <c r="B151" s="49" t="s">
        <v>691</v>
      </c>
      <c r="C151" s="49"/>
      <c r="D151" s="49" t="s">
        <v>664</v>
      </c>
      <c r="E151" s="49"/>
      <c r="F151" s="49"/>
      <c r="G151" s="5">
        <v>3</v>
      </c>
      <c r="H151" s="36">
        <v>120.5</v>
      </c>
      <c r="I151" s="36">
        <v>168</v>
      </c>
      <c r="J151" s="49" t="s">
        <v>507</v>
      </c>
      <c r="K151" s="49"/>
      <c r="L151" s="49" t="s">
        <v>665</v>
      </c>
      <c r="M151" s="49"/>
      <c r="N151" s="50"/>
      <c r="O151" s="3">
        <v>2021</v>
      </c>
      <c r="P151" s="5">
        <v>1</v>
      </c>
      <c r="Q151" s="85">
        <v>0</v>
      </c>
      <c r="R151" s="6">
        <f t="shared" si="5"/>
        <v>0</v>
      </c>
    </row>
    <row r="152" spans="1:18" x14ac:dyDescent="0.3">
      <c r="A152" s="57"/>
      <c r="B152" s="57"/>
      <c r="C152" s="57"/>
      <c r="D152" s="57"/>
      <c r="E152" s="57"/>
      <c r="F152" s="57"/>
      <c r="G152" s="57"/>
      <c r="H152" s="57"/>
      <c r="I152" s="57"/>
      <c r="J152" s="57"/>
      <c r="K152" s="57"/>
      <c r="L152" s="57"/>
      <c r="M152" s="22"/>
    </row>
    <row r="153" spans="1:18" x14ac:dyDescent="0.3">
      <c r="A153" s="53" t="s">
        <v>43</v>
      </c>
      <c r="B153" s="54"/>
      <c r="C153" s="54"/>
      <c r="D153" s="51" t="s">
        <v>44</v>
      </c>
      <c r="E153" s="51"/>
      <c r="F153" s="51"/>
      <c r="G153" s="51"/>
      <c r="H153" s="51"/>
      <c r="I153" s="51"/>
      <c r="J153" s="51"/>
      <c r="K153" s="51"/>
      <c r="L153" s="52"/>
      <c r="M153" s="23"/>
      <c r="Q153" s="3" t="s">
        <v>48</v>
      </c>
      <c r="R153" s="7">
        <f>SUM(R132:R151)</f>
        <v>0</v>
      </c>
    </row>
    <row r="155" spans="1:18" x14ac:dyDescent="0.3">
      <c r="A155" t="s">
        <v>85</v>
      </c>
    </row>
    <row r="157" spans="1:18" ht="41.4" x14ac:dyDescent="0.3">
      <c r="A157" s="27" t="s">
        <v>4</v>
      </c>
      <c r="B157" s="66" t="s">
        <v>346</v>
      </c>
      <c r="C157" s="67"/>
      <c r="D157" s="68" t="s">
        <v>6</v>
      </c>
      <c r="E157" s="69"/>
      <c r="F157" s="70"/>
      <c r="G157" s="28" t="s">
        <v>347</v>
      </c>
      <c r="H157" s="28" t="s">
        <v>7</v>
      </c>
      <c r="I157" s="28" t="s">
        <v>348</v>
      </c>
      <c r="J157" s="68" t="s">
        <v>349</v>
      </c>
      <c r="K157" s="70"/>
      <c r="L157" s="71" t="s">
        <v>385</v>
      </c>
      <c r="M157" s="72"/>
      <c r="N157" s="73"/>
      <c r="O157" s="35" t="s">
        <v>662</v>
      </c>
      <c r="P157" s="10" t="s">
        <v>45</v>
      </c>
      <c r="Q157" s="10" t="s">
        <v>46</v>
      </c>
      <c r="R157" s="10" t="s">
        <v>47</v>
      </c>
    </row>
    <row r="158" spans="1:18" x14ac:dyDescent="0.3">
      <c r="A158" s="26">
        <v>1</v>
      </c>
      <c r="B158" s="49" t="s">
        <v>691</v>
      </c>
      <c r="C158" s="49"/>
      <c r="D158" s="49" t="s">
        <v>664</v>
      </c>
      <c r="E158" s="49"/>
      <c r="F158" s="49"/>
      <c r="G158" s="5">
        <v>4</v>
      </c>
      <c r="H158" s="4">
        <v>120.5</v>
      </c>
      <c r="I158" s="36">
        <v>168</v>
      </c>
      <c r="J158" s="49" t="s">
        <v>536</v>
      </c>
      <c r="K158" s="49"/>
      <c r="L158" s="49" t="s">
        <v>665</v>
      </c>
      <c r="M158" s="49"/>
      <c r="N158" s="50"/>
      <c r="O158" s="3">
        <v>2021</v>
      </c>
      <c r="P158" s="5">
        <v>1</v>
      </c>
      <c r="Q158" s="85">
        <v>0</v>
      </c>
      <c r="R158" s="6">
        <f>P158*Q158</f>
        <v>0</v>
      </c>
    </row>
    <row r="159" spans="1:18" x14ac:dyDescent="0.3">
      <c r="A159" s="26">
        <v>1</v>
      </c>
      <c r="B159" s="49" t="s">
        <v>691</v>
      </c>
      <c r="C159" s="49"/>
      <c r="D159" s="49" t="s">
        <v>664</v>
      </c>
      <c r="E159" s="49"/>
      <c r="F159" s="49"/>
      <c r="G159" s="5">
        <v>5</v>
      </c>
      <c r="H159" s="4">
        <v>66.5</v>
      </c>
      <c r="I159" s="36">
        <v>167</v>
      </c>
      <c r="J159" s="49" t="s">
        <v>536</v>
      </c>
      <c r="K159" s="49"/>
      <c r="L159" s="49" t="s">
        <v>665</v>
      </c>
      <c r="M159" s="49"/>
      <c r="N159" s="50"/>
      <c r="O159" s="3">
        <v>2021</v>
      </c>
      <c r="P159" s="5">
        <v>1</v>
      </c>
      <c r="Q159" s="85">
        <v>0</v>
      </c>
      <c r="R159" s="6">
        <f t="shared" ref="R159:R177" si="6">P159*Q159</f>
        <v>0</v>
      </c>
    </row>
    <row r="160" spans="1:18" x14ac:dyDescent="0.3">
      <c r="A160" s="26">
        <v>1</v>
      </c>
      <c r="B160" s="49" t="s">
        <v>691</v>
      </c>
      <c r="C160" s="49"/>
      <c r="D160" s="49" t="s">
        <v>664</v>
      </c>
      <c r="E160" s="49"/>
      <c r="F160" s="49"/>
      <c r="G160" s="5">
        <v>6</v>
      </c>
      <c r="H160" s="4">
        <v>120.5</v>
      </c>
      <c r="I160" s="36">
        <v>168</v>
      </c>
      <c r="J160" s="49" t="s">
        <v>536</v>
      </c>
      <c r="K160" s="49"/>
      <c r="L160" s="49" t="s">
        <v>665</v>
      </c>
      <c r="M160" s="49"/>
      <c r="N160" s="50"/>
      <c r="O160" s="3">
        <v>2021</v>
      </c>
      <c r="P160" s="5">
        <v>1</v>
      </c>
      <c r="Q160" s="85">
        <v>0</v>
      </c>
      <c r="R160" s="6">
        <f t="shared" si="6"/>
        <v>0</v>
      </c>
    </row>
    <row r="161" spans="1:18" x14ac:dyDescent="0.3">
      <c r="A161" s="26">
        <v>1</v>
      </c>
      <c r="B161" s="49" t="s">
        <v>691</v>
      </c>
      <c r="C161" s="49"/>
      <c r="D161" s="49" t="s">
        <v>664</v>
      </c>
      <c r="E161" s="49"/>
      <c r="F161" s="49"/>
      <c r="G161" s="5">
        <v>7</v>
      </c>
      <c r="H161" s="4">
        <v>111.5</v>
      </c>
      <c r="I161" s="36">
        <v>167</v>
      </c>
      <c r="J161" s="49" t="s">
        <v>507</v>
      </c>
      <c r="K161" s="49"/>
      <c r="L161" s="49" t="s">
        <v>665</v>
      </c>
      <c r="M161" s="49"/>
      <c r="N161" s="50"/>
      <c r="O161" s="3">
        <v>2021</v>
      </c>
      <c r="P161" s="5">
        <v>1</v>
      </c>
      <c r="Q161" s="85">
        <v>0</v>
      </c>
      <c r="R161" s="6">
        <f t="shared" si="6"/>
        <v>0</v>
      </c>
    </row>
    <row r="162" spans="1:18" x14ac:dyDescent="0.3">
      <c r="A162" s="26">
        <v>1</v>
      </c>
      <c r="B162" s="49" t="s">
        <v>691</v>
      </c>
      <c r="C162" s="49"/>
      <c r="D162" s="49" t="s">
        <v>664</v>
      </c>
      <c r="E162" s="49"/>
      <c r="F162" s="49"/>
      <c r="G162" s="5">
        <v>8</v>
      </c>
      <c r="H162" s="4">
        <v>111.5</v>
      </c>
      <c r="I162" s="36">
        <v>167</v>
      </c>
      <c r="J162" s="49" t="s">
        <v>536</v>
      </c>
      <c r="K162" s="49"/>
      <c r="L162" s="49" t="s">
        <v>665</v>
      </c>
      <c r="M162" s="49"/>
      <c r="N162" s="50"/>
      <c r="O162" s="3">
        <v>2021</v>
      </c>
      <c r="P162" s="5">
        <v>1</v>
      </c>
      <c r="Q162" s="85">
        <v>0</v>
      </c>
      <c r="R162" s="6">
        <f t="shared" si="6"/>
        <v>0</v>
      </c>
    </row>
    <row r="163" spans="1:18" x14ac:dyDescent="0.3">
      <c r="A163" s="26">
        <v>1</v>
      </c>
      <c r="B163" s="49" t="s">
        <v>691</v>
      </c>
      <c r="C163" s="49"/>
      <c r="D163" s="49" t="s">
        <v>664</v>
      </c>
      <c r="E163" s="49"/>
      <c r="F163" s="49"/>
      <c r="G163" s="5">
        <v>9</v>
      </c>
      <c r="H163" s="4">
        <v>120.5</v>
      </c>
      <c r="I163" s="36">
        <v>168</v>
      </c>
      <c r="J163" s="49" t="s">
        <v>507</v>
      </c>
      <c r="K163" s="49"/>
      <c r="L163" s="49" t="s">
        <v>665</v>
      </c>
      <c r="M163" s="49"/>
      <c r="N163" s="50"/>
      <c r="O163" s="3">
        <v>2021</v>
      </c>
      <c r="P163" s="5">
        <v>1</v>
      </c>
      <c r="Q163" s="85">
        <v>0</v>
      </c>
      <c r="R163" s="6">
        <f t="shared" si="6"/>
        <v>0</v>
      </c>
    </row>
    <row r="164" spans="1:18" x14ac:dyDescent="0.3">
      <c r="A164" s="26">
        <v>1</v>
      </c>
      <c r="B164" s="49" t="s">
        <v>692</v>
      </c>
      <c r="C164" s="49"/>
      <c r="D164" s="49" t="s">
        <v>664</v>
      </c>
      <c r="E164" s="49"/>
      <c r="F164" s="49"/>
      <c r="G164" s="5">
        <v>1</v>
      </c>
      <c r="H164" s="4">
        <v>120.5</v>
      </c>
      <c r="I164" s="36">
        <v>168</v>
      </c>
      <c r="J164" s="49" t="s">
        <v>536</v>
      </c>
      <c r="K164" s="49"/>
      <c r="L164" s="49" t="s">
        <v>665</v>
      </c>
      <c r="M164" s="49"/>
      <c r="N164" s="50"/>
      <c r="O164" s="3">
        <v>2021</v>
      </c>
      <c r="P164" s="5">
        <v>1</v>
      </c>
      <c r="Q164" s="85">
        <v>0</v>
      </c>
      <c r="R164" s="6">
        <f t="shared" si="6"/>
        <v>0</v>
      </c>
    </row>
    <row r="165" spans="1:18" x14ac:dyDescent="0.3">
      <c r="A165" s="26">
        <v>1</v>
      </c>
      <c r="B165" s="49" t="s">
        <v>692</v>
      </c>
      <c r="C165" s="49"/>
      <c r="D165" s="49" t="s">
        <v>664</v>
      </c>
      <c r="E165" s="49"/>
      <c r="F165" s="49"/>
      <c r="G165" s="5">
        <v>2</v>
      </c>
      <c r="H165" s="4">
        <v>111.5</v>
      </c>
      <c r="I165" s="36">
        <v>167</v>
      </c>
      <c r="J165" s="49" t="s">
        <v>507</v>
      </c>
      <c r="K165" s="49"/>
      <c r="L165" s="49" t="s">
        <v>665</v>
      </c>
      <c r="M165" s="49"/>
      <c r="N165" s="50"/>
      <c r="O165" s="3">
        <v>2021</v>
      </c>
      <c r="P165" s="5">
        <v>1</v>
      </c>
      <c r="Q165" s="85">
        <v>0</v>
      </c>
      <c r="R165" s="6">
        <f t="shared" si="6"/>
        <v>0</v>
      </c>
    </row>
    <row r="166" spans="1:18" x14ac:dyDescent="0.3">
      <c r="A166" s="26">
        <v>1</v>
      </c>
      <c r="B166" s="49" t="s">
        <v>693</v>
      </c>
      <c r="C166" s="49"/>
      <c r="D166" s="49" t="s">
        <v>664</v>
      </c>
      <c r="E166" s="49"/>
      <c r="F166" s="49"/>
      <c r="G166" s="5">
        <v>1</v>
      </c>
      <c r="H166" s="4">
        <v>111.5</v>
      </c>
      <c r="I166" s="36">
        <v>167</v>
      </c>
      <c r="J166" s="49" t="s">
        <v>536</v>
      </c>
      <c r="K166" s="49"/>
      <c r="L166" s="49" t="s">
        <v>665</v>
      </c>
      <c r="M166" s="49"/>
      <c r="N166" s="50"/>
      <c r="O166" s="3">
        <v>2021</v>
      </c>
      <c r="P166" s="5">
        <v>1</v>
      </c>
      <c r="Q166" s="85">
        <v>0</v>
      </c>
      <c r="R166" s="6">
        <f t="shared" si="6"/>
        <v>0</v>
      </c>
    </row>
    <row r="167" spans="1:18" x14ac:dyDescent="0.3">
      <c r="A167" s="26">
        <v>1</v>
      </c>
      <c r="B167" s="49" t="s">
        <v>693</v>
      </c>
      <c r="C167" s="49"/>
      <c r="D167" s="49" t="s">
        <v>664</v>
      </c>
      <c r="E167" s="49"/>
      <c r="F167" s="49"/>
      <c r="G167" s="5">
        <v>2</v>
      </c>
      <c r="H167" s="4">
        <v>120.5</v>
      </c>
      <c r="I167" s="36">
        <v>168</v>
      </c>
      <c r="J167" s="49" t="s">
        <v>507</v>
      </c>
      <c r="K167" s="49"/>
      <c r="L167" s="49" t="s">
        <v>665</v>
      </c>
      <c r="M167" s="49"/>
      <c r="N167" s="50"/>
      <c r="O167" s="3">
        <v>2021</v>
      </c>
      <c r="P167" s="5">
        <v>1</v>
      </c>
      <c r="Q167" s="85">
        <v>0</v>
      </c>
      <c r="R167" s="6">
        <f t="shared" si="6"/>
        <v>0</v>
      </c>
    </row>
    <row r="168" spans="1:18" x14ac:dyDescent="0.3">
      <c r="A168" s="26">
        <v>1</v>
      </c>
      <c r="B168" s="49" t="s">
        <v>693</v>
      </c>
      <c r="C168" s="49"/>
      <c r="D168" s="49" t="s">
        <v>664</v>
      </c>
      <c r="E168" s="49"/>
      <c r="F168" s="49"/>
      <c r="G168" s="5">
        <v>3</v>
      </c>
      <c r="H168" s="4">
        <v>66.5</v>
      </c>
      <c r="I168" s="36">
        <v>167</v>
      </c>
      <c r="J168" s="49" t="s">
        <v>507</v>
      </c>
      <c r="K168" s="49"/>
      <c r="L168" s="49" t="s">
        <v>665</v>
      </c>
      <c r="M168" s="49"/>
      <c r="N168" s="50"/>
      <c r="O168" s="3">
        <v>2021</v>
      </c>
      <c r="P168" s="5">
        <v>1</v>
      </c>
      <c r="Q168" s="85">
        <v>0</v>
      </c>
      <c r="R168" s="6">
        <f t="shared" si="6"/>
        <v>0</v>
      </c>
    </row>
    <row r="169" spans="1:18" x14ac:dyDescent="0.3">
      <c r="A169" s="26">
        <v>1</v>
      </c>
      <c r="B169" s="49" t="s">
        <v>693</v>
      </c>
      <c r="C169" s="49"/>
      <c r="D169" s="49" t="s">
        <v>664</v>
      </c>
      <c r="E169" s="49"/>
      <c r="F169" s="49"/>
      <c r="G169" s="5">
        <v>4</v>
      </c>
      <c r="H169" s="4">
        <v>120.5</v>
      </c>
      <c r="I169" s="36">
        <v>168</v>
      </c>
      <c r="J169" s="49" t="s">
        <v>507</v>
      </c>
      <c r="K169" s="49"/>
      <c r="L169" s="49" t="s">
        <v>665</v>
      </c>
      <c r="M169" s="49"/>
      <c r="N169" s="50"/>
      <c r="O169" s="3">
        <v>2021</v>
      </c>
      <c r="P169" s="5">
        <v>1</v>
      </c>
      <c r="Q169" s="85">
        <v>0</v>
      </c>
      <c r="R169" s="6">
        <f t="shared" si="6"/>
        <v>0</v>
      </c>
    </row>
    <row r="170" spans="1:18" x14ac:dyDescent="0.3">
      <c r="A170" s="26">
        <v>1</v>
      </c>
      <c r="B170" s="49" t="s">
        <v>693</v>
      </c>
      <c r="C170" s="49"/>
      <c r="D170" s="49" t="s">
        <v>664</v>
      </c>
      <c r="E170" s="49"/>
      <c r="F170" s="49"/>
      <c r="G170" s="5">
        <v>5</v>
      </c>
      <c r="H170" s="4">
        <v>111.5</v>
      </c>
      <c r="I170" s="36">
        <v>167</v>
      </c>
      <c r="J170" s="49" t="s">
        <v>536</v>
      </c>
      <c r="K170" s="49"/>
      <c r="L170" s="49" t="s">
        <v>665</v>
      </c>
      <c r="M170" s="49"/>
      <c r="N170" s="50"/>
      <c r="O170" s="3">
        <v>2021</v>
      </c>
      <c r="P170" s="5">
        <v>1</v>
      </c>
      <c r="Q170" s="85">
        <v>0</v>
      </c>
      <c r="R170" s="6">
        <f t="shared" si="6"/>
        <v>0</v>
      </c>
    </row>
    <row r="171" spans="1:18" x14ac:dyDescent="0.3">
      <c r="A171" s="26">
        <v>1</v>
      </c>
      <c r="B171" s="49" t="s">
        <v>693</v>
      </c>
      <c r="C171" s="49"/>
      <c r="D171" s="49" t="s">
        <v>664</v>
      </c>
      <c r="E171" s="49"/>
      <c r="F171" s="49"/>
      <c r="G171" s="5">
        <v>6</v>
      </c>
      <c r="H171" s="4">
        <v>120.5</v>
      </c>
      <c r="I171" s="36">
        <v>168</v>
      </c>
      <c r="J171" s="49" t="s">
        <v>507</v>
      </c>
      <c r="K171" s="49"/>
      <c r="L171" s="49" t="s">
        <v>665</v>
      </c>
      <c r="M171" s="49"/>
      <c r="N171" s="50"/>
      <c r="O171" s="3">
        <v>2021</v>
      </c>
      <c r="P171" s="5">
        <v>1</v>
      </c>
      <c r="Q171" s="85">
        <v>0</v>
      </c>
      <c r="R171" s="6">
        <f t="shared" si="6"/>
        <v>0</v>
      </c>
    </row>
    <row r="172" spans="1:18" x14ac:dyDescent="0.3">
      <c r="A172" s="26">
        <v>1</v>
      </c>
      <c r="B172" s="49" t="s">
        <v>694</v>
      </c>
      <c r="C172" s="49"/>
      <c r="D172" s="49" t="s">
        <v>664</v>
      </c>
      <c r="E172" s="49"/>
      <c r="F172" s="49"/>
      <c r="G172" s="5">
        <v>1</v>
      </c>
      <c r="H172" s="4">
        <v>120.5</v>
      </c>
      <c r="I172" s="36">
        <v>168</v>
      </c>
      <c r="J172" s="49" t="s">
        <v>536</v>
      </c>
      <c r="K172" s="49"/>
      <c r="L172" s="49" t="s">
        <v>665</v>
      </c>
      <c r="M172" s="49"/>
      <c r="N172" s="50"/>
      <c r="O172" s="3">
        <v>2021</v>
      </c>
      <c r="P172" s="5">
        <v>1</v>
      </c>
      <c r="Q172" s="85">
        <v>0</v>
      </c>
      <c r="R172" s="6">
        <f t="shared" si="6"/>
        <v>0</v>
      </c>
    </row>
    <row r="173" spans="1:18" x14ac:dyDescent="0.3">
      <c r="A173" s="26">
        <v>1</v>
      </c>
      <c r="B173" s="49" t="s">
        <v>694</v>
      </c>
      <c r="C173" s="49"/>
      <c r="D173" s="49" t="s">
        <v>664</v>
      </c>
      <c r="E173" s="49"/>
      <c r="F173" s="49"/>
      <c r="G173" s="5">
        <v>2</v>
      </c>
      <c r="H173" s="4">
        <v>66.5</v>
      </c>
      <c r="I173" s="36">
        <v>167</v>
      </c>
      <c r="J173" s="49" t="s">
        <v>536</v>
      </c>
      <c r="K173" s="49"/>
      <c r="L173" s="49" t="s">
        <v>665</v>
      </c>
      <c r="M173" s="49"/>
      <c r="N173" s="50"/>
      <c r="O173" s="3">
        <v>2021</v>
      </c>
      <c r="P173" s="5">
        <v>1</v>
      </c>
      <c r="Q173" s="85">
        <v>0</v>
      </c>
      <c r="R173" s="6">
        <f t="shared" si="6"/>
        <v>0</v>
      </c>
    </row>
    <row r="174" spans="1:18" x14ac:dyDescent="0.3">
      <c r="A174" s="26">
        <v>1</v>
      </c>
      <c r="B174" s="49" t="s">
        <v>694</v>
      </c>
      <c r="C174" s="49"/>
      <c r="D174" s="49" t="s">
        <v>664</v>
      </c>
      <c r="E174" s="49"/>
      <c r="F174" s="49"/>
      <c r="G174" s="5">
        <v>3</v>
      </c>
      <c r="H174" s="4">
        <v>66.5</v>
      </c>
      <c r="I174" s="36">
        <v>167</v>
      </c>
      <c r="J174" s="49" t="s">
        <v>507</v>
      </c>
      <c r="K174" s="49"/>
      <c r="L174" s="49" t="s">
        <v>665</v>
      </c>
      <c r="M174" s="49"/>
      <c r="N174" s="50"/>
      <c r="O174" s="3">
        <v>2021</v>
      </c>
      <c r="P174" s="5">
        <v>1</v>
      </c>
      <c r="Q174" s="85">
        <v>0</v>
      </c>
      <c r="R174" s="6">
        <f t="shared" si="6"/>
        <v>0</v>
      </c>
    </row>
    <row r="175" spans="1:18" x14ac:dyDescent="0.3">
      <c r="A175" s="26">
        <v>1</v>
      </c>
      <c r="B175" s="49" t="s">
        <v>694</v>
      </c>
      <c r="C175" s="49"/>
      <c r="D175" s="49" t="s">
        <v>664</v>
      </c>
      <c r="E175" s="49"/>
      <c r="F175" s="49"/>
      <c r="G175" s="5">
        <v>4</v>
      </c>
      <c r="H175" s="4">
        <v>120.5</v>
      </c>
      <c r="I175" s="36">
        <v>168</v>
      </c>
      <c r="J175" s="49" t="s">
        <v>507</v>
      </c>
      <c r="K175" s="49"/>
      <c r="L175" s="49" t="s">
        <v>665</v>
      </c>
      <c r="M175" s="49"/>
      <c r="N175" s="50"/>
      <c r="O175" s="3">
        <v>2021</v>
      </c>
      <c r="P175" s="5">
        <v>1</v>
      </c>
      <c r="Q175" s="85">
        <v>0</v>
      </c>
      <c r="R175" s="6">
        <f t="shared" si="6"/>
        <v>0</v>
      </c>
    </row>
    <row r="176" spans="1:18" x14ac:dyDescent="0.3">
      <c r="A176" s="26">
        <v>1</v>
      </c>
      <c r="B176" s="49" t="s">
        <v>694</v>
      </c>
      <c r="C176" s="49"/>
      <c r="D176" s="49" t="s">
        <v>664</v>
      </c>
      <c r="E176" s="49"/>
      <c r="F176" s="49"/>
      <c r="G176" s="5">
        <v>5</v>
      </c>
      <c r="H176" s="4">
        <v>111.5</v>
      </c>
      <c r="I176" s="36">
        <v>167</v>
      </c>
      <c r="J176" s="49" t="s">
        <v>536</v>
      </c>
      <c r="K176" s="49"/>
      <c r="L176" s="49" t="s">
        <v>665</v>
      </c>
      <c r="M176" s="49"/>
      <c r="N176" s="50"/>
      <c r="O176" s="3">
        <v>2021</v>
      </c>
      <c r="P176" s="5">
        <v>1</v>
      </c>
      <c r="Q176" s="85">
        <v>0</v>
      </c>
      <c r="R176" s="6">
        <f t="shared" si="6"/>
        <v>0</v>
      </c>
    </row>
    <row r="177" spans="1:18" x14ac:dyDescent="0.3">
      <c r="A177" s="26">
        <v>1</v>
      </c>
      <c r="B177" s="49" t="s">
        <v>694</v>
      </c>
      <c r="C177" s="49"/>
      <c r="D177" s="49" t="s">
        <v>664</v>
      </c>
      <c r="E177" s="49"/>
      <c r="F177" s="49"/>
      <c r="G177" s="5">
        <v>6</v>
      </c>
      <c r="H177" s="4">
        <v>120.5</v>
      </c>
      <c r="I177" s="36">
        <v>168</v>
      </c>
      <c r="J177" s="49" t="s">
        <v>507</v>
      </c>
      <c r="K177" s="49"/>
      <c r="L177" s="49" t="s">
        <v>665</v>
      </c>
      <c r="M177" s="49"/>
      <c r="N177" s="50"/>
      <c r="O177" s="3">
        <v>2021</v>
      </c>
      <c r="P177" s="5">
        <v>1</v>
      </c>
      <c r="Q177" s="85">
        <v>0</v>
      </c>
      <c r="R177" s="6">
        <f t="shared" si="6"/>
        <v>0</v>
      </c>
    </row>
    <row r="178" spans="1:18" x14ac:dyDescent="0.3">
      <c r="A178" s="57"/>
      <c r="B178" s="57"/>
      <c r="C178" s="57"/>
      <c r="D178" s="57"/>
      <c r="E178" s="57"/>
      <c r="F178" s="57"/>
      <c r="G178" s="57"/>
      <c r="H178" s="57"/>
      <c r="I178" s="57"/>
      <c r="J178" s="57"/>
      <c r="K178" s="57"/>
      <c r="L178" s="57"/>
      <c r="M178" s="22"/>
    </row>
    <row r="179" spans="1:18" x14ac:dyDescent="0.3">
      <c r="A179" s="53" t="s">
        <v>43</v>
      </c>
      <c r="B179" s="54"/>
      <c r="C179" s="54"/>
      <c r="D179" s="51" t="s">
        <v>44</v>
      </c>
      <c r="E179" s="51"/>
      <c r="F179" s="51"/>
      <c r="G179" s="51"/>
      <c r="H179" s="51"/>
      <c r="I179" s="51"/>
      <c r="J179" s="51"/>
      <c r="K179" s="51"/>
      <c r="L179" s="52"/>
      <c r="M179" s="23"/>
      <c r="Q179" s="3" t="s">
        <v>48</v>
      </c>
      <c r="R179" s="7">
        <f>SUM(R158:R177)</f>
        <v>0</v>
      </c>
    </row>
    <row r="181" spans="1:18" x14ac:dyDescent="0.3">
      <c r="A181" t="s">
        <v>85</v>
      </c>
    </row>
    <row r="183" spans="1:18" ht="41.4" x14ac:dyDescent="0.3">
      <c r="A183" s="27" t="s">
        <v>4</v>
      </c>
      <c r="B183" s="66" t="s">
        <v>346</v>
      </c>
      <c r="C183" s="67"/>
      <c r="D183" s="68" t="s">
        <v>6</v>
      </c>
      <c r="E183" s="69"/>
      <c r="F183" s="70"/>
      <c r="G183" s="28" t="s">
        <v>347</v>
      </c>
      <c r="H183" s="28" t="s">
        <v>7</v>
      </c>
      <c r="I183" s="28" t="s">
        <v>348</v>
      </c>
      <c r="J183" s="68" t="s">
        <v>349</v>
      </c>
      <c r="K183" s="70"/>
      <c r="L183" s="71" t="s">
        <v>385</v>
      </c>
      <c r="M183" s="72"/>
      <c r="N183" s="73"/>
      <c r="O183" s="35" t="s">
        <v>662</v>
      </c>
      <c r="P183" s="10" t="s">
        <v>45</v>
      </c>
      <c r="Q183" s="10" t="s">
        <v>46</v>
      </c>
      <c r="R183" s="10" t="s">
        <v>47</v>
      </c>
    </row>
    <row r="184" spans="1:18" x14ac:dyDescent="0.3">
      <c r="A184" s="26">
        <v>1</v>
      </c>
      <c r="B184" s="49" t="s">
        <v>694</v>
      </c>
      <c r="C184" s="49"/>
      <c r="D184" s="49" t="s">
        <v>664</v>
      </c>
      <c r="E184" s="49"/>
      <c r="F184" s="49"/>
      <c r="G184" s="5">
        <v>7</v>
      </c>
      <c r="H184" s="4">
        <v>120.5</v>
      </c>
      <c r="I184" s="36">
        <v>168</v>
      </c>
      <c r="J184" s="49" t="s">
        <v>536</v>
      </c>
      <c r="K184" s="49"/>
      <c r="L184" s="49" t="s">
        <v>665</v>
      </c>
      <c r="M184" s="49"/>
      <c r="N184" s="50"/>
      <c r="O184" s="3">
        <v>2021</v>
      </c>
      <c r="P184" s="5">
        <v>1</v>
      </c>
      <c r="Q184" s="85">
        <v>0</v>
      </c>
      <c r="R184" s="6">
        <f>P184*Q184</f>
        <v>0</v>
      </c>
    </row>
    <row r="185" spans="1:18" x14ac:dyDescent="0.3">
      <c r="A185" s="26">
        <v>1</v>
      </c>
      <c r="B185" s="49" t="s">
        <v>694</v>
      </c>
      <c r="C185" s="49"/>
      <c r="D185" s="49" t="s">
        <v>664</v>
      </c>
      <c r="E185" s="49"/>
      <c r="F185" s="49"/>
      <c r="G185" s="5">
        <v>8</v>
      </c>
      <c r="H185" s="4">
        <v>66.5</v>
      </c>
      <c r="I185" s="36">
        <v>167</v>
      </c>
      <c r="J185" s="49" t="s">
        <v>536</v>
      </c>
      <c r="K185" s="49"/>
      <c r="L185" s="49" t="s">
        <v>665</v>
      </c>
      <c r="M185" s="49"/>
      <c r="N185" s="50"/>
      <c r="O185" s="3">
        <v>2021</v>
      </c>
      <c r="P185" s="5">
        <v>1</v>
      </c>
      <c r="Q185" s="85">
        <v>0</v>
      </c>
      <c r="R185" s="6">
        <f t="shared" ref="R185:R203" si="7">P185*Q185</f>
        <v>0</v>
      </c>
    </row>
    <row r="186" spans="1:18" x14ac:dyDescent="0.3">
      <c r="A186" s="26">
        <v>1</v>
      </c>
      <c r="B186" s="49" t="s">
        <v>694</v>
      </c>
      <c r="C186" s="49"/>
      <c r="D186" s="49" t="s">
        <v>664</v>
      </c>
      <c r="E186" s="49"/>
      <c r="F186" s="49"/>
      <c r="G186" s="5">
        <v>9</v>
      </c>
      <c r="H186" s="4">
        <v>66.5</v>
      </c>
      <c r="I186" s="36">
        <v>167</v>
      </c>
      <c r="J186" s="49" t="s">
        <v>507</v>
      </c>
      <c r="K186" s="49"/>
      <c r="L186" s="49" t="s">
        <v>665</v>
      </c>
      <c r="M186" s="49"/>
      <c r="N186" s="50"/>
      <c r="O186" s="3">
        <v>2021</v>
      </c>
      <c r="P186" s="5">
        <v>1</v>
      </c>
      <c r="Q186" s="85">
        <v>0</v>
      </c>
      <c r="R186" s="6">
        <f t="shared" si="7"/>
        <v>0</v>
      </c>
    </row>
    <row r="187" spans="1:18" x14ac:dyDescent="0.3">
      <c r="A187" s="26">
        <v>1</v>
      </c>
      <c r="B187" s="49" t="s">
        <v>694</v>
      </c>
      <c r="C187" s="49"/>
      <c r="D187" s="49" t="s">
        <v>664</v>
      </c>
      <c r="E187" s="49"/>
      <c r="F187" s="49"/>
      <c r="G187" s="5">
        <v>10</v>
      </c>
      <c r="H187" s="4">
        <v>120.5</v>
      </c>
      <c r="I187" s="36">
        <v>168</v>
      </c>
      <c r="J187" s="49" t="s">
        <v>507</v>
      </c>
      <c r="K187" s="49"/>
      <c r="L187" s="49" t="s">
        <v>665</v>
      </c>
      <c r="M187" s="49"/>
      <c r="N187" s="50"/>
      <c r="O187" s="3">
        <v>2021</v>
      </c>
      <c r="P187" s="5">
        <v>1</v>
      </c>
      <c r="Q187" s="85">
        <v>0</v>
      </c>
      <c r="R187" s="6">
        <f t="shared" si="7"/>
        <v>0</v>
      </c>
    </row>
    <row r="188" spans="1:18" x14ac:dyDescent="0.3">
      <c r="A188" s="26">
        <v>1</v>
      </c>
      <c r="B188" s="49" t="s">
        <v>694</v>
      </c>
      <c r="C188" s="49"/>
      <c r="D188" s="49" t="s">
        <v>664</v>
      </c>
      <c r="E188" s="49"/>
      <c r="F188" s="49"/>
      <c r="G188" s="5">
        <v>11</v>
      </c>
      <c r="H188" s="4">
        <v>111.5</v>
      </c>
      <c r="I188" s="36">
        <v>167</v>
      </c>
      <c r="J188" s="49" t="s">
        <v>536</v>
      </c>
      <c r="K188" s="49"/>
      <c r="L188" s="49" t="s">
        <v>665</v>
      </c>
      <c r="M188" s="49"/>
      <c r="N188" s="50"/>
      <c r="O188" s="3">
        <v>2021</v>
      </c>
      <c r="P188" s="5">
        <v>1</v>
      </c>
      <c r="Q188" s="85">
        <v>0</v>
      </c>
      <c r="R188" s="6">
        <f t="shared" si="7"/>
        <v>0</v>
      </c>
    </row>
    <row r="189" spans="1:18" x14ac:dyDescent="0.3">
      <c r="A189" s="26">
        <v>1</v>
      </c>
      <c r="B189" s="49" t="s">
        <v>694</v>
      </c>
      <c r="C189" s="49"/>
      <c r="D189" s="49" t="s">
        <v>664</v>
      </c>
      <c r="E189" s="49"/>
      <c r="F189" s="49"/>
      <c r="G189" s="5">
        <v>12</v>
      </c>
      <c r="H189" s="4">
        <v>120.5</v>
      </c>
      <c r="I189" s="36">
        <v>168</v>
      </c>
      <c r="J189" s="49" t="s">
        <v>507</v>
      </c>
      <c r="K189" s="49"/>
      <c r="L189" s="49" t="s">
        <v>665</v>
      </c>
      <c r="M189" s="49"/>
      <c r="N189" s="50"/>
      <c r="O189" s="3">
        <v>2021</v>
      </c>
      <c r="P189" s="5">
        <v>1</v>
      </c>
      <c r="Q189" s="85">
        <v>0</v>
      </c>
      <c r="R189" s="6">
        <f t="shared" si="7"/>
        <v>0</v>
      </c>
    </row>
    <row r="190" spans="1:18" x14ac:dyDescent="0.3">
      <c r="A190" s="26">
        <v>1</v>
      </c>
      <c r="B190" s="49" t="s">
        <v>694</v>
      </c>
      <c r="C190" s="49"/>
      <c r="D190" s="49" t="s">
        <v>664</v>
      </c>
      <c r="E190" s="49"/>
      <c r="F190" s="49"/>
      <c r="G190" s="5">
        <v>13</v>
      </c>
      <c r="H190" s="4">
        <v>120.5</v>
      </c>
      <c r="I190" s="36">
        <v>168</v>
      </c>
      <c r="J190" s="49" t="s">
        <v>536</v>
      </c>
      <c r="K190" s="49"/>
      <c r="L190" s="49" t="s">
        <v>665</v>
      </c>
      <c r="M190" s="49"/>
      <c r="N190" s="50"/>
      <c r="O190" s="3">
        <v>2021</v>
      </c>
      <c r="P190" s="5">
        <v>1</v>
      </c>
      <c r="Q190" s="85">
        <v>0</v>
      </c>
      <c r="R190" s="6">
        <f t="shared" si="7"/>
        <v>0</v>
      </c>
    </row>
    <row r="191" spans="1:18" x14ac:dyDescent="0.3">
      <c r="A191" s="26">
        <v>1</v>
      </c>
      <c r="B191" s="49" t="s">
        <v>694</v>
      </c>
      <c r="C191" s="49"/>
      <c r="D191" s="49" t="s">
        <v>664</v>
      </c>
      <c r="E191" s="49"/>
      <c r="F191" s="49"/>
      <c r="G191" s="5">
        <v>14</v>
      </c>
      <c r="H191" s="4">
        <v>66.5</v>
      </c>
      <c r="I191" s="36">
        <v>167</v>
      </c>
      <c r="J191" s="49" t="s">
        <v>536</v>
      </c>
      <c r="K191" s="49"/>
      <c r="L191" s="49" t="s">
        <v>665</v>
      </c>
      <c r="M191" s="49"/>
      <c r="N191" s="50"/>
      <c r="O191" s="3">
        <v>2021</v>
      </c>
      <c r="P191" s="5">
        <v>1</v>
      </c>
      <c r="Q191" s="85">
        <v>0</v>
      </c>
      <c r="R191" s="6">
        <f t="shared" si="7"/>
        <v>0</v>
      </c>
    </row>
    <row r="192" spans="1:18" x14ac:dyDescent="0.3">
      <c r="A192" s="26">
        <v>1</v>
      </c>
      <c r="B192" s="49" t="s">
        <v>695</v>
      </c>
      <c r="C192" s="49"/>
      <c r="D192" s="49" t="s">
        <v>664</v>
      </c>
      <c r="E192" s="49"/>
      <c r="F192" s="49"/>
      <c r="G192" s="5">
        <v>1</v>
      </c>
      <c r="H192" s="4">
        <v>66.5</v>
      </c>
      <c r="I192" s="36">
        <v>167</v>
      </c>
      <c r="J192" s="49" t="s">
        <v>507</v>
      </c>
      <c r="K192" s="49"/>
      <c r="L192" s="49" t="s">
        <v>665</v>
      </c>
      <c r="M192" s="49"/>
      <c r="N192" s="50"/>
      <c r="O192" s="3">
        <v>2021</v>
      </c>
      <c r="P192" s="5">
        <v>1</v>
      </c>
      <c r="Q192" s="85">
        <v>0</v>
      </c>
      <c r="R192" s="6">
        <f t="shared" si="7"/>
        <v>0</v>
      </c>
    </row>
    <row r="193" spans="1:18" x14ac:dyDescent="0.3">
      <c r="A193" s="26">
        <v>1</v>
      </c>
      <c r="B193" s="49" t="s">
        <v>695</v>
      </c>
      <c r="C193" s="49"/>
      <c r="D193" s="49" t="s">
        <v>664</v>
      </c>
      <c r="E193" s="49"/>
      <c r="F193" s="49"/>
      <c r="G193" s="5">
        <v>2</v>
      </c>
      <c r="H193" s="4">
        <v>120.5</v>
      </c>
      <c r="I193" s="36">
        <v>168</v>
      </c>
      <c r="J193" s="49" t="s">
        <v>507</v>
      </c>
      <c r="K193" s="49"/>
      <c r="L193" s="49" t="s">
        <v>665</v>
      </c>
      <c r="M193" s="49"/>
      <c r="N193" s="50"/>
      <c r="O193" s="3">
        <v>2021</v>
      </c>
      <c r="P193" s="5">
        <v>1</v>
      </c>
      <c r="Q193" s="85">
        <v>0</v>
      </c>
      <c r="R193" s="6">
        <f t="shared" si="7"/>
        <v>0</v>
      </c>
    </row>
    <row r="194" spans="1:18" x14ac:dyDescent="0.3">
      <c r="A194" s="26">
        <v>1</v>
      </c>
      <c r="B194" s="49" t="s">
        <v>695</v>
      </c>
      <c r="C194" s="49"/>
      <c r="D194" s="49" t="s">
        <v>664</v>
      </c>
      <c r="E194" s="49"/>
      <c r="F194" s="49"/>
      <c r="G194" s="5">
        <v>3</v>
      </c>
      <c r="H194" s="4">
        <v>111.5</v>
      </c>
      <c r="I194" s="36">
        <v>167</v>
      </c>
      <c r="J194" s="49" t="s">
        <v>536</v>
      </c>
      <c r="K194" s="49"/>
      <c r="L194" s="49" t="s">
        <v>665</v>
      </c>
      <c r="M194" s="49"/>
      <c r="N194" s="50"/>
      <c r="O194" s="3">
        <v>2021</v>
      </c>
      <c r="P194" s="5">
        <v>1</v>
      </c>
      <c r="Q194" s="85">
        <v>0</v>
      </c>
      <c r="R194" s="6">
        <f t="shared" si="7"/>
        <v>0</v>
      </c>
    </row>
    <row r="195" spans="1:18" x14ac:dyDescent="0.3">
      <c r="A195" s="26">
        <v>1</v>
      </c>
      <c r="B195" s="50" t="s">
        <v>696</v>
      </c>
      <c r="C195" s="52"/>
      <c r="D195" s="49" t="s">
        <v>664</v>
      </c>
      <c r="E195" s="49"/>
      <c r="F195" s="49"/>
      <c r="G195" s="5">
        <v>1</v>
      </c>
      <c r="H195" s="4">
        <v>120.5</v>
      </c>
      <c r="I195" s="36">
        <v>168</v>
      </c>
      <c r="J195" s="49" t="s">
        <v>507</v>
      </c>
      <c r="K195" s="49"/>
      <c r="L195" s="49" t="s">
        <v>665</v>
      </c>
      <c r="M195" s="49"/>
      <c r="N195" s="50"/>
      <c r="O195" s="3">
        <v>2021</v>
      </c>
      <c r="P195" s="5">
        <v>1</v>
      </c>
      <c r="Q195" s="85">
        <v>0</v>
      </c>
      <c r="R195" s="6">
        <f t="shared" si="7"/>
        <v>0</v>
      </c>
    </row>
    <row r="196" spans="1:18" x14ac:dyDescent="0.3">
      <c r="A196" s="26">
        <v>1</v>
      </c>
      <c r="B196" s="50" t="s">
        <v>696</v>
      </c>
      <c r="C196" s="52"/>
      <c r="D196" s="49" t="s">
        <v>664</v>
      </c>
      <c r="E196" s="49"/>
      <c r="F196" s="49"/>
      <c r="G196" s="5">
        <v>2</v>
      </c>
      <c r="H196" s="4">
        <v>120.5</v>
      </c>
      <c r="I196" s="36">
        <v>168</v>
      </c>
      <c r="J196" s="49" t="s">
        <v>536</v>
      </c>
      <c r="K196" s="49"/>
      <c r="L196" s="49" t="s">
        <v>665</v>
      </c>
      <c r="M196" s="49"/>
      <c r="N196" s="50"/>
      <c r="O196" s="3">
        <v>2021</v>
      </c>
      <c r="P196" s="5">
        <v>1</v>
      </c>
      <c r="Q196" s="85">
        <v>0</v>
      </c>
      <c r="R196" s="6">
        <f t="shared" si="7"/>
        <v>0</v>
      </c>
    </row>
    <row r="197" spans="1:18" x14ac:dyDescent="0.3">
      <c r="A197" s="26">
        <v>1</v>
      </c>
      <c r="B197" s="50" t="s">
        <v>696</v>
      </c>
      <c r="C197" s="52"/>
      <c r="D197" s="49" t="s">
        <v>664</v>
      </c>
      <c r="E197" s="49"/>
      <c r="F197" s="49"/>
      <c r="G197" s="5">
        <v>3</v>
      </c>
      <c r="H197" s="4">
        <v>66.5</v>
      </c>
      <c r="I197" s="36">
        <v>167</v>
      </c>
      <c r="J197" s="49" t="s">
        <v>536</v>
      </c>
      <c r="K197" s="49"/>
      <c r="L197" s="49" t="s">
        <v>665</v>
      </c>
      <c r="M197" s="49"/>
      <c r="N197" s="50"/>
      <c r="O197" s="3">
        <v>2021</v>
      </c>
      <c r="P197" s="5">
        <v>1</v>
      </c>
      <c r="Q197" s="85">
        <v>0</v>
      </c>
      <c r="R197" s="6">
        <f t="shared" si="7"/>
        <v>0</v>
      </c>
    </row>
    <row r="198" spans="1:18" x14ac:dyDescent="0.3">
      <c r="A198" s="26">
        <v>1</v>
      </c>
      <c r="B198" s="50" t="s">
        <v>697</v>
      </c>
      <c r="C198" s="52"/>
      <c r="D198" s="49" t="s">
        <v>678</v>
      </c>
      <c r="E198" s="49"/>
      <c r="F198" s="49"/>
      <c r="G198" s="5">
        <v>1</v>
      </c>
      <c r="H198" s="36">
        <v>239</v>
      </c>
      <c r="I198" s="36">
        <v>180</v>
      </c>
      <c r="J198" s="49" t="s">
        <v>507</v>
      </c>
      <c r="K198" s="49"/>
      <c r="L198" s="49" t="s">
        <v>355</v>
      </c>
      <c r="M198" s="49"/>
      <c r="N198" s="50"/>
      <c r="O198" s="3">
        <v>2021</v>
      </c>
      <c r="P198" s="5">
        <v>1</v>
      </c>
      <c r="Q198" s="85">
        <v>0</v>
      </c>
      <c r="R198" s="6">
        <f t="shared" si="7"/>
        <v>0</v>
      </c>
    </row>
    <row r="199" spans="1:18" x14ac:dyDescent="0.3">
      <c r="A199" s="26" t="s">
        <v>38</v>
      </c>
      <c r="B199" s="49" t="s">
        <v>698</v>
      </c>
      <c r="C199" s="49"/>
      <c r="D199" s="49" t="s">
        <v>664</v>
      </c>
      <c r="E199" s="49"/>
      <c r="F199" s="49"/>
      <c r="G199" s="5">
        <v>1</v>
      </c>
      <c r="H199" s="4">
        <v>93.2</v>
      </c>
      <c r="I199" s="36">
        <v>299.5</v>
      </c>
      <c r="J199" s="49" t="s">
        <v>536</v>
      </c>
      <c r="K199" s="49"/>
      <c r="L199" s="49" t="s">
        <v>699</v>
      </c>
      <c r="M199" s="49"/>
      <c r="N199" s="50"/>
      <c r="O199" s="3">
        <v>2021</v>
      </c>
      <c r="P199" s="5">
        <v>1</v>
      </c>
      <c r="Q199" s="85">
        <v>0</v>
      </c>
      <c r="R199" s="6">
        <f t="shared" si="7"/>
        <v>0</v>
      </c>
    </row>
    <row r="200" spans="1:18" x14ac:dyDescent="0.3">
      <c r="A200" s="26" t="s">
        <v>38</v>
      </c>
      <c r="B200" s="49" t="s">
        <v>698</v>
      </c>
      <c r="C200" s="49"/>
      <c r="D200" s="49" t="s">
        <v>664</v>
      </c>
      <c r="E200" s="49"/>
      <c r="F200" s="49"/>
      <c r="G200" s="5">
        <v>2</v>
      </c>
      <c r="H200" s="4">
        <v>93.2</v>
      </c>
      <c r="I200" s="36">
        <v>299.5</v>
      </c>
      <c r="J200" s="49" t="s">
        <v>536</v>
      </c>
      <c r="K200" s="49"/>
      <c r="L200" s="49" t="s">
        <v>699</v>
      </c>
      <c r="M200" s="49"/>
      <c r="N200" s="50"/>
      <c r="O200" s="3">
        <v>2021</v>
      </c>
      <c r="P200" s="5">
        <v>1</v>
      </c>
      <c r="Q200" s="85">
        <v>0</v>
      </c>
      <c r="R200" s="6">
        <f t="shared" si="7"/>
        <v>0</v>
      </c>
    </row>
    <row r="201" spans="1:18" x14ac:dyDescent="0.3">
      <c r="A201" s="26" t="s">
        <v>38</v>
      </c>
      <c r="B201" s="49" t="s">
        <v>698</v>
      </c>
      <c r="C201" s="49"/>
      <c r="D201" s="49" t="s">
        <v>664</v>
      </c>
      <c r="E201" s="49"/>
      <c r="F201" s="49"/>
      <c r="G201" s="5">
        <v>3</v>
      </c>
      <c r="H201" s="4">
        <v>93.2</v>
      </c>
      <c r="I201" s="36">
        <v>299.5</v>
      </c>
      <c r="J201" s="49" t="s">
        <v>507</v>
      </c>
      <c r="K201" s="49"/>
      <c r="L201" s="49" t="s">
        <v>699</v>
      </c>
      <c r="M201" s="49"/>
      <c r="N201" s="50"/>
      <c r="O201" s="3">
        <v>2021</v>
      </c>
      <c r="P201" s="5">
        <v>1</v>
      </c>
      <c r="Q201" s="85">
        <v>0</v>
      </c>
      <c r="R201" s="6">
        <f t="shared" si="7"/>
        <v>0</v>
      </c>
    </row>
    <row r="202" spans="1:18" x14ac:dyDescent="0.3">
      <c r="A202" s="26" t="s">
        <v>38</v>
      </c>
      <c r="B202" s="49" t="s">
        <v>698</v>
      </c>
      <c r="C202" s="49"/>
      <c r="D202" s="49" t="s">
        <v>664</v>
      </c>
      <c r="E202" s="49"/>
      <c r="F202" s="49"/>
      <c r="G202" s="5">
        <v>4</v>
      </c>
      <c r="H202" s="4">
        <v>93.2</v>
      </c>
      <c r="I202" s="36">
        <v>299.5</v>
      </c>
      <c r="J202" s="49" t="s">
        <v>507</v>
      </c>
      <c r="K202" s="49"/>
      <c r="L202" s="49" t="s">
        <v>699</v>
      </c>
      <c r="M202" s="49"/>
      <c r="N202" s="50"/>
      <c r="O202" s="3">
        <v>2021</v>
      </c>
      <c r="P202" s="5">
        <v>1</v>
      </c>
      <c r="Q202" s="85">
        <v>0</v>
      </c>
      <c r="R202" s="6">
        <f t="shared" si="7"/>
        <v>0</v>
      </c>
    </row>
    <row r="203" spans="1:18" x14ac:dyDescent="0.3">
      <c r="A203" s="26" t="s">
        <v>38</v>
      </c>
      <c r="B203" s="49" t="s">
        <v>698</v>
      </c>
      <c r="C203" s="49"/>
      <c r="D203" s="49" t="s">
        <v>664</v>
      </c>
      <c r="E203" s="49"/>
      <c r="F203" s="49"/>
      <c r="G203" s="5">
        <v>5</v>
      </c>
      <c r="H203" s="4">
        <v>93.2</v>
      </c>
      <c r="I203" s="36">
        <v>299.5</v>
      </c>
      <c r="J203" s="49" t="s">
        <v>507</v>
      </c>
      <c r="K203" s="49"/>
      <c r="L203" s="49" t="s">
        <v>699</v>
      </c>
      <c r="M203" s="49"/>
      <c r="N203" s="50"/>
      <c r="O203" s="3">
        <v>2021</v>
      </c>
      <c r="P203" s="5">
        <v>1</v>
      </c>
      <c r="Q203" s="85">
        <v>0</v>
      </c>
      <c r="R203" s="6">
        <f t="shared" si="7"/>
        <v>0</v>
      </c>
    </row>
    <row r="204" spans="1:18" x14ac:dyDescent="0.3">
      <c r="A204" s="57"/>
      <c r="B204" s="57"/>
      <c r="C204" s="57"/>
      <c r="D204" s="57"/>
      <c r="E204" s="57"/>
      <c r="F204" s="57"/>
      <c r="G204" s="57"/>
      <c r="H204" s="57"/>
      <c r="I204" s="57"/>
      <c r="J204" s="57"/>
      <c r="K204" s="57"/>
      <c r="L204" s="57"/>
      <c r="M204" s="22"/>
    </row>
    <row r="205" spans="1:18" x14ac:dyDescent="0.3">
      <c r="A205" s="53" t="s">
        <v>43</v>
      </c>
      <c r="B205" s="54"/>
      <c r="C205" s="54"/>
      <c r="D205" s="51" t="s">
        <v>44</v>
      </c>
      <c r="E205" s="51"/>
      <c r="F205" s="51"/>
      <c r="G205" s="51"/>
      <c r="H205" s="51"/>
      <c r="I205" s="51"/>
      <c r="J205" s="51"/>
      <c r="K205" s="51"/>
      <c r="L205" s="52"/>
      <c r="M205" s="23"/>
      <c r="Q205" s="3" t="s">
        <v>48</v>
      </c>
      <c r="R205" s="7">
        <f>SUM(R184:R203)</f>
        <v>0</v>
      </c>
    </row>
    <row r="207" spans="1:18" x14ac:dyDescent="0.3">
      <c r="A207" t="s">
        <v>85</v>
      </c>
    </row>
    <row r="209" spans="1:18" ht="41.4" x14ac:dyDescent="0.3">
      <c r="A209" s="27" t="s">
        <v>4</v>
      </c>
      <c r="B209" s="66" t="s">
        <v>346</v>
      </c>
      <c r="C209" s="67"/>
      <c r="D209" s="68" t="s">
        <v>6</v>
      </c>
      <c r="E209" s="69"/>
      <c r="F209" s="70"/>
      <c r="G209" s="28" t="s">
        <v>347</v>
      </c>
      <c r="H209" s="28" t="s">
        <v>7</v>
      </c>
      <c r="I209" s="28" t="s">
        <v>348</v>
      </c>
      <c r="J209" s="68" t="s">
        <v>349</v>
      </c>
      <c r="K209" s="70"/>
      <c r="L209" s="71" t="s">
        <v>385</v>
      </c>
      <c r="M209" s="72"/>
      <c r="N209" s="73"/>
      <c r="O209" s="35" t="s">
        <v>662</v>
      </c>
      <c r="P209" s="10" t="s">
        <v>45</v>
      </c>
      <c r="Q209" s="10" t="s">
        <v>46</v>
      </c>
      <c r="R209" s="10" t="s">
        <v>47</v>
      </c>
    </row>
    <row r="210" spans="1:18" x14ac:dyDescent="0.3">
      <c r="A210" s="26">
        <v>7</v>
      </c>
      <c r="B210" s="49" t="s">
        <v>700</v>
      </c>
      <c r="C210" s="49"/>
      <c r="D210" s="49" t="s">
        <v>701</v>
      </c>
      <c r="E210" s="49"/>
      <c r="F210" s="49"/>
      <c r="G210" s="5">
        <v>1</v>
      </c>
      <c r="H210" s="36">
        <v>85</v>
      </c>
      <c r="I210" s="36">
        <v>150</v>
      </c>
      <c r="J210" s="49" t="s">
        <v>536</v>
      </c>
      <c r="K210" s="49"/>
      <c r="L210" s="49" t="s">
        <v>702</v>
      </c>
      <c r="M210" s="49"/>
      <c r="N210" s="50"/>
      <c r="O210" s="3">
        <v>2017</v>
      </c>
      <c r="P210" s="5">
        <v>1</v>
      </c>
      <c r="Q210" s="85">
        <v>0</v>
      </c>
      <c r="R210" s="6">
        <f>P210*Q210</f>
        <v>0</v>
      </c>
    </row>
    <row r="211" spans="1:18" x14ac:dyDescent="0.3">
      <c r="A211" s="26">
        <v>7</v>
      </c>
      <c r="B211" s="49" t="s">
        <v>700</v>
      </c>
      <c r="C211" s="49"/>
      <c r="D211" s="49" t="s">
        <v>701</v>
      </c>
      <c r="E211" s="49"/>
      <c r="F211" s="49"/>
      <c r="G211" s="5">
        <v>2</v>
      </c>
      <c r="H211" s="36">
        <v>73.5</v>
      </c>
      <c r="I211" s="36">
        <v>150</v>
      </c>
      <c r="J211" s="49" t="s">
        <v>507</v>
      </c>
      <c r="K211" s="49"/>
      <c r="L211" s="49" t="s">
        <v>702</v>
      </c>
      <c r="M211" s="49"/>
      <c r="N211" s="50"/>
      <c r="O211" s="3">
        <v>2017</v>
      </c>
      <c r="P211" s="5">
        <v>1</v>
      </c>
      <c r="Q211" s="85">
        <v>0</v>
      </c>
      <c r="R211" s="6">
        <f t="shared" ref="R211:R228" si="8">P211*Q211</f>
        <v>0</v>
      </c>
    </row>
    <row r="212" spans="1:18" x14ac:dyDescent="0.3">
      <c r="A212" s="26">
        <v>7</v>
      </c>
      <c r="B212" s="49" t="s">
        <v>700</v>
      </c>
      <c r="C212" s="49"/>
      <c r="D212" s="49" t="s">
        <v>701</v>
      </c>
      <c r="E212" s="49"/>
      <c r="F212" s="49"/>
      <c r="G212" s="5">
        <v>3</v>
      </c>
      <c r="H212" s="36">
        <v>102.5</v>
      </c>
      <c r="I212" s="36">
        <v>153</v>
      </c>
      <c r="J212" s="49" t="s">
        <v>507</v>
      </c>
      <c r="K212" s="49"/>
      <c r="L212" s="49" t="s">
        <v>703</v>
      </c>
      <c r="M212" s="49"/>
      <c r="N212" s="50"/>
      <c r="O212" s="3">
        <v>2017</v>
      </c>
      <c r="P212" s="5">
        <v>1</v>
      </c>
      <c r="Q212" s="85">
        <v>0</v>
      </c>
      <c r="R212" s="6">
        <f t="shared" si="8"/>
        <v>0</v>
      </c>
    </row>
    <row r="213" spans="1:18" x14ac:dyDescent="0.3">
      <c r="A213" s="26">
        <v>7</v>
      </c>
      <c r="B213" s="49" t="s">
        <v>704</v>
      </c>
      <c r="C213" s="49"/>
      <c r="D213" s="49" t="s">
        <v>701</v>
      </c>
      <c r="E213" s="49"/>
      <c r="F213" s="49"/>
      <c r="G213" s="5">
        <v>1</v>
      </c>
      <c r="H213" s="36">
        <v>102.5</v>
      </c>
      <c r="I213" s="36">
        <v>153</v>
      </c>
      <c r="J213" s="49" t="s">
        <v>536</v>
      </c>
      <c r="K213" s="49"/>
      <c r="L213" s="49" t="s">
        <v>703</v>
      </c>
      <c r="M213" s="49"/>
      <c r="N213" s="50"/>
      <c r="O213" s="3">
        <v>2017</v>
      </c>
      <c r="P213" s="5">
        <v>1</v>
      </c>
      <c r="Q213" s="85">
        <v>0</v>
      </c>
      <c r="R213" s="6">
        <f t="shared" si="8"/>
        <v>0</v>
      </c>
    </row>
    <row r="214" spans="1:18" x14ac:dyDescent="0.3">
      <c r="A214" s="26">
        <v>7</v>
      </c>
      <c r="B214" s="49" t="s">
        <v>704</v>
      </c>
      <c r="C214" s="49"/>
      <c r="D214" s="49" t="s">
        <v>701</v>
      </c>
      <c r="E214" s="49"/>
      <c r="F214" s="49"/>
      <c r="G214" s="5">
        <v>2</v>
      </c>
      <c r="H214" s="36">
        <v>73</v>
      </c>
      <c r="I214" s="36">
        <v>150</v>
      </c>
      <c r="J214" s="49" t="s">
        <v>536</v>
      </c>
      <c r="K214" s="49"/>
      <c r="L214" s="49" t="s">
        <v>702</v>
      </c>
      <c r="M214" s="49"/>
      <c r="N214" s="50"/>
      <c r="O214" s="3">
        <v>2017</v>
      </c>
      <c r="P214" s="5">
        <v>1</v>
      </c>
      <c r="Q214" s="85">
        <v>0</v>
      </c>
      <c r="R214" s="6">
        <f t="shared" si="8"/>
        <v>0</v>
      </c>
    </row>
    <row r="215" spans="1:18" x14ac:dyDescent="0.3">
      <c r="A215" s="26">
        <v>7</v>
      </c>
      <c r="B215" s="49" t="s">
        <v>704</v>
      </c>
      <c r="C215" s="49"/>
      <c r="D215" s="49" t="s">
        <v>701</v>
      </c>
      <c r="E215" s="49"/>
      <c r="F215" s="49"/>
      <c r="G215" s="5">
        <v>3</v>
      </c>
      <c r="H215" s="36">
        <v>85</v>
      </c>
      <c r="I215" s="36">
        <v>150</v>
      </c>
      <c r="J215" s="49" t="s">
        <v>507</v>
      </c>
      <c r="K215" s="49"/>
      <c r="L215" s="49" t="s">
        <v>702</v>
      </c>
      <c r="M215" s="49"/>
      <c r="N215" s="50"/>
      <c r="O215" s="3">
        <v>2017</v>
      </c>
      <c r="P215" s="5">
        <v>1</v>
      </c>
      <c r="Q215" s="85">
        <v>0</v>
      </c>
      <c r="R215" s="6">
        <f t="shared" si="8"/>
        <v>0</v>
      </c>
    </row>
    <row r="216" spans="1:18" x14ac:dyDescent="0.3">
      <c r="A216" s="26">
        <v>7</v>
      </c>
      <c r="B216" s="49" t="s">
        <v>705</v>
      </c>
      <c r="C216" s="49"/>
      <c r="D216" s="49" t="s">
        <v>706</v>
      </c>
      <c r="E216" s="49"/>
      <c r="F216" s="49"/>
      <c r="G216" s="5">
        <v>1</v>
      </c>
      <c r="H216" s="36">
        <v>322</v>
      </c>
      <c r="I216" s="36">
        <v>160</v>
      </c>
      <c r="J216" s="49" t="s">
        <v>707</v>
      </c>
      <c r="K216" s="49"/>
      <c r="L216" s="49" t="s">
        <v>708</v>
      </c>
      <c r="M216" s="49"/>
      <c r="N216" s="50"/>
      <c r="O216" s="3">
        <v>2018</v>
      </c>
      <c r="P216" s="5">
        <v>1</v>
      </c>
      <c r="Q216" s="85">
        <v>0</v>
      </c>
      <c r="R216" s="6">
        <f t="shared" si="8"/>
        <v>0</v>
      </c>
    </row>
    <row r="217" spans="1:18" x14ac:dyDescent="0.3">
      <c r="A217" s="26">
        <v>7</v>
      </c>
      <c r="B217" s="49" t="s">
        <v>705</v>
      </c>
      <c r="C217" s="49"/>
      <c r="D217" s="49" t="s">
        <v>706</v>
      </c>
      <c r="E217" s="49"/>
      <c r="F217" s="49"/>
      <c r="G217" s="5">
        <v>2</v>
      </c>
      <c r="H217" s="36">
        <v>270</v>
      </c>
      <c r="I217" s="36">
        <v>160</v>
      </c>
      <c r="J217" s="49" t="s">
        <v>707</v>
      </c>
      <c r="K217" s="49"/>
      <c r="L217" s="49" t="s">
        <v>708</v>
      </c>
      <c r="M217" s="49"/>
      <c r="N217" s="50"/>
      <c r="O217" s="3">
        <v>2018</v>
      </c>
      <c r="P217" s="5">
        <v>1</v>
      </c>
      <c r="Q217" s="85">
        <v>0</v>
      </c>
      <c r="R217" s="6">
        <f t="shared" si="8"/>
        <v>0</v>
      </c>
    </row>
    <row r="218" spans="1:18" x14ac:dyDescent="0.3">
      <c r="A218" s="26">
        <v>7</v>
      </c>
      <c r="B218" s="49" t="s">
        <v>705</v>
      </c>
      <c r="C218" s="49"/>
      <c r="D218" s="49" t="s">
        <v>706</v>
      </c>
      <c r="E218" s="49"/>
      <c r="F218" s="49"/>
      <c r="G218" s="5">
        <v>3</v>
      </c>
      <c r="H218" s="36">
        <v>202</v>
      </c>
      <c r="I218" s="36">
        <v>160</v>
      </c>
      <c r="J218" s="49" t="s">
        <v>707</v>
      </c>
      <c r="K218" s="49"/>
      <c r="L218" s="49" t="s">
        <v>708</v>
      </c>
      <c r="M218" s="49"/>
      <c r="N218" s="50"/>
      <c r="O218" s="3">
        <v>2018</v>
      </c>
      <c r="P218" s="5">
        <v>1</v>
      </c>
      <c r="Q218" s="85">
        <v>0</v>
      </c>
      <c r="R218" s="6">
        <f t="shared" si="8"/>
        <v>0</v>
      </c>
    </row>
    <row r="219" spans="1:18" x14ac:dyDescent="0.3">
      <c r="A219" s="26">
        <v>7</v>
      </c>
      <c r="B219" s="49" t="s">
        <v>709</v>
      </c>
      <c r="C219" s="49"/>
      <c r="D219" s="49" t="s">
        <v>701</v>
      </c>
      <c r="E219" s="49"/>
      <c r="F219" s="49"/>
      <c r="G219" s="5">
        <v>1</v>
      </c>
      <c r="H219" s="36">
        <v>82.5</v>
      </c>
      <c r="I219" s="36">
        <v>153.30000000000001</v>
      </c>
      <c r="J219" s="49" t="s">
        <v>536</v>
      </c>
      <c r="K219" s="49"/>
      <c r="L219" s="49" t="s">
        <v>703</v>
      </c>
      <c r="M219" s="49"/>
      <c r="N219" s="50"/>
      <c r="O219" s="3">
        <v>2017</v>
      </c>
      <c r="P219" s="5">
        <v>1</v>
      </c>
      <c r="Q219" s="85">
        <v>0</v>
      </c>
      <c r="R219" s="6">
        <f t="shared" si="8"/>
        <v>0</v>
      </c>
    </row>
    <row r="220" spans="1:18" x14ac:dyDescent="0.3">
      <c r="A220" s="26">
        <v>7</v>
      </c>
      <c r="B220" s="49" t="s">
        <v>709</v>
      </c>
      <c r="C220" s="49"/>
      <c r="D220" s="49" t="s">
        <v>701</v>
      </c>
      <c r="E220" s="49"/>
      <c r="F220" s="49"/>
      <c r="G220" s="5">
        <v>2</v>
      </c>
      <c r="H220" s="36">
        <v>67.599999999999994</v>
      </c>
      <c r="I220" s="36">
        <v>135.30000000000001</v>
      </c>
      <c r="J220" s="49" t="s">
        <v>507</v>
      </c>
      <c r="K220" s="49"/>
      <c r="L220" s="49" t="s">
        <v>703</v>
      </c>
      <c r="M220" s="49"/>
      <c r="N220" s="50"/>
      <c r="O220" s="3">
        <v>2017</v>
      </c>
      <c r="P220" s="5">
        <v>1</v>
      </c>
      <c r="Q220" s="85">
        <v>0</v>
      </c>
      <c r="R220" s="6">
        <f t="shared" si="8"/>
        <v>0</v>
      </c>
    </row>
    <row r="221" spans="1:18" x14ac:dyDescent="0.3">
      <c r="A221" s="26">
        <v>7</v>
      </c>
      <c r="B221" s="49" t="s">
        <v>709</v>
      </c>
      <c r="C221" s="49"/>
      <c r="D221" s="49" t="s">
        <v>701</v>
      </c>
      <c r="E221" s="49"/>
      <c r="F221" s="49"/>
      <c r="G221" s="5">
        <v>3</v>
      </c>
      <c r="H221" s="36">
        <v>67.599999999999994</v>
      </c>
      <c r="I221" s="36">
        <v>135.30000000000001</v>
      </c>
      <c r="J221" s="49" t="s">
        <v>536</v>
      </c>
      <c r="K221" s="49"/>
      <c r="L221" s="49" t="s">
        <v>703</v>
      </c>
      <c r="M221" s="49"/>
      <c r="N221" s="50"/>
      <c r="O221" s="3">
        <v>2017</v>
      </c>
      <c r="P221" s="5">
        <v>1</v>
      </c>
      <c r="Q221" s="85">
        <v>0</v>
      </c>
      <c r="R221" s="6">
        <f t="shared" si="8"/>
        <v>0</v>
      </c>
    </row>
    <row r="222" spans="1:18" x14ac:dyDescent="0.3">
      <c r="A222" s="26">
        <v>7</v>
      </c>
      <c r="B222" s="49" t="s">
        <v>709</v>
      </c>
      <c r="C222" s="49"/>
      <c r="D222" s="49" t="s">
        <v>701</v>
      </c>
      <c r="E222" s="49"/>
      <c r="F222" s="49"/>
      <c r="G222" s="5">
        <v>4</v>
      </c>
      <c r="H222" s="36">
        <v>82.5</v>
      </c>
      <c r="I222" s="36">
        <v>153.30000000000001</v>
      </c>
      <c r="J222" s="49" t="s">
        <v>507</v>
      </c>
      <c r="K222" s="49"/>
      <c r="L222" s="49" t="s">
        <v>703</v>
      </c>
      <c r="M222" s="49"/>
      <c r="N222" s="50"/>
      <c r="O222" s="3">
        <v>2017</v>
      </c>
      <c r="P222" s="5">
        <v>1</v>
      </c>
      <c r="Q222" s="85">
        <v>0</v>
      </c>
      <c r="R222" s="6">
        <f t="shared" si="8"/>
        <v>0</v>
      </c>
    </row>
    <row r="223" spans="1:18" x14ac:dyDescent="0.3">
      <c r="A223" s="26">
        <v>6</v>
      </c>
      <c r="B223" s="49" t="s">
        <v>710</v>
      </c>
      <c r="C223" s="49"/>
      <c r="D223" s="49" t="s">
        <v>701</v>
      </c>
      <c r="E223" s="49"/>
      <c r="F223" s="49"/>
      <c r="G223" s="5">
        <v>1</v>
      </c>
      <c r="H223" s="36">
        <v>89.5</v>
      </c>
      <c r="I223" s="36">
        <v>158.5</v>
      </c>
      <c r="J223" s="49" t="s">
        <v>536</v>
      </c>
      <c r="K223" s="49"/>
      <c r="L223" s="49" t="s">
        <v>702</v>
      </c>
      <c r="M223" s="49"/>
      <c r="N223" s="50"/>
      <c r="O223" s="3">
        <v>2017</v>
      </c>
      <c r="P223" s="5">
        <v>1</v>
      </c>
      <c r="Q223" s="85">
        <v>0</v>
      </c>
      <c r="R223" s="6">
        <f t="shared" si="8"/>
        <v>0</v>
      </c>
    </row>
    <row r="224" spans="1:18" x14ac:dyDescent="0.3">
      <c r="A224" s="26">
        <v>6</v>
      </c>
      <c r="B224" s="49" t="s">
        <v>710</v>
      </c>
      <c r="C224" s="49"/>
      <c r="D224" s="49" t="s">
        <v>701</v>
      </c>
      <c r="E224" s="49"/>
      <c r="F224" s="49"/>
      <c r="G224" s="5">
        <v>2</v>
      </c>
      <c r="H224" s="36">
        <v>71.099999999999994</v>
      </c>
      <c r="I224" s="36">
        <v>141.4</v>
      </c>
      <c r="J224" s="49" t="s">
        <v>536</v>
      </c>
      <c r="K224" s="49"/>
      <c r="L224" s="49" t="s">
        <v>703</v>
      </c>
      <c r="M224" s="49"/>
      <c r="N224" s="50"/>
      <c r="O224" s="3">
        <v>2017</v>
      </c>
      <c r="P224" s="5">
        <v>1</v>
      </c>
      <c r="Q224" s="85">
        <v>0</v>
      </c>
      <c r="R224" s="6">
        <f t="shared" si="8"/>
        <v>0</v>
      </c>
    </row>
    <row r="225" spans="1:18" x14ac:dyDescent="0.3">
      <c r="A225" s="26">
        <v>6</v>
      </c>
      <c r="B225" s="49" t="s">
        <v>710</v>
      </c>
      <c r="C225" s="49"/>
      <c r="D225" s="49" t="s">
        <v>701</v>
      </c>
      <c r="E225" s="49"/>
      <c r="F225" s="49"/>
      <c r="G225" s="5">
        <v>3</v>
      </c>
      <c r="H225" s="36">
        <v>79.599999999999994</v>
      </c>
      <c r="I225" s="36">
        <v>150</v>
      </c>
      <c r="J225" s="49" t="s">
        <v>507</v>
      </c>
      <c r="K225" s="49"/>
      <c r="L225" s="49" t="s">
        <v>703</v>
      </c>
      <c r="M225" s="49"/>
      <c r="N225" s="50"/>
      <c r="O225" s="3">
        <v>2017</v>
      </c>
      <c r="P225" s="5">
        <v>1</v>
      </c>
      <c r="Q225" s="85">
        <v>0</v>
      </c>
      <c r="R225" s="6">
        <f t="shared" si="8"/>
        <v>0</v>
      </c>
    </row>
    <row r="226" spans="1:18" x14ac:dyDescent="0.3">
      <c r="A226" s="26">
        <v>6</v>
      </c>
      <c r="B226" s="49" t="s">
        <v>711</v>
      </c>
      <c r="C226" s="49"/>
      <c r="D226" s="49" t="s">
        <v>701</v>
      </c>
      <c r="E226" s="49"/>
      <c r="F226" s="49"/>
      <c r="G226" s="5">
        <v>1</v>
      </c>
      <c r="H226" s="36">
        <v>71.099999999999994</v>
      </c>
      <c r="I226" s="36">
        <v>141.4</v>
      </c>
      <c r="J226" s="49" t="s">
        <v>536</v>
      </c>
      <c r="K226" s="49"/>
      <c r="L226" s="49" t="s">
        <v>703</v>
      </c>
      <c r="M226" s="49"/>
      <c r="N226" s="50"/>
      <c r="O226" s="3">
        <v>2017</v>
      </c>
      <c r="P226" s="5">
        <v>1</v>
      </c>
      <c r="Q226" s="85">
        <v>0</v>
      </c>
      <c r="R226" s="6">
        <f t="shared" si="8"/>
        <v>0</v>
      </c>
    </row>
    <row r="227" spans="1:18" x14ac:dyDescent="0.3">
      <c r="A227" s="26">
        <v>6</v>
      </c>
      <c r="B227" s="49" t="s">
        <v>711</v>
      </c>
      <c r="C227" s="49"/>
      <c r="D227" s="49" t="s">
        <v>701</v>
      </c>
      <c r="E227" s="49"/>
      <c r="F227" s="49"/>
      <c r="G227" s="5">
        <v>2</v>
      </c>
      <c r="H227" s="36">
        <v>71.099999999999994</v>
      </c>
      <c r="I227" s="36">
        <v>141.4</v>
      </c>
      <c r="J227" s="49" t="s">
        <v>536</v>
      </c>
      <c r="K227" s="49"/>
      <c r="L227" s="49" t="s">
        <v>703</v>
      </c>
      <c r="M227" s="49"/>
      <c r="N227" s="50"/>
      <c r="O227" s="3">
        <v>2017</v>
      </c>
      <c r="P227" s="5">
        <v>1</v>
      </c>
      <c r="Q227" s="85">
        <v>0</v>
      </c>
      <c r="R227" s="6">
        <f t="shared" si="8"/>
        <v>0</v>
      </c>
    </row>
    <row r="228" spans="1:18" x14ac:dyDescent="0.3">
      <c r="A228" s="26">
        <v>6</v>
      </c>
      <c r="B228" s="49" t="s">
        <v>711</v>
      </c>
      <c r="C228" s="49"/>
      <c r="D228" s="49" t="s">
        <v>701</v>
      </c>
      <c r="E228" s="49"/>
      <c r="F228" s="49"/>
      <c r="G228" s="5">
        <v>3</v>
      </c>
      <c r="H228" s="36">
        <v>79.599999999999994</v>
      </c>
      <c r="I228" s="36">
        <v>150</v>
      </c>
      <c r="J228" s="49" t="s">
        <v>507</v>
      </c>
      <c r="K228" s="49"/>
      <c r="L228" s="49" t="s">
        <v>703</v>
      </c>
      <c r="M228" s="49"/>
      <c r="N228" s="50"/>
      <c r="O228" s="3">
        <v>2017</v>
      </c>
      <c r="P228" s="5">
        <v>1</v>
      </c>
      <c r="Q228" s="85">
        <v>0</v>
      </c>
      <c r="R228" s="6">
        <f t="shared" si="8"/>
        <v>0</v>
      </c>
    </row>
    <row r="229" spans="1:18" x14ac:dyDescent="0.3">
      <c r="A229" s="57"/>
      <c r="B229" s="57"/>
      <c r="C229" s="57"/>
      <c r="D229" s="57"/>
      <c r="E229" s="57"/>
      <c r="F229" s="57"/>
      <c r="G229" s="57"/>
      <c r="H229" s="57"/>
      <c r="I229" s="57"/>
      <c r="J229" s="57"/>
      <c r="K229" s="57"/>
      <c r="L229" s="57"/>
      <c r="M229" s="22"/>
    </row>
    <row r="230" spans="1:18" x14ac:dyDescent="0.3">
      <c r="A230" s="53" t="s">
        <v>43</v>
      </c>
      <c r="B230" s="54"/>
      <c r="C230" s="54"/>
      <c r="D230" s="51" t="s">
        <v>44</v>
      </c>
      <c r="E230" s="51"/>
      <c r="F230" s="51"/>
      <c r="G230" s="51"/>
      <c r="H230" s="51"/>
      <c r="I230" s="51"/>
      <c r="J230" s="51"/>
      <c r="K230" s="51"/>
      <c r="L230" s="52"/>
      <c r="M230" s="23"/>
      <c r="Q230" s="3" t="s">
        <v>48</v>
      </c>
      <c r="R230" s="7">
        <f>SUM(R210:R228)</f>
        <v>0</v>
      </c>
    </row>
    <row r="232" spans="1:18" x14ac:dyDescent="0.3">
      <c r="A232" t="s">
        <v>85</v>
      </c>
    </row>
    <row r="234" spans="1:18" ht="41.4" x14ac:dyDescent="0.3">
      <c r="A234" s="27" t="s">
        <v>4</v>
      </c>
      <c r="B234" s="66" t="s">
        <v>346</v>
      </c>
      <c r="C234" s="67"/>
      <c r="D234" s="68" t="s">
        <v>6</v>
      </c>
      <c r="E234" s="69"/>
      <c r="F234" s="70"/>
      <c r="G234" s="28" t="s">
        <v>347</v>
      </c>
      <c r="H234" s="28" t="s">
        <v>7</v>
      </c>
      <c r="I234" s="28" t="s">
        <v>348</v>
      </c>
      <c r="J234" s="68" t="s">
        <v>349</v>
      </c>
      <c r="K234" s="70"/>
      <c r="L234" s="71" t="s">
        <v>385</v>
      </c>
      <c r="M234" s="72"/>
      <c r="N234" s="73"/>
      <c r="O234" s="35" t="s">
        <v>662</v>
      </c>
      <c r="P234" s="10" t="s">
        <v>45</v>
      </c>
      <c r="Q234" s="10" t="s">
        <v>46</v>
      </c>
      <c r="R234" s="10" t="s">
        <v>47</v>
      </c>
    </row>
    <row r="235" spans="1:18" x14ac:dyDescent="0.3">
      <c r="A235" s="26">
        <v>6</v>
      </c>
      <c r="B235" s="49" t="s">
        <v>711</v>
      </c>
      <c r="C235" s="49"/>
      <c r="D235" s="49" t="s">
        <v>701</v>
      </c>
      <c r="E235" s="49"/>
      <c r="F235" s="49"/>
      <c r="G235" s="5">
        <v>4</v>
      </c>
      <c r="H235" s="36">
        <v>79.599999999999994</v>
      </c>
      <c r="I235" s="36">
        <v>150</v>
      </c>
      <c r="J235" s="49" t="s">
        <v>536</v>
      </c>
      <c r="K235" s="49"/>
      <c r="L235" s="49" t="s">
        <v>703</v>
      </c>
      <c r="M235" s="49"/>
      <c r="N235" s="50"/>
      <c r="O235" s="3">
        <v>2017</v>
      </c>
      <c r="P235" s="5">
        <v>1</v>
      </c>
      <c r="Q235" s="85">
        <v>0</v>
      </c>
      <c r="R235" s="6">
        <f>P235*Q235</f>
        <v>0</v>
      </c>
    </row>
    <row r="236" spans="1:18" x14ac:dyDescent="0.3">
      <c r="A236" s="26">
        <v>6</v>
      </c>
      <c r="B236" s="49" t="s">
        <v>711</v>
      </c>
      <c r="C236" s="49"/>
      <c r="D236" s="49" t="s">
        <v>701</v>
      </c>
      <c r="E236" s="49"/>
      <c r="F236" s="49"/>
      <c r="G236" s="5">
        <v>5</v>
      </c>
      <c r="H236" s="4">
        <v>71.099999999999994</v>
      </c>
      <c r="I236" s="4">
        <v>141.4</v>
      </c>
      <c r="J236" s="49" t="s">
        <v>507</v>
      </c>
      <c r="K236" s="49"/>
      <c r="L236" s="49" t="s">
        <v>703</v>
      </c>
      <c r="M236" s="49"/>
      <c r="N236" s="50"/>
      <c r="O236" s="3">
        <v>2017</v>
      </c>
      <c r="P236" s="5">
        <v>1</v>
      </c>
      <c r="Q236" s="85">
        <v>0</v>
      </c>
      <c r="R236" s="6">
        <f t="shared" ref="R236:R252" si="9">P236*Q236</f>
        <v>0</v>
      </c>
    </row>
    <row r="237" spans="1:18" x14ac:dyDescent="0.3">
      <c r="A237" s="26">
        <v>6</v>
      </c>
      <c r="B237" s="49" t="s">
        <v>711</v>
      </c>
      <c r="C237" s="49"/>
      <c r="D237" s="49" t="s">
        <v>701</v>
      </c>
      <c r="E237" s="49"/>
      <c r="F237" s="49"/>
      <c r="G237" s="5">
        <v>6</v>
      </c>
      <c r="H237" s="4">
        <v>89.5</v>
      </c>
      <c r="I237" s="4">
        <v>158.5</v>
      </c>
      <c r="J237" s="49" t="s">
        <v>507</v>
      </c>
      <c r="K237" s="49"/>
      <c r="L237" s="49" t="s">
        <v>702</v>
      </c>
      <c r="M237" s="49"/>
      <c r="N237" s="50"/>
      <c r="O237" s="3">
        <v>2017</v>
      </c>
      <c r="P237" s="5">
        <v>1</v>
      </c>
      <c r="Q237" s="85">
        <v>0</v>
      </c>
      <c r="R237" s="6">
        <f t="shared" si="9"/>
        <v>0</v>
      </c>
    </row>
    <row r="238" spans="1:18" x14ac:dyDescent="0.3">
      <c r="A238" s="26">
        <v>6</v>
      </c>
      <c r="B238" s="49" t="s">
        <v>712</v>
      </c>
      <c r="C238" s="49"/>
      <c r="D238" s="49" t="s">
        <v>701</v>
      </c>
      <c r="E238" s="49"/>
      <c r="F238" s="49"/>
      <c r="G238" s="5">
        <v>1</v>
      </c>
      <c r="H238" s="36">
        <v>79.599999999999994</v>
      </c>
      <c r="I238" s="36">
        <v>150</v>
      </c>
      <c r="J238" s="49" t="s">
        <v>536</v>
      </c>
      <c r="K238" s="49"/>
      <c r="L238" s="49" t="s">
        <v>703</v>
      </c>
      <c r="M238" s="49"/>
      <c r="N238" s="50"/>
      <c r="O238" s="3">
        <v>2017</v>
      </c>
      <c r="P238" s="5">
        <v>1</v>
      </c>
      <c r="Q238" s="85">
        <v>0</v>
      </c>
      <c r="R238" s="6">
        <f t="shared" si="9"/>
        <v>0</v>
      </c>
    </row>
    <row r="239" spans="1:18" x14ac:dyDescent="0.3">
      <c r="A239" s="26">
        <v>6</v>
      </c>
      <c r="B239" s="49" t="s">
        <v>712</v>
      </c>
      <c r="C239" s="49"/>
      <c r="D239" s="49" t="s">
        <v>701</v>
      </c>
      <c r="E239" s="49"/>
      <c r="F239" s="49"/>
      <c r="G239" s="5">
        <v>2</v>
      </c>
      <c r="H239" s="4">
        <v>71.099999999999994</v>
      </c>
      <c r="I239" s="4">
        <v>141.4</v>
      </c>
      <c r="J239" s="49" t="s">
        <v>507</v>
      </c>
      <c r="K239" s="49"/>
      <c r="L239" s="49" t="s">
        <v>703</v>
      </c>
      <c r="M239" s="49"/>
      <c r="N239" s="50"/>
      <c r="O239" s="3">
        <v>2017</v>
      </c>
      <c r="P239" s="5">
        <v>1</v>
      </c>
      <c r="Q239" s="85">
        <v>0</v>
      </c>
      <c r="R239" s="6">
        <f t="shared" si="9"/>
        <v>0</v>
      </c>
    </row>
    <row r="240" spans="1:18" x14ac:dyDescent="0.3">
      <c r="A240" s="26">
        <v>6</v>
      </c>
      <c r="B240" s="49" t="s">
        <v>712</v>
      </c>
      <c r="C240" s="49"/>
      <c r="D240" s="49" t="s">
        <v>701</v>
      </c>
      <c r="E240" s="49"/>
      <c r="F240" s="49"/>
      <c r="G240" s="5">
        <v>3</v>
      </c>
      <c r="H240" s="4">
        <v>82.5</v>
      </c>
      <c r="I240" s="4">
        <v>153.30000000000001</v>
      </c>
      <c r="J240" s="49" t="s">
        <v>536</v>
      </c>
      <c r="K240" s="49"/>
      <c r="L240" s="49" t="s">
        <v>703</v>
      </c>
      <c r="M240" s="49"/>
      <c r="N240" s="50"/>
      <c r="O240" s="3">
        <v>2017</v>
      </c>
      <c r="P240" s="5">
        <v>1</v>
      </c>
      <c r="Q240" s="85">
        <v>0</v>
      </c>
      <c r="R240" s="6">
        <f t="shared" si="9"/>
        <v>0</v>
      </c>
    </row>
    <row r="241" spans="1:18" x14ac:dyDescent="0.3">
      <c r="A241" s="26">
        <v>6</v>
      </c>
      <c r="B241" s="49" t="s">
        <v>712</v>
      </c>
      <c r="C241" s="49"/>
      <c r="D241" s="49" t="s">
        <v>701</v>
      </c>
      <c r="E241" s="49"/>
      <c r="F241" s="49"/>
      <c r="G241" s="5">
        <v>4</v>
      </c>
      <c r="H241" s="4">
        <v>67.599999999999994</v>
      </c>
      <c r="I241" s="4">
        <v>135.30000000000001</v>
      </c>
      <c r="J241" s="49" t="s">
        <v>507</v>
      </c>
      <c r="K241" s="49"/>
      <c r="L241" s="49" t="s">
        <v>703</v>
      </c>
      <c r="M241" s="49"/>
      <c r="N241" s="50"/>
      <c r="O241" s="3">
        <v>2017</v>
      </c>
      <c r="P241" s="5">
        <v>1</v>
      </c>
      <c r="Q241" s="85">
        <v>0</v>
      </c>
      <c r="R241" s="6">
        <f t="shared" si="9"/>
        <v>0</v>
      </c>
    </row>
    <row r="242" spans="1:18" x14ac:dyDescent="0.3">
      <c r="A242" s="26">
        <v>6</v>
      </c>
      <c r="B242" s="49" t="s">
        <v>712</v>
      </c>
      <c r="C242" s="49"/>
      <c r="D242" s="49" t="s">
        <v>701</v>
      </c>
      <c r="E242" s="49"/>
      <c r="F242" s="49"/>
      <c r="G242" s="5">
        <v>5</v>
      </c>
      <c r="H242" s="4">
        <v>67.599999999999994</v>
      </c>
      <c r="I242" s="4">
        <v>135.30000000000001</v>
      </c>
      <c r="J242" s="49" t="s">
        <v>536</v>
      </c>
      <c r="K242" s="49"/>
      <c r="L242" s="49" t="s">
        <v>703</v>
      </c>
      <c r="M242" s="49"/>
      <c r="N242" s="50"/>
      <c r="O242" s="3">
        <v>2017</v>
      </c>
      <c r="P242" s="5">
        <v>1</v>
      </c>
      <c r="Q242" s="85">
        <v>0</v>
      </c>
      <c r="R242" s="6">
        <f t="shared" si="9"/>
        <v>0</v>
      </c>
    </row>
    <row r="243" spans="1:18" x14ac:dyDescent="0.3">
      <c r="A243" s="26">
        <v>6</v>
      </c>
      <c r="B243" s="49" t="s">
        <v>712</v>
      </c>
      <c r="C243" s="49"/>
      <c r="D243" s="49" t="s">
        <v>701</v>
      </c>
      <c r="E243" s="49"/>
      <c r="F243" s="49"/>
      <c r="G243" s="5">
        <v>6</v>
      </c>
      <c r="H243" s="4">
        <v>82.5</v>
      </c>
      <c r="I243" s="4">
        <v>153.30000000000001</v>
      </c>
      <c r="J243" s="49" t="s">
        <v>507</v>
      </c>
      <c r="K243" s="49"/>
      <c r="L243" s="49" t="s">
        <v>703</v>
      </c>
      <c r="M243" s="49"/>
      <c r="N243" s="50"/>
      <c r="O243" s="3">
        <v>2017</v>
      </c>
      <c r="P243" s="5">
        <v>1</v>
      </c>
      <c r="Q243" s="85">
        <v>0</v>
      </c>
      <c r="R243" s="6">
        <f t="shared" si="9"/>
        <v>0</v>
      </c>
    </row>
    <row r="244" spans="1:18" x14ac:dyDescent="0.3">
      <c r="A244" s="26">
        <v>6</v>
      </c>
      <c r="B244" s="49" t="s">
        <v>712</v>
      </c>
      <c r="C244" s="49"/>
      <c r="D244" s="49" t="s">
        <v>701</v>
      </c>
      <c r="E244" s="49"/>
      <c r="F244" s="49"/>
      <c r="G244" s="5">
        <v>7</v>
      </c>
      <c r="H244" s="4">
        <v>71.099999999999994</v>
      </c>
      <c r="I244" s="4">
        <v>141.4</v>
      </c>
      <c r="J244" s="49" t="s">
        <v>536</v>
      </c>
      <c r="K244" s="49"/>
      <c r="L244" s="49" t="s">
        <v>703</v>
      </c>
      <c r="M244" s="49"/>
      <c r="N244" s="50"/>
      <c r="O244" s="3">
        <v>2017</v>
      </c>
      <c r="P244" s="5">
        <v>1</v>
      </c>
      <c r="Q244" s="85">
        <v>0</v>
      </c>
      <c r="R244" s="6">
        <f t="shared" si="9"/>
        <v>0</v>
      </c>
    </row>
    <row r="245" spans="1:18" x14ac:dyDescent="0.3">
      <c r="A245" s="26">
        <v>6</v>
      </c>
      <c r="B245" s="49" t="s">
        <v>712</v>
      </c>
      <c r="C245" s="49"/>
      <c r="D245" s="49" t="s">
        <v>701</v>
      </c>
      <c r="E245" s="49"/>
      <c r="F245" s="49"/>
      <c r="G245" s="5">
        <v>8</v>
      </c>
      <c r="H245" s="36">
        <v>79.599999999999994</v>
      </c>
      <c r="I245" s="36">
        <v>150</v>
      </c>
      <c r="J245" s="49" t="s">
        <v>507</v>
      </c>
      <c r="K245" s="49"/>
      <c r="L245" s="49" t="s">
        <v>703</v>
      </c>
      <c r="M245" s="49"/>
      <c r="N245" s="50"/>
      <c r="O245" s="3">
        <v>2017</v>
      </c>
      <c r="P245" s="5">
        <v>1</v>
      </c>
      <c r="Q245" s="85">
        <v>0</v>
      </c>
      <c r="R245" s="6">
        <f t="shared" si="9"/>
        <v>0</v>
      </c>
    </row>
    <row r="246" spans="1:18" x14ac:dyDescent="0.3">
      <c r="A246" s="26">
        <v>6</v>
      </c>
      <c r="B246" s="49" t="s">
        <v>713</v>
      </c>
      <c r="C246" s="49"/>
      <c r="D246" s="49" t="s">
        <v>701</v>
      </c>
      <c r="E246" s="49"/>
      <c r="F246" s="49"/>
      <c r="G246" s="5">
        <v>1</v>
      </c>
      <c r="H246" s="36">
        <v>79.599999999999994</v>
      </c>
      <c r="I246" s="36">
        <v>150</v>
      </c>
      <c r="J246" s="49" t="s">
        <v>536</v>
      </c>
      <c r="K246" s="49"/>
      <c r="L246" s="49" t="s">
        <v>703</v>
      </c>
      <c r="M246" s="49"/>
      <c r="N246" s="50"/>
      <c r="O246" s="3">
        <v>2017</v>
      </c>
      <c r="P246" s="5">
        <v>1</v>
      </c>
      <c r="Q246" s="85">
        <v>0</v>
      </c>
      <c r="R246" s="6">
        <f t="shared" si="9"/>
        <v>0</v>
      </c>
    </row>
    <row r="247" spans="1:18" x14ac:dyDescent="0.3">
      <c r="A247" s="26">
        <v>6</v>
      </c>
      <c r="B247" s="49" t="s">
        <v>713</v>
      </c>
      <c r="C247" s="49"/>
      <c r="D247" s="49" t="s">
        <v>701</v>
      </c>
      <c r="E247" s="49"/>
      <c r="F247" s="49"/>
      <c r="G247" s="5">
        <v>2</v>
      </c>
      <c r="H247" s="4">
        <v>71.099999999999994</v>
      </c>
      <c r="I247" s="4">
        <v>141.4</v>
      </c>
      <c r="J247" s="49" t="s">
        <v>507</v>
      </c>
      <c r="K247" s="49"/>
      <c r="L247" s="49" t="s">
        <v>703</v>
      </c>
      <c r="M247" s="49"/>
      <c r="N247" s="50"/>
      <c r="O247" s="3">
        <v>2017</v>
      </c>
      <c r="P247" s="5">
        <v>1</v>
      </c>
      <c r="Q247" s="85">
        <v>0</v>
      </c>
      <c r="R247" s="6">
        <f t="shared" si="9"/>
        <v>0</v>
      </c>
    </row>
    <row r="248" spans="1:18" x14ac:dyDescent="0.3">
      <c r="A248" s="26">
        <v>6</v>
      </c>
      <c r="B248" s="49" t="s">
        <v>713</v>
      </c>
      <c r="C248" s="49"/>
      <c r="D248" s="49" t="s">
        <v>701</v>
      </c>
      <c r="E248" s="49"/>
      <c r="F248" s="49"/>
      <c r="G248" s="5">
        <v>3</v>
      </c>
      <c r="H248" s="4">
        <v>71.099999999999994</v>
      </c>
      <c r="I248" s="4">
        <v>141.4</v>
      </c>
      <c r="J248" s="49" t="s">
        <v>507</v>
      </c>
      <c r="K248" s="49"/>
      <c r="L248" s="49" t="s">
        <v>703</v>
      </c>
      <c r="M248" s="49"/>
      <c r="N248" s="50"/>
      <c r="O248" s="3">
        <v>2017</v>
      </c>
      <c r="P248" s="5">
        <v>1</v>
      </c>
      <c r="Q248" s="85">
        <v>0</v>
      </c>
      <c r="R248" s="6">
        <f t="shared" si="9"/>
        <v>0</v>
      </c>
    </row>
    <row r="249" spans="1:18" x14ac:dyDescent="0.3">
      <c r="A249" s="26">
        <v>5</v>
      </c>
      <c r="B249" s="49" t="s">
        <v>714</v>
      </c>
      <c r="C249" s="49"/>
      <c r="D249" s="49" t="s">
        <v>701</v>
      </c>
      <c r="E249" s="49"/>
      <c r="F249" s="49"/>
      <c r="G249" s="5">
        <v>1</v>
      </c>
      <c r="H249" s="36">
        <v>79.599999999999994</v>
      </c>
      <c r="I249" s="36">
        <v>150</v>
      </c>
      <c r="J249" s="49" t="s">
        <v>536</v>
      </c>
      <c r="K249" s="49"/>
      <c r="L249" s="49" t="s">
        <v>703</v>
      </c>
      <c r="M249" s="49"/>
      <c r="N249" s="50"/>
      <c r="O249" s="3">
        <v>2017</v>
      </c>
      <c r="P249" s="5">
        <v>1</v>
      </c>
      <c r="Q249" s="85">
        <v>0</v>
      </c>
      <c r="R249" s="6">
        <f t="shared" si="9"/>
        <v>0</v>
      </c>
    </row>
    <row r="250" spans="1:18" x14ac:dyDescent="0.3">
      <c r="A250" s="26">
        <v>5</v>
      </c>
      <c r="B250" s="49" t="s">
        <v>714</v>
      </c>
      <c r="C250" s="49"/>
      <c r="D250" s="49" t="s">
        <v>701</v>
      </c>
      <c r="E250" s="49"/>
      <c r="F250" s="49"/>
      <c r="G250" s="5">
        <v>2</v>
      </c>
      <c r="H250" s="4">
        <v>71.099999999999994</v>
      </c>
      <c r="I250" s="4">
        <v>141.4</v>
      </c>
      <c r="J250" s="49" t="s">
        <v>507</v>
      </c>
      <c r="K250" s="49"/>
      <c r="L250" s="49" t="s">
        <v>703</v>
      </c>
      <c r="M250" s="49"/>
      <c r="N250" s="50"/>
      <c r="O250" s="3">
        <v>2017</v>
      </c>
      <c r="P250" s="5">
        <v>1</v>
      </c>
      <c r="Q250" s="85">
        <v>0</v>
      </c>
      <c r="R250" s="6">
        <f t="shared" si="9"/>
        <v>0</v>
      </c>
    </row>
    <row r="251" spans="1:18" x14ac:dyDescent="0.3">
      <c r="A251" s="26">
        <v>5</v>
      </c>
      <c r="B251" s="49" t="s">
        <v>714</v>
      </c>
      <c r="C251" s="49"/>
      <c r="D251" s="49" t="s">
        <v>701</v>
      </c>
      <c r="E251" s="49"/>
      <c r="F251" s="49"/>
      <c r="G251" s="5">
        <v>3</v>
      </c>
      <c r="H251" s="4">
        <v>71.099999999999994</v>
      </c>
      <c r="I251" s="4">
        <v>141.4</v>
      </c>
      <c r="J251" s="49" t="s">
        <v>507</v>
      </c>
      <c r="K251" s="49"/>
      <c r="L251" s="49" t="s">
        <v>703</v>
      </c>
      <c r="M251" s="49"/>
      <c r="N251" s="50"/>
      <c r="O251" s="3">
        <v>2017</v>
      </c>
      <c r="P251" s="5">
        <v>1</v>
      </c>
      <c r="Q251" s="85">
        <v>0</v>
      </c>
      <c r="R251" s="6">
        <f t="shared" si="9"/>
        <v>0</v>
      </c>
    </row>
    <row r="252" spans="1:18" x14ac:dyDescent="0.3">
      <c r="A252" s="26">
        <v>5</v>
      </c>
      <c r="B252" s="49" t="s">
        <v>715</v>
      </c>
      <c r="C252" s="49"/>
      <c r="D252" s="49" t="s">
        <v>701</v>
      </c>
      <c r="E252" s="49"/>
      <c r="F252" s="49"/>
      <c r="G252" s="5">
        <v>1</v>
      </c>
      <c r="H252" s="4">
        <v>67.599999999999994</v>
      </c>
      <c r="I252" s="4">
        <v>135.30000000000001</v>
      </c>
      <c r="J252" s="49" t="s">
        <v>507</v>
      </c>
      <c r="K252" s="49"/>
      <c r="L252" s="49" t="s">
        <v>703</v>
      </c>
      <c r="M252" s="49"/>
      <c r="N252" s="50"/>
      <c r="O252" s="3">
        <v>2017</v>
      </c>
      <c r="P252" s="5">
        <v>1</v>
      </c>
      <c r="Q252" s="85">
        <v>0</v>
      </c>
      <c r="R252" s="6">
        <f t="shared" si="9"/>
        <v>0</v>
      </c>
    </row>
    <row r="253" spans="1:18" x14ac:dyDescent="0.3">
      <c r="A253" s="26">
        <v>5</v>
      </c>
      <c r="B253" s="49" t="s">
        <v>715</v>
      </c>
      <c r="C253" s="49"/>
      <c r="D253" s="49" t="s">
        <v>701</v>
      </c>
      <c r="E253" s="49"/>
      <c r="F253" s="49"/>
      <c r="G253" s="5">
        <v>2</v>
      </c>
      <c r="H253" s="4">
        <v>67.599999999999994</v>
      </c>
      <c r="I253" s="4">
        <v>135.30000000000001</v>
      </c>
      <c r="J253" s="49" t="s">
        <v>536</v>
      </c>
      <c r="K253" s="49"/>
      <c r="L253" s="49" t="s">
        <v>703</v>
      </c>
      <c r="M253" s="49"/>
      <c r="N253" s="50"/>
      <c r="O253" s="3">
        <v>2017</v>
      </c>
      <c r="P253" s="5">
        <v>1</v>
      </c>
      <c r="Q253" s="85">
        <v>0</v>
      </c>
      <c r="R253" s="6">
        <f>P253*Q253</f>
        <v>0</v>
      </c>
    </row>
    <row r="254" spans="1:18" x14ac:dyDescent="0.3">
      <c r="A254" s="57"/>
      <c r="B254" s="57"/>
      <c r="C254" s="57"/>
      <c r="D254" s="57"/>
      <c r="E254" s="57"/>
      <c r="F254" s="57"/>
      <c r="G254" s="57"/>
      <c r="H254" s="57"/>
      <c r="I254" s="57"/>
      <c r="J254" s="57"/>
      <c r="K254" s="57"/>
      <c r="L254" s="57"/>
      <c r="M254" s="22"/>
    </row>
    <row r="255" spans="1:18" x14ac:dyDescent="0.3">
      <c r="A255" s="53" t="s">
        <v>43</v>
      </c>
      <c r="B255" s="54"/>
      <c r="C255" s="54"/>
      <c r="D255" s="51" t="s">
        <v>44</v>
      </c>
      <c r="E255" s="51"/>
      <c r="F255" s="51"/>
      <c r="G255" s="51"/>
      <c r="H255" s="51"/>
      <c r="I255" s="51"/>
      <c r="J255" s="51"/>
      <c r="K255" s="51"/>
      <c r="L255" s="52"/>
      <c r="M255" s="23"/>
      <c r="Q255" s="3" t="s">
        <v>48</v>
      </c>
      <c r="R255" s="7">
        <f>SUM(R235:R253)</f>
        <v>0</v>
      </c>
    </row>
    <row r="257" spans="1:18" x14ac:dyDescent="0.3">
      <c r="A257" t="s">
        <v>85</v>
      </c>
    </row>
    <row r="259" spans="1:18" ht="41.4" x14ac:dyDescent="0.3">
      <c r="A259" s="27" t="s">
        <v>4</v>
      </c>
      <c r="B259" s="66" t="s">
        <v>346</v>
      </c>
      <c r="C259" s="67"/>
      <c r="D259" s="68" t="s">
        <v>6</v>
      </c>
      <c r="E259" s="69"/>
      <c r="F259" s="70"/>
      <c r="G259" s="28" t="s">
        <v>347</v>
      </c>
      <c r="H259" s="28" t="s">
        <v>7</v>
      </c>
      <c r="I259" s="28" t="s">
        <v>348</v>
      </c>
      <c r="J259" s="68" t="s">
        <v>349</v>
      </c>
      <c r="K259" s="70"/>
      <c r="L259" s="71" t="s">
        <v>385</v>
      </c>
      <c r="M259" s="72"/>
      <c r="N259" s="73"/>
      <c r="O259" s="35" t="s">
        <v>662</v>
      </c>
      <c r="P259" s="10" t="s">
        <v>45</v>
      </c>
      <c r="Q259" s="10" t="s">
        <v>46</v>
      </c>
      <c r="R259" s="10" t="s">
        <v>47</v>
      </c>
    </row>
    <row r="260" spans="1:18" x14ac:dyDescent="0.3">
      <c r="A260" s="26">
        <v>5</v>
      </c>
      <c r="B260" s="49" t="s">
        <v>715</v>
      </c>
      <c r="C260" s="49"/>
      <c r="D260" s="49" t="s">
        <v>701</v>
      </c>
      <c r="E260" s="49"/>
      <c r="F260" s="49"/>
      <c r="G260" s="5">
        <v>3</v>
      </c>
      <c r="H260" s="4">
        <v>82.5</v>
      </c>
      <c r="I260" s="4">
        <v>153.30000000000001</v>
      </c>
      <c r="J260" s="49" t="s">
        <v>507</v>
      </c>
      <c r="K260" s="49"/>
      <c r="L260" s="49" t="s">
        <v>703</v>
      </c>
      <c r="M260" s="49"/>
      <c r="N260" s="50"/>
      <c r="O260" s="3">
        <v>2017</v>
      </c>
      <c r="P260" s="5">
        <v>1</v>
      </c>
      <c r="Q260" s="85">
        <v>0</v>
      </c>
      <c r="R260" s="6">
        <f>P260*Q260</f>
        <v>0</v>
      </c>
    </row>
    <row r="261" spans="1:18" x14ac:dyDescent="0.3">
      <c r="A261" s="26">
        <v>5</v>
      </c>
      <c r="B261" s="49" t="s">
        <v>715</v>
      </c>
      <c r="C261" s="49"/>
      <c r="D261" s="49" t="s">
        <v>701</v>
      </c>
      <c r="E261" s="49"/>
      <c r="F261" s="49"/>
      <c r="G261" s="5">
        <v>4</v>
      </c>
      <c r="H261" s="4">
        <v>71.099999999999994</v>
      </c>
      <c r="I261" s="4">
        <v>141.4</v>
      </c>
      <c r="J261" s="49" t="s">
        <v>536</v>
      </c>
      <c r="K261" s="49"/>
      <c r="L261" s="49" t="s">
        <v>703</v>
      </c>
      <c r="M261" s="49"/>
      <c r="N261" s="50"/>
      <c r="O261" s="3">
        <v>2017</v>
      </c>
      <c r="P261" s="5">
        <v>1</v>
      </c>
      <c r="Q261" s="85">
        <v>0</v>
      </c>
      <c r="R261" s="6">
        <f t="shared" ref="R261:R278" si="10">P261*Q261</f>
        <v>0</v>
      </c>
    </row>
    <row r="262" spans="1:18" x14ac:dyDescent="0.3">
      <c r="A262" s="26">
        <v>5</v>
      </c>
      <c r="B262" s="49" t="s">
        <v>715</v>
      </c>
      <c r="C262" s="49"/>
      <c r="D262" s="49" t="s">
        <v>701</v>
      </c>
      <c r="E262" s="49"/>
      <c r="F262" s="49"/>
      <c r="G262" s="5">
        <v>5</v>
      </c>
      <c r="H262" s="36">
        <v>79.599999999999994</v>
      </c>
      <c r="I262" s="36">
        <v>150</v>
      </c>
      <c r="J262" s="49" t="s">
        <v>507</v>
      </c>
      <c r="K262" s="49"/>
      <c r="L262" s="49" t="s">
        <v>703</v>
      </c>
      <c r="M262" s="49"/>
      <c r="N262" s="50"/>
      <c r="O262" s="3">
        <v>2017</v>
      </c>
      <c r="P262" s="5">
        <v>1</v>
      </c>
      <c r="Q262" s="85">
        <v>0</v>
      </c>
      <c r="R262" s="6">
        <f t="shared" si="10"/>
        <v>0</v>
      </c>
    </row>
    <row r="263" spans="1:18" x14ac:dyDescent="0.3">
      <c r="A263" s="26">
        <v>5</v>
      </c>
      <c r="B263" s="49" t="s">
        <v>716</v>
      </c>
      <c r="C263" s="49"/>
      <c r="D263" s="49" t="s">
        <v>701</v>
      </c>
      <c r="E263" s="49"/>
      <c r="F263" s="49"/>
      <c r="G263" s="5">
        <v>1</v>
      </c>
      <c r="H263" s="4">
        <v>71.099999999999994</v>
      </c>
      <c r="I263" s="4">
        <v>141.4</v>
      </c>
      <c r="J263" s="49" t="s">
        <v>536</v>
      </c>
      <c r="K263" s="49"/>
      <c r="L263" s="49" t="s">
        <v>703</v>
      </c>
      <c r="M263" s="49"/>
      <c r="N263" s="50"/>
      <c r="O263" s="3">
        <v>2017</v>
      </c>
      <c r="P263" s="5">
        <v>1</v>
      </c>
      <c r="Q263" s="85">
        <v>0</v>
      </c>
      <c r="R263" s="6">
        <f t="shared" si="10"/>
        <v>0</v>
      </c>
    </row>
    <row r="264" spans="1:18" x14ac:dyDescent="0.3">
      <c r="A264" s="26">
        <v>5</v>
      </c>
      <c r="B264" s="49" t="s">
        <v>716</v>
      </c>
      <c r="C264" s="49"/>
      <c r="D264" s="49" t="s">
        <v>701</v>
      </c>
      <c r="E264" s="49"/>
      <c r="F264" s="49"/>
      <c r="G264" s="5">
        <v>2</v>
      </c>
      <c r="H264" s="4">
        <v>71.099999999999994</v>
      </c>
      <c r="I264" s="4">
        <v>141.4</v>
      </c>
      <c r="J264" s="49" t="s">
        <v>536</v>
      </c>
      <c r="K264" s="49"/>
      <c r="L264" s="49" t="s">
        <v>703</v>
      </c>
      <c r="M264" s="49"/>
      <c r="N264" s="50"/>
      <c r="O264" s="3">
        <v>2017</v>
      </c>
      <c r="P264" s="5">
        <v>1</v>
      </c>
      <c r="Q264" s="85">
        <v>0</v>
      </c>
      <c r="R264" s="6">
        <f t="shared" si="10"/>
        <v>0</v>
      </c>
    </row>
    <row r="265" spans="1:18" x14ac:dyDescent="0.3">
      <c r="A265" s="26">
        <v>5</v>
      </c>
      <c r="B265" s="49" t="s">
        <v>716</v>
      </c>
      <c r="C265" s="49"/>
      <c r="D265" s="49" t="s">
        <v>701</v>
      </c>
      <c r="E265" s="49"/>
      <c r="F265" s="49"/>
      <c r="G265" s="5">
        <v>3</v>
      </c>
      <c r="H265" s="36">
        <v>79.599999999999994</v>
      </c>
      <c r="I265" s="36">
        <v>150</v>
      </c>
      <c r="J265" s="49" t="s">
        <v>507</v>
      </c>
      <c r="K265" s="49"/>
      <c r="L265" s="49" t="s">
        <v>703</v>
      </c>
      <c r="M265" s="49"/>
      <c r="N265" s="50"/>
      <c r="O265" s="3">
        <v>2017</v>
      </c>
      <c r="P265" s="5">
        <v>1</v>
      </c>
      <c r="Q265" s="85">
        <v>0</v>
      </c>
      <c r="R265" s="6">
        <f t="shared" si="10"/>
        <v>0</v>
      </c>
    </row>
    <row r="266" spans="1:18" x14ac:dyDescent="0.3">
      <c r="A266" s="26">
        <v>5</v>
      </c>
      <c r="B266" s="49" t="s">
        <v>716</v>
      </c>
      <c r="C266" s="49"/>
      <c r="D266" s="49" t="s">
        <v>701</v>
      </c>
      <c r="E266" s="49"/>
      <c r="F266" s="49"/>
      <c r="G266" s="5">
        <v>4</v>
      </c>
      <c r="H266" s="36">
        <v>79.599999999999994</v>
      </c>
      <c r="I266" s="36">
        <v>150</v>
      </c>
      <c r="J266" s="49" t="s">
        <v>536</v>
      </c>
      <c r="K266" s="49"/>
      <c r="L266" s="49" t="s">
        <v>703</v>
      </c>
      <c r="M266" s="49"/>
      <c r="N266" s="50"/>
      <c r="O266" s="3">
        <v>2017</v>
      </c>
      <c r="P266" s="5">
        <v>1</v>
      </c>
      <c r="Q266" s="85">
        <v>0</v>
      </c>
      <c r="R266" s="6">
        <f t="shared" si="10"/>
        <v>0</v>
      </c>
    </row>
    <row r="267" spans="1:18" x14ac:dyDescent="0.3">
      <c r="A267" s="26">
        <v>5</v>
      </c>
      <c r="B267" s="49" t="s">
        <v>716</v>
      </c>
      <c r="C267" s="49"/>
      <c r="D267" s="49" t="s">
        <v>701</v>
      </c>
      <c r="E267" s="49"/>
      <c r="F267" s="49"/>
      <c r="G267" s="5">
        <v>5</v>
      </c>
      <c r="H267" s="4">
        <v>71.099999999999994</v>
      </c>
      <c r="I267" s="4">
        <v>141.4</v>
      </c>
      <c r="J267" s="49" t="s">
        <v>507</v>
      </c>
      <c r="K267" s="49"/>
      <c r="L267" s="49" t="s">
        <v>703</v>
      </c>
      <c r="M267" s="49"/>
      <c r="N267" s="50"/>
      <c r="O267" s="3">
        <v>2017</v>
      </c>
      <c r="P267" s="5">
        <v>1</v>
      </c>
      <c r="Q267" s="85">
        <v>0</v>
      </c>
      <c r="R267" s="6">
        <f t="shared" si="10"/>
        <v>0</v>
      </c>
    </row>
    <row r="268" spans="1:18" x14ac:dyDescent="0.3">
      <c r="A268" s="26">
        <v>5</v>
      </c>
      <c r="B268" s="49" t="s">
        <v>716</v>
      </c>
      <c r="C268" s="49"/>
      <c r="D268" s="49" t="s">
        <v>701</v>
      </c>
      <c r="E268" s="49"/>
      <c r="F268" s="49"/>
      <c r="G268" s="5">
        <v>6</v>
      </c>
      <c r="H268" s="4">
        <v>89.5</v>
      </c>
      <c r="I268" s="4">
        <v>158.5</v>
      </c>
      <c r="J268" s="49" t="s">
        <v>507</v>
      </c>
      <c r="K268" s="49"/>
      <c r="L268" s="49" t="s">
        <v>702</v>
      </c>
      <c r="M268" s="49"/>
      <c r="N268" s="50"/>
      <c r="O268" s="3">
        <v>2017</v>
      </c>
      <c r="P268" s="5">
        <v>1</v>
      </c>
      <c r="Q268" s="85">
        <v>0</v>
      </c>
      <c r="R268" s="6">
        <f t="shared" si="10"/>
        <v>0</v>
      </c>
    </row>
    <row r="269" spans="1:18" x14ac:dyDescent="0.3">
      <c r="A269" s="26">
        <v>5</v>
      </c>
      <c r="B269" s="49" t="s">
        <v>717</v>
      </c>
      <c r="C269" s="49"/>
      <c r="D269" s="49" t="s">
        <v>701</v>
      </c>
      <c r="E269" s="49"/>
      <c r="F269" s="49"/>
      <c r="G269" s="5">
        <v>1</v>
      </c>
      <c r="H269" s="4">
        <v>89.5</v>
      </c>
      <c r="I269" s="4">
        <v>158.5</v>
      </c>
      <c r="J269" s="49" t="s">
        <v>536</v>
      </c>
      <c r="K269" s="49"/>
      <c r="L269" s="49" t="s">
        <v>702</v>
      </c>
      <c r="M269" s="49"/>
      <c r="N269" s="50"/>
      <c r="O269" s="3">
        <v>2017</v>
      </c>
      <c r="P269" s="5">
        <v>1</v>
      </c>
      <c r="Q269" s="85">
        <v>0</v>
      </c>
      <c r="R269" s="6">
        <f t="shared" si="10"/>
        <v>0</v>
      </c>
    </row>
    <row r="270" spans="1:18" x14ac:dyDescent="0.3">
      <c r="A270" s="26">
        <v>5</v>
      </c>
      <c r="B270" s="49" t="s">
        <v>717</v>
      </c>
      <c r="C270" s="49"/>
      <c r="D270" s="49" t="s">
        <v>701</v>
      </c>
      <c r="E270" s="49"/>
      <c r="F270" s="49"/>
      <c r="G270" s="5">
        <v>2</v>
      </c>
      <c r="H270" s="4">
        <v>71.099999999999994</v>
      </c>
      <c r="I270" s="4">
        <v>141.4</v>
      </c>
      <c r="J270" s="49" t="s">
        <v>536</v>
      </c>
      <c r="K270" s="49"/>
      <c r="L270" s="49" t="s">
        <v>703</v>
      </c>
      <c r="M270" s="49"/>
      <c r="N270" s="50"/>
      <c r="O270" s="3">
        <v>2017</v>
      </c>
      <c r="P270" s="5">
        <v>1</v>
      </c>
      <c r="Q270" s="85">
        <v>0</v>
      </c>
      <c r="R270" s="6">
        <f t="shared" si="10"/>
        <v>0</v>
      </c>
    </row>
    <row r="271" spans="1:18" x14ac:dyDescent="0.3">
      <c r="A271" s="26">
        <v>5</v>
      </c>
      <c r="B271" s="49" t="s">
        <v>717</v>
      </c>
      <c r="C271" s="49"/>
      <c r="D271" s="49" t="s">
        <v>701</v>
      </c>
      <c r="E271" s="49"/>
      <c r="F271" s="49"/>
      <c r="G271" s="5">
        <v>3</v>
      </c>
      <c r="H271" s="36">
        <v>79.599999999999994</v>
      </c>
      <c r="I271" s="36">
        <v>150</v>
      </c>
      <c r="J271" s="49" t="s">
        <v>507</v>
      </c>
      <c r="K271" s="49"/>
      <c r="L271" s="49" t="s">
        <v>703</v>
      </c>
      <c r="M271" s="49"/>
      <c r="N271" s="50"/>
      <c r="O271" s="3">
        <v>2017</v>
      </c>
      <c r="P271" s="5">
        <v>1</v>
      </c>
      <c r="Q271" s="85">
        <v>0</v>
      </c>
      <c r="R271" s="6">
        <f t="shared" si="10"/>
        <v>0</v>
      </c>
    </row>
    <row r="272" spans="1:18" x14ac:dyDescent="0.3">
      <c r="A272" s="26">
        <v>4</v>
      </c>
      <c r="B272" s="49" t="s">
        <v>718</v>
      </c>
      <c r="C272" s="49"/>
      <c r="D272" s="49" t="s">
        <v>701</v>
      </c>
      <c r="E272" s="49"/>
      <c r="F272" s="49"/>
      <c r="G272" s="5">
        <v>1</v>
      </c>
      <c r="H272" s="4">
        <v>89.5</v>
      </c>
      <c r="I272" s="4">
        <v>158.5</v>
      </c>
      <c r="J272" s="49" t="s">
        <v>536</v>
      </c>
      <c r="K272" s="49"/>
      <c r="L272" s="49" t="s">
        <v>702</v>
      </c>
      <c r="M272" s="49"/>
      <c r="N272" s="50"/>
      <c r="O272" s="3">
        <v>2017</v>
      </c>
      <c r="P272" s="5">
        <v>1</v>
      </c>
      <c r="Q272" s="85">
        <v>0</v>
      </c>
      <c r="R272" s="6">
        <f t="shared" si="10"/>
        <v>0</v>
      </c>
    </row>
    <row r="273" spans="1:18" x14ac:dyDescent="0.3">
      <c r="A273" s="26">
        <v>4</v>
      </c>
      <c r="B273" s="49" t="s">
        <v>718</v>
      </c>
      <c r="C273" s="49"/>
      <c r="D273" s="49" t="s">
        <v>701</v>
      </c>
      <c r="E273" s="49"/>
      <c r="F273" s="49"/>
      <c r="G273" s="5">
        <v>2</v>
      </c>
      <c r="H273" s="4">
        <v>71.099999999999994</v>
      </c>
      <c r="I273" s="4">
        <v>141.4</v>
      </c>
      <c r="J273" s="49" t="s">
        <v>536</v>
      </c>
      <c r="K273" s="49"/>
      <c r="L273" s="49" t="s">
        <v>703</v>
      </c>
      <c r="M273" s="49"/>
      <c r="N273" s="50"/>
      <c r="O273" s="3">
        <v>2017</v>
      </c>
      <c r="P273" s="5">
        <v>1</v>
      </c>
      <c r="Q273" s="85">
        <v>0</v>
      </c>
      <c r="R273" s="6">
        <f t="shared" si="10"/>
        <v>0</v>
      </c>
    </row>
    <row r="274" spans="1:18" x14ac:dyDescent="0.3">
      <c r="A274" s="26">
        <v>4</v>
      </c>
      <c r="B274" s="49" t="s">
        <v>718</v>
      </c>
      <c r="C274" s="49"/>
      <c r="D274" s="49" t="s">
        <v>701</v>
      </c>
      <c r="E274" s="49"/>
      <c r="F274" s="49"/>
      <c r="G274" s="5">
        <v>3</v>
      </c>
      <c r="H274" s="36">
        <v>79.599999999999994</v>
      </c>
      <c r="I274" s="36">
        <v>150</v>
      </c>
      <c r="J274" s="49" t="s">
        <v>507</v>
      </c>
      <c r="K274" s="49"/>
      <c r="L274" s="49" t="s">
        <v>703</v>
      </c>
      <c r="M274" s="49"/>
      <c r="N274" s="50"/>
      <c r="O274" s="3">
        <v>2017</v>
      </c>
      <c r="P274" s="5">
        <v>1</v>
      </c>
      <c r="Q274" s="85">
        <v>0</v>
      </c>
      <c r="R274" s="6">
        <f t="shared" si="10"/>
        <v>0</v>
      </c>
    </row>
    <row r="275" spans="1:18" x14ac:dyDescent="0.3">
      <c r="A275" s="26">
        <v>4</v>
      </c>
      <c r="B275" s="49" t="s">
        <v>719</v>
      </c>
      <c r="C275" s="49"/>
      <c r="D275" s="49" t="s">
        <v>701</v>
      </c>
      <c r="E275" s="49"/>
      <c r="F275" s="49"/>
      <c r="G275" s="5">
        <v>1</v>
      </c>
      <c r="H275" s="4">
        <v>71.099999999999994</v>
      </c>
      <c r="I275" s="4">
        <v>141.4</v>
      </c>
      <c r="J275" s="49" t="s">
        <v>536</v>
      </c>
      <c r="K275" s="49"/>
      <c r="L275" s="49" t="s">
        <v>703</v>
      </c>
      <c r="M275" s="49"/>
      <c r="N275" s="50"/>
      <c r="O275" s="3">
        <v>2017</v>
      </c>
      <c r="P275" s="5">
        <v>1</v>
      </c>
      <c r="Q275" s="85">
        <v>0</v>
      </c>
      <c r="R275" s="6">
        <f t="shared" si="10"/>
        <v>0</v>
      </c>
    </row>
    <row r="276" spans="1:18" x14ac:dyDescent="0.3">
      <c r="A276" s="26">
        <v>4</v>
      </c>
      <c r="B276" s="49" t="s">
        <v>719</v>
      </c>
      <c r="C276" s="49"/>
      <c r="D276" s="49" t="s">
        <v>701</v>
      </c>
      <c r="E276" s="49"/>
      <c r="F276" s="49"/>
      <c r="G276" s="5">
        <v>2</v>
      </c>
      <c r="H276" s="4">
        <v>71.099999999999994</v>
      </c>
      <c r="I276" s="4">
        <v>141.4</v>
      </c>
      <c r="J276" s="49" t="s">
        <v>536</v>
      </c>
      <c r="K276" s="49"/>
      <c r="L276" s="49" t="s">
        <v>703</v>
      </c>
      <c r="M276" s="49"/>
      <c r="N276" s="50"/>
      <c r="O276" s="3">
        <v>2017</v>
      </c>
      <c r="P276" s="5">
        <v>1</v>
      </c>
      <c r="Q276" s="85">
        <v>0</v>
      </c>
      <c r="R276" s="6">
        <f t="shared" si="10"/>
        <v>0</v>
      </c>
    </row>
    <row r="277" spans="1:18" x14ac:dyDescent="0.3">
      <c r="A277" s="26">
        <v>4</v>
      </c>
      <c r="B277" s="49" t="s">
        <v>719</v>
      </c>
      <c r="C277" s="49"/>
      <c r="D277" s="49" t="s">
        <v>701</v>
      </c>
      <c r="E277" s="49"/>
      <c r="F277" s="49"/>
      <c r="G277" s="5">
        <v>3</v>
      </c>
      <c r="H277" s="36">
        <v>79.599999999999994</v>
      </c>
      <c r="I277" s="36">
        <v>150</v>
      </c>
      <c r="J277" s="49" t="s">
        <v>507</v>
      </c>
      <c r="K277" s="49"/>
      <c r="L277" s="49" t="s">
        <v>703</v>
      </c>
      <c r="M277" s="49"/>
      <c r="N277" s="50"/>
      <c r="O277" s="3">
        <v>2017</v>
      </c>
      <c r="P277" s="5">
        <v>1</v>
      </c>
      <c r="Q277" s="85">
        <v>0</v>
      </c>
      <c r="R277" s="6">
        <f t="shared" si="10"/>
        <v>0</v>
      </c>
    </row>
    <row r="278" spans="1:18" x14ac:dyDescent="0.3">
      <c r="A278" s="26">
        <v>4</v>
      </c>
      <c r="B278" s="49" t="s">
        <v>719</v>
      </c>
      <c r="C278" s="49"/>
      <c r="D278" s="49" t="s">
        <v>701</v>
      </c>
      <c r="E278" s="49"/>
      <c r="F278" s="49"/>
      <c r="G278" s="5">
        <v>4</v>
      </c>
      <c r="H278" s="36">
        <v>79.599999999999994</v>
      </c>
      <c r="I278" s="36">
        <v>150</v>
      </c>
      <c r="J278" s="49" t="s">
        <v>536</v>
      </c>
      <c r="K278" s="49"/>
      <c r="L278" s="49" t="s">
        <v>703</v>
      </c>
      <c r="M278" s="49"/>
      <c r="N278" s="50"/>
      <c r="O278" s="3">
        <v>2017</v>
      </c>
      <c r="P278" s="5">
        <v>1</v>
      </c>
      <c r="Q278" s="85">
        <v>0</v>
      </c>
      <c r="R278" s="6">
        <f t="shared" si="10"/>
        <v>0</v>
      </c>
    </row>
    <row r="279" spans="1:18" x14ac:dyDescent="0.3">
      <c r="A279" s="57"/>
      <c r="B279" s="57"/>
      <c r="C279" s="57"/>
      <c r="D279" s="57"/>
      <c r="E279" s="57"/>
      <c r="F279" s="57"/>
      <c r="G279" s="57"/>
      <c r="H279" s="57"/>
      <c r="I279" s="57"/>
      <c r="J279" s="57"/>
      <c r="K279" s="57"/>
      <c r="L279" s="57"/>
      <c r="M279" s="22"/>
    </row>
    <row r="280" spans="1:18" x14ac:dyDescent="0.3">
      <c r="A280" s="53" t="s">
        <v>43</v>
      </c>
      <c r="B280" s="54"/>
      <c r="C280" s="54"/>
      <c r="D280" s="51" t="s">
        <v>44</v>
      </c>
      <c r="E280" s="51"/>
      <c r="F280" s="51"/>
      <c r="G280" s="51"/>
      <c r="H280" s="51"/>
      <c r="I280" s="51"/>
      <c r="J280" s="51"/>
      <c r="K280" s="51"/>
      <c r="L280" s="52"/>
      <c r="M280" s="23"/>
      <c r="Q280" s="3" t="s">
        <v>48</v>
      </c>
      <c r="R280" s="7">
        <f>SUM(R260:R278)</f>
        <v>0</v>
      </c>
    </row>
    <row r="282" spans="1:18" x14ac:dyDescent="0.3">
      <c r="A282" t="s">
        <v>85</v>
      </c>
    </row>
    <row r="284" spans="1:18" ht="41.4" x14ac:dyDescent="0.3">
      <c r="A284" s="27" t="s">
        <v>4</v>
      </c>
      <c r="B284" s="66" t="s">
        <v>346</v>
      </c>
      <c r="C284" s="67"/>
      <c r="D284" s="68" t="s">
        <v>6</v>
      </c>
      <c r="E284" s="69"/>
      <c r="F284" s="70"/>
      <c r="G284" s="28" t="s">
        <v>347</v>
      </c>
      <c r="H284" s="28" t="s">
        <v>7</v>
      </c>
      <c r="I284" s="28" t="s">
        <v>348</v>
      </c>
      <c r="J284" s="68" t="s">
        <v>349</v>
      </c>
      <c r="K284" s="70"/>
      <c r="L284" s="71" t="s">
        <v>385</v>
      </c>
      <c r="M284" s="72"/>
      <c r="N284" s="73"/>
      <c r="O284" s="35" t="s">
        <v>662</v>
      </c>
      <c r="P284" s="10" t="s">
        <v>45</v>
      </c>
      <c r="Q284" s="10" t="s">
        <v>46</v>
      </c>
      <c r="R284" s="10" t="s">
        <v>47</v>
      </c>
    </row>
    <row r="285" spans="1:18" x14ac:dyDescent="0.3">
      <c r="A285" s="26">
        <v>4</v>
      </c>
      <c r="B285" s="49" t="s">
        <v>719</v>
      </c>
      <c r="C285" s="49"/>
      <c r="D285" s="49" t="s">
        <v>701</v>
      </c>
      <c r="E285" s="49"/>
      <c r="F285" s="49"/>
      <c r="G285" s="5">
        <v>5</v>
      </c>
      <c r="H285" s="4">
        <v>71.099999999999994</v>
      </c>
      <c r="I285" s="4">
        <v>141.4</v>
      </c>
      <c r="J285" s="49" t="s">
        <v>507</v>
      </c>
      <c r="K285" s="49"/>
      <c r="L285" s="49" t="s">
        <v>703</v>
      </c>
      <c r="M285" s="49"/>
      <c r="N285" s="50"/>
      <c r="O285" s="3">
        <v>2017</v>
      </c>
      <c r="P285" s="5">
        <v>1</v>
      </c>
      <c r="Q285" s="85">
        <v>0</v>
      </c>
      <c r="R285" s="6">
        <f>P285*Q285</f>
        <v>0</v>
      </c>
    </row>
    <row r="286" spans="1:18" x14ac:dyDescent="0.3">
      <c r="A286" s="26">
        <v>4</v>
      </c>
      <c r="B286" s="49" t="s">
        <v>719</v>
      </c>
      <c r="C286" s="49"/>
      <c r="D286" s="49" t="s">
        <v>701</v>
      </c>
      <c r="E286" s="49"/>
      <c r="F286" s="49"/>
      <c r="G286" s="5">
        <v>6</v>
      </c>
      <c r="H286" s="4">
        <v>89.5</v>
      </c>
      <c r="I286" s="4">
        <v>158.5</v>
      </c>
      <c r="J286" s="49" t="s">
        <v>507</v>
      </c>
      <c r="K286" s="49"/>
      <c r="L286" s="49" t="s">
        <v>702</v>
      </c>
      <c r="M286" s="49"/>
      <c r="N286" s="50"/>
      <c r="O286" s="3">
        <v>2017</v>
      </c>
      <c r="P286" s="5">
        <v>1</v>
      </c>
      <c r="Q286" s="85">
        <v>0</v>
      </c>
      <c r="R286" s="6">
        <f t="shared" ref="R286:R302" si="11">P286*Q286</f>
        <v>0</v>
      </c>
    </row>
    <row r="287" spans="1:18" x14ac:dyDescent="0.3">
      <c r="A287" s="26">
        <v>4</v>
      </c>
      <c r="B287" s="49" t="s">
        <v>720</v>
      </c>
      <c r="C287" s="49"/>
      <c r="D287" s="49" t="s">
        <v>701</v>
      </c>
      <c r="E287" s="49"/>
      <c r="F287" s="49"/>
      <c r="G287" s="5">
        <v>1</v>
      </c>
      <c r="H287" s="4">
        <v>67.599999999999994</v>
      </c>
      <c r="I287" s="4">
        <v>135.30000000000001</v>
      </c>
      <c r="J287" s="49" t="s">
        <v>507</v>
      </c>
      <c r="K287" s="49"/>
      <c r="L287" s="49" t="s">
        <v>703</v>
      </c>
      <c r="M287" s="49"/>
      <c r="N287" s="50"/>
      <c r="O287" s="3">
        <v>2017</v>
      </c>
      <c r="P287" s="5">
        <v>1</v>
      </c>
      <c r="Q287" s="85">
        <v>0</v>
      </c>
      <c r="R287" s="6">
        <f t="shared" si="11"/>
        <v>0</v>
      </c>
    </row>
    <row r="288" spans="1:18" x14ac:dyDescent="0.3">
      <c r="A288" s="26">
        <v>4</v>
      </c>
      <c r="B288" s="49" t="s">
        <v>720</v>
      </c>
      <c r="C288" s="49"/>
      <c r="D288" s="49" t="s">
        <v>701</v>
      </c>
      <c r="E288" s="49"/>
      <c r="F288" s="49"/>
      <c r="G288" s="5">
        <v>2</v>
      </c>
      <c r="H288" s="4">
        <v>67.599999999999994</v>
      </c>
      <c r="I288" s="4">
        <v>135.30000000000001</v>
      </c>
      <c r="J288" s="49" t="s">
        <v>536</v>
      </c>
      <c r="K288" s="49"/>
      <c r="L288" s="49" t="s">
        <v>703</v>
      </c>
      <c r="M288" s="49"/>
      <c r="N288" s="50"/>
      <c r="O288" s="3">
        <v>2017</v>
      </c>
      <c r="P288" s="5">
        <v>1</v>
      </c>
      <c r="Q288" s="85">
        <v>0</v>
      </c>
      <c r="R288" s="6">
        <f t="shared" si="11"/>
        <v>0</v>
      </c>
    </row>
    <row r="289" spans="1:18" x14ac:dyDescent="0.3">
      <c r="A289" s="26">
        <v>4</v>
      </c>
      <c r="B289" s="49" t="s">
        <v>720</v>
      </c>
      <c r="C289" s="49"/>
      <c r="D289" s="49" t="s">
        <v>701</v>
      </c>
      <c r="E289" s="49"/>
      <c r="F289" s="49"/>
      <c r="G289" s="5">
        <v>3</v>
      </c>
      <c r="H289" s="4">
        <v>82.5</v>
      </c>
      <c r="I289" s="4">
        <v>153.30000000000001</v>
      </c>
      <c r="J289" s="49" t="s">
        <v>507</v>
      </c>
      <c r="K289" s="49"/>
      <c r="L289" s="49" t="s">
        <v>703</v>
      </c>
      <c r="M289" s="49"/>
      <c r="N289" s="50"/>
      <c r="O289" s="3">
        <v>2017</v>
      </c>
      <c r="P289" s="5">
        <v>1</v>
      </c>
      <c r="Q289" s="85">
        <v>0</v>
      </c>
      <c r="R289" s="6">
        <f t="shared" si="11"/>
        <v>0</v>
      </c>
    </row>
    <row r="290" spans="1:18" x14ac:dyDescent="0.3">
      <c r="A290" s="26">
        <v>4</v>
      </c>
      <c r="B290" s="49" t="s">
        <v>720</v>
      </c>
      <c r="C290" s="49"/>
      <c r="D290" s="49" t="s">
        <v>701</v>
      </c>
      <c r="E290" s="49"/>
      <c r="F290" s="49"/>
      <c r="G290" s="5">
        <v>4</v>
      </c>
      <c r="H290" s="4">
        <v>71.099999999999994</v>
      </c>
      <c r="I290" s="4">
        <v>141.4</v>
      </c>
      <c r="J290" s="49" t="s">
        <v>536</v>
      </c>
      <c r="K290" s="49"/>
      <c r="L290" s="49" t="s">
        <v>703</v>
      </c>
      <c r="M290" s="49"/>
      <c r="N290" s="50"/>
      <c r="O290" s="3">
        <v>2017</v>
      </c>
      <c r="P290" s="5">
        <v>1</v>
      </c>
      <c r="Q290" s="85">
        <v>0</v>
      </c>
      <c r="R290" s="6">
        <f t="shared" si="11"/>
        <v>0</v>
      </c>
    </row>
    <row r="291" spans="1:18" x14ac:dyDescent="0.3">
      <c r="A291" s="26">
        <v>4</v>
      </c>
      <c r="B291" s="49" t="s">
        <v>720</v>
      </c>
      <c r="C291" s="49"/>
      <c r="D291" s="49" t="s">
        <v>701</v>
      </c>
      <c r="E291" s="49"/>
      <c r="F291" s="49"/>
      <c r="G291" s="5">
        <v>5</v>
      </c>
      <c r="H291" s="36">
        <v>79.599999999999994</v>
      </c>
      <c r="I291" s="36">
        <v>150</v>
      </c>
      <c r="J291" s="49" t="s">
        <v>507</v>
      </c>
      <c r="K291" s="49"/>
      <c r="L291" s="49" t="s">
        <v>703</v>
      </c>
      <c r="M291" s="49"/>
      <c r="N291" s="50"/>
      <c r="O291" s="3">
        <v>2017</v>
      </c>
      <c r="P291" s="5">
        <v>1</v>
      </c>
      <c r="Q291" s="85">
        <v>0</v>
      </c>
      <c r="R291" s="6">
        <f t="shared" si="11"/>
        <v>0</v>
      </c>
    </row>
    <row r="292" spans="1:18" x14ac:dyDescent="0.3">
      <c r="A292" s="26">
        <v>4</v>
      </c>
      <c r="B292" s="49" t="s">
        <v>721</v>
      </c>
      <c r="C292" s="49"/>
      <c r="D292" s="49" t="s">
        <v>701</v>
      </c>
      <c r="E292" s="49"/>
      <c r="F292" s="49"/>
      <c r="G292" s="5">
        <v>1</v>
      </c>
      <c r="H292" s="36">
        <v>79.599999999999994</v>
      </c>
      <c r="I292" s="36">
        <v>150</v>
      </c>
      <c r="J292" s="49" t="s">
        <v>536</v>
      </c>
      <c r="K292" s="49"/>
      <c r="L292" s="49" t="s">
        <v>703</v>
      </c>
      <c r="M292" s="49"/>
      <c r="N292" s="50"/>
      <c r="O292" s="3">
        <v>2017</v>
      </c>
      <c r="P292" s="5">
        <v>1</v>
      </c>
      <c r="Q292" s="85">
        <v>0</v>
      </c>
      <c r="R292" s="6">
        <f t="shared" si="11"/>
        <v>0</v>
      </c>
    </row>
    <row r="293" spans="1:18" x14ac:dyDescent="0.3">
      <c r="A293" s="26">
        <v>4</v>
      </c>
      <c r="B293" s="49" t="s">
        <v>721</v>
      </c>
      <c r="C293" s="49"/>
      <c r="D293" s="49" t="s">
        <v>701</v>
      </c>
      <c r="E293" s="49"/>
      <c r="F293" s="49"/>
      <c r="G293" s="5">
        <v>2</v>
      </c>
      <c r="H293" s="4">
        <v>71.099999999999994</v>
      </c>
      <c r="I293" s="4">
        <v>141.4</v>
      </c>
      <c r="J293" s="49" t="s">
        <v>507</v>
      </c>
      <c r="K293" s="49"/>
      <c r="L293" s="49" t="s">
        <v>703</v>
      </c>
      <c r="M293" s="49"/>
      <c r="N293" s="50"/>
      <c r="O293" s="3">
        <v>2017</v>
      </c>
      <c r="P293" s="5">
        <v>1</v>
      </c>
      <c r="Q293" s="85">
        <v>0</v>
      </c>
      <c r="R293" s="6">
        <f t="shared" si="11"/>
        <v>0</v>
      </c>
    </row>
    <row r="294" spans="1:18" x14ac:dyDescent="0.3">
      <c r="A294" s="26">
        <v>4</v>
      </c>
      <c r="B294" s="49" t="s">
        <v>721</v>
      </c>
      <c r="C294" s="49"/>
      <c r="D294" s="49" t="s">
        <v>701</v>
      </c>
      <c r="E294" s="49"/>
      <c r="F294" s="49"/>
      <c r="G294" s="5">
        <v>3</v>
      </c>
      <c r="H294" s="4">
        <v>71.099999999999994</v>
      </c>
      <c r="I294" s="4">
        <v>141.4</v>
      </c>
      <c r="J294" s="49" t="s">
        <v>507</v>
      </c>
      <c r="K294" s="49"/>
      <c r="L294" s="49" t="s">
        <v>703</v>
      </c>
      <c r="M294" s="49"/>
      <c r="N294" s="50"/>
      <c r="O294" s="3">
        <v>2017</v>
      </c>
      <c r="P294" s="5">
        <v>1</v>
      </c>
      <c r="Q294" s="85">
        <v>0</v>
      </c>
      <c r="R294" s="6">
        <f t="shared" si="11"/>
        <v>0</v>
      </c>
    </row>
    <row r="295" spans="1:18" x14ac:dyDescent="0.3">
      <c r="A295" s="26">
        <v>3</v>
      </c>
      <c r="B295" s="49" t="s">
        <v>722</v>
      </c>
      <c r="C295" s="49"/>
      <c r="D295" s="49" t="s">
        <v>701</v>
      </c>
      <c r="E295" s="49"/>
      <c r="F295" s="49"/>
      <c r="G295" s="5">
        <v>1</v>
      </c>
      <c r="H295" s="4">
        <v>89.5</v>
      </c>
      <c r="I295" s="4">
        <v>158.5</v>
      </c>
      <c r="J295" s="49" t="s">
        <v>536</v>
      </c>
      <c r="K295" s="49"/>
      <c r="L295" s="49" t="s">
        <v>702</v>
      </c>
      <c r="M295" s="49"/>
      <c r="N295" s="50"/>
      <c r="O295" s="3">
        <v>2017</v>
      </c>
      <c r="P295" s="5">
        <v>1</v>
      </c>
      <c r="Q295" s="85">
        <v>0</v>
      </c>
      <c r="R295" s="6">
        <f t="shared" si="11"/>
        <v>0</v>
      </c>
    </row>
    <row r="296" spans="1:18" x14ac:dyDescent="0.3">
      <c r="A296" s="26">
        <v>3</v>
      </c>
      <c r="B296" s="49" t="s">
        <v>722</v>
      </c>
      <c r="C296" s="49"/>
      <c r="D296" s="49" t="s">
        <v>701</v>
      </c>
      <c r="E296" s="49"/>
      <c r="F296" s="49"/>
      <c r="G296" s="5">
        <v>2</v>
      </c>
      <c r="H296" s="4">
        <v>71.099999999999994</v>
      </c>
      <c r="I296" s="4">
        <v>141.4</v>
      </c>
      <c r="J296" s="49" t="s">
        <v>536</v>
      </c>
      <c r="K296" s="49"/>
      <c r="L296" s="49" t="s">
        <v>703</v>
      </c>
      <c r="M296" s="49"/>
      <c r="N296" s="50"/>
      <c r="O296" s="3">
        <v>2017</v>
      </c>
      <c r="P296" s="5">
        <v>1</v>
      </c>
      <c r="Q296" s="85">
        <v>0</v>
      </c>
      <c r="R296" s="6">
        <f t="shared" si="11"/>
        <v>0</v>
      </c>
    </row>
    <row r="297" spans="1:18" x14ac:dyDescent="0.3">
      <c r="A297" s="26">
        <v>3</v>
      </c>
      <c r="B297" s="49" t="s">
        <v>722</v>
      </c>
      <c r="C297" s="49"/>
      <c r="D297" s="49" t="s">
        <v>701</v>
      </c>
      <c r="E297" s="49"/>
      <c r="F297" s="49"/>
      <c r="G297" s="5">
        <v>3</v>
      </c>
      <c r="H297" s="36">
        <v>79.599999999999994</v>
      </c>
      <c r="I297" s="36">
        <v>150</v>
      </c>
      <c r="J297" s="49" t="s">
        <v>507</v>
      </c>
      <c r="K297" s="49"/>
      <c r="L297" s="49" t="s">
        <v>703</v>
      </c>
      <c r="M297" s="49"/>
      <c r="N297" s="50"/>
      <c r="O297" s="3">
        <v>2017</v>
      </c>
      <c r="P297" s="5">
        <v>1</v>
      </c>
      <c r="Q297" s="85">
        <v>0</v>
      </c>
      <c r="R297" s="6">
        <f t="shared" si="11"/>
        <v>0</v>
      </c>
    </row>
    <row r="298" spans="1:18" x14ac:dyDescent="0.3">
      <c r="A298" s="26">
        <v>3</v>
      </c>
      <c r="B298" s="49" t="s">
        <v>723</v>
      </c>
      <c r="C298" s="49"/>
      <c r="D298" s="49" t="s">
        <v>701</v>
      </c>
      <c r="E298" s="49"/>
      <c r="F298" s="49"/>
      <c r="G298" s="5">
        <v>1</v>
      </c>
      <c r="H298" s="4">
        <v>67.599999999999994</v>
      </c>
      <c r="I298" s="4">
        <v>135.30000000000001</v>
      </c>
      <c r="J298" s="49" t="s">
        <v>507</v>
      </c>
      <c r="K298" s="49"/>
      <c r="L298" s="49" t="s">
        <v>703</v>
      </c>
      <c r="M298" s="49"/>
      <c r="N298" s="50"/>
      <c r="O298" s="3">
        <v>2017</v>
      </c>
      <c r="P298" s="5">
        <v>1</v>
      </c>
      <c r="Q298" s="85">
        <v>0</v>
      </c>
      <c r="R298" s="6">
        <f t="shared" si="11"/>
        <v>0</v>
      </c>
    </row>
    <row r="299" spans="1:18" x14ac:dyDescent="0.3">
      <c r="A299" s="26">
        <v>3</v>
      </c>
      <c r="B299" s="49" t="s">
        <v>723</v>
      </c>
      <c r="C299" s="49"/>
      <c r="D299" s="49" t="s">
        <v>701</v>
      </c>
      <c r="E299" s="49"/>
      <c r="F299" s="49"/>
      <c r="G299" s="5">
        <v>2</v>
      </c>
      <c r="H299" s="4">
        <v>67.599999999999994</v>
      </c>
      <c r="I299" s="4">
        <v>135.30000000000001</v>
      </c>
      <c r="J299" s="49" t="s">
        <v>536</v>
      </c>
      <c r="K299" s="49"/>
      <c r="L299" s="49" t="s">
        <v>703</v>
      </c>
      <c r="M299" s="49"/>
      <c r="N299" s="50"/>
      <c r="O299" s="3">
        <v>2017</v>
      </c>
      <c r="P299" s="5">
        <v>1</v>
      </c>
      <c r="Q299" s="85">
        <v>0</v>
      </c>
      <c r="R299" s="6">
        <f t="shared" si="11"/>
        <v>0</v>
      </c>
    </row>
    <row r="300" spans="1:18" x14ac:dyDescent="0.3">
      <c r="A300" s="26">
        <v>3</v>
      </c>
      <c r="B300" s="49" t="s">
        <v>723</v>
      </c>
      <c r="C300" s="49"/>
      <c r="D300" s="49" t="s">
        <v>701</v>
      </c>
      <c r="E300" s="49"/>
      <c r="F300" s="49"/>
      <c r="G300" s="5">
        <v>3</v>
      </c>
      <c r="H300" s="4">
        <v>82.5</v>
      </c>
      <c r="I300" s="4">
        <v>153.30000000000001</v>
      </c>
      <c r="J300" s="49" t="s">
        <v>507</v>
      </c>
      <c r="K300" s="49"/>
      <c r="L300" s="49" t="s">
        <v>703</v>
      </c>
      <c r="M300" s="49"/>
      <c r="N300" s="50"/>
      <c r="O300" s="3">
        <v>2017</v>
      </c>
      <c r="P300" s="5">
        <v>1</v>
      </c>
      <c r="Q300" s="85">
        <v>0</v>
      </c>
      <c r="R300" s="6">
        <f t="shared" si="11"/>
        <v>0</v>
      </c>
    </row>
    <row r="301" spans="1:18" x14ac:dyDescent="0.3">
      <c r="A301" s="26">
        <v>3</v>
      </c>
      <c r="B301" s="49" t="s">
        <v>723</v>
      </c>
      <c r="C301" s="49"/>
      <c r="D301" s="49" t="s">
        <v>701</v>
      </c>
      <c r="E301" s="49"/>
      <c r="F301" s="49"/>
      <c r="G301" s="5">
        <v>4</v>
      </c>
      <c r="H301" s="4">
        <v>71.099999999999994</v>
      </c>
      <c r="I301" s="4">
        <v>141.4</v>
      </c>
      <c r="J301" s="49" t="s">
        <v>536</v>
      </c>
      <c r="K301" s="49"/>
      <c r="L301" s="49" t="s">
        <v>703</v>
      </c>
      <c r="M301" s="49"/>
      <c r="N301" s="50"/>
      <c r="O301" s="3">
        <v>2017</v>
      </c>
      <c r="P301" s="5">
        <v>1</v>
      </c>
      <c r="Q301" s="85">
        <v>0</v>
      </c>
      <c r="R301" s="6">
        <f t="shared" si="11"/>
        <v>0</v>
      </c>
    </row>
    <row r="302" spans="1:18" x14ac:dyDescent="0.3">
      <c r="A302" s="26">
        <v>3</v>
      </c>
      <c r="B302" s="49" t="s">
        <v>723</v>
      </c>
      <c r="C302" s="49"/>
      <c r="D302" s="49" t="s">
        <v>701</v>
      </c>
      <c r="E302" s="49"/>
      <c r="F302" s="49"/>
      <c r="G302" s="5">
        <v>5</v>
      </c>
      <c r="H302" s="36">
        <v>79.599999999999994</v>
      </c>
      <c r="I302" s="36">
        <v>150</v>
      </c>
      <c r="J302" s="49" t="s">
        <v>507</v>
      </c>
      <c r="K302" s="49"/>
      <c r="L302" s="49" t="s">
        <v>703</v>
      </c>
      <c r="M302" s="49"/>
      <c r="N302" s="50"/>
      <c r="O302" s="3">
        <v>2017</v>
      </c>
      <c r="P302" s="5">
        <v>1</v>
      </c>
      <c r="Q302" s="85">
        <v>0</v>
      </c>
      <c r="R302" s="6">
        <f t="shared" si="11"/>
        <v>0</v>
      </c>
    </row>
    <row r="303" spans="1:18" x14ac:dyDescent="0.3">
      <c r="A303" s="57"/>
      <c r="B303" s="57"/>
      <c r="C303" s="57"/>
      <c r="D303" s="57"/>
      <c r="E303" s="57"/>
      <c r="F303" s="57"/>
      <c r="G303" s="57"/>
      <c r="H303" s="57"/>
      <c r="I303" s="57"/>
      <c r="J303" s="57"/>
      <c r="K303" s="57"/>
      <c r="L303" s="57"/>
      <c r="M303" s="22"/>
    </row>
    <row r="304" spans="1:18" x14ac:dyDescent="0.3">
      <c r="A304" s="53" t="s">
        <v>43</v>
      </c>
      <c r="B304" s="54"/>
      <c r="C304" s="54"/>
      <c r="D304" s="51" t="s">
        <v>44</v>
      </c>
      <c r="E304" s="51"/>
      <c r="F304" s="51"/>
      <c r="G304" s="51"/>
      <c r="H304" s="51"/>
      <c r="I304" s="51"/>
      <c r="J304" s="51"/>
      <c r="K304" s="51"/>
      <c r="L304" s="52"/>
      <c r="M304" s="23"/>
      <c r="Q304" s="3" t="s">
        <v>48</v>
      </c>
      <c r="R304" s="7">
        <f>SUM(R285:R302)</f>
        <v>0</v>
      </c>
    </row>
    <row r="306" spans="1:18" x14ac:dyDescent="0.3">
      <c r="A306" t="s">
        <v>85</v>
      </c>
    </row>
    <row r="308" spans="1:18" ht="41.4" x14ac:dyDescent="0.3">
      <c r="A308" s="27" t="s">
        <v>4</v>
      </c>
      <c r="B308" s="66" t="s">
        <v>346</v>
      </c>
      <c r="C308" s="67"/>
      <c r="D308" s="68" t="s">
        <v>6</v>
      </c>
      <c r="E308" s="69"/>
      <c r="F308" s="70"/>
      <c r="G308" s="28" t="s">
        <v>347</v>
      </c>
      <c r="H308" s="28" t="s">
        <v>7</v>
      </c>
      <c r="I308" s="28" t="s">
        <v>348</v>
      </c>
      <c r="J308" s="68" t="s">
        <v>349</v>
      </c>
      <c r="K308" s="70"/>
      <c r="L308" s="71" t="s">
        <v>385</v>
      </c>
      <c r="M308" s="72"/>
      <c r="N308" s="73"/>
      <c r="O308" s="35" t="s">
        <v>662</v>
      </c>
      <c r="P308" s="10" t="s">
        <v>45</v>
      </c>
      <c r="Q308" s="10" t="s">
        <v>46</v>
      </c>
      <c r="R308" s="10" t="s">
        <v>47</v>
      </c>
    </row>
    <row r="309" spans="1:18" x14ac:dyDescent="0.3">
      <c r="A309" s="26">
        <v>3</v>
      </c>
      <c r="B309" s="49" t="s">
        <v>724</v>
      </c>
      <c r="C309" s="49"/>
      <c r="D309" s="49" t="s">
        <v>701</v>
      </c>
      <c r="E309" s="49"/>
      <c r="F309" s="49"/>
      <c r="G309" s="5">
        <v>1</v>
      </c>
      <c r="H309" s="4">
        <v>71.099999999999994</v>
      </c>
      <c r="I309" s="4">
        <v>141.4</v>
      </c>
      <c r="J309" s="49" t="s">
        <v>536</v>
      </c>
      <c r="K309" s="49"/>
      <c r="L309" s="49" t="s">
        <v>703</v>
      </c>
      <c r="M309" s="49"/>
      <c r="N309" s="50"/>
      <c r="O309" s="3">
        <v>2017</v>
      </c>
      <c r="P309" s="5">
        <v>1</v>
      </c>
      <c r="Q309" s="85">
        <v>0</v>
      </c>
      <c r="R309" s="6">
        <f>P309*Q309</f>
        <v>0</v>
      </c>
    </row>
    <row r="310" spans="1:18" x14ac:dyDescent="0.3">
      <c r="A310" s="26">
        <v>3</v>
      </c>
      <c r="B310" s="49" t="s">
        <v>724</v>
      </c>
      <c r="C310" s="49"/>
      <c r="D310" s="49" t="s">
        <v>701</v>
      </c>
      <c r="E310" s="49"/>
      <c r="F310" s="49"/>
      <c r="G310" s="5">
        <v>2</v>
      </c>
      <c r="H310" s="4">
        <v>71.099999999999994</v>
      </c>
      <c r="I310" s="4">
        <v>141.4</v>
      </c>
      <c r="J310" s="49" t="s">
        <v>536</v>
      </c>
      <c r="K310" s="49"/>
      <c r="L310" s="49" t="s">
        <v>703</v>
      </c>
      <c r="M310" s="49"/>
      <c r="N310" s="50"/>
      <c r="O310" s="3">
        <v>2017</v>
      </c>
      <c r="P310" s="5">
        <v>1</v>
      </c>
      <c r="Q310" s="85">
        <v>0</v>
      </c>
      <c r="R310" s="6">
        <f t="shared" ref="R310:R326" si="12">P310*Q310</f>
        <v>0</v>
      </c>
    </row>
    <row r="311" spans="1:18" x14ac:dyDescent="0.3">
      <c r="A311" s="26">
        <v>3</v>
      </c>
      <c r="B311" s="49" t="s">
        <v>724</v>
      </c>
      <c r="C311" s="49"/>
      <c r="D311" s="49" t="s">
        <v>701</v>
      </c>
      <c r="E311" s="49"/>
      <c r="F311" s="49"/>
      <c r="G311" s="5">
        <v>3</v>
      </c>
      <c r="H311" s="36">
        <v>79.599999999999994</v>
      </c>
      <c r="I311" s="36">
        <v>150</v>
      </c>
      <c r="J311" s="49" t="s">
        <v>507</v>
      </c>
      <c r="K311" s="49"/>
      <c r="L311" s="49" t="s">
        <v>703</v>
      </c>
      <c r="M311" s="49"/>
      <c r="N311" s="50"/>
      <c r="O311" s="3">
        <v>2017</v>
      </c>
      <c r="P311" s="5">
        <v>1</v>
      </c>
      <c r="Q311" s="85">
        <v>0</v>
      </c>
      <c r="R311" s="6">
        <f t="shared" si="12"/>
        <v>0</v>
      </c>
    </row>
    <row r="312" spans="1:18" x14ac:dyDescent="0.3">
      <c r="A312" s="26">
        <v>3</v>
      </c>
      <c r="B312" s="49" t="s">
        <v>724</v>
      </c>
      <c r="C312" s="49"/>
      <c r="D312" s="49" t="s">
        <v>701</v>
      </c>
      <c r="E312" s="49"/>
      <c r="F312" s="49"/>
      <c r="G312" s="5">
        <v>4</v>
      </c>
      <c r="H312" s="36">
        <v>79.599999999999994</v>
      </c>
      <c r="I312" s="36">
        <v>150</v>
      </c>
      <c r="J312" s="49" t="s">
        <v>536</v>
      </c>
      <c r="K312" s="49"/>
      <c r="L312" s="49" t="s">
        <v>703</v>
      </c>
      <c r="M312" s="49"/>
      <c r="N312" s="50"/>
      <c r="O312" s="3">
        <v>2017</v>
      </c>
      <c r="P312" s="5">
        <v>1</v>
      </c>
      <c r="Q312" s="85">
        <v>0</v>
      </c>
      <c r="R312" s="6">
        <f t="shared" si="12"/>
        <v>0</v>
      </c>
    </row>
    <row r="313" spans="1:18" x14ac:dyDescent="0.3">
      <c r="A313" s="26">
        <v>3</v>
      </c>
      <c r="B313" s="49" t="s">
        <v>724</v>
      </c>
      <c r="C313" s="49"/>
      <c r="D313" s="49" t="s">
        <v>701</v>
      </c>
      <c r="E313" s="49"/>
      <c r="F313" s="49"/>
      <c r="G313" s="5">
        <v>5</v>
      </c>
      <c r="H313" s="4">
        <v>71.099999999999994</v>
      </c>
      <c r="I313" s="4">
        <v>141.4</v>
      </c>
      <c r="J313" s="49" t="s">
        <v>507</v>
      </c>
      <c r="K313" s="49"/>
      <c r="L313" s="49" t="s">
        <v>703</v>
      </c>
      <c r="M313" s="49"/>
      <c r="N313" s="50"/>
      <c r="O313" s="3">
        <v>2017</v>
      </c>
      <c r="P313" s="5">
        <v>1</v>
      </c>
      <c r="Q313" s="85">
        <v>0</v>
      </c>
      <c r="R313" s="6">
        <f t="shared" si="12"/>
        <v>0</v>
      </c>
    </row>
    <row r="314" spans="1:18" x14ac:dyDescent="0.3">
      <c r="A314" s="26">
        <v>3</v>
      </c>
      <c r="B314" s="49" t="s">
        <v>724</v>
      </c>
      <c r="C314" s="49"/>
      <c r="D314" s="49" t="s">
        <v>701</v>
      </c>
      <c r="E314" s="49"/>
      <c r="F314" s="49"/>
      <c r="G314" s="5">
        <v>6</v>
      </c>
      <c r="H314" s="4">
        <v>89.5</v>
      </c>
      <c r="I314" s="4">
        <v>158.5</v>
      </c>
      <c r="J314" s="49" t="s">
        <v>507</v>
      </c>
      <c r="K314" s="49"/>
      <c r="L314" s="49" t="s">
        <v>702</v>
      </c>
      <c r="M314" s="49"/>
      <c r="N314" s="50"/>
      <c r="O314" s="3">
        <v>2017</v>
      </c>
      <c r="P314" s="5">
        <v>1</v>
      </c>
      <c r="Q314" s="85">
        <v>0</v>
      </c>
      <c r="R314" s="6">
        <f t="shared" si="12"/>
        <v>0</v>
      </c>
    </row>
    <row r="315" spans="1:18" x14ac:dyDescent="0.3">
      <c r="A315" s="26">
        <v>3</v>
      </c>
      <c r="B315" s="49" t="s">
        <v>725</v>
      </c>
      <c r="C315" s="49"/>
      <c r="D315" s="49" t="s">
        <v>701</v>
      </c>
      <c r="E315" s="49"/>
      <c r="F315" s="49"/>
      <c r="G315" s="5">
        <v>1</v>
      </c>
      <c r="H315" s="36">
        <v>79.599999999999994</v>
      </c>
      <c r="I315" s="36">
        <v>150</v>
      </c>
      <c r="J315" s="49" t="s">
        <v>536</v>
      </c>
      <c r="K315" s="49"/>
      <c r="L315" s="49" t="s">
        <v>703</v>
      </c>
      <c r="M315" s="49"/>
      <c r="N315" s="50"/>
      <c r="O315" s="3">
        <v>2017</v>
      </c>
      <c r="P315" s="5">
        <v>1</v>
      </c>
      <c r="Q315" s="85">
        <v>0</v>
      </c>
      <c r="R315" s="6">
        <f t="shared" si="12"/>
        <v>0</v>
      </c>
    </row>
    <row r="316" spans="1:18" x14ac:dyDescent="0.3">
      <c r="A316" s="26">
        <v>3</v>
      </c>
      <c r="B316" s="49" t="s">
        <v>725</v>
      </c>
      <c r="C316" s="49"/>
      <c r="D316" s="49" t="s">
        <v>701</v>
      </c>
      <c r="E316" s="49"/>
      <c r="F316" s="49"/>
      <c r="G316" s="5">
        <v>2</v>
      </c>
      <c r="H316" s="4">
        <v>71.099999999999994</v>
      </c>
      <c r="I316" s="4">
        <v>141.4</v>
      </c>
      <c r="J316" s="49" t="s">
        <v>507</v>
      </c>
      <c r="K316" s="49"/>
      <c r="L316" s="49" t="s">
        <v>703</v>
      </c>
      <c r="M316" s="49"/>
      <c r="N316" s="50"/>
      <c r="O316" s="3">
        <v>2017</v>
      </c>
      <c r="P316" s="5">
        <v>1</v>
      </c>
      <c r="Q316" s="85">
        <v>0</v>
      </c>
      <c r="R316" s="6">
        <f t="shared" si="12"/>
        <v>0</v>
      </c>
    </row>
    <row r="317" spans="1:18" x14ac:dyDescent="0.3">
      <c r="A317" s="26">
        <v>3</v>
      </c>
      <c r="B317" s="49" t="s">
        <v>725</v>
      </c>
      <c r="C317" s="49"/>
      <c r="D317" s="49" t="s">
        <v>701</v>
      </c>
      <c r="E317" s="49"/>
      <c r="F317" s="49"/>
      <c r="G317" s="5">
        <v>3</v>
      </c>
      <c r="H317" s="4">
        <v>71.099999999999994</v>
      </c>
      <c r="I317" s="4">
        <v>141.4</v>
      </c>
      <c r="J317" s="49" t="s">
        <v>507</v>
      </c>
      <c r="K317" s="49"/>
      <c r="L317" s="49" t="s">
        <v>703</v>
      </c>
      <c r="M317" s="49"/>
      <c r="N317" s="50"/>
      <c r="O317" s="3">
        <v>2017</v>
      </c>
      <c r="P317" s="5">
        <v>1</v>
      </c>
      <c r="Q317" s="85">
        <v>0</v>
      </c>
      <c r="R317" s="6">
        <f t="shared" si="12"/>
        <v>0</v>
      </c>
    </row>
    <row r="318" spans="1:18" x14ac:dyDescent="0.3">
      <c r="A318" s="26">
        <v>2</v>
      </c>
      <c r="B318" s="49" t="s">
        <v>726</v>
      </c>
      <c r="C318" s="49"/>
      <c r="D318" s="49" t="s">
        <v>701</v>
      </c>
      <c r="E318" s="49"/>
      <c r="F318" s="49"/>
      <c r="G318" s="5">
        <v>1</v>
      </c>
      <c r="H318" s="4">
        <v>89.5</v>
      </c>
      <c r="I318" s="4">
        <v>158.5</v>
      </c>
      <c r="J318" s="49" t="s">
        <v>536</v>
      </c>
      <c r="K318" s="49"/>
      <c r="L318" s="49" t="s">
        <v>702</v>
      </c>
      <c r="M318" s="49"/>
      <c r="N318" s="50"/>
      <c r="O318" s="3">
        <v>2017</v>
      </c>
      <c r="P318" s="5">
        <v>1</v>
      </c>
      <c r="Q318" s="85">
        <v>0</v>
      </c>
      <c r="R318" s="6">
        <f t="shared" si="12"/>
        <v>0</v>
      </c>
    </row>
    <row r="319" spans="1:18" x14ac:dyDescent="0.3">
      <c r="A319" s="26">
        <v>2</v>
      </c>
      <c r="B319" s="49" t="s">
        <v>726</v>
      </c>
      <c r="C319" s="49"/>
      <c r="D319" s="49" t="s">
        <v>701</v>
      </c>
      <c r="E319" s="49"/>
      <c r="F319" s="49"/>
      <c r="G319" s="5">
        <v>2</v>
      </c>
      <c r="H319" s="4">
        <v>71.099999999999994</v>
      </c>
      <c r="I319" s="4">
        <v>141.4</v>
      </c>
      <c r="J319" s="49" t="s">
        <v>536</v>
      </c>
      <c r="K319" s="49"/>
      <c r="L319" s="49" t="s">
        <v>703</v>
      </c>
      <c r="M319" s="49"/>
      <c r="N319" s="50"/>
      <c r="O319" s="3">
        <v>2017</v>
      </c>
      <c r="P319" s="5">
        <v>1</v>
      </c>
      <c r="Q319" s="85">
        <v>0</v>
      </c>
      <c r="R319" s="6">
        <f t="shared" si="12"/>
        <v>0</v>
      </c>
    </row>
    <row r="320" spans="1:18" x14ac:dyDescent="0.3">
      <c r="A320" s="26">
        <v>2</v>
      </c>
      <c r="B320" s="49" t="s">
        <v>726</v>
      </c>
      <c r="C320" s="49"/>
      <c r="D320" s="49" t="s">
        <v>701</v>
      </c>
      <c r="E320" s="49"/>
      <c r="F320" s="49"/>
      <c r="G320" s="5">
        <v>3</v>
      </c>
      <c r="H320" s="36">
        <v>79.599999999999994</v>
      </c>
      <c r="I320" s="36">
        <v>150</v>
      </c>
      <c r="J320" s="49" t="s">
        <v>507</v>
      </c>
      <c r="K320" s="49"/>
      <c r="L320" s="49" t="s">
        <v>703</v>
      </c>
      <c r="M320" s="49"/>
      <c r="N320" s="50"/>
      <c r="O320" s="3">
        <v>2017</v>
      </c>
      <c r="P320" s="5">
        <v>1</v>
      </c>
      <c r="Q320" s="85">
        <v>0</v>
      </c>
      <c r="R320" s="6">
        <f t="shared" si="12"/>
        <v>0</v>
      </c>
    </row>
    <row r="321" spans="1:18" x14ac:dyDescent="0.3">
      <c r="A321" s="26">
        <v>2</v>
      </c>
      <c r="B321" s="49" t="s">
        <v>727</v>
      </c>
      <c r="C321" s="49"/>
      <c r="D321" s="49" t="s">
        <v>701</v>
      </c>
      <c r="E321" s="49"/>
      <c r="F321" s="49"/>
      <c r="G321" s="5">
        <v>1</v>
      </c>
      <c r="H321" s="4">
        <v>71.099999999999994</v>
      </c>
      <c r="I321" s="4">
        <v>141.4</v>
      </c>
      <c r="J321" s="49" t="s">
        <v>536</v>
      </c>
      <c r="K321" s="49"/>
      <c r="L321" s="49" t="s">
        <v>703</v>
      </c>
      <c r="M321" s="49"/>
      <c r="N321" s="50"/>
      <c r="O321" s="3">
        <v>2017</v>
      </c>
      <c r="P321" s="5">
        <v>1</v>
      </c>
      <c r="Q321" s="85">
        <v>0</v>
      </c>
      <c r="R321" s="6">
        <f t="shared" si="12"/>
        <v>0</v>
      </c>
    </row>
    <row r="322" spans="1:18" x14ac:dyDescent="0.3">
      <c r="A322" s="26">
        <v>2</v>
      </c>
      <c r="B322" s="49" t="s">
        <v>727</v>
      </c>
      <c r="C322" s="49"/>
      <c r="D322" s="49" t="s">
        <v>701</v>
      </c>
      <c r="E322" s="49"/>
      <c r="F322" s="49"/>
      <c r="G322" s="5">
        <v>2</v>
      </c>
      <c r="H322" s="4">
        <v>71.099999999999994</v>
      </c>
      <c r="I322" s="4">
        <v>141.4</v>
      </c>
      <c r="J322" s="49" t="s">
        <v>536</v>
      </c>
      <c r="K322" s="49"/>
      <c r="L322" s="49" t="s">
        <v>703</v>
      </c>
      <c r="M322" s="49"/>
      <c r="N322" s="50"/>
      <c r="O322" s="3">
        <v>2017</v>
      </c>
      <c r="P322" s="5">
        <v>1</v>
      </c>
      <c r="Q322" s="85">
        <v>0</v>
      </c>
      <c r="R322" s="6">
        <f t="shared" si="12"/>
        <v>0</v>
      </c>
    </row>
    <row r="323" spans="1:18" x14ac:dyDescent="0.3">
      <c r="A323" s="26">
        <v>2</v>
      </c>
      <c r="B323" s="49" t="s">
        <v>727</v>
      </c>
      <c r="C323" s="49"/>
      <c r="D323" s="49" t="s">
        <v>701</v>
      </c>
      <c r="E323" s="49"/>
      <c r="F323" s="49"/>
      <c r="G323" s="5">
        <v>3</v>
      </c>
      <c r="H323" s="36">
        <v>79.599999999999994</v>
      </c>
      <c r="I323" s="36">
        <v>150</v>
      </c>
      <c r="J323" s="49" t="s">
        <v>507</v>
      </c>
      <c r="K323" s="49"/>
      <c r="L323" s="49" t="s">
        <v>703</v>
      </c>
      <c r="M323" s="49"/>
      <c r="N323" s="50"/>
      <c r="O323" s="3">
        <v>2017</v>
      </c>
      <c r="P323" s="5">
        <v>1</v>
      </c>
      <c r="Q323" s="85">
        <v>0</v>
      </c>
      <c r="R323" s="6">
        <f t="shared" si="12"/>
        <v>0</v>
      </c>
    </row>
    <row r="324" spans="1:18" x14ac:dyDescent="0.3">
      <c r="A324" s="26">
        <v>2</v>
      </c>
      <c r="B324" s="49" t="s">
        <v>727</v>
      </c>
      <c r="C324" s="49"/>
      <c r="D324" s="49" t="s">
        <v>701</v>
      </c>
      <c r="E324" s="49"/>
      <c r="F324" s="49"/>
      <c r="G324" s="5">
        <v>4</v>
      </c>
      <c r="H324" s="36">
        <v>79.599999999999994</v>
      </c>
      <c r="I324" s="36">
        <v>150</v>
      </c>
      <c r="J324" s="49" t="s">
        <v>536</v>
      </c>
      <c r="K324" s="49"/>
      <c r="L324" s="49" t="s">
        <v>703</v>
      </c>
      <c r="M324" s="49"/>
      <c r="N324" s="50"/>
      <c r="O324" s="3">
        <v>2017</v>
      </c>
      <c r="P324" s="5">
        <v>1</v>
      </c>
      <c r="Q324" s="85">
        <v>0</v>
      </c>
      <c r="R324" s="6">
        <f t="shared" si="12"/>
        <v>0</v>
      </c>
    </row>
    <row r="325" spans="1:18" x14ac:dyDescent="0.3">
      <c r="A325" s="26">
        <v>2</v>
      </c>
      <c r="B325" s="49" t="s">
        <v>727</v>
      </c>
      <c r="C325" s="49"/>
      <c r="D325" s="49" t="s">
        <v>701</v>
      </c>
      <c r="E325" s="49"/>
      <c r="F325" s="49"/>
      <c r="G325" s="5">
        <v>5</v>
      </c>
      <c r="H325" s="4">
        <v>71.099999999999994</v>
      </c>
      <c r="I325" s="4">
        <v>141.4</v>
      </c>
      <c r="J325" s="49" t="s">
        <v>507</v>
      </c>
      <c r="K325" s="49"/>
      <c r="L325" s="49" t="s">
        <v>703</v>
      </c>
      <c r="M325" s="49"/>
      <c r="N325" s="50"/>
      <c r="O325" s="3">
        <v>2017</v>
      </c>
      <c r="P325" s="5">
        <v>1</v>
      </c>
      <c r="Q325" s="85">
        <v>0</v>
      </c>
      <c r="R325" s="6">
        <f t="shared" si="12"/>
        <v>0</v>
      </c>
    </row>
    <row r="326" spans="1:18" x14ac:dyDescent="0.3">
      <c r="A326" s="26">
        <v>2</v>
      </c>
      <c r="B326" s="49" t="s">
        <v>727</v>
      </c>
      <c r="C326" s="49"/>
      <c r="D326" s="49" t="s">
        <v>701</v>
      </c>
      <c r="E326" s="49"/>
      <c r="F326" s="49"/>
      <c r="G326" s="5">
        <v>6</v>
      </c>
      <c r="H326" s="4">
        <v>89.5</v>
      </c>
      <c r="I326" s="4">
        <v>158.5</v>
      </c>
      <c r="J326" s="49" t="s">
        <v>507</v>
      </c>
      <c r="K326" s="49"/>
      <c r="L326" s="49" t="s">
        <v>702</v>
      </c>
      <c r="M326" s="49"/>
      <c r="N326" s="50"/>
      <c r="O326" s="3">
        <v>2017</v>
      </c>
      <c r="P326" s="5">
        <v>1</v>
      </c>
      <c r="Q326" s="85">
        <v>0</v>
      </c>
      <c r="R326" s="6">
        <f t="shared" si="12"/>
        <v>0</v>
      </c>
    </row>
    <row r="327" spans="1:18" x14ac:dyDescent="0.3">
      <c r="A327" s="57"/>
      <c r="B327" s="57"/>
      <c r="C327" s="57"/>
      <c r="D327" s="57"/>
      <c r="E327" s="57"/>
      <c r="F327" s="57"/>
      <c r="G327" s="57"/>
      <c r="H327" s="57"/>
      <c r="I327" s="57"/>
      <c r="J327" s="57"/>
      <c r="K327" s="57"/>
      <c r="L327" s="57"/>
      <c r="M327" s="22"/>
    </row>
    <row r="328" spans="1:18" x14ac:dyDescent="0.3">
      <c r="A328" s="53" t="s">
        <v>43</v>
      </c>
      <c r="B328" s="54"/>
      <c r="C328" s="54"/>
      <c r="D328" s="51" t="s">
        <v>44</v>
      </c>
      <c r="E328" s="51"/>
      <c r="F328" s="51"/>
      <c r="G328" s="51"/>
      <c r="H328" s="51"/>
      <c r="I328" s="51"/>
      <c r="J328" s="51"/>
      <c r="K328" s="51"/>
      <c r="L328" s="52"/>
      <c r="M328" s="23"/>
      <c r="Q328" s="3" t="s">
        <v>48</v>
      </c>
      <c r="R328" s="7">
        <f>SUM(R309:R326)</f>
        <v>0</v>
      </c>
    </row>
    <row r="330" spans="1:18" x14ac:dyDescent="0.3">
      <c r="A330" t="s">
        <v>85</v>
      </c>
    </row>
    <row r="332" spans="1:18" ht="41.4" x14ac:dyDescent="0.3">
      <c r="A332" s="27" t="s">
        <v>4</v>
      </c>
      <c r="B332" s="66" t="s">
        <v>346</v>
      </c>
      <c r="C332" s="67"/>
      <c r="D332" s="68" t="s">
        <v>6</v>
      </c>
      <c r="E332" s="69"/>
      <c r="F332" s="70"/>
      <c r="G332" s="28" t="s">
        <v>347</v>
      </c>
      <c r="H332" s="28" t="s">
        <v>7</v>
      </c>
      <c r="I332" s="28" t="s">
        <v>348</v>
      </c>
      <c r="J332" s="68" t="s">
        <v>349</v>
      </c>
      <c r="K332" s="70"/>
      <c r="L332" s="71" t="s">
        <v>385</v>
      </c>
      <c r="M332" s="72"/>
      <c r="N332" s="73"/>
      <c r="O332" s="35" t="s">
        <v>662</v>
      </c>
      <c r="P332" s="10" t="s">
        <v>45</v>
      </c>
      <c r="Q332" s="10" t="s">
        <v>46</v>
      </c>
      <c r="R332" s="10" t="s">
        <v>47</v>
      </c>
    </row>
    <row r="333" spans="1:18" x14ac:dyDescent="0.3">
      <c r="A333" s="26">
        <v>2</v>
      </c>
      <c r="B333" s="49" t="s">
        <v>728</v>
      </c>
      <c r="C333" s="49"/>
      <c r="D333" s="49" t="s">
        <v>701</v>
      </c>
      <c r="E333" s="49"/>
      <c r="F333" s="49"/>
      <c r="G333" s="5">
        <v>1</v>
      </c>
      <c r="H333" s="4">
        <v>71.099999999999994</v>
      </c>
      <c r="I333" s="4">
        <v>141.4</v>
      </c>
      <c r="J333" s="49" t="s">
        <v>536</v>
      </c>
      <c r="K333" s="49"/>
      <c r="L333" s="49" t="s">
        <v>703</v>
      </c>
      <c r="M333" s="49"/>
      <c r="N333" s="50"/>
      <c r="O333" s="3">
        <v>2017</v>
      </c>
      <c r="P333" s="5">
        <v>1</v>
      </c>
      <c r="Q333" s="85">
        <v>0</v>
      </c>
      <c r="R333" s="6">
        <f>P333*Q333</f>
        <v>0</v>
      </c>
    </row>
    <row r="334" spans="1:18" x14ac:dyDescent="0.3">
      <c r="A334" s="26">
        <v>2</v>
      </c>
      <c r="B334" s="49" t="s">
        <v>728</v>
      </c>
      <c r="C334" s="49"/>
      <c r="D334" s="49" t="s">
        <v>701</v>
      </c>
      <c r="E334" s="49"/>
      <c r="F334" s="49"/>
      <c r="G334" s="5">
        <v>2</v>
      </c>
      <c r="H334" s="36">
        <v>79.599999999999994</v>
      </c>
      <c r="I334" s="36">
        <v>150</v>
      </c>
      <c r="J334" s="49" t="s">
        <v>507</v>
      </c>
      <c r="K334" s="49"/>
      <c r="L334" s="49" t="s">
        <v>703</v>
      </c>
      <c r="M334" s="49"/>
      <c r="N334" s="50"/>
      <c r="O334" s="3">
        <v>2017</v>
      </c>
      <c r="P334" s="5">
        <v>1</v>
      </c>
      <c r="Q334" s="85">
        <v>0</v>
      </c>
      <c r="R334" s="6">
        <f t="shared" ref="R334:R351" si="13">P334*Q334</f>
        <v>0</v>
      </c>
    </row>
    <row r="335" spans="1:18" x14ac:dyDescent="0.3">
      <c r="A335" s="26">
        <v>2</v>
      </c>
      <c r="B335" s="49" t="s">
        <v>728</v>
      </c>
      <c r="C335" s="49"/>
      <c r="D335" s="49" t="s">
        <v>701</v>
      </c>
      <c r="E335" s="49"/>
      <c r="F335" s="49"/>
      <c r="G335" s="5">
        <v>3</v>
      </c>
      <c r="H335" s="4">
        <v>71.099999999999994</v>
      </c>
      <c r="I335" s="4">
        <v>141.4</v>
      </c>
      <c r="J335" s="49" t="s">
        <v>536</v>
      </c>
      <c r="K335" s="49"/>
      <c r="L335" s="49" t="s">
        <v>703</v>
      </c>
      <c r="M335" s="49"/>
      <c r="N335" s="50"/>
      <c r="O335" s="3">
        <v>2017</v>
      </c>
      <c r="P335" s="5">
        <v>1</v>
      </c>
      <c r="Q335" s="85">
        <v>0</v>
      </c>
      <c r="R335" s="6">
        <f t="shared" si="13"/>
        <v>0</v>
      </c>
    </row>
    <row r="336" spans="1:18" x14ac:dyDescent="0.3">
      <c r="A336" s="26">
        <v>2</v>
      </c>
      <c r="B336" s="49" t="s">
        <v>728</v>
      </c>
      <c r="C336" s="49"/>
      <c r="D336" s="49" t="s">
        <v>701</v>
      </c>
      <c r="E336" s="49"/>
      <c r="F336" s="49"/>
      <c r="G336" s="5">
        <v>4</v>
      </c>
      <c r="H336" s="36">
        <v>79.599999999999994</v>
      </c>
      <c r="I336" s="36">
        <v>150</v>
      </c>
      <c r="J336" s="49" t="s">
        <v>507</v>
      </c>
      <c r="K336" s="49"/>
      <c r="L336" s="49" t="s">
        <v>703</v>
      </c>
      <c r="M336" s="49"/>
      <c r="N336" s="50"/>
      <c r="O336" s="3">
        <v>2017</v>
      </c>
      <c r="P336" s="5">
        <v>1</v>
      </c>
      <c r="Q336" s="85">
        <v>0</v>
      </c>
      <c r="R336" s="6">
        <f t="shared" si="13"/>
        <v>0</v>
      </c>
    </row>
    <row r="337" spans="1:18" x14ac:dyDescent="0.3">
      <c r="A337" s="26">
        <v>2</v>
      </c>
      <c r="B337" s="49" t="s">
        <v>729</v>
      </c>
      <c r="C337" s="49"/>
      <c r="D337" s="49" t="s">
        <v>701</v>
      </c>
      <c r="E337" s="49"/>
      <c r="F337" s="49"/>
      <c r="G337" s="5">
        <v>1</v>
      </c>
      <c r="H337" s="36">
        <v>79.599999999999994</v>
      </c>
      <c r="I337" s="36">
        <v>150</v>
      </c>
      <c r="J337" s="49" t="s">
        <v>536</v>
      </c>
      <c r="K337" s="49"/>
      <c r="L337" s="49" t="s">
        <v>703</v>
      </c>
      <c r="M337" s="49"/>
      <c r="N337" s="50"/>
      <c r="O337" s="3">
        <v>2017</v>
      </c>
      <c r="P337" s="5">
        <v>1</v>
      </c>
      <c r="Q337" s="85">
        <v>0</v>
      </c>
      <c r="R337" s="6">
        <f t="shared" si="13"/>
        <v>0</v>
      </c>
    </row>
    <row r="338" spans="1:18" x14ac:dyDescent="0.3">
      <c r="A338" s="26">
        <v>2</v>
      </c>
      <c r="B338" s="49" t="s">
        <v>729</v>
      </c>
      <c r="C338" s="49"/>
      <c r="D338" s="49" t="s">
        <v>701</v>
      </c>
      <c r="E338" s="49"/>
      <c r="F338" s="49"/>
      <c r="G338" s="5">
        <v>2</v>
      </c>
      <c r="H338" s="4">
        <v>71.099999999999994</v>
      </c>
      <c r="I338" s="4">
        <v>141.4</v>
      </c>
      <c r="J338" s="49" t="s">
        <v>507</v>
      </c>
      <c r="K338" s="49"/>
      <c r="L338" s="49" t="s">
        <v>703</v>
      </c>
      <c r="M338" s="49"/>
      <c r="N338" s="50"/>
      <c r="O338" s="3">
        <v>2017</v>
      </c>
      <c r="P338" s="5">
        <v>1</v>
      </c>
      <c r="Q338" s="85">
        <v>0</v>
      </c>
      <c r="R338" s="6">
        <f t="shared" si="13"/>
        <v>0</v>
      </c>
    </row>
    <row r="339" spans="1:18" x14ac:dyDescent="0.3">
      <c r="A339" s="26">
        <v>2</v>
      </c>
      <c r="B339" s="49" t="s">
        <v>729</v>
      </c>
      <c r="C339" s="49"/>
      <c r="D339" s="49" t="s">
        <v>701</v>
      </c>
      <c r="E339" s="49"/>
      <c r="F339" s="49"/>
      <c r="G339" s="5">
        <v>3</v>
      </c>
      <c r="H339" s="36">
        <v>79.599999999999994</v>
      </c>
      <c r="I339" s="36">
        <v>150</v>
      </c>
      <c r="J339" s="49" t="s">
        <v>536</v>
      </c>
      <c r="K339" s="49"/>
      <c r="L339" s="49" t="s">
        <v>703</v>
      </c>
      <c r="M339" s="49"/>
      <c r="N339" s="50"/>
      <c r="O339" s="3">
        <v>2017</v>
      </c>
      <c r="P339" s="5">
        <v>1</v>
      </c>
      <c r="Q339" s="85">
        <v>0</v>
      </c>
      <c r="R339" s="6">
        <f t="shared" si="13"/>
        <v>0</v>
      </c>
    </row>
    <row r="340" spans="1:18" x14ac:dyDescent="0.3">
      <c r="A340" s="26">
        <v>2</v>
      </c>
      <c r="B340" s="49" t="s">
        <v>729</v>
      </c>
      <c r="C340" s="49"/>
      <c r="D340" s="49" t="s">
        <v>701</v>
      </c>
      <c r="E340" s="49"/>
      <c r="F340" s="49"/>
      <c r="G340" s="5">
        <v>4</v>
      </c>
      <c r="H340" s="4">
        <v>71.099999999999994</v>
      </c>
      <c r="I340" s="4">
        <v>141.4</v>
      </c>
      <c r="J340" s="49" t="s">
        <v>507</v>
      </c>
      <c r="K340" s="49"/>
      <c r="L340" s="49" t="s">
        <v>703</v>
      </c>
      <c r="M340" s="49"/>
      <c r="N340" s="50"/>
      <c r="O340" s="3">
        <v>2017</v>
      </c>
      <c r="P340" s="5">
        <v>1</v>
      </c>
      <c r="Q340" s="85">
        <v>0</v>
      </c>
      <c r="R340" s="6">
        <f t="shared" si="13"/>
        <v>0</v>
      </c>
    </row>
    <row r="341" spans="1:18" x14ac:dyDescent="0.3">
      <c r="A341" s="26">
        <v>2</v>
      </c>
      <c r="B341" s="49" t="s">
        <v>730</v>
      </c>
      <c r="C341" s="49"/>
      <c r="D341" s="49" t="s">
        <v>701</v>
      </c>
      <c r="E341" s="49"/>
      <c r="F341" s="49"/>
      <c r="G341" s="5">
        <v>1</v>
      </c>
      <c r="H341" s="36">
        <v>79.599999999999994</v>
      </c>
      <c r="I341" s="36">
        <v>150</v>
      </c>
      <c r="J341" s="49" t="s">
        <v>536</v>
      </c>
      <c r="K341" s="49"/>
      <c r="L341" s="49" t="s">
        <v>703</v>
      </c>
      <c r="M341" s="49"/>
      <c r="N341" s="50"/>
      <c r="O341" s="3">
        <v>2017</v>
      </c>
      <c r="P341" s="5">
        <v>1</v>
      </c>
      <c r="Q341" s="85">
        <v>0</v>
      </c>
      <c r="R341" s="6">
        <f t="shared" si="13"/>
        <v>0</v>
      </c>
    </row>
    <row r="342" spans="1:18" x14ac:dyDescent="0.3">
      <c r="A342" s="26">
        <v>2</v>
      </c>
      <c r="B342" s="49" t="s">
        <v>730</v>
      </c>
      <c r="C342" s="49"/>
      <c r="D342" s="49" t="s">
        <v>701</v>
      </c>
      <c r="E342" s="49"/>
      <c r="F342" s="49"/>
      <c r="G342" s="5">
        <v>2</v>
      </c>
      <c r="H342" s="4">
        <v>71.099999999999994</v>
      </c>
      <c r="I342" s="4">
        <v>141.4</v>
      </c>
      <c r="J342" s="49" t="s">
        <v>507</v>
      </c>
      <c r="K342" s="49"/>
      <c r="L342" s="49" t="s">
        <v>703</v>
      </c>
      <c r="M342" s="49"/>
      <c r="N342" s="50"/>
      <c r="O342" s="3">
        <v>2017</v>
      </c>
      <c r="P342" s="5">
        <v>1</v>
      </c>
      <c r="Q342" s="85">
        <v>0</v>
      </c>
      <c r="R342" s="6">
        <f t="shared" si="13"/>
        <v>0</v>
      </c>
    </row>
    <row r="343" spans="1:18" x14ac:dyDescent="0.3">
      <c r="A343" s="26">
        <v>2</v>
      </c>
      <c r="B343" s="49" t="s">
        <v>730</v>
      </c>
      <c r="C343" s="49"/>
      <c r="D343" s="49" t="s">
        <v>701</v>
      </c>
      <c r="E343" s="49"/>
      <c r="F343" s="49"/>
      <c r="G343" s="5">
        <v>3</v>
      </c>
      <c r="H343" s="4">
        <v>71.099999999999994</v>
      </c>
      <c r="I343" s="4">
        <v>141.4</v>
      </c>
      <c r="J343" s="49" t="s">
        <v>507</v>
      </c>
      <c r="K343" s="49"/>
      <c r="L343" s="49" t="s">
        <v>703</v>
      </c>
      <c r="M343" s="49"/>
      <c r="N343" s="50"/>
      <c r="O343" s="3">
        <v>2017</v>
      </c>
      <c r="P343" s="5">
        <v>1</v>
      </c>
      <c r="Q343" s="85">
        <v>0</v>
      </c>
      <c r="R343" s="6">
        <f t="shared" si="13"/>
        <v>0</v>
      </c>
    </row>
    <row r="344" spans="1:18" x14ac:dyDescent="0.3">
      <c r="A344" s="26">
        <v>1</v>
      </c>
      <c r="B344" s="49" t="s">
        <v>731</v>
      </c>
      <c r="C344" s="49"/>
      <c r="D344" s="49" t="s">
        <v>701</v>
      </c>
      <c r="E344" s="49"/>
      <c r="F344" s="49"/>
      <c r="G344" s="5">
        <v>1</v>
      </c>
      <c r="H344" s="4">
        <v>89.5</v>
      </c>
      <c r="I344" s="4">
        <v>158.5</v>
      </c>
      <c r="J344" s="49" t="s">
        <v>536</v>
      </c>
      <c r="K344" s="49"/>
      <c r="L344" s="49" t="s">
        <v>702</v>
      </c>
      <c r="M344" s="49"/>
      <c r="N344" s="50"/>
      <c r="O344" s="3">
        <v>2017</v>
      </c>
      <c r="P344" s="5">
        <v>1</v>
      </c>
      <c r="Q344" s="85">
        <v>0</v>
      </c>
      <c r="R344" s="6">
        <f t="shared" si="13"/>
        <v>0</v>
      </c>
    </row>
    <row r="345" spans="1:18" x14ac:dyDescent="0.3">
      <c r="A345" s="26">
        <v>1</v>
      </c>
      <c r="B345" s="49" t="s">
        <v>731</v>
      </c>
      <c r="C345" s="49"/>
      <c r="D345" s="49" t="s">
        <v>701</v>
      </c>
      <c r="E345" s="49"/>
      <c r="F345" s="49"/>
      <c r="G345" s="5">
        <v>2</v>
      </c>
      <c r="H345" s="4">
        <v>71.099999999999994</v>
      </c>
      <c r="I345" s="4">
        <v>141.4</v>
      </c>
      <c r="J345" s="49" t="s">
        <v>536</v>
      </c>
      <c r="K345" s="49"/>
      <c r="L345" s="49" t="s">
        <v>703</v>
      </c>
      <c r="M345" s="49"/>
      <c r="N345" s="50"/>
      <c r="O345" s="3">
        <v>2017</v>
      </c>
      <c r="P345" s="5">
        <v>1</v>
      </c>
      <c r="Q345" s="85">
        <v>0</v>
      </c>
      <c r="R345" s="6">
        <f t="shared" si="13"/>
        <v>0</v>
      </c>
    </row>
    <row r="346" spans="1:18" x14ac:dyDescent="0.3">
      <c r="A346" s="26">
        <v>1</v>
      </c>
      <c r="B346" s="49" t="s">
        <v>731</v>
      </c>
      <c r="C346" s="49"/>
      <c r="D346" s="49" t="s">
        <v>701</v>
      </c>
      <c r="E346" s="49"/>
      <c r="F346" s="49"/>
      <c r="G346" s="5">
        <v>3</v>
      </c>
      <c r="H346" s="36">
        <v>79.599999999999994</v>
      </c>
      <c r="I346" s="36">
        <v>150</v>
      </c>
      <c r="J346" s="49" t="s">
        <v>507</v>
      </c>
      <c r="K346" s="49"/>
      <c r="L346" s="49" t="s">
        <v>703</v>
      </c>
      <c r="M346" s="49"/>
      <c r="N346" s="50"/>
      <c r="O346" s="3">
        <v>2017</v>
      </c>
      <c r="P346" s="5">
        <v>1</v>
      </c>
      <c r="Q346" s="85">
        <v>0</v>
      </c>
      <c r="R346" s="6">
        <f t="shared" si="13"/>
        <v>0</v>
      </c>
    </row>
    <row r="347" spans="1:18" x14ac:dyDescent="0.3">
      <c r="A347" s="26">
        <v>1</v>
      </c>
      <c r="B347" s="49" t="s">
        <v>732</v>
      </c>
      <c r="C347" s="49"/>
      <c r="D347" s="49" t="s">
        <v>701</v>
      </c>
      <c r="E347" s="49"/>
      <c r="F347" s="49"/>
      <c r="G347" s="5">
        <v>1</v>
      </c>
      <c r="H347" s="4">
        <v>71.099999999999994</v>
      </c>
      <c r="I347" s="4">
        <v>141.4</v>
      </c>
      <c r="J347" s="49" t="s">
        <v>536</v>
      </c>
      <c r="K347" s="49"/>
      <c r="L347" s="49" t="s">
        <v>703</v>
      </c>
      <c r="M347" s="49"/>
      <c r="N347" s="50"/>
      <c r="O347" s="3">
        <v>2017</v>
      </c>
      <c r="P347" s="5">
        <v>1</v>
      </c>
      <c r="Q347" s="85">
        <v>0</v>
      </c>
      <c r="R347" s="6">
        <f t="shared" si="13"/>
        <v>0</v>
      </c>
    </row>
    <row r="348" spans="1:18" x14ac:dyDescent="0.3">
      <c r="A348" s="26">
        <v>1</v>
      </c>
      <c r="B348" s="49" t="s">
        <v>732</v>
      </c>
      <c r="C348" s="49"/>
      <c r="D348" s="49" t="s">
        <v>701</v>
      </c>
      <c r="E348" s="49"/>
      <c r="F348" s="49"/>
      <c r="G348" s="5">
        <v>2</v>
      </c>
      <c r="H348" s="4">
        <v>71.099999999999994</v>
      </c>
      <c r="I348" s="4">
        <v>141.4</v>
      </c>
      <c r="J348" s="49" t="s">
        <v>536</v>
      </c>
      <c r="K348" s="49"/>
      <c r="L348" s="49" t="s">
        <v>703</v>
      </c>
      <c r="M348" s="49"/>
      <c r="N348" s="50"/>
      <c r="O348" s="3">
        <v>2017</v>
      </c>
      <c r="P348" s="5">
        <v>1</v>
      </c>
      <c r="Q348" s="85">
        <v>0</v>
      </c>
      <c r="R348" s="6">
        <f t="shared" si="13"/>
        <v>0</v>
      </c>
    </row>
    <row r="349" spans="1:18" x14ac:dyDescent="0.3">
      <c r="A349" s="26">
        <v>1</v>
      </c>
      <c r="B349" s="49" t="s">
        <v>732</v>
      </c>
      <c r="C349" s="49"/>
      <c r="D349" s="49" t="s">
        <v>701</v>
      </c>
      <c r="E349" s="49"/>
      <c r="F349" s="49"/>
      <c r="G349" s="5">
        <v>3</v>
      </c>
      <c r="H349" s="36">
        <v>79.599999999999994</v>
      </c>
      <c r="I349" s="36">
        <v>150</v>
      </c>
      <c r="J349" s="49" t="s">
        <v>507</v>
      </c>
      <c r="K349" s="49"/>
      <c r="L349" s="49" t="s">
        <v>703</v>
      </c>
      <c r="M349" s="49"/>
      <c r="N349" s="50"/>
      <c r="O349" s="3">
        <v>2017</v>
      </c>
      <c r="P349" s="5">
        <v>1</v>
      </c>
      <c r="Q349" s="85">
        <v>0</v>
      </c>
      <c r="R349" s="6">
        <f t="shared" si="13"/>
        <v>0</v>
      </c>
    </row>
    <row r="350" spans="1:18" x14ac:dyDescent="0.3">
      <c r="A350" s="26">
        <v>1</v>
      </c>
      <c r="B350" s="49" t="s">
        <v>732</v>
      </c>
      <c r="C350" s="49"/>
      <c r="D350" s="49" t="s">
        <v>701</v>
      </c>
      <c r="E350" s="49"/>
      <c r="F350" s="49"/>
      <c r="G350" s="5">
        <v>4</v>
      </c>
      <c r="H350" s="36">
        <v>79.599999999999994</v>
      </c>
      <c r="I350" s="36">
        <v>150</v>
      </c>
      <c r="J350" s="49" t="s">
        <v>536</v>
      </c>
      <c r="K350" s="49"/>
      <c r="L350" s="49" t="s">
        <v>703</v>
      </c>
      <c r="M350" s="49"/>
      <c r="N350" s="50"/>
      <c r="O350" s="3">
        <v>2017</v>
      </c>
      <c r="P350" s="5">
        <v>1</v>
      </c>
      <c r="Q350" s="85">
        <v>0</v>
      </c>
      <c r="R350" s="6">
        <f t="shared" si="13"/>
        <v>0</v>
      </c>
    </row>
    <row r="351" spans="1:18" x14ac:dyDescent="0.3">
      <c r="A351" s="26">
        <v>1</v>
      </c>
      <c r="B351" s="49" t="s">
        <v>732</v>
      </c>
      <c r="C351" s="49"/>
      <c r="D351" s="49" t="s">
        <v>701</v>
      </c>
      <c r="E351" s="49"/>
      <c r="F351" s="49"/>
      <c r="G351" s="5">
        <v>5</v>
      </c>
      <c r="H351" s="4">
        <v>71.099999999999994</v>
      </c>
      <c r="I351" s="4">
        <v>141.4</v>
      </c>
      <c r="J351" s="49" t="s">
        <v>507</v>
      </c>
      <c r="K351" s="49"/>
      <c r="L351" s="49" t="s">
        <v>703</v>
      </c>
      <c r="M351" s="49"/>
      <c r="N351" s="50"/>
      <c r="O351" s="3">
        <v>2017</v>
      </c>
      <c r="P351" s="5">
        <v>1</v>
      </c>
      <c r="Q351" s="85">
        <v>0</v>
      </c>
      <c r="R351" s="6">
        <f t="shared" si="13"/>
        <v>0</v>
      </c>
    </row>
    <row r="352" spans="1:18" x14ac:dyDescent="0.3">
      <c r="A352" s="57"/>
      <c r="B352" s="57"/>
      <c r="C352" s="57"/>
      <c r="D352" s="57"/>
      <c r="E352" s="57"/>
      <c r="F352" s="57"/>
      <c r="G352" s="57"/>
      <c r="H352" s="57"/>
      <c r="I352" s="57"/>
      <c r="J352" s="57"/>
      <c r="K352" s="57"/>
      <c r="L352" s="57"/>
      <c r="M352" s="22"/>
    </row>
    <row r="353" spans="1:18" x14ac:dyDescent="0.3">
      <c r="A353" s="53" t="s">
        <v>43</v>
      </c>
      <c r="B353" s="54"/>
      <c r="C353" s="54"/>
      <c r="D353" s="51" t="s">
        <v>44</v>
      </c>
      <c r="E353" s="51"/>
      <c r="F353" s="51"/>
      <c r="G353" s="51"/>
      <c r="H353" s="51"/>
      <c r="I353" s="51"/>
      <c r="J353" s="51"/>
      <c r="K353" s="51"/>
      <c r="L353" s="52"/>
      <c r="M353" s="23"/>
      <c r="Q353" s="3" t="s">
        <v>48</v>
      </c>
      <c r="R353" s="7">
        <f>SUM(R333:R351)</f>
        <v>0</v>
      </c>
    </row>
    <row r="355" spans="1:18" x14ac:dyDescent="0.3">
      <c r="A355" t="s">
        <v>85</v>
      </c>
    </row>
    <row r="357" spans="1:18" ht="41.4" x14ac:dyDescent="0.3">
      <c r="A357" s="27" t="s">
        <v>4</v>
      </c>
      <c r="B357" s="66" t="s">
        <v>346</v>
      </c>
      <c r="C357" s="67"/>
      <c r="D357" s="68" t="s">
        <v>6</v>
      </c>
      <c r="E357" s="69"/>
      <c r="F357" s="70"/>
      <c r="G357" s="28" t="s">
        <v>347</v>
      </c>
      <c r="H357" s="28" t="s">
        <v>7</v>
      </c>
      <c r="I357" s="28" t="s">
        <v>348</v>
      </c>
      <c r="J357" s="68" t="s">
        <v>349</v>
      </c>
      <c r="K357" s="70"/>
      <c r="L357" s="71" t="s">
        <v>385</v>
      </c>
      <c r="M357" s="72"/>
      <c r="N357" s="73"/>
      <c r="O357" s="35" t="s">
        <v>662</v>
      </c>
      <c r="P357" s="10" t="s">
        <v>45</v>
      </c>
      <c r="Q357" s="10" t="s">
        <v>46</v>
      </c>
      <c r="R357" s="10" t="s">
        <v>47</v>
      </c>
    </row>
    <row r="358" spans="1:18" x14ac:dyDescent="0.3">
      <c r="A358" s="26">
        <v>1</v>
      </c>
      <c r="B358" s="49" t="s">
        <v>732</v>
      </c>
      <c r="C358" s="49"/>
      <c r="D358" s="49" t="s">
        <v>701</v>
      </c>
      <c r="E358" s="49"/>
      <c r="F358" s="49"/>
      <c r="G358" s="5">
        <v>6</v>
      </c>
      <c r="H358" s="4">
        <v>89.5</v>
      </c>
      <c r="I358" s="4">
        <v>158.5</v>
      </c>
      <c r="J358" s="49" t="s">
        <v>507</v>
      </c>
      <c r="K358" s="49"/>
      <c r="L358" s="49" t="s">
        <v>702</v>
      </c>
      <c r="M358" s="49"/>
      <c r="N358" s="50"/>
      <c r="O358" s="3">
        <v>2017</v>
      </c>
      <c r="P358" s="5">
        <v>1</v>
      </c>
      <c r="Q358" s="85">
        <v>0</v>
      </c>
      <c r="R358" s="6">
        <f>P358*Q358</f>
        <v>0</v>
      </c>
    </row>
    <row r="359" spans="1:18" x14ac:dyDescent="0.3">
      <c r="A359" s="26">
        <v>1</v>
      </c>
      <c r="B359" s="49" t="s">
        <v>733</v>
      </c>
      <c r="C359" s="49"/>
      <c r="D359" s="49" t="s">
        <v>701</v>
      </c>
      <c r="E359" s="49"/>
      <c r="F359" s="49"/>
      <c r="G359" s="5">
        <v>1</v>
      </c>
      <c r="H359" s="4">
        <v>71.099999999999994</v>
      </c>
      <c r="I359" s="4">
        <v>141.4</v>
      </c>
      <c r="J359" s="49" t="s">
        <v>536</v>
      </c>
      <c r="K359" s="49"/>
      <c r="L359" s="49" t="s">
        <v>703</v>
      </c>
      <c r="M359" s="49"/>
      <c r="N359" s="50"/>
      <c r="O359" s="3">
        <v>2017</v>
      </c>
      <c r="P359" s="5">
        <v>1</v>
      </c>
      <c r="Q359" s="85">
        <v>0</v>
      </c>
      <c r="R359" s="6">
        <f t="shared" ref="R359:R376" si="14">P359*Q359</f>
        <v>0</v>
      </c>
    </row>
    <row r="360" spans="1:18" x14ac:dyDescent="0.3">
      <c r="A360" s="26">
        <v>1</v>
      </c>
      <c r="B360" s="49" t="s">
        <v>733</v>
      </c>
      <c r="C360" s="49"/>
      <c r="D360" s="49" t="s">
        <v>701</v>
      </c>
      <c r="E360" s="49"/>
      <c r="F360" s="49"/>
      <c r="G360" s="5">
        <v>2</v>
      </c>
      <c r="H360" s="36">
        <v>79.599999999999994</v>
      </c>
      <c r="I360" s="36">
        <v>150</v>
      </c>
      <c r="J360" s="49" t="s">
        <v>507</v>
      </c>
      <c r="K360" s="49"/>
      <c r="L360" s="49" t="s">
        <v>703</v>
      </c>
      <c r="M360" s="49"/>
      <c r="N360" s="50"/>
      <c r="O360" s="3">
        <v>2017</v>
      </c>
      <c r="P360" s="5">
        <v>1</v>
      </c>
      <c r="Q360" s="85">
        <v>0</v>
      </c>
      <c r="R360" s="6">
        <f t="shared" si="14"/>
        <v>0</v>
      </c>
    </row>
    <row r="361" spans="1:18" x14ac:dyDescent="0.3">
      <c r="A361" s="26">
        <v>1</v>
      </c>
      <c r="B361" s="49" t="s">
        <v>733</v>
      </c>
      <c r="C361" s="49"/>
      <c r="D361" s="49" t="s">
        <v>701</v>
      </c>
      <c r="E361" s="49"/>
      <c r="F361" s="49"/>
      <c r="G361" s="5">
        <v>3</v>
      </c>
      <c r="H361" s="4">
        <v>71.099999999999994</v>
      </c>
      <c r="I361" s="4">
        <v>141.4</v>
      </c>
      <c r="J361" s="49" t="s">
        <v>536</v>
      </c>
      <c r="K361" s="49"/>
      <c r="L361" s="49" t="s">
        <v>703</v>
      </c>
      <c r="M361" s="49"/>
      <c r="N361" s="50"/>
      <c r="O361" s="3">
        <v>2017</v>
      </c>
      <c r="P361" s="5">
        <v>1</v>
      </c>
      <c r="Q361" s="85">
        <v>0</v>
      </c>
      <c r="R361" s="6">
        <f t="shared" si="14"/>
        <v>0</v>
      </c>
    </row>
    <row r="362" spans="1:18" x14ac:dyDescent="0.3">
      <c r="A362" s="26">
        <v>1</v>
      </c>
      <c r="B362" s="49" t="s">
        <v>733</v>
      </c>
      <c r="C362" s="49"/>
      <c r="D362" s="49" t="s">
        <v>701</v>
      </c>
      <c r="E362" s="49"/>
      <c r="F362" s="49"/>
      <c r="G362" s="5">
        <v>4</v>
      </c>
      <c r="H362" s="36">
        <v>79.599999999999994</v>
      </c>
      <c r="I362" s="36">
        <v>150</v>
      </c>
      <c r="J362" s="49" t="s">
        <v>507</v>
      </c>
      <c r="K362" s="49"/>
      <c r="L362" s="49" t="s">
        <v>703</v>
      </c>
      <c r="M362" s="49"/>
      <c r="N362" s="50"/>
      <c r="O362" s="3">
        <v>2017</v>
      </c>
      <c r="P362" s="5">
        <v>1</v>
      </c>
      <c r="Q362" s="85">
        <v>0</v>
      </c>
      <c r="R362" s="6">
        <f t="shared" si="14"/>
        <v>0</v>
      </c>
    </row>
    <row r="363" spans="1:18" x14ac:dyDescent="0.3">
      <c r="A363" s="26">
        <v>1</v>
      </c>
      <c r="B363" s="49" t="s">
        <v>734</v>
      </c>
      <c r="C363" s="49"/>
      <c r="D363" s="49" t="s">
        <v>701</v>
      </c>
      <c r="E363" s="49"/>
      <c r="F363" s="49"/>
      <c r="G363" s="5">
        <v>1</v>
      </c>
      <c r="H363" s="36">
        <v>79.599999999999994</v>
      </c>
      <c r="I363" s="36">
        <v>150</v>
      </c>
      <c r="J363" s="49" t="s">
        <v>536</v>
      </c>
      <c r="K363" s="49"/>
      <c r="L363" s="49" t="s">
        <v>703</v>
      </c>
      <c r="M363" s="49"/>
      <c r="N363" s="50"/>
      <c r="O363" s="3">
        <v>2017</v>
      </c>
      <c r="P363" s="5">
        <v>1</v>
      </c>
      <c r="Q363" s="85">
        <v>0</v>
      </c>
      <c r="R363" s="6">
        <f t="shared" si="14"/>
        <v>0</v>
      </c>
    </row>
    <row r="364" spans="1:18" x14ac:dyDescent="0.3">
      <c r="A364" s="26">
        <v>1</v>
      </c>
      <c r="B364" s="49" t="s">
        <v>734</v>
      </c>
      <c r="C364" s="49"/>
      <c r="D364" s="49" t="s">
        <v>701</v>
      </c>
      <c r="E364" s="49"/>
      <c r="F364" s="49"/>
      <c r="G364" s="5">
        <v>2</v>
      </c>
      <c r="H364" s="4">
        <v>71.099999999999994</v>
      </c>
      <c r="I364" s="4">
        <v>141.4</v>
      </c>
      <c r="J364" s="49" t="s">
        <v>507</v>
      </c>
      <c r="K364" s="49"/>
      <c r="L364" s="49" t="s">
        <v>703</v>
      </c>
      <c r="M364" s="49"/>
      <c r="N364" s="50"/>
      <c r="O364" s="3">
        <v>2017</v>
      </c>
      <c r="P364" s="5">
        <v>1</v>
      </c>
      <c r="Q364" s="85">
        <v>0</v>
      </c>
      <c r="R364" s="6">
        <f t="shared" si="14"/>
        <v>0</v>
      </c>
    </row>
    <row r="365" spans="1:18" x14ac:dyDescent="0.3">
      <c r="A365" s="26">
        <v>1</v>
      </c>
      <c r="B365" s="49" t="s">
        <v>734</v>
      </c>
      <c r="C365" s="49"/>
      <c r="D365" s="49" t="s">
        <v>701</v>
      </c>
      <c r="E365" s="49"/>
      <c r="F365" s="49"/>
      <c r="G365" s="5">
        <v>3</v>
      </c>
      <c r="H365" s="36">
        <v>79.599999999999994</v>
      </c>
      <c r="I365" s="36">
        <v>150</v>
      </c>
      <c r="J365" s="49" t="s">
        <v>536</v>
      </c>
      <c r="K365" s="49"/>
      <c r="L365" s="49" t="s">
        <v>703</v>
      </c>
      <c r="M365" s="49"/>
      <c r="N365" s="50"/>
      <c r="O365" s="3">
        <v>2017</v>
      </c>
      <c r="P365" s="5">
        <v>1</v>
      </c>
      <c r="Q365" s="85">
        <v>0</v>
      </c>
      <c r="R365" s="6">
        <f t="shared" si="14"/>
        <v>0</v>
      </c>
    </row>
    <row r="366" spans="1:18" x14ac:dyDescent="0.3">
      <c r="A366" s="26">
        <v>1</v>
      </c>
      <c r="B366" s="49" t="s">
        <v>734</v>
      </c>
      <c r="C366" s="49"/>
      <c r="D366" s="49" t="s">
        <v>701</v>
      </c>
      <c r="E366" s="49"/>
      <c r="F366" s="49"/>
      <c r="G366" s="5">
        <v>4</v>
      </c>
      <c r="H366" s="4">
        <v>71.099999999999994</v>
      </c>
      <c r="I366" s="4">
        <v>141.4</v>
      </c>
      <c r="J366" s="49" t="s">
        <v>507</v>
      </c>
      <c r="K366" s="49"/>
      <c r="L366" s="49" t="s">
        <v>703</v>
      </c>
      <c r="M366" s="49"/>
      <c r="N366" s="50"/>
      <c r="O366" s="3">
        <v>2017</v>
      </c>
      <c r="P366" s="5">
        <v>1</v>
      </c>
      <c r="Q366" s="85">
        <v>0</v>
      </c>
      <c r="R366" s="6">
        <f t="shared" si="14"/>
        <v>0</v>
      </c>
    </row>
    <row r="367" spans="1:18" x14ac:dyDescent="0.3">
      <c r="A367" s="26">
        <v>1</v>
      </c>
      <c r="B367" s="49" t="s">
        <v>735</v>
      </c>
      <c r="C367" s="49"/>
      <c r="D367" s="49" t="s">
        <v>701</v>
      </c>
      <c r="E367" s="49"/>
      <c r="F367" s="49"/>
      <c r="G367" s="5">
        <v>1</v>
      </c>
      <c r="H367" s="4">
        <v>71.099999999999994</v>
      </c>
      <c r="I367" s="4">
        <v>141.4</v>
      </c>
      <c r="J367" s="49" t="s">
        <v>536</v>
      </c>
      <c r="K367" s="49"/>
      <c r="L367" s="49" t="s">
        <v>703</v>
      </c>
      <c r="M367" s="49"/>
      <c r="N367" s="50"/>
      <c r="O367" s="3">
        <v>2017</v>
      </c>
      <c r="P367" s="5">
        <v>1</v>
      </c>
      <c r="Q367" s="85">
        <v>0</v>
      </c>
      <c r="R367" s="6">
        <f t="shared" si="14"/>
        <v>0</v>
      </c>
    </row>
    <row r="368" spans="1:18" x14ac:dyDescent="0.3">
      <c r="A368" s="26">
        <v>1</v>
      </c>
      <c r="B368" s="49" t="s">
        <v>735</v>
      </c>
      <c r="C368" s="49"/>
      <c r="D368" s="49" t="s">
        <v>701</v>
      </c>
      <c r="E368" s="49"/>
      <c r="F368" s="49"/>
      <c r="G368" s="5">
        <v>2</v>
      </c>
      <c r="H368" s="4">
        <v>71.099999999999994</v>
      </c>
      <c r="I368" s="4">
        <v>141.4</v>
      </c>
      <c r="J368" s="49" t="s">
        <v>536</v>
      </c>
      <c r="K368" s="49"/>
      <c r="L368" s="49" t="s">
        <v>703</v>
      </c>
      <c r="M368" s="49"/>
      <c r="N368" s="50"/>
      <c r="O368" s="3">
        <v>2017</v>
      </c>
      <c r="P368" s="5">
        <v>1</v>
      </c>
      <c r="Q368" s="85">
        <v>0</v>
      </c>
      <c r="R368" s="6">
        <f t="shared" si="14"/>
        <v>0</v>
      </c>
    </row>
    <row r="369" spans="1:18" x14ac:dyDescent="0.3">
      <c r="A369" s="26">
        <v>1</v>
      </c>
      <c r="B369" s="49" t="s">
        <v>735</v>
      </c>
      <c r="C369" s="49"/>
      <c r="D369" s="49" t="s">
        <v>701</v>
      </c>
      <c r="E369" s="49"/>
      <c r="F369" s="49"/>
      <c r="G369" s="5">
        <v>3</v>
      </c>
      <c r="H369" s="36">
        <v>79.599999999999994</v>
      </c>
      <c r="I369" s="36">
        <v>150</v>
      </c>
      <c r="J369" s="49" t="s">
        <v>507</v>
      </c>
      <c r="K369" s="49"/>
      <c r="L369" s="49" t="s">
        <v>703</v>
      </c>
      <c r="M369" s="49"/>
      <c r="N369" s="50"/>
      <c r="O369" s="3">
        <v>2017</v>
      </c>
      <c r="P369" s="5">
        <v>1</v>
      </c>
      <c r="Q369" s="85">
        <v>0</v>
      </c>
      <c r="R369" s="6">
        <f t="shared" si="14"/>
        <v>0</v>
      </c>
    </row>
    <row r="370" spans="1:18" x14ac:dyDescent="0.3">
      <c r="A370" s="26">
        <v>1</v>
      </c>
      <c r="B370" s="49" t="s">
        <v>735</v>
      </c>
      <c r="C370" s="49"/>
      <c r="D370" s="49" t="s">
        <v>701</v>
      </c>
      <c r="E370" s="49"/>
      <c r="F370" s="49"/>
      <c r="G370" s="5">
        <v>4</v>
      </c>
      <c r="H370" s="36">
        <v>79.599999999999994</v>
      </c>
      <c r="I370" s="36">
        <v>150</v>
      </c>
      <c r="J370" s="49" t="s">
        <v>536</v>
      </c>
      <c r="K370" s="49"/>
      <c r="L370" s="49" t="s">
        <v>703</v>
      </c>
      <c r="M370" s="49"/>
      <c r="N370" s="50"/>
      <c r="O370" s="3">
        <v>2017</v>
      </c>
      <c r="P370" s="5">
        <v>1</v>
      </c>
      <c r="Q370" s="85">
        <v>0</v>
      </c>
      <c r="R370" s="6">
        <f t="shared" si="14"/>
        <v>0</v>
      </c>
    </row>
    <row r="371" spans="1:18" x14ac:dyDescent="0.3">
      <c r="A371" s="26">
        <v>1</v>
      </c>
      <c r="B371" s="49" t="s">
        <v>735</v>
      </c>
      <c r="C371" s="49"/>
      <c r="D371" s="49" t="s">
        <v>701</v>
      </c>
      <c r="E371" s="49"/>
      <c r="F371" s="49"/>
      <c r="G371" s="5">
        <v>5</v>
      </c>
      <c r="H371" s="4">
        <v>71.099999999999994</v>
      </c>
      <c r="I371" s="4">
        <v>141.4</v>
      </c>
      <c r="J371" s="49" t="s">
        <v>507</v>
      </c>
      <c r="K371" s="49"/>
      <c r="L371" s="49" t="s">
        <v>703</v>
      </c>
      <c r="M371" s="49"/>
      <c r="N371" s="50"/>
      <c r="O371" s="3">
        <v>2017</v>
      </c>
      <c r="P371" s="5">
        <v>1</v>
      </c>
      <c r="Q371" s="85">
        <v>0</v>
      </c>
      <c r="R371" s="6">
        <f t="shared" si="14"/>
        <v>0</v>
      </c>
    </row>
    <row r="372" spans="1:18" x14ac:dyDescent="0.3">
      <c r="A372" s="26">
        <v>1</v>
      </c>
      <c r="B372" s="49" t="s">
        <v>735</v>
      </c>
      <c r="C372" s="49"/>
      <c r="D372" s="49" t="s">
        <v>701</v>
      </c>
      <c r="E372" s="49"/>
      <c r="F372" s="49"/>
      <c r="G372" s="5">
        <v>6</v>
      </c>
      <c r="H372" s="4">
        <v>71.099999999999994</v>
      </c>
      <c r="I372" s="4">
        <v>141.4</v>
      </c>
      <c r="J372" s="49" t="s">
        <v>507</v>
      </c>
      <c r="K372" s="49"/>
      <c r="L372" s="49" t="s">
        <v>703</v>
      </c>
      <c r="M372" s="49"/>
      <c r="N372" s="50"/>
      <c r="O372" s="3">
        <v>2017</v>
      </c>
      <c r="P372" s="5">
        <v>1</v>
      </c>
      <c r="Q372" s="85">
        <v>0</v>
      </c>
      <c r="R372" s="6">
        <f t="shared" si="14"/>
        <v>0</v>
      </c>
    </row>
    <row r="373" spans="1:18" x14ac:dyDescent="0.3">
      <c r="A373" s="26" t="s">
        <v>38</v>
      </c>
      <c r="B373" s="49"/>
      <c r="C373" s="49"/>
      <c r="D373" s="49" t="s">
        <v>736</v>
      </c>
      <c r="E373" s="49"/>
      <c r="F373" s="49"/>
      <c r="G373" s="5">
        <v>1</v>
      </c>
      <c r="H373" s="36">
        <v>196</v>
      </c>
      <c r="I373" s="36">
        <v>190</v>
      </c>
      <c r="J373" s="49" t="s">
        <v>507</v>
      </c>
      <c r="K373" s="49"/>
      <c r="L373" s="49" t="s">
        <v>737</v>
      </c>
      <c r="M373" s="49"/>
      <c r="N373" s="50"/>
      <c r="O373" s="3">
        <v>2016</v>
      </c>
      <c r="P373" s="5">
        <v>1</v>
      </c>
      <c r="Q373" s="85">
        <v>0</v>
      </c>
      <c r="R373" s="6">
        <f t="shared" si="14"/>
        <v>0</v>
      </c>
    </row>
    <row r="374" spans="1:18" x14ac:dyDescent="0.3">
      <c r="A374" s="26" t="s">
        <v>38</v>
      </c>
      <c r="B374" s="49"/>
      <c r="C374" s="49"/>
      <c r="D374" s="49" t="s">
        <v>736</v>
      </c>
      <c r="E374" s="49"/>
      <c r="F374" s="49"/>
      <c r="G374" s="5">
        <v>2</v>
      </c>
      <c r="H374" s="36">
        <v>115</v>
      </c>
      <c r="I374" s="36">
        <v>190</v>
      </c>
      <c r="J374" s="49" t="s">
        <v>507</v>
      </c>
      <c r="K374" s="49"/>
      <c r="L374" s="49" t="s">
        <v>737</v>
      </c>
      <c r="M374" s="49"/>
      <c r="N374" s="50"/>
      <c r="O374" s="3">
        <v>2016</v>
      </c>
      <c r="P374" s="5">
        <v>1</v>
      </c>
      <c r="Q374" s="85">
        <v>0</v>
      </c>
      <c r="R374" s="6">
        <f t="shared" si="14"/>
        <v>0</v>
      </c>
    </row>
    <row r="375" spans="1:18" x14ac:dyDescent="0.3">
      <c r="A375" s="26" t="s">
        <v>38</v>
      </c>
      <c r="B375" s="49"/>
      <c r="C375" s="49"/>
      <c r="D375" s="49" t="s">
        <v>736</v>
      </c>
      <c r="E375" s="49"/>
      <c r="F375" s="49"/>
      <c r="G375" s="5">
        <v>3</v>
      </c>
      <c r="H375" s="36">
        <v>204</v>
      </c>
      <c r="I375" s="36">
        <v>190</v>
      </c>
      <c r="J375" s="49" t="s">
        <v>536</v>
      </c>
      <c r="K375" s="49"/>
      <c r="L375" s="49" t="s">
        <v>737</v>
      </c>
      <c r="M375" s="49"/>
      <c r="N375" s="50"/>
      <c r="O375" s="3">
        <v>2016</v>
      </c>
      <c r="P375" s="5">
        <v>1</v>
      </c>
      <c r="Q375" s="85">
        <v>0</v>
      </c>
      <c r="R375" s="6">
        <f t="shared" si="14"/>
        <v>0</v>
      </c>
    </row>
    <row r="376" spans="1:18" x14ac:dyDescent="0.3">
      <c r="A376" s="26" t="s">
        <v>38</v>
      </c>
      <c r="B376" s="49"/>
      <c r="C376" s="49"/>
      <c r="D376" s="49" t="s">
        <v>738</v>
      </c>
      <c r="E376" s="49"/>
      <c r="F376" s="49"/>
      <c r="G376" s="5">
        <v>4</v>
      </c>
      <c r="H376" s="36">
        <v>204</v>
      </c>
      <c r="I376" s="36">
        <v>190</v>
      </c>
      <c r="J376" s="49" t="s">
        <v>507</v>
      </c>
      <c r="K376" s="49"/>
      <c r="L376" s="49" t="s">
        <v>739</v>
      </c>
      <c r="M376" s="49"/>
      <c r="N376" s="50"/>
      <c r="O376" s="3">
        <v>2016</v>
      </c>
      <c r="P376" s="5">
        <v>1</v>
      </c>
      <c r="Q376" s="85">
        <v>0</v>
      </c>
      <c r="R376" s="6">
        <f t="shared" si="14"/>
        <v>0</v>
      </c>
    </row>
    <row r="377" spans="1:18" x14ac:dyDescent="0.3">
      <c r="A377" s="57"/>
      <c r="B377" s="57"/>
      <c r="C377" s="57"/>
      <c r="D377" s="57"/>
      <c r="E377" s="57"/>
      <c r="F377" s="57"/>
      <c r="G377" s="57"/>
      <c r="H377" s="57"/>
      <c r="I377" s="57"/>
      <c r="J377" s="57"/>
      <c r="K377" s="57"/>
      <c r="L377" s="57"/>
      <c r="M377" s="22"/>
    </row>
    <row r="378" spans="1:18" x14ac:dyDescent="0.3">
      <c r="A378" s="53" t="s">
        <v>43</v>
      </c>
      <c r="B378" s="54"/>
      <c r="C378" s="54"/>
      <c r="D378" s="51" t="s">
        <v>44</v>
      </c>
      <c r="E378" s="51"/>
      <c r="F378" s="51"/>
      <c r="G378" s="51"/>
      <c r="H378" s="51"/>
      <c r="I378" s="51"/>
      <c r="J378" s="51"/>
      <c r="K378" s="51"/>
      <c r="L378" s="52"/>
      <c r="M378" s="23"/>
      <c r="Q378" s="3" t="s">
        <v>48</v>
      </c>
      <c r="R378" s="7">
        <f>SUM(R358:R376)</f>
        <v>0</v>
      </c>
    </row>
    <row r="380" spans="1:18" x14ac:dyDescent="0.3">
      <c r="A380" t="s">
        <v>85</v>
      </c>
    </row>
    <row r="382" spans="1:18" ht="41.4" x14ac:dyDescent="0.3">
      <c r="A382" s="27" t="s">
        <v>4</v>
      </c>
      <c r="B382" s="66" t="s">
        <v>346</v>
      </c>
      <c r="C382" s="67"/>
      <c r="D382" s="68" t="s">
        <v>6</v>
      </c>
      <c r="E382" s="69"/>
      <c r="F382" s="70"/>
      <c r="G382" s="28" t="s">
        <v>347</v>
      </c>
      <c r="H382" s="28" t="s">
        <v>7</v>
      </c>
      <c r="I382" s="28" t="s">
        <v>348</v>
      </c>
      <c r="J382" s="68" t="s">
        <v>349</v>
      </c>
      <c r="K382" s="70"/>
      <c r="L382" s="71" t="s">
        <v>385</v>
      </c>
      <c r="M382" s="72"/>
      <c r="N382" s="73"/>
      <c r="O382" s="35" t="s">
        <v>662</v>
      </c>
      <c r="P382" s="10" t="s">
        <v>45</v>
      </c>
      <c r="Q382" s="10" t="s">
        <v>46</v>
      </c>
      <c r="R382" s="10" t="s">
        <v>47</v>
      </c>
    </row>
    <row r="383" spans="1:18" x14ac:dyDescent="0.3">
      <c r="A383" s="26" t="s">
        <v>38</v>
      </c>
      <c r="B383" s="49"/>
      <c r="C383" s="49"/>
      <c r="D383" s="49" t="s">
        <v>738</v>
      </c>
      <c r="E383" s="49"/>
      <c r="F383" s="49"/>
      <c r="G383" s="5">
        <v>5</v>
      </c>
      <c r="H383" s="36">
        <v>115</v>
      </c>
      <c r="I383" s="36">
        <v>190</v>
      </c>
      <c r="J383" s="49" t="s">
        <v>507</v>
      </c>
      <c r="K383" s="49"/>
      <c r="L383" s="49" t="s">
        <v>739</v>
      </c>
      <c r="M383" s="49"/>
      <c r="N383" s="50"/>
      <c r="O383" s="3">
        <v>2016</v>
      </c>
      <c r="P383" s="5">
        <v>1</v>
      </c>
      <c r="Q383" s="85">
        <v>0</v>
      </c>
      <c r="R383" s="6">
        <f>P383*Q383</f>
        <v>0</v>
      </c>
    </row>
    <row r="384" spans="1:18" x14ac:dyDescent="0.3">
      <c r="A384" s="26" t="s">
        <v>38</v>
      </c>
      <c r="B384" s="49"/>
      <c r="C384" s="49"/>
      <c r="D384" s="49" t="s">
        <v>738</v>
      </c>
      <c r="E384" s="49"/>
      <c r="F384" s="49"/>
      <c r="G384" s="5">
        <v>6</v>
      </c>
      <c r="H384" s="36">
        <v>204</v>
      </c>
      <c r="I384" s="36">
        <v>190</v>
      </c>
      <c r="J384" s="49" t="s">
        <v>536</v>
      </c>
      <c r="K384" s="49"/>
      <c r="L384" s="49" t="s">
        <v>739</v>
      </c>
      <c r="M384" s="49"/>
      <c r="N384" s="50"/>
      <c r="O384" s="3">
        <v>2016</v>
      </c>
      <c r="P384" s="5">
        <v>1</v>
      </c>
      <c r="Q384" s="85">
        <v>0</v>
      </c>
      <c r="R384" s="6">
        <f t="shared" ref="R384:R394" si="15">P384*Q384</f>
        <v>0</v>
      </c>
    </row>
    <row r="385" spans="1:18" x14ac:dyDescent="0.3">
      <c r="A385" s="26" t="s">
        <v>38</v>
      </c>
      <c r="B385" s="49"/>
      <c r="C385" s="49"/>
      <c r="D385" s="49" t="s">
        <v>738</v>
      </c>
      <c r="E385" s="49"/>
      <c r="F385" s="49"/>
      <c r="G385" s="5">
        <v>7</v>
      </c>
      <c r="H385" s="36">
        <v>116</v>
      </c>
      <c r="I385" s="36">
        <v>190</v>
      </c>
      <c r="J385" s="49" t="s">
        <v>536</v>
      </c>
      <c r="K385" s="49"/>
      <c r="L385" s="49" t="s">
        <v>739</v>
      </c>
      <c r="M385" s="49"/>
      <c r="N385" s="50"/>
      <c r="O385" s="3">
        <v>2016</v>
      </c>
      <c r="P385" s="5">
        <v>1</v>
      </c>
      <c r="Q385" s="85">
        <v>0</v>
      </c>
      <c r="R385" s="6">
        <f t="shared" si="15"/>
        <v>0</v>
      </c>
    </row>
    <row r="386" spans="1:18" x14ac:dyDescent="0.3">
      <c r="A386" s="26" t="s">
        <v>38</v>
      </c>
      <c r="B386" s="49"/>
      <c r="C386" s="49"/>
      <c r="D386" s="49" t="s">
        <v>738</v>
      </c>
      <c r="E386" s="49"/>
      <c r="F386" s="49"/>
      <c r="G386" s="5">
        <v>8</v>
      </c>
      <c r="H386" s="36">
        <v>115</v>
      </c>
      <c r="I386" s="36">
        <v>190</v>
      </c>
      <c r="J386" s="49" t="s">
        <v>507</v>
      </c>
      <c r="K386" s="49"/>
      <c r="L386" s="49" t="s">
        <v>739</v>
      </c>
      <c r="M386" s="49"/>
      <c r="N386" s="50"/>
      <c r="O386" s="3">
        <v>2016</v>
      </c>
      <c r="P386" s="5">
        <v>1</v>
      </c>
      <c r="Q386" s="85">
        <v>0</v>
      </c>
      <c r="R386" s="6">
        <f t="shared" si="15"/>
        <v>0</v>
      </c>
    </row>
    <row r="387" spans="1:18" x14ac:dyDescent="0.3">
      <c r="A387" s="26" t="s">
        <v>38</v>
      </c>
      <c r="B387" s="49"/>
      <c r="C387" s="49"/>
      <c r="D387" s="49" t="s">
        <v>738</v>
      </c>
      <c r="E387" s="49"/>
      <c r="F387" s="49"/>
      <c r="G387" s="5">
        <v>9</v>
      </c>
      <c r="H387" s="36">
        <v>115</v>
      </c>
      <c r="I387" s="36">
        <v>190</v>
      </c>
      <c r="J387" s="49" t="s">
        <v>507</v>
      </c>
      <c r="K387" s="49"/>
      <c r="L387" s="49" t="s">
        <v>739</v>
      </c>
      <c r="M387" s="49"/>
      <c r="N387" s="50"/>
      <c r="O387" s="3">
        <v>2016</v>
      </c>
      <c r="P387" s="5">
        <v>1</v>
      </c>
      <c r="Q387" s="85">
        <v>0</v>
      </c>
      <c r="R387" s="6">
        <f t="shared" si="15"/>
        <v>0</v>
      </c>
    </row>
    <row r="388" spans="1:18" x14ac:dyDescent="0.3">
      <c r="A388" s="26" t="s">
        <v>38</v>
      </c>
      <c r="B388" s="49"/>
      <c r="C388" s="49"/>
      <c r="D388" s="49" t="s">
        <v>738</v>
      </c>
      <c r="E388" s="49"/>
      <c r="F388" s="49"/>
      <c r="G388" s="5">
        <v>10</v>
      </c>
      <c r="H388" s="36">
        <v>116</v>
      </c>
      <c r="I388" s="36">
        <v>190</v>
      </c>
      <c r="J388" s="49" t="s">
        <v>536</v>
      </c>
      <c r="K388" s="49"/>
      <c r="L388" s="49" t="s">
        <v>739</v>
      </c>
      <c r="M388" s="49"/>
      <c r="N388" s="50"/>
      <c r="O388" s="3">
        <v>2016</v>
      </c>
      <c r="P388" s="5">
        <v>1</v>
      </c>
      <c r="Q388" s="85">
        <v>0</v>
      </c>
      <c r="R388" s="6">
        <f t="shared" si="15"/>
        <v>0</v>
      </c>
    </row>
    <row r="389" spans="1:18" x14ac:dyDescent="0.3">
      <c r="A389" s="26" t="s">
        <v>38</v>
      </c>
      <c r="B389" s="49"/>
      <c r="C389" s="49"/>
      <c r="D389" s="49" t="s">
        <v>738</v>
      </c>
      <c r="E389" s="49"/>
      <c r="F389" s="49"/>
      <c r="G389" s="5">
        <v>11</v>
      </c>
      <c r="H389" s="36">
        <v>196</v>
      </c>
      <c r="I389" s="36">
        <v>190</v>
      </c>
      <c r="J389" s="49" t="s">
        <v>536</v>
      </c>
      <c r="K389" s="49"/>
      <c r="L389" s="49" t="s">
        <v>739</v>
      </c>
      <c r="M389" s="49"/>
      <c r="N389" s="50"/>
      <c r="O389" s="3">
        <v>2016</v>
      </c>
      <c r="P389" s="5">
        <v>1</v>
      </c>
      <c r="Q389" s="85">
        <v>0</v>
      </c>
      <c r="R389" s="6">
        <f t="shared" si="15"/>
        <v>0</v>
      </c>
    </row>
    <row r="390" spans="1:18" x14ac:dyDescent="0.3">
      <c r="A390" s="26" t="s">
        <v>38</v>
      </c>
      <c r="B390" s="49"/>
      <c r="C390" s="49"/>
      <c r="D390" s="49" t="s">
        <v>738</v>
      </c>
      <c r="E390" s="49"/>
      <c r="F390" s="49"/>
      <c r="G390" s="5">
        <v>12</v>
      </c>
      <c r="H390" s="36">
        <v>115</v>
      </c>
      <c r="I390" s="36">
        <v>190</v>
      </c>
      <c r="J390" s="49" t="s">
        <v>507</v>
      </c>
      <c r="K390" s="49"/>
      <c r="L390" s="49" t="s">
        <v>739</v>
      </c>
      <c r="M390" s="49"/>
      <c r="N390" s="50"/>
      <c r="O390" s="3">
        <v>2016</v>
      </c>
      <c r="P390" s="5">
        <v>1</v>
      </c>
      <c r="Q390" s="85">
        <v>0</v>
      </c>
      <c r="R390" s="6">
        <f t="shared" si="15"/>
        <v>0</v>
      </c>
    </row>
    <row r="391" spans="1:18" x14ac:dyDescent="0.3">
      <c r="A391" s="26" t="s">
        <v>38</v>
      </c>
      <c r="B391" s="49"/>
      <c r="C391" s="49"/>
      <c r="D391" s="49" t="s">
        <v>738</v>
      </c>
      <c r="E391" s="49"/>
      <c r="F391" s="49"/>
      <c r="G391" s="5">
        <v>13</v>
      </c>
      <c r="H391" s="36">
        <v>204</v>
      </c>
      <c r="I391" s="36">
        <v>190</v>
      </c>
      <c r="J391" s="49" t="s">
        <v>536</v>
      </c>
      <c r="K391" s="49"/>
      <c r="L391" s="49" t="s">
        <v>739</v>
      </c>
      <c r="M391" s="49"/>
      <c r="N391" s="50"/>
      <c r="O391" s="3">
        <v>2016</v>
      </c>
      <c r="P391" s="5">
        <v>1</v>
      </c>
      <c r="Q391" s="85">
        <v>0</v>
      </c>
      <c r="R391" s="6">
        <f t="shared" si="15"/>
        <v>0</v>
      </c>
    </row>
    <row r="392" spans="1:18" x14ac:dyDescent="0.3">
      <c r="A392" s="26" t="s">
        <v>38</v>
      </c>
      <c r="B392" s="49"/>
      <c r="C392" s="49"/>
      <c r="D392" s="49" t="s">
        <v>736</v>
      </c>
      <c r="E392" s="49"/>
      <c r="F392" s="49"/>
      <c r="G392" s="5">
        <v>14</v>
      </c>
      <c r="H392" s="36">
        <v>204</v>
      </c>
      <c r="I392" s="36">
        <v>190</v>
      </c>
      <c r="J392" s="49" t="s">
        <v>507</v>
      </c>
      <c r="K392" s="49"/>
      <c r="L392" s="49" t="s">
        <v>737</v>
      </c>
      <c r="M392" s="49"/>
      <c r="N392" s="50"/>
      <c r="O392" s="3">
        <v>2016</v>
      </c>
      <c r="P392" s="5">
        <v>1</v>
      </c>
      <c r="Q392" s="85">
        <v>0</v>
      </c>
      <c r="R392" s="6">
        <f t="shared" si="15"/>
        <v>0</v>
      </c>
    </row>
    <row r="393" spans="1:18" x14ac:dyDescent="0.3">
      <c r="A393" s="26" t="s">
        <v>38</v>
      </c>
      <c r="B393" s="49"/>
      <c r="C393" s="49"/>
      <c r="D393" s="49" t="s">
        <v>736</v>
      </c>
      <c r="E393" s="49"/>
      <c r="F393" s="49"/>
      <c r="G393" s="5">
        <v>15</v>
      </c>
      <c r="H393" s="36">
        <v>115</v>
      </c>
      <c r="I393" s="36">
        <v>190</v>
      </c>
      <c r="J393" s="49" t="s">
        <v>536</v>
      </c>
      <c r="K393" s="49"/>
      <c r="L393" s="49" t="s">
        <v>737</v>
      </c>
      <c r="M393" s="49"/>
      <c r="N393" s="50"/>
      <c r="O393" s="3">
        <v>2016</v>
      </c>
      <c r="P393" s="5">
        <v>1</v>
      </c>
      <c r="Q393" s="85">
        <v>0</v>
      </c>
      <c r="R393" s="6">
        <f t="shared" si="15"/>
        <v>0</v>
      </c>
    </row>
    <row r="394" spans="1:18" x14ac:dyDescent="0.3">
      <c r="A394" s="26" t="s">
        <v>38</v>
      </c>
      <c r="B394" s="49"/>
      <c r="C394" s="49"/>
      <c r="D394" s="49" t="s">
        <v>740</v>
      </c>
      <c r="E394" s="49"/>
      <c r="F394" s="49"/>
      <c r="G394" s="5">
        <v>16</v>
      </c>
      <c r="H394" s="4">
        <v>348</v>
      </c>
      <c r="I394" s="4">
        <v>220</v>
      </c>
      <c r="J394" s="49" t="s">
        <v>741</v>
      </c>
      <c r="K394" s="49"/>
      <c r="L394" s="49" t="s">
        <v>742</v>
      </c>
      <c r="M394" s="49"/>
      <c r="N394" s="50"/>
      <c r="O394" s="3">
        <v>2016</v>
      </c>
      <c r="P394" s="5">
        <v>1</v>
      </c>
      <c r="Q394" s="85">
        <v>0</v>
      </c>
      <c r="R394" s="6">
        <f t="shared" si="15"/>
        <v>0</v>
      </c>
    </row>
    <row r="395" spans="1:18" x14ac:dyDescent="0.3">
      <c r="A395" s="57"/>
      <c r="B395" s="57"/>
      <c r="C395" s="57"/>
      <c r="D395" s="57"/>
      <c r="E395" s="57"/>
      <c r="F395" s="57"/>
      <c r="G395" s="57"/>
      <c r="H395" s="57"/>
      <c r="I395" s="57"/>
      <c r="J395" s="57"/>
      <c r="K395" s="57"/>
      <c r="L395" s="57"/>
      <c r="M395" s="22"/>
    </row>
    <row r="396" spans="1:18" x14ac:dyDescent="0.3">
      <c r="A396" s="53" t="s">
        <v>43</v>
      </c>
      <c r="B396" s="54"/>
      <c r="C396" s="54"/>
      <c r="D396" s="51" t="s">
        <v>44</v>
      </c>
      <c r="E396" s="51"/>
      <c r="F396" s="51"/>
      <c r="G396" s="51"/>
      <c r="H396" s="51"/>
      <c r="I396" s="51"/>
      <c r="J396" s="51"/>
      <c r="K396" s="51"/>
      <c r="L396" s="52"/>
      <c r="M396" s="23"/>
      <c r="Q396" s="3" t="s">
        <v>48</v>
      </c>
      <c r="R396" s="7">
        <f>SUM(R383:R394)</f>
        <v>0</v>
      </c>
    </row>
    <row r="397" spans="1:18" ht="15" thickBot="1" x14ac:dyDescent="0.35"/>
    <row r="398" spans="1:18" ht="15" thickBot="1" x14ac:dyDescent="0.35">
      <c r="A398" t="s">
        <v>85</v>
      </c>
      <c r="Q398" s="31" t="s">
        <v>743</v>
      </c>
      <c r="R398" s="32">
        <f>SUM(R28,R54,R76,R102,R127,R153,R179,R205,R230,R255,R280,R304,R328,R353,R378,R396)</f>
        <v>0</v>
      </c>
    </row>
  </sheetData>
  <sheetProtection algorithmName="SHA-512" hashValue="diBKsbx5oyYNzkFFG0Y1QKBl0HiF4Ppq9g57vt2p3yKwiuC+ffI94xrz94ibUig4IiVisshfK2bxsD7DQ0PlIg==" saltValue="rLmIFcP7bgPKamTHF64kfw==" spinCount="100000" sheet="1" objects="1" scenarios="1"/>
  <mergeCells count="1280">
    <mergeCell ref="A395:L395"/>
    <mergeCell ref="A396:C396"/>
    <mergeCell ref="D396:L396"/>
    <mergeCell ref="B393:C393"/>
    <mergeCell ref="D393:F393"/>
    <mergeCell ref="J393:K393"/>
    <mergeCell ref="L393:N393"/>
    <mergeCell ref="B394:C394"/>
    <mergeCell ref="D394:F394"/>
    <mergeCell ref="J394:K394"/>
    <mergeCell ref="L394:N394"/>
    <mergeCell ref="B391:C391"/>
    <mergeCell ref="D391:F391"/>
    <mergeCell ref="J391:K391"/>
    <mergeCell ref="L391:N391"/>
    <mergeCell ref="B392:C392"/>
    <mergeCell ref="D392:F392"/>
    <mergeCell ref="J392:K392"/>
    <mergeCell ref="L392:N392"/>
    <mergeCell ref="B389:C389"/>
    <mergeCell ref="D389:F389"/>
    <mergeCell ref="J389:K389"/>
    <mergeCell ref="L389:N389"/>
    <mergeCell ref="B390:C390"/>
    <mergeCell ref="D390:F390"/>
    <mergeCell ref="J390:K390"/>
    <mergeCell ref="L390:N390"/>
    <mergeCell ref="B387:C387"/>
    <mergeCell ref="D387:F387"/>
    <mergeCell ref="J387:K387"/>
    <mergeCell ref="L387:N387"/>
    <mergeCell ref="B388:C388"/>
    <mergeCell ref="D388:F388"/>
    <mergeCell ref="J388:K388"/>
    <mergeCell ref="L388:N388"/>
    <mergeCell ref="B385:C385"/>
    <mergeCell ref="D385:F385"/>
    <mergeCell ref="J385:K385"/>
    <mergeCell ref="L385:N385"/>
    <mergeCell ref="B386:C386"/>
    <mergeCell ref="D386:F386"/>
    <mergeCell ref="J386:K386"/>
    <mergeCell ref="L386:N386"/>
    <mergeCell ref="B383:C383"/>
    <mergeCell ref="D383:F383"/>
    <mergeCell ref="J383:K383"/>
    <mergeCell ref="L383:N383"/>
    <mergeCell ref="B384:C384"/>
    <mergeCell ref="D384:F384"/>
    <mergeCell ref="J384:K384"/>
    <mergeCell ref="L384:N384"/>
    <mergeCell ref="J375:K375"/>
    <mergeCell ref="L375:N375"/>
    <mergeCell ref="B382:C382"/>
    <mergeCell ref="D382:F382"/>
    <mergeCell ref="J382:K382"/>
    <mergeCell ref="L382:N382"/>
    <mergeCell ref="A377:L377"/>
    <mergeCell ref="A378:C378"/>
    <mergeCell ref="D378:L378"/>
    <mergeCell ref="B374:C374"/>
    <mergeCell ref="D374:F374"/>
    <mergeCell ref="J374:K374"/>
    <mergeCell ref="L374:N374"/>
    <mergeCell ref="B376:C376"/>
    <mergeCell ref="D376:F376"/>
    <mergeCell ref="J376:K376"/>
    <mergeCell ref="L376:N376"/>
    <mergeCell ref="B375:C375"/>
    <mergeCell ref="D375:F375"/>
    <mergeCell ref="B373:C373"/>
    <mergeCell ref="D373:F373"/>
    <mergeCell ref="J373:K373"/>
    <mergeCell ref="L373:N373"/>
    <mergeCell ref="B371:C371"/>
    <mergeCell ref="D371:F371"/>
    <mergeCell ref="J371:K371"/>
    <mergeCell ref="L371:N371"/>
    <mergeCell ref="B372:C372"/>
    <mergeCell ref="D372:F372"/>
    <mergeCell ref="J372:K372"/>
    <mergeCell ref="L372:N372"/>
    <mergeCell ref="B369:C369"/>
    <mergeCell ref="D369:F369"/>
    <mergeCell ref="J369:K369"/>
    <mergeCell ref="L369:N369"/>
    <mergeCell ref="B370:C370"/>
    <mergeCell ref="D370:F370"/>
    <mergeCell ref="J370:K370"/>
    <mergeCell ref="L370:N370"/>
    <mergeCell ref="B367:C367"/>
    <mergeCell ref="D367:F367"/>
    <mergeCell ref="J367:K367"/>
    <mergeCell ref="L367:N367"/>
    <mergeCell ref="B368:C368"/>
    <mergeCell ref="D368:F368"/>
    <mergeCell ref="J368:K368"/>
    <mergeCell ref="L368:N368"/>
    <mergeCell ref="B365:C365"/>
    <mergeCell ref="D365:F365"/>
    <mergeCell ref="J365:K365"/>
    <mergeCell ref="L365:N365"/>
    <mergeCell ref="B366:C366"/>
    <mergeCell ref="D366:F366"/>
    <mergeCell ref="J366:K366"/>
    <mergeCell ref="L366:N366"/>
    <mergeCell ref="B363:C363"/>
    <mergeCell ref="D363:F363"/>
    <mergeCell ref="J363:K363"/>
    <mergeCell ref="L363:N363"/>
    <mergeCell ref="B364:C364"/>
    <mergeCell ref="D364:F364"/>
    <mergeCell ref="J364:K364"/>
    <mergeCell ref="L364:N364"/>
    <mergeCell ref="B361:C361"/>
    <mergeCell ref="D361:F361"/>
    <mergeCell ref="J361:K361"/>
    <mergeCell ref="L361:N361"/>
    <mergeCell ref="B362:C362"/>
    <mergeCell ref="D362:F362"/>
    <mergeCell ref="J362:K362"/>
    <mergeCell ref="L362:N362"/>
    <mergeCell ref="B359:C359"/>
    <mergeCell ref="D359:F359"/>
    <mergeCell ref="J359:K359"/>
    <mergeCell ref="L359:N359"/>
    <mergeCell ref="B360:C360"/>
    <mergeCell ref="D360:F360"/>
    <mergeCell ref="J360:K360"/>
    <mergeCell ref="L360:N360"/>
    <mergeCell ref="B357:C357"/>
    <mergeCell ref="D357:F357"/>
    <mergeCell ref="J357:K357"/>
    <mergeCell ref="L357:N357"/>
    <mergeCell ref="B358:C358"/>
    <mergeCell ref="D358:F358"/>
    <mergeCell ref="J358:K358"/>
    <mergeCell ref="L358:N358"/>
    <mergeCell ref="L351:N351"/>
    <mergeCell ref="B348:C348"/>
    <mergeCell ref="D348:F348"/>
    <mergeCell ref="J348:K348"/>
    <mergeCell ref="L348:N348"/>
    <mergeCell ref="B349:C349"/>
    <mergeCell ref="D349:F349"/>
    <mergeCell ref="J349:K349"/>
    <mergeCell ref="L349:N349"/>
    <mergeCell ref="A352:L352"/>
    <mergeCell ref="A353:C353"/>
    <mergeCell ref="D353:L353"/>
    <mergeCell ref="B350:C350"/>
    <mergeCell ref="D350:F350"/>
    <mergeCell ref="J350:K350"/>
    <mergeCell ref="L350:N350"/>
    <mergeCell ref="B351:C351"/>
    <mergeCell ref="D351:F351"/>
    <mergeCell ref="J351:K351"/>
    <mergeCell ref="B346:C346"/>
    <mergeCell ref="D346:F346"/>
    <mergeCell ref="J346:K346"/>
    <mergeCell ref="L346:N346"/>
    <mergeCell ref="B347:C347"/>
    <mergeCell ref="D347:F347"/>
    <mergeCell ref="J347:K347"/>
    <mergeCell ref="L347:N347"/>
    <mergeCell ref="B344:C344"/>
    <mergeCell ref="D344:F344"/>
    <mergeCell ref="J344:K344"/>
    <mergeCell ref="L344:N344"/>
    <mergeCell ref="B345:C345"/>
    <mergeCell ref="D345:F345"/>
    <mergeCell ref="J345:K345"/>
    <mergeCell ref="L345:N345"/>
    <mergeCell ref="B343:C343"/>
    <mergeCell ref="D343:F343"/>
    <mergeCell ref="J343:K343"/>
    <mergeCell ref="L343:N343"/>
    <mergeCell ref="B341:C341"/>
    <mergeCell ref="D341:F341"/>
    <mergeCell ref="J341:K341"/>
    <mergeCell ref="L341:N341"/>
    <mergeCell ref="B342:C342"/>
    <mergeCell ref="D342:F342"/>
    <mergeCell ref="J342:K342"/>
    <mergeCell ref="L342:N342"/>
    <mergeCell ref="B339:C339"/>
    <mergeCell ref="D339:F339"/>
    <mergeCell ref="J339:K339"/>
    <mergeCell ref="L339:N339"/>
    <mergeCell ref="B340:C340"/>
    <mergeCell ref="D340:F340"/>
    <mergeCell ref="J340:K340"/>
    <mergeCell ref="L340:N340"/>
    <mergeCell ref="B337:C337"/>
    <mergeCell ref="D337:F337"/>
    <mergeCell ref="J337:K337"/>
    <mergeCell ref="L337:N337"/>
    <mergeCell ref="B338:C338"/>
    <mergeCell ref="D338:F338"/>
    <mergeCell ref="J338:K338"/>
    <mergeCell ref="L338:N338"/>
    <mergeCell ref="B335:C335"/>
    <mergeCell ref="D335:F335"/>
    <mergeCell ref="J335:K335"/>
    <mergeCell ref="L335:N335"/>
    <mergeCell ref="B336:C336"/>
    <mergeCell ref="D336:F336"/>
    <mergeCell ref="J336:K336"/>
    <mergeCell ref="L336:N336"/>
    <mergeCell ref="B333:C333"/>
    <mergeCell ref="D333:F333"/>
    <mergeCell ref="J333:K333"/>
    <mergeCell ref="L333:N333"/>
    <mergeCell ref="B334:C334"/>
    <mergeCell ref="D334:F334"/>
    <mergeCell ref="J334:K334"/>
    <mergeCell ref="L334:N334"/>
    <mergeCell ref="L326:N326"/>
    <mergeCell ref="B325:C325"/>
    <mergeCell ref="D325:F325"/>
    <mergeCell ref="J325:K325"/>
    <mergeCell ref="L325:N325"/>
    <mergeCell ref="B332:C332"/>
    <mergeCell ref="D332:F332"/>
    <mergeCell ref="J332:K332"/>
    <mergeCell ref="L332:N332"/>
    <mergeCell ref="B326:C326"/>
    <mergeCell ref="D326:F326"/>
    <mergeCell ref="J326:K326"/>
    <mergeCell ref="A327:L327"/>
    <mergeCell ref="A328:C328"/>
    <mergeCell ref="D328:L328"/>
    <mergeCell ref="B323:C323"/>
    <mergeCell ref="D323:F323"/>
    <mergeCell ref="J323:K323"/>
    <mergeCell ref="L323:N323"/>
    <mergeCell ref="B324:C324"/>
    <mergeCell ref="D324:F324"/>
    <mergeCell ref="J324:K324"/>
    <mergeCell ref="L324:N324"/>
    <mergeCell ref="B321:C321"/>
    <mergeCell ref="D321:F321"/>
    <mergeCell ref="J321:K321"/>
    <mergeCell ref="L321:N321"/>
    <mergeCell ref="B322:C322"/>
    <mergeCell ref="D322:F322"/>
    <mergeCell ref="J322:K322"/>
    <mergeCell ref="L322:N322"/>
    <mergeCell ref="B319:C319"/>
    <mergeCell ref="D319:F319"/>
    <mergeCell ref="J319:K319"/>
    <mergeCell ref="L319:N319"/>
    <mergeCell ref="B320:C320"/>
    <mergeCell ref="D320:F320"/>
    <mergeCell ref="J320:K320"/>
    <mergeCell ref="L320:N320"/>
    <mergeCell ref="B318:C318"/>
    <mergeCell ref="D318:F318"/>
    <mergeCell ref="J318:K318"/>
    <mergeCell ref="L318:N318"/>
    <mergeCell ref="B316:C316"/>
    <mergeCell ref="D316:F316"/>
    <mergeCell ref="J316:K316"/>
    <mergeCell ref="L316:N316"/>
    <mergeCell ref="B317:C317"/>
    <mergeCell ref="D317:F317"/>
    <mergeCell ref="J317:K317"/>
    <mergeCell ref="L317:N317"/>
    <mergeCell ref="B314:C314"/>
    <mergeCell ref="D314:F314"/>
    <mergeCell ref="J314:K314"/>
    <mergeCell ref="L314:N314"/>
    <mergeCell ref="B315:C315"/>
    <mergeCell ref="D315:F315"/>
    <mergeCell ref="J315:K315"/>
    <mergeCell ref="L315:N315"/>
    <mergeCell ref="B312:C312"/>
    <mergeCell ref="D312:F312"/>
    <mergeCell ref="J312:K312"/>
    <mergeCell ref="L312:N312"/>
    <mergeCell ref="B313:C313"/>
    <mergeCell ref="D313:F313"/>
    <mergeCell ref="J313:K313"/>
    <mergeCell ref="L313:N313"/>
    <mergeCell ref="B310:C310"/>
    <mergeCell ref="D310:F310"/>
    <mergeCell ref="J310:K310"/>
    <mergeCell ref="L310:N310"/>
    <mergeCell ref="B311:C311"/>
    <mergeCell ref="D311:F311"/>
    <mergeCell ref="J311:K311"/>
    <mergeCell ref="L311:N311"/>
    <mergeCell ref="B308:C308"/>
    <mergeCell ref="D308:F308"/>
    <mergeCell ref="J308:K308"/>
    <mergeCell ref="L308:N308"/>
    <mergeCell ref="B309:C309"/>
    <mergeCell ref="D309:F309"/>
    <mergeCell ref="J309:K309"/>
    <mergeCell ref="L309:N309"/>
    <mergeCell ref="A303:L303"/>
    <mergeCell ref="A304:C304"/>
    <mergeCell ref="D304:L304"/>
    <mergeCell ref="B302:C302"/>
    <mergeCell ref="D302:F302"/>
    <mergeCell ref="J302:K302"/>
    <mergeCell ref="L302:N302"/>
    <mergeCell ref="B301:C301"/>
    <mergeCell ref="D301:F301"/>
    <mergeCell ref="J301:K301"/>
    <mergeCell ref="L301:N301"/>
    <mergeCell ref="B299:C299"/>
    <mergeCell ref="D299:F299"/>
    <mergeCell ref="J299:K299"/>
    <mergeCell ref="L299:N299"/>
    <mergeCell ref="B300:C300"/>
    <mergeCell ref="D300:F300"/>
    <mergeCell ref="J300:K300"/>
    <mergeCell ref="L300:N300"/>
    <mergeCell ref="B297:C297"/>
    <mergeCell ref="D297:F297"/>
    <mergeCell ref="J297:K297"/>
    <mergeCell ref="L297:N297"/>
    <mergeCell ref="B298:C298"/>
    <mergeCell ref="D298:F298"/>
    <mergeCell ref="J298:K298"/>
    <mergeCell ref="L298:N298"/>
    <mergeCell ref="B295:C295"/>
    <mergeCell ref="D295:F295"/>
    <mergeCell ref="J295:K295"/>
    <mergeCell ref="L295:N295"/>
    <mergeCell ref="B296:C296"/>
    <mergeCell ref="D296:F296"/>
    <mergeCell ref="J296:K296"/>
    <mergeCell ref="L296:N296"/>
    <mergeCell ref="B294:C294"/>
    <mergeCell ref="D294:F294"/>
    <mergeCell ref="J294:K294"/>
    <mergeCell ref="L294:N294"/>
    <mergeCell ref="B292:C292"/>
    <mergeCell ref="D292:F292"/>
    <mergeCell ref="J292:K292"/>
    <mergeCell ref="L292:N292"/>
    <mergeCell ref="B293:C293"/>
    <mergeCell ref="D293:F293"/>
    <mergeCell ref="J293:K293"/>
    <mergeCell ref="L293:N293"/>
    <mergeCell ref="B290:C290"/>
    <mergeCell ref="D290:F290"/>
    <mergeCell ref="J290:K290"/>
    <mergeCell ref="L290:N290"/>
    <mergeCell ref="B291:C291"/>
    <mergeCell ref="D291:F291"/>
    <mergeCell ref="J291:K291"/>
    <mergeCell ref="L291:N291"/>
    <mergeCell ref="B288:C288"/>
    <mergeCell ref="D288:F288"/>
    <mergeCell ref="J288:K288"/>
    <mergeCell ref="L288:N288"/>
    <mergeCell ref="B289:C289"/>
    <mergeCell ref="D289:F289"/>
    <mergeCell ref="J289:K289"/>
    <mergeCell ref="L289:N289"/>
    <mergeCell ref="B286:C286"/>
    <mergeCell ref="D286:F286"/>
    <mergeCell ref="J286:K286"/>
    <mergeCell ref="L286:N286"/>
    <mergeCell ref="B287:C287"/>
    <mergeCell ref="D287:F287"/>
    <mergeCell ref="J287:K287"/>
    <mergeCell ref="L287:N287"/>
    <mergeCell ref="B284:C284"/>
    <mergeCell ref="D284:F284"/>
    <mergeCell ref="J284:K284"/>
    <mergeCell ref="L284:N284"/>
    <mergeCell ref="B285:C285"/>
    <mergeCell ref="D285:F285"/>
    <mergeCell ref="J285:K285"/>
    <mergeCell ref="L285:N285"/>
    <mergeCell ref="B278:C278"/>
    <mergeCell ref="D278:F278"/>
    <mergeCell ref="J278:K278"/>
    <mergeCell ref="L278:N278"/>
    <mergeCell ref="A279:L279"/>
    <mergeCell ref="A280:C280"/>
    <mergeCell ref="D280:L280"/>
    <mergeCell ref="B276:C276"/>
    <mergeCell ref="D276:F276"/>
    <mergeCell ref="J276:K276"/>
    <mergeCell ref="L276:N276"/>
    <mergeCell ref="B277:C277"/>
    <mergeCell ref="D277:F277"/>
    <mergeCell ref="J277:K277"/>
    <mergeCell ref="L277:N277"/>
    <mergeCell ref="B274:C274"/>
    <mergeCell ref="D274:F274"/>
    <mergeCell ref="J274:K274"/>
    <mergeCell ref="L274:N274"/>
    <mergeCell ref="B275:C275"/>
    <mergeCell ref="D275:F275"/>
    <mergeCell ref="J275:K275"/>
    <mergeCell ref="L275:N275"/>
    <mergeCell ref="B272:C272"/>
    <mergeCell ref="D272:F272"/>
    <mergeCell ref="J272:K272"/>
    <mergeCell ref="L272:N272"/>
    <mergeCell ref="B273:C273"/>
    <mergeCell ref="D273:F273"/>
    <mergeCell ref="J273:K273"/>
    <mergeCell ref="L273:N273"/>
    <mergeCell ref="B271:C271"/>
    <mergeCell ref="D271:F271"/>
    <mergeCell ref="J271:K271"/>
    <mergeCell ref="L271:N271"/>
    <mergeCell ref="B269:C269"/>
    <mergeCell ref="D269:F269"/>
    <mergeCell ref="J269:K269"/>
    <mergeCell ref="L269:N269"/>
    <mergeCell ref="B270:C270"/>
    <mergeCell ref="D270:F270"/>
    <mergeCell ref="J270:K270"/>
    <mergeCell ref="L270:N270"/>
    <mergeCell ref="B267:C267"/>
    <mergeCell ref="D267:F267"/>
    <mergeCell ref="J267:K267"/>
    <mergeCell ref="L267:N267"/>
    <mergeCell ref="B268:C268"/>
    <mergeCell ref="D268:F268"/>
    <mergeCell ref="J268:K268"/>
    <mergeCell ref="L268:N268"/>
    <mergeCell ref="B265:C265"/>
    <mergeCell ref="D265:F265"/>
    <mergeCell ref="J265:K265"/>
    <mergeCell ref="L265:N265"/>
    <mergeCell ref="B266:C266"/>
    <mergeCell ref="D266:F266"/>
    <mergeCell ref="J266:K266"/>
    <mergeCell ref="L266:N266"/>
    <mergeCell ref="B263:C263"/>
    <mergeCell ref="D263:F263"/>
    <mergeCell ref="J263:K263"/>
    <mergeCell ref="L263:N263"/>
    <mergeCell ref="B264:C264"/>
    <mergeCell ref="D264:F264"/>
    <mergeCell ref="J264:K264"/>
    <mergeCell ref="L264:N264"/>
    <mergeCell ref="B261:C261"/>
    <mergeCell ref="D261:F261"/>
    <mergeCell ref="J261:K261"/>
    <mergeCell ref="L261:N261"/>
    <mergeCell ref="B262:C262"/>
    <mergeCell ref="D262:F262"/>
    <mergeCell ref="J262:K262"/>
    <mergeCell ref="L262:N262"/>
    <mergeCell ref="B259:C259"/>
    <mergeCell ref="D259:F259"/>
    <mergeCell ref="J259:K259"/>
    <mergeCell ref="L259:N259"/>
    <mergeCell ref="B260:C260"/>
    <mergeCell ref="D260:F260"/>
    <mergeCell ref="J260:K260"/>
    <mergeCell ref="L260:N260"/>
    <mergeCell ref="B253:C253"/>
    <mergeCell ref="D253:F253"/>
    <mergeCell ref="J253:K253"/>
    <mergeCell ref="L253:N253"/>
    <mergeCell ref="A254:L254"/>
    <mergeCell ref="A255:C255"/>
    <mergeCell ref="D255:L255"/>
    <mergeCell ref="B251:C251"/>
    <mergeCell ref="D251:F251"/>
    <mergeCell ref="J251:K251"/>
    <mergeCell ref="L251:N251"/>
    <mergeCell ref="B252:C252"/>
    <mergeCell ref="D252:F252"/>
    <mergeCell ref="J252:K252"/>
    <mergeCell ref="L252:N252"/>
    <mergeCell ref="B249:C249"/>
    <mergeCell ref="D249:F249"/>
    <mergeCell ref="J249:K249"/>
    <mergeCell ref="L249:N249"/>
    <mergeCell ref="B250:C250"/>
    <mergeCell ref="D250:F250"/>
    <mergeCell ref="J250:K250"/>
    <mergeCell ref="L250:N250"/>
    <mergeCell ref="B248:C248"/>
    <mergeCell ref="D248:F248"/>
    <mergeCell ref="J248:K248"/>
    <mergeCell ref="L248:N248"/>
    <mergeCell ref="B246:C246"/>
    <mergeCell ref="D246:F246"/>
    <mergeCell ref="J246:K246"/>
    <mergeCell ref="L246:N246"/>
    <mergeCell ref="B247:C247"/>
    <mergeCell ref="D247:F247"/>
    <mergeCell ref="J247:K247"/>
    <mergeCell ref="L247:N247"/>
    <mergeCell ref="B244:C244"/>
    <mergeCell ref="D244:F244"/>
    <mergeCell ref="J244:K244"/>
    <mergeCell ref="L244:N244"/>
    <mergeCell ref="B245:C245"/>
    <mergeCell ref="D245:F245"/>
    <mergeCell ref="J245:K245"/>
    <mergeCell ref="L245:N245"/>
    <mergeCell ref="B242:C242"/>
    <mergeCell ref="D242:F242"/>
    <mergeCell ref="J242:K242"/>
    <mergeCell ref="L242:N242"/>
    <mergeCell ref="B243:C243"/>
    <mergeCell ref="D243:F243"/>
    <mergeCell ref="J243:K243"/>
    <mergeCell ref="L243:N243"/>
    <mergeCell ref="B240:C240"/>
    <mergeCell ref="D240:F240"/>
    <mergeCell ref="J240:K240"/>
    <mergeCell ref="L240:N240"/>
    <mergeCell ref="B241:C241"/>
    <mergeCell ref="D241:F241"/>
    <mergeCell ref="J241:K241"/>
    <mergeCell ref="L241:N241"/>
    <mergeCell ref="B238:C238"/>
    <mergeCell ref="D238:F238"/>
    <mergeCell ref="J238:K238"/>
    <mergeCell ref="L238:N238"/>
    <mergeCell ref="B239:C239"/>
    <mergeCell ref="D239:F239"/>
    <mergeCell ref="J239:K239"/>
    <mergeCell ref="L239:N239"/>
    <mergeCell ref="B236:C236"/>
    <mergeCell ref="D236:F236"/>
    <mergeCell ref="J236:K236"/>
    <mergeCell ref="L236:N236"/>
    <mergeCell ref="B237:C237"/>
    <mergeCell ref="D237:F237"/>
    <mergeCell ref="J237:K237"/>
    <mergeCell ref="L237:N237"/>
    <mergeCell ref="B234:C234"/>
    <mergeCell ref="D234:F234"/>
    <mergeCell ref="J234:K234"/>
    <mergeCell ref="L234:N234"/>
    <mergeCell ref="B235:C235"/>
    <mergeCell ref="D235:F235"/>
    <mergeCell ref="J235:K235"/>
    <mergeCell ref="L235:N235"/>
    <mergeCell ref="B228:C228"/>
    <mergeCell ref="D228:F228"/>
    <mergeCell ref="J228:K228"/>
    <mergeCell ref="L228:N228"/>
    <mergeCell ref="A229:L229"/>
    <mergeCell ref="A230:C230"/>
    <mergeCell ref="D230:L230"/>
    <mergeCell ref="B226:C226"/>
    <mergeCell ref="D226:F226"/>
    <mergeCell ref="J226:K226"/>
    <mergeCell ref="L226:N226"/>
    <mergeCell ref="B227:C227"/>
    <mergeCell ref="D227:F227"/>
    <mergeCell ref="J227:K227"/>
    <mergeCell ref="L227:N227"/>
    <mergeCell ref="B224:C224"/>
    <mergeCell ref="D224:F224"/>
    <mergeCell ref="J224:K224"/>
    <mergeCell ref="L224:N224"/>
    <mergeCell ref="B225:C225"/>
    <mergeCell ref="D225:F225"/>
    <mergeCell ref="J225:K225"/>
    <mergeCell ref="L225:N225"/>
    <mergeCell ref="B223:C223"/>
    <mergeCell ref="D223:F223"/>
    <mergeCell ref="J223:K223"/>
    <mergeCell ref="L223:N223"/>
    <mergeCell ref="B221:C221"/>
    <mergeCell ref="D221:F221"/>
    <mergeCell ref="J221:K221"/>
    <mergeCell ref="L221:N221"/>
    <mergeCell ref="B222:C222"/>
    <mergeCell ref="D222:F222"/>
    <mergeCell ref="J222:K222"/>
    <mergeCell ref="L222:N222"/>
    <mergeCell ref="B219:C219"/>
    <mergeCell ref="D219:F219"/>
    <mergeCell ref="J219:K219"/>
    <mergeCell ref="L219:N219"/>
    <mergeCell ref="B220:C220"/>
    <mergeCell ref="D220:F220"/>
    <mergeCell ref="J220:K220"/>
    <mergeCell ref="L220:N220"/>
    <mergeCell ref="B217:C217"/>
    <mergeCell ref="D217:F217"/>
    <mergeCell ref="J217:K217"/>
    <mergeCell ref="L217:N217"/>
    <mergeCell ref="B218:C218"/>
    <mergeCell ref="D218:F218"/>
    <mergeCell ref="J218:K218"/>
    <mergeCell ref="L218:N218"/>
    <mergeCell ref="B215:C215"/>
    <mergeCell ref="D215:F215"/>
    <mergeCell ref="J215:K215"/>
    <mergeCell ref="L215:N215"/>
    <mergeCell ref="B216:C216"/>
    <mergeCell ref="D216:F216"/>
    <mergeCell ref="J216:K216"/>
    <mergeCell ref="L216:N216"/>
    <mergeCell ref="B213:C213"/>
    <mergeCell ref="D213:F213"/>
    <mergeCell ref="J213:K213"/>
    <mergeCell ref="L213:N213"/>
    <mergeCell ref="B214:C214"/>
    <mergeCell ref="D214:F214"/>
    <mergeCell ref="J214:K214"/>
    <mergeCell ref="L214:N214"/>
    <mergeCell ref="B211:C211"/>
    <mergeCell ref="D211:F211"/>
    <mergeCell ref="J211:K211"/>
    <mergeCell ref="L211:N211"/>
    <mergeCell ref="B212:C212"/>
    <mergeCell ref="D212:F212"/>
    <mergeCell ref="J212:K212"/>
    <mergeCell ref="L212:N212"/>
    <mergeCell ref="B209:C209"/>
    <mergeCell ref="D209:F209"/>
    <mergeCell ref="J209:K209"/>
    <mergeCell ref="L209:N209"/>
    <mergeCell ref="B210:C210"/>
    <mergeCell ref="D210:F210"/>
    <mergeCell ref="J210:K210"/>
    <mergeCell ref="L210:N210"/>
    <mergeCell ref="B203:C203"/>
    <mergeCell ref="D203:F203"/>
    <mergeCell ref="J203:K203"/>
    <mergeCell ref="L203:N203"/>
    <mergeCell ref="A204:L204"/>
    <mergeCell ref="A205:C205"/>
    <mergeCell ref="D205:L205"/>
    <mergeCell ref="B201:C201"/>
    <mergeCell ref="D201:F201"/>
    <mergeCell ref="J201:K201"/>
    <mergeCell ref="L201:N201"/>
    <mergeCell ref="B202:C202"/>
    <mergeCell ref="D202:F202"/>
    <mergeCell ref="J202:K202"/>
    <mergeCell ref="L202:N202"/>
    <mergeCell ref="B199:C199"/>
    <mergeCell ref="D199:F199"/>
    <mergeCell ref="J199:K199"/>
    <mergeCell ref="L199:N199"/>
    <mergeCell ref="B200:C200"/>
    <mergeCell ref="D200:F200"/>
    <mergeCell ref="J200:K200"/>
    <mergeCell ref="L200:N200"/>
    <mergeCell ref="B197:C197"/>
    <mergeCell ref="D197:F197"/>
    <mergeCell ref="J197:K197"/>
    <mergeCell ref="L197:N197"/>
    <mergeCell ref="B198:C198"/>
    <mergeCell ref="D198:F198"/>
    <mergeCell ref="J198:K198"/>
    <mergeCell ref="L198:N198"/>
    <mergeCell ref="B195:C195"/>
    <mergeCell ref="D195:F195"/>
    <mergeCell ref="J195:K195"/>
    <mergeCell ref="L195:N195"/>
    <mergeCell ref="B196:C196"/>
    <mergeCell ref="D196:F196"/>
    <mergeCell ref="J196:K196"/>
    <mergeCell ref="L196:N196"/>
    <mergeCell ref="B193:C193"/>
    <mergeCell ref="D193:F193"/>
    <mergeCell ref="J193:K193"/>
    <mergeCell ref="L193:N193"/>
    <mergeCell ref="B194:C194"/>
    <mergeCell ref="D194:F194"/>
    <mergeCell ref="J194:K194"/>
    <mergeCell ref="L194:N194"/>
    <mergeCell ref="B191:C191"/>
    <mergeCell ref="D191:F191"/>
    <mergeCell ref="J191:K191"/>
    <mergeCell ref="L191:N191"/>
    <mergeCell ref="B192:C192"/>
    <mergeCell ref="D192:F192"/>
    <mergeCell ref="J192:K192"/>
    <mergeCell ref="L192:N192"/>
    <mergeCell ref="B189:C189"/>
    <mergeCell ref="D189:F189"/>
    <mergeCell ref="J189:K189"/>
    <mergeCell ref="L189:N189"/>
    <mergeCell ref="B190:C190"/>
    <mergeCell ref="D190:F190"/>
    <mergeCell ref="J190:K190"/>
    <mergeCell ref="L190:N190"/>
    <mergeCell ref="B187:C187"/>
    <mergeCell ref="D187:F187"/>
    <mergeCell ref="J187:K187"/>
    <mergeCell ref="L187:N187"/>
    <mergeCell ref="B188:C188"/>
    <mergeCell ref="D188:F188"/>
    <mergeCell ref="J188:K188"/>
    <mergeCell ref="L188:N188"/>
    <mergeCell ref="B185:C185"/>
    <mergeCell ref="D185:F185"/>
    <mergeCell ref="J185:K185"/>
    <mergeCell ref="L185:N185"/>
    <mergeCell ref="B186:C186"/>
    <mergeCell ref="D186:F186"/>
    <mergeCell ref="J186:K186"/>
    <mergeCell ref="L186:N186"/>
    <mergeCell ref="B183:C183"/>
    <mergeCell ref="D183:F183"/>
    <mergeCell ref="J183:K183"/>
    <mergeCell ref="L183:N183"/>
    <mergeCell ref="B184:C184"/>
    <mergeCell ref="D184:F184"/>
    <mergeCell ref="J184:K184"/>
    <mergeCell ref="L184:N184"/>
    <mergeCell ref="B177:C177"/>
    <mergeCell ref="D177:F177"/>
    <mergeCell ref="J177:K177"/>
    <mergeCell ref="L177:N177"/>
    <mergeCell ref="A178:L178"/>
    <mergeCell ref="A179:C179"/>
    <mergeCell ref="D179:L179"/>
    <mergeCell ref="B175:C175"/>
    <mergeCell ref="D175:F175"/>
    <mergeCell ref="J175:K175"/>
    <mergeCell ref="L175:N175"/>
    <mergeCell ref="B176:C176"/>
    <mergeCell ref="D176:F176"/>
    <mergeCell ref="J176:K176"/>
    <mergeCell ref="L176:N176"/>
    <mergeCell ref="B173:C173"/>
    <mergeCell ref="D173:F173"/>
    <mergeCell ref="J173:K173"/>
    <mergeCell ref="L173:N173"/>
    <mergeCell ref="B174:C174"/>
    <mergeCell ref="D174:F174"/>
    <mergeCell ref="J174:K174"/>
    <mergeCell ref="L174:N174"/>
    <mergeCell ref="B171:C171"/>
    <mergeCell ref="D171:F171"/>
    <mergeCell ref="J171:K171"/>
    <mergeCell ref="L171:N171"/>
    <mergeCell ref="B172:C172"/>
    <mergeCell ref="D172:F172"/>
    <mergeCell ref="J172:K172"/>
    <mergeCell ref="L172:N172"/>
    <mergeCell ref="B169:C169"/>
    <mergeCell ref="D169:F169"/>
    <mergeCell ref="J169:K169"/>
    <mergeCell ref="L169:N169"/>
    <mergeCell ref="B170:C170"/>
    <mergeCell ref="D170:F170"/>
    <mergeCell ref="J170:K170"/>
    <mergeCell ref="L170:N170"/>
    <mergeCell ref="B167:C167"/>
    <mergeCell ref="D167:F167"/>
    <mergeCell ref="J167:K167"/>
    <mergeCell ref="L167:N167"/>
    <mergeCell ref="B168:C168"/>
    <mergeCell ref="D168:F168"/>
    <mergeCell ref="J168:K168"/>
    <mergeCell ref="L168:N168"/>
    <mergeCell ref="B165:C165"/>
    <mergeCell ref="D165:F165"/>
    <mergeCell ref="J165:K165"/>
    <mergeCell ref="L165:N165"/>
    <mergeCell ref="B166:C166"/>
    <mergeCell ref="D166:F166"/>
    <mergeCell ref="J166:K166"/>
    <mergeCell ref="L166:N166"/>
    <mergeCell ref="B163:C163"/>
    <mergeCell ref="D163:F163"/>
    <mergeCell ref="J163:K163"/>
    <mergeCell ref="L163:N163"/>
    <mergeCell ref="B164:C164"/>
    <mergeCell ref="D164:F164"/>
    <mergeCell ref="J164:K164"/>
    <mergeCell ref="L164:N164"/>
    <mergeCell ref="B161:C161"/>
    <mergeCell ref="D161:F161"/>
    <mergeCell ref="J161:K161"/>
    <mergeCell ref="L161:N161"/>
    <mergeCell ref="B162:C162"/>
    <mergeCell ref="D162:F162"/>
    <mergeCell ref="J162:K162"/>
    <mergeCell ref="L162:N162"/>
    <mergeCell ref="B159:C159"/>
    <mergeCell ref="D159:F159"/>
    <mergeCell ref="J159:K159"/>
    <mergeCell ref="L159:N159"/>
    <mergeCell ref="B160:C160"/>
    <mergeCell ref="D160:F160"/>
    <mergeCell ref="J160:K160"/>
    <mergeCell ref="L160:N160"/>
    <mergeCell ref="B157:C157"/>
    <mergeCell ref="D157:F157"/>
    <mergeCell ref="J157:K157"/>
    <mergeCell ref="L157:N157"/>
    <mergeCell ref="B158:C158"/>
    <mergeCell ref="D158:F158"/>
    <mergeCell ref="J158:K158"/>
    <mergeCell ref="L158:N158"/>
    <mergeCell ref="B151:C151"/>
    <mergeCell ref="D151:F151"/>
    <mergeCell ref="J151:K151"/>
    <mergeCell ref="L151:N151"/>
    <mergeCell ref="A152:L152"/>
    <mergeCell ref="A153:C153"/>
    <mergeCell ref="D153:L153"/>
    <mergeCell ref="B149:C149"/>
    <mergeCell ref="D149:F149"/>
    <mergeCell ref="J149:K149"/>
    <mergeCell ref="L149:N149"/>
    <mergeCell ref="B150:C150"/>
    <mergeCell ref="D150:F150"/>
    <mergeCell ref="J150:K150"/>
    <mergeCell ref="L150:N150"/>
    <mergeCell ref="B147:C147"/>
    <mergeCell ref="D147:F147"/>
    <mergeCell ref="J147:K147"/>
    <mergeCell ref="L147:N147"/>
    <mergeCell ref="B148:C148"/>
    <mergeCell ref="D148:F148"/>
    <mergeCell ref="J148:K148"/>
    <mergeCell ref="L148:N148"/>
    <mergeCell ref="B145:C145"/>
    <mergeCell ref="D145:F145"/>
    <mergeCell ref="J145:K145"/>
    <mergeCell ref="L145:N145"/>
    <mergeCell ref="B146:C146"/>
    <mergeCell ref="D146:F146"/>
    <mergeCell ref="J146:K146"/>
    <mergeCell ref="L146:N146"/>
    <mergeCell ref="B143:C143"/>
    <mergeCell ref="D143:F143"/>
    <mergeCell ref="J143:K143"/>
    <mergeCell ref="L143:N143"/>
    <mergeCell ref="B144:C144"/>
    <mergeCell ref="D144:F144"/>
    <mergeCell ref="J144:K144"/>
    <mergeCell ref="L144:N144"/>
    <mergeCell ref="B141:C141"/>
    <mergeCell ref="D141:F141"/>
    <mergeCell ref="J141:K141"/>
    <mergeCell ref="L141:N141"/>
    <mergeCell ref="B142:C142"/>
    <mergeCell ref="D142:F142"/>
    <mergeCell ref="J142:K142"/>
    <mergeCell ref="L142:N142"/>
    <mergeCell ref="B139:C139"/>
    <mergeCell ref="D139:F139"/>
    <mergeCell ref="J139:K139"/>
    <mergeCell ref="L139:N139"/>
    <mergeCell ref="B140:C140"/>
    <mergeCell ref="D140:F140"/>
    <mergeCell ref="J140:K140"/>
    <mergeCell ref="L140:N140"/>
    <mergeCell ref="B137:C137"/>
    <mergeCell ref="D137:F137"/>
    <mergeCell ref="J137:K137"/>
    <mergeCell ref="L137:N137"/>
    <mergeCell ref="B138:C138"/>
    <mergeCell ref="D138:F138"/>
    <mergeCell ref="J138:K138"/>
    <mergeCell ref="L138:N138"/>
    <mergeCell ref="B135:C135"/>
    <mergeCell ref="D135:F135"/>
    <mergeCell ref="J135:K135"/>
    <mergeCell ref="L135:N135"/>
    <mergeCell ref="B136:C136"/>
    <mergeCell ref="D136:F136"/>
    <mergeCell ref="J136:K136"/>
    <mergeCell ref="L136:N136"/>
    <mergeCell ref="B133:C133"/>
    <mergeCell ref="D133:F133"/>
    <mergeCell ref="J133:K133"/>
    <mergeCell ref="L133:N133"/>
    <mergeCell ref="B134:C134"/>
    <mergeCell ref="D134:F134"/>
    <mergeCell ref="J134:K134"/>
    <mergeCell ref="L134:N134"/>
    <mergeCell ref="B131:C131"/>
    <mergeCell ref="D131:F131"/>
    <mergeCell ref="J131:K131"/>
    <mergeCell ref="L131:N131"/>
    <mergeCell ref="B132:C132"/>
    <mergeCell ref="D132:F132"/>
    <mergeCell ref="J132:K132"/>
    <mergeCell ref="L132:N132"/>
    <mergeCell ref="B125:C125"/>
    <mergeCell ref="D125:F125"/>
    <mergeCell ref="J125:K125"/>
    <mergeCell ref="L125:N125"/>
    <mergeCell ref="A126:L126"/>
    <mergeCell ref="A127:C127"/>
    <mergeCell ref="D127:L127"/>
    <mergeCell ref="B123:C123"/>
    <mergeCell ref="D123:F123"/>
    <mergeCell ref="J123:K123"/>
    <mergeCell ref="L123:N123"/>
    <mergeCell ref="B124:C124"/>
    <mergeCell ref="D124:F124"/>
    <mergeCell ref="J124:K124"/>
    <mergeCell ref="L124:N124"/>
    <mergeCell ref="B121:C121"/>
    <mergeCell ref="D121:F121"/>
    <mergeCell ref="J121:K121"/>
    <mergeCell ref="L121:N121"/>
    <mergeCell ref="B122:C122"/>
    <mergeCell ref="D122:F122"/>
    <mergeCell ref="J122:K122"/>
    <mergeCell ref="L122:N122"/>
    <mergeCell ref="B119:C119"/>
    <mergeCell ref="D119:F119"/>
    <mergeCell ref="J119:K119"/>
    <mergeCell ref="L119:N119"/>
    <mergeCell ref="B120:C120"/>
    <mergeCell ref="D120:F120"/>
    <mergeCell ref="J120:K120"/>
    <mergeCell ref="L120:N120"/>
    <mergeCell ref="B117:C117"/>
    <mergeCell ref="D117:F117"/>
    <mergeCell ref="J117:K117"/>
    <mergeCell ref="L117:N117"/>
    <mergeCell ref="B118:C118"/>
    <mergeCell ref="D118:F118"/>
    <mergeCell ref="J118:K118"/>
    <mergeCell ref="L118:N118"/>
    <mergeCell ref="B116:C116"/>
    <mergeCell ref="D116:F116"/>
    <mergeCell ref="J116:K116"/>
    <mergeCell ref="L116:N116"/>
    <mergeCell ref="B114:C114"/>
    <mergeCell ref="D114:F114"/>
    <mergeCell ref="J114:K114"/>
    <mergeCell ref="L114:N114"/>
    <mergeCell ref="B115:C115"/>
    <mergeCell ref="D115:F115"/>
    <mergeCell ref="J115:K115"/>
    <mergeCell ref="L115:N115"/>
    <mergeCell ref="B112:C112"/>
    <mergeCell ref="D112:F112"/>
    <mergeCell ref="J112:K112"/>
    <mergeCell ref="L112:N112"/>
    <mergeCell ref="B113:C113"/>
    <mergeCell ref="D113:F113"/>
    <mergeCell ref="J113:K113"/>
    <mergeCell ref="L113:N113"/>
    <mergeCell ref="B111:C111"/>
    <mergeCell ref="D111:F111"/>
    <mergeCell ref="J111:K111"/>
    <mergeCell ref="L111:N111"/>
    <mergeCell ref="B108:C108"/>
    <mergeCell ref="D108:F108"/>
    <mergeCell ref="J108:K108"/>
    <mergeCell ref="L108:N108"/>
    <mergeCell ref="B109:C109"/>
    <mergeCell ref="D109:F109"/>
    <mergeCell ref="J109:K109"/>
    <mergeCell ref="L109:N109"/>
    <mergeCell ref="D100:F100"/>
    <mergeCell ref="B106:C106"/>
    <mergeCell ref="D106:F106"/>
    <mergeCell ref="J106:K106"/>
    <mergeCell ref="L106:N106"/>
    <mergeCell ref="B107:C107"/>
    <mergeCell ref="D107:F107"/>
    <mergeCell ref="J107:K107"/>
    <mergeCell ref="L107:N107"/>
    <mergeCell ref="D93:F93"/>
    <mergeCell ref="B94:C94"/>
    <mergeCell ref="D94:F94"/>
    <mergeCell ref="B95:C95"/>
    <mergeCell ref="D95:F95"/>
    <mergeCell ref="B90:C90"/>
    <mergeCell ref="D90:F90"/>
    <mergeCell ref="B91:C91"/>
    <mergeCell ref="D91:F91"/>
    <mergeCell ref="B92:C92"/>
    <mergeCell ref="D92:F92"/>
    <mergeCell ref="J92:K92"/>
    <mergeCell ref="L92:N92"/>
    <mergeCell ref="J90:K90"/>
    <mergeCell ref="L90:N90"/>
    <mergeCell ref="B110:C110"/>
    <mergeCell ref="D110:F110"/>
    <mergeCell ref="J110:K110"/>
    <mergeCell ref="L110:N110"/>
    <mergeCell ref="D89:F89"/>
    <mergeCell ref="J99:K99"/>
    <mergeCell ref="L99:N99"/>
    <mergeCell ref="J100:K100"/>
    <mergeCell ref="L100:N100"/>
    <mergeCell ref="A101:L101"/>
    <mergeCell ref="A102:C102"/>
    <mergeCell ref="D102:L102"/>
    <mergeCell ref="B99:C99"/>
    <mergeCell ref="D99:F99"/>
    <mergeCell ref="B100:C100"/>
    <mergeCell ref="J96:K96"/>
    <mergeCell ref="L96:N96"/>
    <mergeCell ref="J97:K97"/>
    <mergeCell ref="L97:N97"/>
    <mergeCell ref="J98:K98"/>
    <mergeCell ref="L98:N98"/>
    <mergeCell ref="J93:K93"/>
    <mergeCell ref="L93:N93"/>
    <mergeCell ref="J94:K94"/>
    <mergeCell ref="L94:N94"/>
    <mergeCell ref="J95:K95"/>
    <mergeCell ref="L95:N95"/>
    <mergeCell ref="J91:K91"/>
    <mergeCell ref="L91:N91"/>
    <mergeCell ref="B96:C96"/>
    <mergeCell ref="D96:F96"/>
    <mergeCell ref="B97:C97"/>
    <mergeCell ref="D97:F97"/>
    <mergeCell ref="B98:C98"/>
    <mergeCell ref="D98:F98"/>
    <mergeCell ref="B93:C93"/>
    <mergeCell ref="D67:F67"/>
    <mergeCell ref="B68:C68"/>
    <mergeCell ref="D68:F68"/>
    <mergeCell ref="B69:C69"/>
    <mergeCell ref="D69:F69"/>
    <mergeCell ref="J87:K87"/>
    <mergeCell ref="L87:N87"/>
    <mergeCell ref="J88:K88"/>
    <mergeCell ref="L88:N88"/>
    <mergeCell ref="J89:K89"/>
    <mergeCell ref="L89:N89"/>
    <mergeCell ref="B85:C85"/>
    <mergeCell ref="D85:F85"/>
    <mergeCell ref="J85:K85"/>
    <mergeCell ref="L85:N85"/>
    <mergeCell ref="J86:K86"/>
    <mergeCell ref="L86:N86"/>
    <mergeCell ref="B86:C86"/>
    <mergeCell ref="D86:F86"/>
    <mergeCell ref="B83:C83"/>
    <mergeCell ref="D83:F83"/>
    <mergeCell ref="J83:K83"/>
    <mergeCell ref="L83:N83"/>
    <mergeCell ref="B84:C84"/>
    <mergeCell ref="D84:F84"/>
    <mergeCell ref="J84:K84"/>
    <mergeCell ref="L84:N84"/>
    <mergeCell ref="B87:C87"/>
    <mergeCell ref="D87:F87"/>
    <mergeCell ref="B88:C88"/>
    <mergeCell ref="D88:F88"/>
    <mergeCell ref="B89:C89"/>
    <mergeCell ref="B81:C81"/>
    <mergeCell ref="D81:F81"/>
    <mergeCell ref="J81:K81"/>
    <mergeCell ref="L81:N81"/>
    <mergeCell ref="B82:C82"/>
    <mergeCell ref="D82:F82"/>
    <mergeCell ref="J82:K82"/>
    <mergeCell ref="L82:N82"/>
    <mergeCell ref="B74:C74"/>
    <mergeCell ref="D74:F74"/>
    <mergeCell ref="B80:C80"/>
    <mergeCell ref="D80:F80"/>
    <mergeCell ref="J80:K80"/>
    <mergeCell ref="L80:N80"/>
    <mergeCell ref="B71:C71"/>
    <mergeCell ref="D71:F71"/>
    <mergeCell ref="B72:C72"/>
    <mergeCell ref="D72:F72"/>
    <mergeCell ref="B73:C73"/>
    <mergeCell ref="D73:F73"/>
    <mergeCell ref="B70:C70"/>
    <mergeCell ref="D70:F70"/>
    <mergeCell ref="A75:L75"/>
    <mergeCell ref="A76:C76"/>
    <mergeCell ref="D76:L76"/>
    <mergeCell ref="B64:C64"/>
    <mergeCell ref="D64:F64"/>
    <mergeCell ref="B65:C65"/>
    <mergeCell ref="D65:F65"/>
    <mergeCell ref="B66:C66"/>
    <mergeCell ref="D66:F66"/>
    <mergeCell ref="B67:C67"/>
    <mergeCell ref="J73:K73"/>
    <mergeCell ref="L73:N73"/>
    <mergeCell ref="J74:K74"/>
    <mergeCell ref="L74:N74"/>
    <mergeCell ref="J70:K70"/>
    <mergeCell ref="L70:N70"/>
    <mergeCell ref="J71:K71"/>
    <mergeCell ref="L71:N71"/>
    <mergeCell ref="J72:K72"/>
    <mergeCell ref="L72:N72"/>
    <mergeCell ref="J67:K67"/>
    <mergeCell ref="L67:N67"/>
    <mergeCell ref="J68:K68"/>
    <mergeCell ref="L68:N68"/>
    <mergeCell ref="J69:K69"/>
    <mergeCell ref="L69:N69"/>
    <mergeCell ref="J64:K64"/>
    <mergeCell ref="L64:N64"/>
    <mergeCell ref="J65:K65"/>
    <mergeCell ref="L65:N65"/>
    <mergeCell ref="B58:C58"/>
    <mergeCell ref="D58:F58"/>
    <mergeCell ref="J58:K58"/>
    <mergeCell ref="L58:N58"/>
    <mergeCell ref="B59:C59"/>
    <mergeCell ref="D59:F59"/>
    <mergeCell ref="J59:K59"/>
    <mergeCell ref="L59:N59"/>
    <mergeCell ref="J52:K52"/>
    <mergeCell ref="L52:N52"/>
    <mergeCell ref="A53:L53"/>
    <mergeCell ref="A54:C54"/>
    <mergeCell ref="D54:L54"/>
    <mergeCell ref="J66:K66"/>
    <mergeCell ref="L66:N66"/>
    <mergeCell ref="B62:C62"/>
    <mergeCell ref="D62:F62"/>
    <mergeCell ref="J62:K62"/>
    <mergeCell ref="L62:N62"/>
    <mergeCell ref="B63:C63"/>
    <mergeCell ref="D63:F63"/>
    <mergeCell ref="J63:K63"/>
    <mergeCell ref="L63:N63"/>
    <mergeCell ref="B60:C60"/>
    <mergeCell ref="D60:F60"/>
    <mergeCell ref="J60:K60"/>
    <mergeCell ref="L60:N60"/>
    <mergeCell ref="B61:C61"/>
    <mergeCell ref="D61:F61"/>
    <mergeCell ref="J61:K61"/>
    <mergeCell ref="L61:N61"/>
    <mergeCell ref="J50:K50"/>
    <mergeCell ref="L50:N50"/>
    <mergeCell ref="J51:K51"/>
    <mergeCell ref="L51:N51"/>
    <mergeCell ref="J48:K48"/>
    <mergeCell ref="L48:N48"/>
    <mergeCell ref="J49:K49"/>
    <mergeCell ref="L49:N49"/>
    <mergeCell ref="J46:K46"/>
    <mergeCell ref="L46:N46"/>
    <mergeCell ref="J47:K47"/>
    <mergeCell ref="L47:N47"/>
    <mergeCell ref="J44:K44"/>
    <mergeCell ref="L44:N44"/>
    <mergeCell ref="J45:K45"/>
    <mergeCell ref="L45:N45"/>
    <mergeCell ref="J42:K42"/>
    <mergeCell ref="L42:N42"/>
    <mergeCell ref="J43:K43"/>
    <mergeCell ref="L43:N43"/>
    <mergeCell ref="J40:K40"/>
    <mergeCell ref="L40:N40"/>
    <mergeCell ref="J41:K41"/>
    <mergeCell ref="L41:N41"/>
    <mergeCell ref="J38:K38"/>
    <mergeCell ref="L38:N38"/>
    <mergeCell ref="J39:K39"/>
    <mergeCell ref="L39:N39"/>
    <mergeCell ref="B36:C36"/>
    <mergeCell ref="D36:F36"/>
    <mergeCell ref="J36:K36"/>
    <mergeCell ref="L36:N36"/>
    <mergeCell ref="B37:C37"/>
    <mergeCell ref="D37:F37"/>
    <mergeCell ref="J37:K37"/>
    <mergeCell ref="L37:N37"/>
    <mergeCell ref="B34:C34"/>
    <mergeCell ref="D34:F34"/>
    <mergeCell ref="J34:K34"/>
    <mergeCell ref="L34:N34"/>
    <mergeCell ref="B35:C35"/>
    <mergeCell ref="D35:F35"/>
    <mergeCell ref="J35:K35"/>
    <mergeCell ref="L35:N35"/>
    <mergeCell ref="B32:C32"/>
    <mergeCell ref="D32:F32"/>
    <mergeCell ref="J32:K32"/>
    <mergeCell ref="L32:N32"/>
    <mergeCell ref="B33:C33"/>
    <mergeCell ref="D33:F33"/>
    <mergeCell ref="J33:K33"/>
    <mergeCell ref="L33:N33"/>
    <mergeCell ref="B26:C26"/>
    <mergeCell ref="D26:F26"/>
    <mergeCell ref="J26:K26"/>
    <mergeCell ref="L26:N26"/>
    <mergeCell ref="A27:L27"/>
    <mergeCell ref="A28:C28"/>
    <mergeCell ref="D28:L28"/>
    <mergeCell ref="B24:C24"/>
    <mergeCell ref="D24:F24"/>
    <mergeCell ref="J24:K24"/>
    <mergeCell ref="L24:N24"/>
    <mergeCell ref="B25:C25"/>
    <mergeCell ref="D25:F25"/>
    <mergeCell ref="J25:K25"/>
    <mergeCell ref="L25:N25"/>
    <mergeCell ref="B22:C22"/>
    <mergeCell ref="D22:F22"/>
    <mergeCell ref="J22:K22"/>
    <mergeCell ref="L22:N22"/>
    <mergeCell ref="B23:C23"/>
    <mergeCell ref="D23:F23"/>
    <mergeCell ref="J23:K23"/>
    <mergeCell ref="L23:N23"/>
    <mergeCell ref="B20:C20"/>
    <mergeCell ref="D20:F20"/>
    <mergeCell ref="J20:K20"/>
    <mergeCell ref="L20:N20"/>
    <mergeCell ref="B21:C21"/>
    <mergeCell ref="D21:F21"/>
    <mergeCell ref="J21:K21"/>
    <mergeCell ref="L21:N21"/>
    <mergeCell ref="B18:C18"/>
    <mergeCell ref="D18:F18"/>
    <mergeCell ref="J18:K18"/>
    <mergeCell ref="L18:N18"/>
    <mergeCell ref="B19:C19"/>
    <mergeCell ref="J19:K19"/>
    <mergeCell ref="L19:N19"/>
    <mergeCell ref="D19:F19"/>
    <mergeCell ref="B16:C16"/>
    <mergeCell ref="D16:F16"/>
    <mergeCell ref="J16:K16"/>
    <mergeCell ref="L16:N16"/>
    <mergeCell ref="B17:C17"/>
    <mergeCell ref="D17:F17"/>
    <mergeCell ref="J17:K17"/>
    <mergeCell ref="L17:N17"/>
    <mergeCell ref="B14:C14"/>
    <mergeCell ref="D14:F14"/>
    <mergeCell ref="J14:K14"/>
    <mergeCell ref="L14:N14"/>
    <mergeCell ref="B15:C15"/>
    <mergeCell ref="D15:F15"/>
    <mergeCell ref="J15:K15"/>
    <mergeCell ref="L15:N15"/>
    <mergeCell ref="B12:C12"/>
    <mergeCell ref="D12:F12"/>
    <mergeCell ref="J12:K12"/>
    <mergeCell ref="L12:N12"/>
    <mergeCell ref="B13:C13"/>
    <mergeCell ref="D13:F13"/>
    <mergeCell ref="J13:K13"/>
    <mergeCell ref="L13:N13"/>
    <mergeCell ref="A1:B1"/>
    <mergeCell ref="C1:F1"/>
    <mergeCell ref="A3:B3"/>
    <mergeCell ref="C3:G3"/>
    <mergeCell ref="A4:B4"/>
    <mergeCell ref="C4:G4"/>
    <mergeCell ref="B10:C10"/>
    <mergeCell ref="D10:F10"/>
    <mergeCell ref="J10:K10"/>
    <mergeCell ref="L10:N10"/>
    <mergeCell ref="B11:C11"/>
    <mergeCell ref="J11:K11"/>
    <mergeCell ref="L11:N11"/>
    <mergeCell ref="D11:F11"/>
    <mergeCell ref="B8:C8"/>
    <mergeCell ref="D8:F8"/>
    <mergeCell ref="J8:K8"/>
    <mergeCell ref="L8:N8"/>
    <mergeCell ref="B9:C9"/>
    <mergeCell ref="D9:F9"/>
    <mergeCell ref="J9:K9"/>
    <mergeCell ref="L9:N9"/>
    <mergeCell ref="B6:C6"/>
    <mergeCell ref="D6:F6"/>
    <mergeCell ref="J6:K6"/>
    <mergeCell ref="L6:N6"/>
    <mergeCell ref="B7:C7"/>
    <mergeCell ref="D7:F7"/>
    <mergeCell ref="J7:K7"/>
    <mergeCell ref="L7:N7"/>
  </mergeCells>
  <dataValidations count="1">
    <dataValidation type="decimal" errorStyle="information" allowBlank="1" showInputMessage="1" showErrorMessage="1" error="geen 0 waarde (minimaal 0,01)" prompt="geen 0 waarde (minimaal 0,01)" sqref="Q358:Q376 Q7:Q26 Q33:Q52 Q59:Q74 Q81:Q100 Q107:Q125 Q132:Q151 Q158:Q177 Q184:Q203 Q210:Q228 Q235:Q253 Q260:Q278 Q285:Q302 Q309:Q326 Q333:Q351 Q383:Q394" xr:uid="{BEB1CE5A-90D2-44AB-9552-6FEA856CD742}">
      <formula1>0.01</formula1>
      <formula2>9999999999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1AE4-6BB4-4E08-B82A-AD8D147BD67C}">
  <dimension ref="A1:R308"/>
  <sheetViews>
    <sheetView workbookViewId="0">
      <selection activeCell="P7" sqref="P7"/>
    </sheetView>
  </sheetViews>
  <sheetFormatPr defaultRowHeight="14.4" x14ac:dyDescent="0.3"/>
  <cols>
    <col min="16" max="16" width="18.109375" customWidth="1"/>
    <col min="17" max="17" width="21.6640625" customWidth="1"/>
    <col min="18" max="18" width="25.109375" customWidth="1"/>
  </cols>
  <sheetData>
    <row r="1" spans="1:18" x14ac:dyDescent="0.3">
      <c r="A1" s="74" t="s">
        <v>387</v>
      </c>
      <c r="B1" s="74"/>
      <c r="C1" s="75" t="s">
        <v>388</v>
      </c>
      <c r="D1" s="75"/>
      <c r="E1" s="75"/>
      <c r="F1" s="75"/>
    </row>
    <row r="3" spans="1:18" x14ac:dyDescent="0.3">
      <c r="A3" s="29" t="s">
        <v>389</v>
      </c>
      <c r="B3" s="29"/>
      <c r="C3" s="30" t="s">
        <v>744</v>
      </c>
      <c r="D3" s="30"/>
      <c r="E3" s="30"/>
      <c r="F3" s="30"/>
      <c r="G3" s="30"/>
    </row>
    <row r="4" spans="1:18" x14ac:dyDescent="0.3">
      <c r="A4" s="29" t="s">
        <v>2</v>
      </c>
      <c r="B4" s="29"/>
      <c r="C4" s="30" t="s">
        <v>2091</v>
      </c>
      <c r="D4" s="30"/>
      <c r="E4" s="30"/>
      <c r="F4" s="30"/>
      <c r="G4" s="30"/>
    </row>
    <row r="6" spans="1:18" ht="31.2" customHeight="1" x14ac:dyDescent="0.3">
      <c r="A6" s="27" t="s">
        <v>4</v>
      </c>
      <c r="B6" s="66" t="s">
        <v>346</v>
      </c>
      <c r="C6" s="67"/>
      <c r="D6" s="68" t="s">
        <v>6</v>
      </c>
      <c r="E6" s="69"/>
      <c r="F6" s="70"/>
      <c r="G6" s="28" t="s">
        <v>347</v>
      </c>
      <c r="H6" s="28" t="s">
        <v>7</v>
      </c>
      <c r="I6" s="28" t="s">
        <v>348</v>
      </c>
      <c r="J6" s="68" t="s">
        <v>349</v>
      </c>
      <c r="K6" s="70"/>
      <c r="L6" s="71" t="s">
        <v>385</v>
      </c>
      <c r="M6" s="72"/>
      <c r="N6" s="73"/>
      <c r="O6" s="35" t="s">
        <v>745</v>
      </c>
      <c r="P6" s="10" t="s">
        <v>45</v>
      </c>
      <c r="Q6" s="10" t="s">
        <v>46</v>
      </c>
      <c r="R6" s="10" t="s">
        <v>47</v>
      </c>
    </row>
    <row r="7" spans="1:18" x14ac:dyDescent="0.3">
      <c r="A7" s="26" t="s">
        <v>98</v>
      </c>
      <c r="B7" s="49" t="s">
        <v>746</v>
      </c>
      <c r="C7" s="49"/>
      <c r="D7" s="49" t="s">
        <v>747</v>
      </c>
      <c r="E7" s="49"/>
      <c r="F7" s="49"/>
      <c r="G7" s="5" t="s">
        <v>748</v>
      </c>
      <c r="H7" s="4">
        <v>1600</v>
      </c>
      <c r="I7" s="4">
        <v>1800</v>
      </c>
      <c r="J7" s="49" t="s">
        <v>536</v>
      </c>
      <c r="K7" s="49"/>
      <c r="L7" s="49" t="s">
        <v>749</v>
      </c>
      <c r="M7" s="49"/>
      <c r="N7" s="50"/>
      <c r="O7" s="3">
        <v>2015</v>
      </c>
      <c r="P7" s="5">
        <v>1</v>
      </c>
      <c r="Q7" s="85">
        <v>0</v>
      </c>
      <c r="R7" s="6">
        <f>P7*Q7</f>
        <v>0</v>
      </c>
    </row>
    <row r="8" spans="1:18" x14ac:dyDescent="0.3">
      <c r="A8" s="26" t="s">
        <v>98</v>
      </c>
      <c r="B8" s="49" t="s">
        <v>746</v>
      </c>
      <c r="C8" s="49"/>
      <c r="D8" s="49" t="s">
        <v>747</v>
      </c>
      <c r="E8" s="49"/>
      <c r="F8" s="49"/>
      <c r="G8" s="5" t="s">
        <v>750</v>
      </c>
      <c r="H8" s="4">
        <v>1565</v>
      </c>
      <c r="I8" s="4">
        <v>1800</v>
      </c>
      <c r="J8" s="49" t="s">
        <v>536</v>
      </c>
      <c r="K8" s="49"/>
      <c r="L8" s="49" t="s">
        <v>749</v>
      </c>
      <c r="M8" s="49"/>
      <c r="N8" s="50"/>
      <c r="O8" s="3">
        <v>2015</v>
      </c>
      <c r="P8" s="5">
        <v>1</v>
      </c>
      <c r="Q8" s="85">
        <v>0</v>
      </c>
      <c r="R8" s="6">
        <f t="shared" ref="R8:R25" si="0">P8*Q8</f>
        <v>0</v>
      </c>
    </row>
    <row r="9" spans="1:18" x14ac:dyDescent="0.3">
      <c r="A9" s="26" t="s">
        <v>98</v>
      </c>
      <c r="B9" s="49" t="s">
        <v>746</v>
      </c>
      <c r="C9" s="49"/>
      <c r="D9" s="49" t="s">
        <v>747</v>
      </c>
      <c r="E9" s="49"/>
      <c r="F9" s="49"/>
      <c r="G9" s="5" t="s">
        <v>751</v>
      </c>
      <c r="H9" s="4">
        <v>1575</v>
      </c>
      <c r="I9" s="4">
        <v>1800</v>
      </c>
      <c r="J9" s="49" t="s">
        <v>536</v>
      </c>
      <c r="K9" s="49"/>
      <c r="L9" s="49" t="s">
        <v>749</v>
      </c>
      <c r="M9" s="49"/>
      <c r="N9" s="50"/>
      <c r="O9" s="3">
        <v>2015</v>
      </c>
      <c r="P9" s="5">
        <v>1</v>
      </c>
      <c r="Q9" s="85">
        <v>0</v>
      </c>
      <c r="R9" s="6">
        <f t="shared" si="0"/>
        <v>0</v>
      </c>
    </row>
    <row r="10" spans="1:18" x14ac:dyDescent="0.3">
      <c r="A10" s="26" t="s">
        <v>98</v>
      </c>
      <c r="B10" s="49" t="s">
        <v>752</v>
      </c>
      <c r="C10" s="49"/>
      <c r="D10" s="49" t="s">
        <v>747</v>
      </c>
      <c r="E10" s="49"/>
      <c r="F10" s="49"/>
      <c r="G10" s="5" t="s">
        <v>753</v>
      </c>
      <c r="H10" s="4">
        <v>1575</v>
      </c>
      <c r="I10" s="4">
        <v>1800</v>
      </c>
      <c r="J10" s="49" t="s">
        <v>536</v>
      </c>
      <c r="K10" s="49"/>
      <c r="L10" s="49" t="s">
        <v>749</v>
      </c>
      <c r="M10" s="49"/>
      <c r="N10" s="50"/>
      <c r="O10" s="3">
        <v>2015</v>
      </c>
      <c r="P10" s="5">
        <v>1</v>
      </c>
      <c r="Q10" s="85">
        <v>0</v>
      </c>
      <c r="R10" s="6">
        <f t="shared" si="0"/>
        <v>0</v>
      </c>
    </row>
    <row r="11" spans="1:18" x14ac:dyDescent="0.3">
      <c r="A11" s="26" t="s">
        <v>98</v>
      </c>
      <c r="B11" s="49" t="s">
        <v>752</v>
      </c>
      <c r="C11" s="49"/>
      <c r="D11" s="49" t="s">
        <v>747</v>
      </c>
      <c r="E11" s="49"/>
      <c r="F11" s="49"/>
      <c r="G11" s="5" t="s">
        <v>754</v>
      </c>
      <c r="H11" s="4">
        <v>1570</v>
      </c>
      <c r="I11" s="4">
        <v>1800</v>
      </c>
      <c r="J11" s="49" t="s">
        <v>536</v>
      </c>
      <c r="K11" s="49"/>
      <c r="L11" s="49" t="s">
        <v>749</v>
      </c>
      <c r="M11" s="49"/>
      <c r="N11" s="50"/>
      <c r="O11" s="3">
        <v>2015</v>
      </c>
      <c r="P11" s="5">
        <v>1</v>
      </c>
      <c r="Q11" s="85">
        <v>0</v>
      </c>
      <c r="R11" s="6">
        <f t="shared" si="0"/>
        <v>0</v>
      </c>
    </row>
    <row r="12" spans="1:18" x14ac:dyDescent="0.3">
      <c r="A12" s="26" t="s">
        <v>98</v>
      </c>
      <c r="B12" s="49" t="s">
        <v>755</v>
      </c>
      <c r="C12" s="49"/>
      <c r="D12" s="49" t="s">
        <v>747</v>
      </c>
      <c r="E12" s="49"/>
      <c r="F12" s="49"/>
      <c r="G12" s="5" t="s">
        <v>756</v>
      </c>
      <c r="H12" s="4">
        <v>1570</v>
      </c>
      <c r="I12" s="4">
        <v>1800</v>
      </c>
      <c r="J12" s="49" t="s">
        <v>536</v>
      </c>
      <c r="K12" s="49"/>
      <c r="L12" s="49" t="s">
        <v>749</v>
      </c>
      <c r="M12" s="49"/>
      <c r="N12" s="50"/>
      <c r="O12" s="3">
        <v>2015</v>
      </c>
      <c r="P12" s="5">
        <v>1</v>
      </c>
      <c r="Q12" s="85">
        <v>0</v>
      </c>
      <c r="R12" s="6">
        <f t="shared" si="0"/>
        <v>0</v>
      </c>
    </row>
    <row r="13" spans="1:18" x14ac:dyDescent="0.3">
      <c r="A13" s="26" t="s">
        <v>98</v>
      </c>
      <c r="B13" s="49" t="s">
        <v>755</v>
      </c>
      <c r="C13" s="49"/>
      <c r="D13" s="49" t="s">
        <v>747</v>
      </c>
      <c r="E13" s="49"/>
      <c r="F13" s="49"/>
      <c r="G13" s="5" t="s">
        <v>757</v>
      </c>
      <c r="H13" s="4">
        <v>1570</v>
      </c>
      <c r="I13" s="4">
        <v>1800</v>
      </c>
      <c r="J13" s="49" t="s">
        <v>536</v>
      </c>
      <c r="K13" s="49"/>
      <c r="L13" s="49" t="s">
        <v>749</v>
      </c>
      <c r="M13" s="49"/>
      <c r="N13" s="50"/>
      <c r="O13" s="3">
        <v>2015</v>
      </c>
      <c r="P13" s="5">
        <v>1</v>
      </c>
      <c r="Q13" s="85">
        <v>0</v>
      </c>
      <c r="R13" s="6">
        <f t="shared" si="0"/>
        <v>0</v>
      </c>
    </row>
    <row r="14" spans="1:18" x14ac:dyDescent="0.3">
      <c r="A14" s="26" t="s">
        <v>98</v>
      </c>
      <c r="B14" s="49" t="s">
        <v>758</v>
      </c>
      <c r="C14" s="49"/>
      <c r="D14" s="49" t="s">
        <v>747</v>
      </c>
      <c r="E14" s="49"/>
      <c r="F14" s="49"/>
      <c r="G14" s="5" t="s">
        <v>759</v>
      </c>
      <c r="H14" s="4">
        <v>1570</v>
      </c>
      <c r="I14" s="4">
        <v>1800</v>
      </c>
      <c r="J14" s="49" t="s">
        <v>536</v>
      </c>
      <c r="K14" s="49"/>
      <c r="L14" s="49" t="s">
        <v>749</v>
      </c>
      <c r="M14" s="49"/>
      <c r="N14" s="50"/>
      <c r="O14" s="3">
        <v>2015</v>
      </c>
      <c r="P14" s="5">
        <v>1</v>
      </c>
      <c r="Q14" s="85">
        <v>0</v>
      </c>
      <c r="R14" s="6">
        <f t="shared" si="0"/>
        <v>0</v>
      </c>
    </row>
    <row r="15" spans="1:18" x14ac:dyDescent="0.3">
      <c r="A15" s="26" t="s">
        <v>98</v>
      </c>
      <c r="B15" s="49" t="s">
        <v>758</v>
      </c>
      <c r="C15" s="49"/>
      <c r="D15" s="49" t="s">
        <v>747</v>
      </c>
      <c r="E15" s="49"/>
      <c r="F15" s="49"/>
      <c r="G15" s="5" t="s">
        <v>760</v>
      </c>
      <c r="H15" s="4">
        <v>1570</v>
      </c>
      <c r="I15" s="4">
        <v>1800</v>
      </c>
      <c r="J15" s="49" t="s">
        <v>536</v>
      </c>
      <c r="K15" s="49"/>
      <c r="L15" s="49" t="s">
        <v>749</v>
      </c>
      <c r="M15" s="49"/>
      <c r="N15" s="50"/>
      <c r="O15" s="3">
        <v>2015</v>
      </c>
      <c r="P15" s="5">
        <v>1</v>
      </c>
      <c r="Q15" s="85">
        <v>0</v>
      </c>
      <c r="R15" s="6">
        <f t="shared" si="0"/>
        <v>0</v>
      </c>
    </row>
    <row r="16" spans="1:18" x14ac:dyDescent="0.3">
      <c r="A16" s="26" t="s">
        <v>98</v>
      </c>
      <c r="B16" s="49" t="s">
        <v>761</v>
      </c>
      <c r="C16" s="49"/>
      <c r="D16" s="49" t="s">
        <v>747</v>
      </c>
      <c r="E16" s="49"/>
      <c r="F16" s="49"/>
      <c r="G16" s="5" t="s">
        <v>762</v>
      </c>
      <c r="H16" s="4">
        <v>1575</v>
      </c>
      <c r="I16" s="4">
        <v>1800</v>
      </c>
      <c r="J16" s="49" t="s">
        <v>536</v>
      </c>
      <c r="K16" s="49"/>
      <c r="L16" s="49" t="s">
        <v>749</v>
      </c>
      <c r="M16" s="49"/>
      <c r="N16" s="50"/>
      <c r="O16" s="3">
        <v>2015</v>
      </c>
      <c r="P16" s="5">
        <v>1</v>
      </c>
      <c r="Q16" s="85">
        <v>0</v>
      </c>
      <c r="R16" s="6">
        <f t="shared" si="0"/>
        <v>0</v>
      </c>
    </row>
    <row r="17" spans="1:18" x14ac:dyDescent="0.3">
      <c r="A17" s="26" t="s">
        <v>98</v>
      </c>
      <c r="B17" s="49" t="s">
        <v>761</v>
      </c>
      <c r="C17" s="49"/>
      <c r="D17" s="49" t="s">
        <v>747</v>
      </c>
      <c r="E17" s="49"/>
      <c r="F17" s="49"/>
      <c r="G17" s="5" t="s">
        <v>763</v>
      </c>
      <c r="H17" s="4">
        <v>1570</v>
      </c>
      <c r="I17" s="4">
        <v>1800</v>
      </c>
      <c r="J17" s="49" t="s">
        <v>536</v>
      </c>
      <c r="K17" s="49"/>
      <c r="L17" s="49" t="s">
        <v>749</v>
      </c>
      <c r="M17" s="49"/>
      <c r="N17" s="50"/>
      <c r="O17" s="3">
        <v>2015</v>
      </c>
      <c r="P17" s="5">
        <v>1</v>
      </c>
      <c r="Q17" s="85">
        <v>0</v>
      </c>
      <c r="R17" s="6">
        <f t="shared" si="0"/>
        <v>0</v>
      </c>
    </row>
    <row r="18" spans="1:18" x14ac:dyDescent="0.3">
      <c r="A18" s="26" t="s">
        <v>98</v>
      </c>
      <c r="B18" s="49" t="s">
        <v>764</v>
      </c>
      <c r="C18" s="49"/>
      <c r="D18" s="49" t="s">
        <v>747</v>
      </c>
      <c r="E18" s="49"/>
      <c r="F18" s="49"/>
      <c r="G18" s="5" t="s">
        <v>765</v>
      </c>
      <c r="H18" s="4">
        <v>1570</v>
      </c>
      <c r="I18" s="4">
        <v>1800</v>
      </c>
      <c r="J18" s="49" t="s">
        <v>536</v>
      </c>
      <c r="K18" s="49"/>
      <c r="L18" s="49" t="s">
        <v>749</v>
      </c>
      <c r="M18" s="49"/>
      <c r="N18" s="50"/>
      <c r="O18" s="3">
        <v>2015</v>
      </c>
      <c r="P18" s="5">
        <v>1</v>
      </c>
      <c r="Q18" s="85">
        <v>0</v>
      </c>
      <c r="R18" s="6">
        <f t="shared" si="0"/>
        <v>0</v>
      </c>
    </row>
    <row r="19" spans="1:18" x14ac:dyDescent="0.3">
      <c r="A19" s="26" t="s">
        <v>98</v>
      </c>
      <c r="B19" s="49" t="s">
        <v>764</v>
      </c>
      <c r="C19" s="49"/>
      <c r="D19" s="49" t="s">
        <v>747</v>
      </c>
      <c r="E19" s="49"/>
      <c r="F19" s="49"/>
      <c r="G19" s="5" t="s">
        <v>766</v>
      </c>
      <c r="H19" s="4">
        <v>1570</v>
      </c>
      <c r="I19" s="4">
        <v>1800</v>
      </c>
      <c r="J19" s="49" t="s">
        <v>536</v>
      </c>
      <c r="K19" s="49"/>
      <c r="L19" s="49" t="s">
        <v>749</v>
      </c>
      <c r="M19" s="49"/>
      <c r="N19" s="50"/>
      <c r="O19" s="3">
        <v>2015</v>
      </c>
      <c r="P19" s="5">
        <v>1</v>
      </c>
      <c r="Q19" s="85">
        <v>0</v>
      </c>
      <c r="R19" s="6">
        <f t="shared" si="0"/>
        <v>0</v>
      </c>
    </row>
    <row r="20" spans="1:18" x14ac:dyDescent="0.3">
      <c r="A20" s="26" t="s">
        <v>98</v>
      </c>
      <c r="B20" s="49" t="s">
        <v>767</v>
      </c>
      <c r="C20" s="49"/>
      <c r="D20" s="49" t="s">
        <v>747</v>
      </c>
      <c r="E20" s="49"/>
      <c r="F20" s="49"/>
      <c r="G20" s="5" t="s">
        <v>768</v>
      </c>
      <c r="H20" s="4">
        <v>1600</v>
      </c>
      <c r="I20" s="4">
        <v>1800</v>
      </c>
      <c r="J20" s="49" t="s">
        <v>536</v>
      </c>
      <c r="K20" s="49"/>
      <c r="L20" s="49" t="s">
        <v>749</v>
      </c>
      <c r="M20" s="49"/>
      <c r="N20" s="50"/>
      <c r="O20" s="3">
        <v>2015</v>
      </c>
      <c r="P20" s="5">
        <v>1</v>
      </c>
      <c r="Q20" s="85">
        <v>0</v>
      </c>
      <c r="R20" s="6">
        <f t="shared" si="0"/>
        <v>0</v>
      </c>
    </row>
    <row r="21" spans="1:18" x14ac:dyDescent="0.3">
      <c r="A21" s="26" t="s">
        <v>98</v>
      </c>
      <c r="B21" s="49" t="s">
        <v>769</v>
      </c>
      <c r="C21" s="49"/>
      <c r="D21" s="49" t="s">
        <v>747</v>
      </c>
      <c r="E21" s="49"/>
      <c r="F21" s="49"/>
      <c r="G21" s="5" t="s">
        <v>770</v>
      </c>
      <c r="H21" s="4">
        <v>1560</v>
      </c>
      <c r="I21" s="4">
        <v>1800</v>
      </c>
      <c r="J21" s="49" t="s">
        <v>536</v>
      </c>
      <c r="K21" s="49"/>
      <c r="L21" s="49" t="s">
        <v>749</v>
      </c>
      <c r="M21" s="49"/>
      <c r="N21" s="50"/>
      <c r="O21" s="3">
        <v>2015</v>
      </c>
      <c r="P21" s="5">
        <v>1</v>
      </c>
      <c r="Q21" s="85">
        <v>0</v>
      </c>
      <c r="R21" s="6">
        <f t="shared" si="0"/>
        <v>0</v>
      </c>
    </row>
    <row r="22" spans="1:18" x14ac:dyDescent="0.3">
      <c r="A22" s="26" t="s">
        <v>98</v>
      </c>
      <c r="B22" s="49" t="s">
        <v>769</v>
      </c>
      <c r="C22" s="49"/>
      <c r="D22" s="49" t="s">
        <v>747</v>
      </c>
      <c r="E22" s="49"/>
      <c r="F22" s="49"/>
      <c r="G22" s="5" t="s">
        <v>771</v>
      </c>
      <c r="H22" s="4">
        <v>1565</v>
      </c>
      <c r="I22" s="4">
        <v>1800</v>
      </c>
      <c r="J22" s="49" t="s">
        <v>536</v>
      </c>
      <c r="K22" s="49"/>
      <c r="L22" s="49" t="s">
        <v>749</v>
      </c>
      <c r="M22" s="49"/>
      <c r="N22" s="50"/>
      <c r="O22" s="3">
        <v>2015</v>
      </c>
      <c r="P22" s="5">
        <v>1</v>
      </c>
      <c r="Q22" s="85">
        <v>0</v>
      </c>
      <c r="R22" s="6">
        <f t="shared" si="0"/>
        <v>0</v>
      </c>
    </row>
    <row r="23" spans="1:18" x14ac:dyDescent="0.3">
      <c r="A23" s="26" t="s">
        <v>98</v>
      </c>
      <c r="B23" s="49" t="s">
        <v>769</v>
      </c>
      <c r="C23" s="49"/>
      <c r="D23" s="49" t="s">
        <v>747</v>
      </c>
      <c r="E23" s="49"/>
      <c r="F23" s="49"/>
      <c r="G23" s="5" t="s">
        <v>772</v>
      </c>
      <c r="H23" s="4">
        <v>1570</v>
      </c>
      <c r="I23" s="4">
        <v>1800</v>
      </c>
      <c r="J23" s="49" t="s">
        <v>536</v>
      </c>
      <c r="K23" s="49"/>
      <c r="L23" s="49" t="s">
        <v>749</v>
      </c>
      <c r="M23" s="49"/>
      <c r="N23" s="50"/>
      <c r="O23" s="3">
        <v>2015</v>
      </c>
      <c r="P23" s="5">
        <v>1</v>
      </c>
      <c r="Q23" s="85">
        <v>0</v>
      </c>
      <c r="R23" s="6">
        <f t="shared" si="0"/>
        <v>0</v>
      </c>
    </row>
    <row r="24" spans="1:18" x14ac:dyDescent="0.3">
      <c r="A24" s="26" t="s">
        <v>98</v>
      </c>
      <c r="B24" s="49" t="s">
        <v>769</v>
      </c>
      <c r="C24" s="49"/>
      <c r="D24" s="49" t="s">
        <v>747</v>
      </c>
      <c r="E24" s="49"/>
      <c r="F24" s="49"/>
      <c r="G24" s="5" t="s">
        <v>773</v>
      </c>
      <c r="H24" s="4">
        <v>1580</v>
      </c>
      <c r="I24" s="4">
        <v>1800</v>
      </c>
      <c r="J24" s="49" t="s">
        <v>536</v>
      </c>
      <c r="K24" s="49"/>
      <c r="L24" s="49" t="s">
        <v>749</v>
      </c>
      <c r="M24" s="49"/>
      <c r="N24" s="50"/>
      <c r="O24" s="3">
        <v>2015</v>
      </c>
      <c r="P24" s="5">
        <v>1</v>
      </c>
      <c r="Q24" s="85">
        <v>0</v>
      </c>
      <c r="R24" s="6">
        <f t="shared" si="0"/>
        <v>0</v>
      </c>
    </row>
    <row r="25" spans="1:18" x14ac:dyDescent="0.3">
      <c r="A25" s="26" t="s">
        <v>98</v>
      </c>
      <c r="B25" s="49" t="s">
        <v>769</v>
      </c>
      <c r="C25" s="49"/>
      <c r="D25" s="49" t="s">
        <v>747</v>
      </c>
      <c r="E25" s="49"/>
      <c r="F25" s="49"/>
      <c r="G25" s="5" t="s">
        <v>773</v>
      </c>
      <c r="H25" s="4">
        <v>1600</v>
      </c>
      <c r="I25" s="4">
        <v>1800</v>
      </c>
      <c r="J25" s="49" t="s">
        <v>536</v>
      </c>
      <c r="K25" s="49"/>
      <c r="L25" s="49" t="s">
        <v>749</v>
      </c>
      <c r="M25" s="49"/>
      <c r="N25" s="50"/>
      <c r="O25" s="3">
        <v>2015</v>
      </c>
      <c r="P25" s="5">
        <v>1</v>
      </c>
      <c r="Q25" s="85">
        <v>0</v>
      </c>
      <c r="R25" s="6">
        <f t="shared" si="0"/>
        <v>0</v>
      </c>
    </row>
    <row r="26" spans="1:18" x14ac:dyDescent="0.3">
      <c r="A26" s="57"/>
      <c r="B26" s="57"/>
      <c r="C26" s="57"/>
      <c r="D26" s="57"/>
      <c r="E26" s="57"/>
      <c r="F26" s="57"/>
      <c r="G26" s="57"/>
      <c r="H26" s="57"/>
      <c r="I26" s="57"/>
      <c r="J26" s="57"/>
      <c r="K26" s="57"/>
      <c r="L26" s="57"/>
      <c r="M26" s="22"/>
    </row>
    <row r="27" spans="1:18" x14ac:dyDescent="0.3">
      <c r="A27" s="53" t="s">
        <v>43</v>
      </c>
      <c r="B27" s="54"/>
      <c r="C27" s="54"/>
      <c r="D27" s="51" t="s">
        <v>803</v>
      </c>
      <c r="E27" s="51"/>
      <c r="F27" s="51"/>
      <c r="G27" s="51"/>
      <c r="H27" s="51"/>
      <c r="I27" s="51"/>
      <c r="J27" s="51"/>
      <c r="K27" s="51"/>
      <c r="L27" s="52"/>
      <c r="M27" s="23"/>
      <c r="Q27" s="3" t="s">
        <v>48</v>
      </c>
      <c r="R27" s="7">
        <f>SUM(R7:R25)</f>
        <v>0</v>
      </c>
    </row>
    <row r="29" spans="1:18" ht="27.6" x14ac:dyDescent="0.3">
      <c r="A29" s="27" t="s">
        <v>4</v>
      </c>
      <c r="B29" s="66" t="s">
        <v>346</v>
      </c>
      <c r="C29" s="67"/>
      <c r="D29" s="68" t="s">
        <v>6</v>
      </c>
      <c r="E29" s="69"/>
      <c r="F29" s="70"/>
      <c r="G29" s="28" t="s">
        <v>347</v>
      </c>
      <c r="H29" s="28" t="s">
        <v>7</v>
      </c>
      <c r="I29" s="28" t="s">
        <v>348</v>
      </c>
      <c r="J29" s="68" t="s">
        <v>349</v>
      </c>
      <c r="K29" s="70"/>
      <c r="L29" s="71" t="s">
        <v>385</v>
      </c>
      <c r="M29" s="72"/>
      <c r="N29" s="73"/>
      <c r="O29" s="35" t="s">
        <v>745</v>
      </c>
      <c r="P29" s="10" t="s">
        <v>45</v>
      </c>
      <c r="Q29" s="10" t="s">
        <v>46</v>
      </c>
      <c r="R29" s="10" t="s">
        <v>47</v>
      </c>
    </row>
    <row r="30" spans="1:18" x14ac:dyDescent="0.3">
      <c r="A30" s="26" t="s">
        <v>98</v>
      </c>
      <c r="B30" s="49" t="s">
        <v>774</v>
      </c>
      <c r="C30" s="49"/>
      <c r="D30" s="49" t="s">
        <v>747</v>
      </c>
      <c r="E30" s="49"/>
      <c r="F30" s="49"/>
      <c r="G30" s="5" t="s">
        <v>775</v>
      </c>
      <c r="H30" s="4">
        <v>1570</v>
      </c>
      <c r="I30" s="4">
        <v>1800</v>
      </c>
      <c r="J30" s="49" t="s">
        <v>536</v>
      </c>
      <c r="K30" s="49"/>
      <c r="L30" s="49" t="s">
        <v>749</v>
      </c>
      <c r="M30" s="49"/>
      <c r="N30" s="50"/>
      <c r="O30" s="3">
        <v>2015</v>
      </c>
      <c r="P30" s="5">
        <v>1</v>
      </c>
      <c r="Q30" s="85">
        <v>0</v>
      </c>
      <c r="R30" s="6">
        <f>P30*Q30</f>
        <v>0</v>
      </c>
    </row>
    <row r="31" spans="1:18" x14ac:dyDescent="0.3">
      <c r="A31" s="26" t="s">
        <v>98</v>
      </c>
      <c r="B31" s="49" t="s">
        <v>774</v>
      </c>
      <c r="C31" s="49"/>
      <c r="D31" s="49" t="s">
        <v>747</v>
      </c>
      <c r="E31" s="49"/>
      <c r="F31" s="49"/>
      <c r="G31" s="5" t="s">
        <v>776</v>
      </c>
      <c r="H31" s="4">
        <v>1570</v>
      </c>
      <c r="I31" s="4">
        <v>1800</v>
      </c>
      <c r="J31" s="49" t="s">
        <v>536</v>
      </c>
      <c r="K31" s="49"/>
      <c r="L31" s="49" t="s">
        <v>749</v>
      </c>
      <c r="M31" s="49"/>
      <c r="N31" s="50"/>
      <c r="O31" s="3">
        <v>2015</v>
      </c>
      <c r="P31" s="5">
        <v>1</v>
      </c>
      <c r="Q31" s="85">
        <v>0</v>
      </c>
      <c r="R31" s="6">
        <f t="shared" ref="R31:R48" si="1">P31*Q31</f>
        <v>0</v>
      </c>
    </row>
    <row r="32" spans="1:18" x14ac:dyDescent="0.3">
      <c r="A32" s="26" t="s">
        <v>98</v>
      </c>
      <c r="B32" s="49" t="s">
        <v>774</v>
      </c>
      <c r="C32" s="49"/>
      <c r="D32" s="49" t="s">
        <v>747</v>
      </c>
      <c r="E32" s="49"/>
      <c r="F32" s="49"/>
      <c r="G32" s="5" t="s">
        <v>777</v>
      </c>
      <c r="H32" s="4">
        <v>1580</v>
      </c>
      <c r="I32" s="4">
        <v>1800</v>
      </c>
      <c r="J32" s="49" t="s">
        <v>536</v>
      </c>
      <c r="K32" s="49"/>
      <c r="L32" s="49" t="s">
        <v>749</v>
      </c>
      <c r="M32" s="49"/>
      <c r="N32" s="50"/>
      <c r="O32" s="3">
        <v>2015</v>
      </c>
      <c r="P32" s="5">
        <v>1</v>
      </c>
      <c r="Q32" s="85">
        <v>0</v>
      </c>
      <c r="R32" s="6">
        <f t="shared" si="1"/>
        <v>0</v>
      </c>
    </row>
    <row r="33" spans="1:18" x14ac:dyDescent="0.3">
      <c r="A33" s="26" t="s">
        <v>98</v>
      </c>
      <c r="B33" s="49" t="s">
        <v>778</v>
      </c>
      <c r="C33" s="49"/>
      <c r="D33" s="49" t="s">
        <v>747</v>
      </c>
      <c r="E33" s="49"/>
      <c r="F33" s="49"/>
      <c r="G33" s="5" t="s">
        <v>779</v>
      </c>
      <c r="H33" s="4">
        <v>1570</v>
      </c>
      <c r="I33" s="4">
        <v>1800</v>
      </c>
      <c r="J33" s="49" t="s">
        <v>536</v>
      </c>
      <c r="K33" s="49"/>
      <c r="L33" s="49" t="s">
        <v>749</v>
      </c>
      <c r="M33" s="49"/>
      <c r="N33" s="50"/>
      <c r="O33" s="3">
        <v>2015</v>
      </c>
      <c r="P33" s="5">
        <v>1</v>
      </c>
      <c r="Q33" s="85">
        <v>0</v>
      </c>
      <c r="R33" s="6">
        <f t="shared" si="1"/>
        <v>0</v>
      </c>
    </row>
    <row r="34" spans="1:18" x14ac:dyDescent="0.3">
      <c r="A34" s="26" t="s">
        <v>98</v>
      </c>
      <c r="B34" s="49" t="s">
        <v>778</v>
      </c>
      <c r="C34" s="49"/>
      <c r="D34" s="49" t="s">
        <v>747</v>
      </c>
      <c r="E34" s="49"/>
      <c r="F34" s="49"/>
      <c r="G34" s="5" t="s">
        <v>780</v>
      </c>
      <c r="H34" s="4">
        <v>1570</v>
      </c>
      <c r="I34" s="4">
        <v>1800</v>
      </c>
      <c r="J34" s="49" t="s">
        <v>536</v>
      </c>
      <c r="K34" s="49"/>
      <c r="L34" s="49" t="s">
        <v>749</v>
      </c>
      <c r="M34" s="49"/>
      <c r="N34" s="50"/>
      <c r="O34" s="3">
        <v>2015</v>
      </c>
      <c r="P34" s="5">
        <v>1</v>
      </c>
      <c r="Q34" s="85">
        <v>0</v>
      </c>
      <c r="R34" s="6">
        <f t="shared" si="1"/>
        <v>0</v>
      </c>
    </row>
    <row r="35" spans="1:18" x14ac:dyDescent="0.3">
      <c r="A35" s="26" t="s">
        <v>98</v>
      </c>
      <c r="B35" s="49" t="s">
        <v>781</v>
      </c>
      <c r="C35" s="49"/>
      <c r="D35" s="49" t="s">
        <v>747</v>
      </c>
      <c r="E35" s="49"/>
      <c r="F35" s="49"/>
      <c r="G35" s="5" t="s">
        <v>782</v>
      </c>
      <c r="H35" s="4">
        <v>1565</v>
      </c>
      <c r="I35" s="4">
        <v>1800</v>
      </c>
      <c r="J35" s="49" t="s">
        <v>536</v>
      </c>
      <c r="K35" s="49"/>
      <c r="L35" s="49" t="s">
        <v>749</v>
      </c>
      <c r="M35" s="49"/>
      <c r="N35" s="50"/>
      <c r="O35" s="3">
        <v>2015</v>
      </c>
      <c r="P35" s="5">
        <v>1</v>
      </c>
      <c r="Q35" s="85">
        <v>0</v>
      </c>
      <c r="R35" s="6">
        <f t="shared" si="1"/>
        <v>0</v>
      </c>
    </row>
    <row r="36" spans="1:18" x14ac:dyDescent="0.3">
      <c r="A36" s="26" t="s">
        <v>98</v>
      </c>
      <c r="B36" s="49" t="s">
        <v>781</v>
      </c>
      <c r="C36" s="49"/>
      <c r="D36" s="49" t="s">
        <v>747</v>
      </c>
      <c r="E36" s="49"/>
      <c r="F36" s="49"/>
      <c r="G36" s="5" t="s">
        <v>783</v>
      </c>
      <c r="H36" s="4">
        <v>1575</v>
      </c>
      <c r="I36" s="4">
        <v>1800</v>
      </c>
      <c r="J36" s="49" t="s">
        <v>536</v>
      </c>
      <c r="K36" s="49"/>
      <c r="L36" s="49" t="s">
        <v>749</v>
      </c>
      <c r="M36" s="49"/>
      <c r="N36" s="50"/>
      <c r="O36" s="3">
        <v>2015</v>
      </c>
      <c r="P36" s="5">
        <v>1</v>
      </c>
      <c r="Q36" s="85">
        <v>0</v>
      </c>
      <c r="R36" s="6">
        <f t="shared" si="1"/>
        <v>0</v>
      </c>
    </row>
    <row r="37" spans="1:18" x14ac:dyDescent="0.3">
      <c r="A37" s="26" t="s">
        <v>98</v>
      </c>
      <c r="B37" s="49" t="s">
        <v>781</v>
      </c>
      <c r="C37" s="49"/>
      <c r="D37" s="49" t="s">
        <v>747</v>
      </c>
      <c r="E37" s="49"/>
      <c r="F37" s="49"/>
      <c r="G37" s="5" t="s">
        <v>784</v>
      </c>
      <c r="H37" s="4">
        <v>1575</v>
      </c>
      <c r="I37" s="4">
        <v>1800</v>
      </c>
      <c r="J37" s="49" t="s">
        <v>536</v>
      </c>
      <c r="K37" s="49"/>
      <c r="L37" s="49" t="s">
        <v>749</v>
      </c>
      <c r="M37" s="49"/>
      <c r="N37" s="50"/>
      <c r="O37" s="3">
        <v>2015</v>
      </c>
      <c r="P37" s="5">
        <v>1</v>
      </c>
      <c r="Q37" s="85">
        <v>0</v>
      </c>
      <c r="R37" s="6">
        <f t="shared" si="1"/>
        <v>0</v>
      </c>
    </row>
    <row r="38" spans="1:18" x14ac:dyDescent="0.3">
      <c r="A38" s="26" t="s">
        <v>98</v>
      </c>
      <c r="B38" s="49" t="s">
        <v>785</v>
      </c>
      <c r="C38" s="49"/>
      <c r="D38" s="49" t="s">
        <v>747</v>
      </c>
      <c r="E38" s="49"/>
      <c r="F38" s="49"/>
      <c r="G38" s="5" t="s">
        <v>786</v>
      </c>
      <c r="H38" s="4">
        <v>1570</v>
      </c>
      <c r="I38" s="4">
        <v>1800</v>
      </c>
      <c r="J38" s="49" t="s">
        <v>536</v>
      </c>
      <c r="K38" s="49"/>
      <c r="L38" s="49" t="s">
        <v>749</v>
      </c>
      <c r="M38" s="49"/>
      <c r="N38" s="50"/>
      <c r="O38" s="3">
        <v>2015</v>
      </c>
      <c r="P38" s="5">
        <v>1</v>
      </c>
      <c r="Q38" s="85">
        <v>0</v>
      </c>
      <c r="R38" s="6">
        <f t="shared" si="1"/>
        <v>0</v>
      </c>
    </row>
    <row r="39" spans="1:18" x14ac:dyDescent="0.3">
      <c r="A39" s="26" t="s">
        <v>98</v>
      </c>
      <c r="B39" s="49" t="s">
        <v>785</v>
      </c>
      <c r="C39" s="49"/>
      <c r="D39" s="49" t="s">
        <v>747</v>
      </c>
      <c r="E39" s="49"/>
      <c r="F39" s="49"/>
      <c r="G39" s="5" t="s">
        <v>787</v>
      </c>
      <c r="H39" s="4">
        <v>1575</v>
      </c>
      <c r="I39" s="4">
        <v>1800</v>
      </c>
      <c r="J39" s="49" t="s">
        <v>536</v>
      </c>
      <c r="K39" s="49"/>
      <c r="L39" s="49" t="s">
        <v>749</v>
      </c>
      <c r="M39" s="49"/>
      <c r="N39" s="50"/>
      <c r="O39" s="3">
        <v>2015</v>
      </c>
      <c r="P39" s="5">
        <v>1</v>
      </c>
      <c r="Q39" s="85">
        <v>0</v>
      </c>
      <c r="R39" s="6">
        <f t="shared" si="1"/>
        <v>0</v>
      </c>
    </row>
    <row r="40" spans="1:18" x14ac:dyDescent="0.3">
      <c r="A40" s="26" t="s">
        <v>98</v>
      </c>
      <c r="B40" s="49" t="s">
        <v>788</v>
      </c>
      <c r="C40" s="49"/>
      <c r="D40" s="49" t="s">
        <v>747</v>
      </c>
      <c r="E40" s="49"/>
      <c r="F40" s="49"/>
      <c r="G40" s="5" t="s">
        <v>789</v>
      </c>
      <c r="H40" s="4">
        <v>1600</v>
      </c>
      <c r="I40" s="4">
        <v>1800</v>
      </c>
      <c r="J40" s="49" t="s">
        <v>536</v>
      </c>
      <c r="K40" s="49"/>
      <c r="L40" s="49" t="s">
        <v>749</v>
      </c>
      <c r="M40" s="49"/>
      <c r="N40" s="50"/>
      <c r="O40" s="3">
        <v>2015</v>
      </c>
      <c r="P40" s="5">
        <v>1</v>
      </c>
      <c r="Q40" s="85">
        <v>0</v>
      </c>
      <c r="R40" s="6">
        <f t="shared" si="1"/>
        <v>0</v>
      </c>
    </row>
    <row r="41" spans="1:18" x14ac:dyDescent="0.3">
      <c r="A41" s="26" t="s">
        <v>98</v>
      </c>
      <c r="B41" s="49" t="s">
        <v>788</v>
      </c>
      <c r="C41" s="49"/>
      <c r="D41" s="49" t="s">
        <v>747</v>
      </c>
      <c r="E41" s="49"/>
      <c r="F41" s="49"/>
      <c r="G41" s="5" t="s">
        <v>790</v>
      </c>
      <c r="H41" s="4">
        <v>1570</v>
      </c>
      <c r="I41" s="4">
        <v>1800</v>
      </c>
      <c r="J41" s="49" t="s">
        <v>536</v>
      </c>
      <c r="K41" s="49"/>
      <c r="L41" s="49" t="s">
        <v>749</v>
      </c>
      <c r="M41" s="49"/>
      <c r="N41" s="50"/>
      <c r="O41" s="3">
        <v>2015</v>
      </c>
      <c r="P41" s="5">
        <v>1</v>
      </c>
      <c r="Q41" s="85">
        <v>0</v>
      </c>
      <c r="R41" s="6">
        <f t="shared" si="1"/>
        <v>0</v>
      </c>
    </row>
    <row r="42" spans="1:18" x14ac:dyDescent="0.3">
      <c r="A42" s="26" t="s">
        <v>98</v>
      </c>
      <c r="B42" s="49" t="s">
        <v>788</v>
      </c>
      <c r="C42" s="49"/>
      <c r="D42" s="49" t="s">
        <v>747</v>
      </c>
      <c r="E42" s="49"/>
      <c r="F42" s="49"/>
      <c r="G42" s="5" t="s">
        <v>791</v>
      </c>
      <c r="H42" s="4">
        <v>1575</v>
      </c>
      <c r="I42" s="4">
        <v>1800</v>
      </c>
      <c r="J42" s="49" t="s">
        <v>536</v>
      </c>
      <c r="K42" s="49"/>
      <c r="L42" s="49" t="s">
        <v>749</v>
      </c>
      <c r="M42" s="49"/>
      <c r="N42" s="50"/>
      <c r="O42" s="3">
        <v>2015</v>
      </c>
      <c r="P42" s="5">
        <v>1</v>
      </c>
      <c r="Q42" s="85">
        <v>0</v>
      </c>
      <c r="R42" s="6">
        <f t="shared" si="1"/>
        <v>0</v>
      </c>
    </row>
    <row r="43" spans="1:18" x14ac:dyDescent="0.3">
      <c r="A43" s="26" t="s">
        <v>16</v>
      </c>
      <c r="B43" s="49" t="s">
        <v>792</v>
      </c>
      <c r="C43" s="49"/>
      <c r="D43" s="49" t="s">
        <v>793</v>
      </c>
      <c r="E43" s="49"/>
      <c r="F43" s="49"/>
      <c r="G43" s="5" t="s">
        <v>794</v>
      </c>
      <c r="H43" s="4">
        <v>1565</v>
      </c>
      <c r="I43" s="4">
        <v>1800</v>
      </c>
      <c r="J43" s="49" t="s">
        <v>536</v>
      </c>
      <c r="K43" s="49"/>
      <c r="L43" s="76" t="s">
        <v>795</v>
      </c>
      <c r="M43" s="76"/>
      <c r="N43" s="77"/>
      <c r="O43" s="3">
        <v>2015</v>
      </c>
      <c r="P43" s="5">
        <v>1</v>
      </c>
      <c r="Q43" s="85">
        <v>0</v>
      </c>
      <c r="R43" s="6">
        <f t="shared" si="1"/>
        <v>0</v>
      </c>
    </row>
    <row r="44" spans="1:18" x14ac:dyDescent="0.3">
      <c r="A44" s="26" t="s">
        <v>16</v>
      </c>
      <c r="B44" s="49" t="s">
        <v>792</v>
      </c>
      <c r="C44" s="49"/>
      <c r="D44" s="49" t="s">
        <v>793</v>
      </c>
      <c r="E44" s="49"/>
      <c r="F44" s="49"/>
      <c r="G44" s="5" t="s">
        <v>796</v>
      </c>
      <c r="H44" s="4">
        <v>1575</v>
      </c>
      <c r="I44" s="4">
        <v>1800</v>
      </c>
      <c r="J44" s="49" t="s">
        <v>536</v>
      </c>
      <c r="K44" s="49"/>
      <c r="L44" s="76" t="s">
        <v>795</v>
      </c>
      <c r="M44" s="76"/>
      <c r="N44" s="77"/>
      <c r="O44" s="3">
        <v>2015</v>
      </c>
      <c r="P44" s="5">
        <v>1</v>
      </c>
      <c r="Q44" s="85">
        <v>0</v>
      </c>
      <c r="R44" s="6">
        <f t="shared" si="1"/>
        <v>0</v>
      </c>
    </row>
    <row r="45" spans="1:18" x14ac:dyDescent="0.3">
      <c r="A45" s="26" t="s">
        <v>16</v>
      </c>
      <c r="B45" s="49" t="s">
        <v>792</v>
      </c>
      <c r="C45" s="49"/>
      <c r="D45" s="49" t="s">
        <v>793</v>
      </c>
      <c r="E45" s="49"/>
      <c r="F45" s="49"/>
      <c r="G45" s="5" t="s">
        <v>797</v>
      </c>
      <c r="H45" s="4">
        <v>1600</v>
      </c>
      <c r="I45" s="4">
        <v>1800</v>
      </c>
      <c r="J45" s="49" t="s">
        <v>536</v>
      </c>
      <c r="K45" s="49"/>
      <c r="L45" s="76" t="s">
        <v>795</v>
      </c>
      <c r="M45" s="76"/>
      <c r="N45" s="77"/>
      <c r="O45" s="3">
        <v>2015</v>
      </c>
      <c r="P45" s="5">
        <v>1</v>
      </c>
      <c r="Q45" s="85">
        <v>0</v>
      </c>
      <c r="R45" s="6">
        <f t="shared" si="1"/>
        <v>0</v>
      </c>
    </row>
    <row r="46" spans="1:18" x14ac:dyDescent="0.3">
      <c r="A46" s="26" t="s">
        <v>16</v>
      </c>
      <c r="B46" s="49" t="s">
        <v>798</v>
      </c>
      <c r="C46" s="49"/>
      <c r="D46" s="49" t="s">
        <v>793</v>
      </c>
      <c r="E46" s="49"/>
      <c r="F46" s="49"/>
      <c r="G46" s="5" t="s">
        <v>799</v>
      </c>
      <c r="H46" s="4">
        <v>1575</v>
      </c>
      <c r="I46" s="4">
        <v>1800</v>
      </c>
      <c r="J46" s="49" t="s">
        <v>536</v>
      </c>
      <c r="K46" s="49"/>
      <c r="L46" s="76" t="s">
        <v>795</v>
      </c>
      <c r="M46" s="76"/>
      <c r="N46" s="77"/>
      <c r="O46" s="3">
        <v>2015</v>
      </c>
      <c r="P46" s="5">
        <v>1</v>
      </c>
      <c r="Q46" s="85">
        <v>0</v>
      </c>
      <c r="R46" s="6">
        <f t="shared" si="1"/>
        <v>0</v>
      </c>
    </row>
    <row r="47" spans="1:18" x14ac:dyDescent="0.3">
      <c r="A47" s="26" t="s">
        <v>16</v>
      </c>
      <c r="B47" s="49" t="s">
        <v>798</v>
      </c>
      <c r="C47" s="49"/>
      <c r="D47" s="49" t="s">
        <v>793</v>
      </c>
      <c r="E47" s="49"/>
      <c r="F47" s="49"/>
      <c r="G47" s="5" t="s">
        <v>800</v>
      </c>
      <c r="H47" s="4">
        <v>1565</v>
      </c>
      <c r="I47" s="4">
        <v>1800</v>
      </c>
      <c r="J47" s="49" t="s">
        <v>536</v>
      </c>
      <c r="K47" s="49"/>
      <c r="L47" s="76" t="s">
        <v>795</v>
      </c>
      <c r="M47" s="76"/>
      <c r="N47" s="77"/>
      <c r="O47" s="3">
        <v>2015</v>
      </c>
      <c r="P47" s="5">
        <v>1</v>
      </c>
      <c r="Q47" s="85">
        <v>0</v>
      </c>
      <c r="R47" s="6">
        <f t="shared" si="1"/>
        <v>0</v>
      </c>
    </row>
    <row r="48" spans="1:18" x14ac:dyDescent="0.3">
      <c r="A48" s="26" t="s">
        <v>16</v>
      </c>
      <c r="B48" s="49" t="s">
        <v>801</v>
      </c>
      <c r="C48" s="49"/>
      <c r="D48" s="49" t="s">
        <v>793</v>
      </c>
      <c r="E48" s="49"/>
      <c r="F48" s="49"/>
      <c r="G48" s="5" t="s">
        <v>802</v>
      </c>
      <c r="H48" s="4">
        <v>1575</v>
      </c>
      <c r="I48" s="4">
        <v>1800</v>
      </c>
      <c r="J48" s="49" t="s">
        <v>536</v>
      </c>
      <c r="K48" s="49"/>
      <c r="L48" s="76" t="s">
        <v>795</v>
      </c>
      <c r="M48" s="76"/>
      <c r="N48" s="77"/>
      <c r="O48" s="3">
        <v>2015</v>
      </c>
      <c r="P48" s="5">
        <v>1</v>
      </c>
      <c r="Q48" s="85">
        <v>0</v>
      </c>
      <c r="R48" s="6">
        <f t="shared" si="1"/>
        <v>0</v>
      </c>
    </row>
    <row r="49" spans="1:18" x14ac:dyDescent="0.3">
      <c r="A49" s="57"/>
      <c r="B49" s="57"/>
      <c r="C49" s="57"/>
      <c r="D49" s="57"/>
      <c r="E49" s="57"/>
      <c r="F49" s="57"/>
      <c r="G49" s="57"/>
      <c r="H49" s="57"/>
      <c r="I49" s="57"/>
      <c r="J49" s="57"/>
      <c r="K49" s="57"/>
      <c r="L49" s="57"/>
      <c r="M49" s="22"/>
    </row>
    <row r="50" spans="1:18" ht="27.6" customHeight="1" x14ac:dyDescent="0.3">
      <c r="A50" s="53" t="s">
        <v>43</v>
      </c>
      <c r="B50" s="54"/>
      <c r="C50" s="54"/>
      <c r="D50" s="78" t="s">
        <v>805</v>
      </c>
      <c r="E50" s="78"/>
      <c r="F50" s="78"/>
      <c r="G50" s="78"/>
      <c r="H50" s="78"/>
      <c r="I50" s="78"/>
      <c r="J50" s="78"/>
      <c r="K50" s="78"/>
      <c r="L50" s="79"/>
      <c r="M50" s="23"/>
      <c r="Q50" s="3" t="s">
        <v>48</v>
      </c>
      <c r="R50" s="7">
        <f>SUM(R30:R48)</f>
        <v>0</v>
      </c>
    </row>
    <row r="52" spans="1:18" ht="27.6" x14ac:dyDescent="0.3">
      <c r="A52" s="27" t="s">
        <v>4</v>
      </c>
      <c r="B52" s="66" t="s">
        <v>346</v>
      </c>
      <c r="C52" s="67"/>
      <c r="D52" s="68" t="s">
        <v>6</v>
      </c>
      <c r="E52" s="69"/>
      <c r="F52" s="70"/>
      <c r="G52" s="28" t="s">
        <v>347</v>
      </c>
      <c r="H52" s="28" t="s">
        <v>7</v>
      </c>
      <c r="I52" s="28" t="s">
        <v>348</v>
      </c>
      <c r="J52" s="68" t="s">
        <v>349</v>
      </c>
      <c r="K52" s="70"/>
      <c r="L52" s="71" t="s">
        <v>385</v>
      </c>
      <c r="M52" s="72"/>
      <c r="N52" s="73"/>
      <c r="O52" s="35" t="s">
        <v>745</v>
      </c>
      <c r="P52" s="10" t="s">
        <v>45</v>
      </c>
      <c r="Q52" s="10" t="s">
        <v>46</v>
      </c>
      <c r="R52" s="10" t="s">
        <v>47</v>
      </c>
    </row>
    <row r="53" spans="1:18" x14ac:dyDescent="0.3">
      <c r="A53" s="26" t="s">
        <v>16</v>
      </c>
      <c r="B53" s="49" t="s">
        <v>801</v>
      </c>
      <c r="C53" s="49"/>
      <c r="D53" s="49" t="s">
        <v>793</v>
      </c>
      <c r="E53" s="49"/>
      <c r="F53" s="49"/>
      <c r="G53" s="5" t="s">
        <v>806</v>
      </c>
      <c r="H53" s="4">
        <v>1580</v>
      </c>
      <c r="I53" s="4">
        <v>1800</v>
      </c>
      <c r="J53" s="49" t="s">
        <v>536</v>
      </c>
      <c r="K53" s="49"/>
      <c r="L53" s="76" t="s">
        <v>795</v>
      </c>
      <c r="M53" s="76"/>
      <c r="N53" s="77"/>
      <c r="O53" s="3">
        <v>2015</v>
      </c>
      <c r="P53" s="5">
        <v>1</v>
      </c>
      <c r="Q53" s="85">
        <v>0</v>
      </c>
      <c r="R53" s="6">
        <f>P53*Q53</f>
        <v>0</v>
      </c>
    </row>
    <row r="54" spans="1:18" x14ac:dyDescent="0.3">
      <c r="A54" s="26" t="s">
        <v>16</v>
      </c>
      <c r="B54" s="49" t="s">
        <v>801</v>
      </c>
      <c r="C54" s="49"/>
      <c r="D54" s="49" t="s">
        <v>793</v>
      </c>
      <c r="E54" s="49"/>
      <c r="F54" s="49"/>
      <c r="G54" s="5" t="s">
        <v>807</v>
      </c>
      <c r="H54" s="4">
        <v>1570</v>
      </c>
      <c r="I54" s="4">
        <v>1800</v>
      </c>
      <c r="J54" s="49" t="s">
        <v>536</v>
      </c>
      <c r="K54" s="49"/>
      <c r="L54" s="76" t="s">
        <v>795</v>
      </c>
      <c r="M54" s="76"/>
      <c r="N54" s="77"/>
      <c r="O54" s="3">
        <v>2015</v>
      </c>
      <c r="P54" s="5">
        <v>1</v>
      </c>
      <c r="Q54" s="85">
        <v>0</v>
      </c>
      <c r="R54" s="6">
        <f t="shared" ref="R54:R72" si="2">P54*Q54</f>
        <v>0</v>
      </c>
    </row>
    <row r="55" spans="1:18" x14ac:dyDescent="0.3">
      <c r="A55" s="26" t="s">
        <v>16</v>
      </c>
      <c r="B55" s="49" t="s">
        <v>801</v>
      </c>
      <c r="C55" s="49"/>
      <c r="D55" s="49" t="s">
        <v>793</v>
      </c>
      <c r="E55" s="49"/>
      <c r="F55" s="49"/>
      <c r="G55" s="5" t="s">
        <v>808</v>
      </c>
      <c r="H55" s="4">
        <v>1570</v>
      </c>
      <c r="I55" s="4">
        <v>1800</v>
      </c>
      <c r="J55" s="49" t="s">
        <v>536</v>
      </c>
      <c r="K55" s="49"/>
      <c r="L55" s="76" t="s">
        <v>795</v>
      </c>
      <c r="M55" s="76"/>
      <c r="N55" s="77"/>
      <c r="O55" s="3">
        <v>2015</v>
      </c>
      <c r="P55" s="5">
        <v>1</v>
      </c>
      <c r="Q55" s="85">
        <v>0</v>
      </c>
      <c r="R55" s="6">
        <f t="shared" si="2"/>
        <v>0</v>
      </c>
    </row>
    <row r="56" spans="1:18" x14ac:dyDescent="0.3">
      <c r="A56" s="26" t="s">
        <v>16</v>
      </c>
      <c r="B56" s="49" t="s">
        <v>809</v>
      </c>
      <c r="C56" s="49"/>
      <c r="D56" s="49" t="s">
        <v>793</v>
      </c>
      <c r="E56" s="49"/>
      <c r="F56" s="49"/>
      <c r="G56" s="5" t="s">
        <v>810</v>
      </c>
      <c r="H56" s="4">
        <v>1565</v>
      </c>
      <c r="I56" s="4">
        <v>1800</v>
      </c>
      <c r="J56" s="49" t="s">
        <v>536</v>
      </c>
      <c r="K56" s="49"/>
      <c r="L56" s="76" t="s">
        <v>795</v>
      </c>
      <c r="M56" s="76"/>
      <c r="N56" s="77"/>
      <c r="O56" s="3">
        <v>2015</v>
      </c>
      <c r="P56" s="5">
        <v>1</v>
      </c>
      <c r="Q56" s="85">
        <v>0</v>
      </c>
      <c r="R56" s="6">
        <f t="shared" si="2"/>
        <v>0</v>
      </c>
    </row>
    <row r="57" spans="1:18" x14ac:dyDescent="0.3">
      <c r="A57" s="26" t="s">
        <v>16</v>
      </c>
      <c r="B57" s="49" t="s">
        <v>809</v>
      </c>
      <c r="C57" s="49"/>
      <c r="D57" s="49" t="s">
        <v>793</v>
      </c>
      <c r="E57" s="49"/>
      <c r="F57" s="49"/>
      <c r="G57" s="5" t="s">
        <v>811</v>
      </c>
      <c r="H57" s="4">
        <v>1575</v>
      </c>
      <c r="I57" s="4">
        <v>1800</v>
      </c>
      <c r="J57" s="49" t="s">
        <v>536</v>
      </c>
      <c r="K57" s="49"/>
      <c r="L57" s="76" t="s">
        <v>795</v>
      </c>
      <c r="M57" s="76"/>
      <c r="N57" s="77"/>
      <c r="O57" s="3">
        <v>2015</v>
      </c>
      <c r="P57" s="5">
        <v>1</v>
      </c>
      <c r="Q57" s="85">
        <v>0</v>
      </c>
      <c r="R57" s="6">
        <f t="shared" si="2"/>
        <v>0</v>
      </c>
    </row>
    <row r="58" spans="1:18" x14ac:dyDescent="0.3">
      <c r="A58" s="26" t="s">
        <v>16</v>
      </c>
      <c r="B58" s="49" t="s">
        <v>812</v>
      </c>
      <c r="C58" s="49"/>
      <c r="D58" s="49" t="s">
        <v>793</v>
      </c>
      <c r="E58" s="49"/>
      <c r="F58" s="49"/>
      <c r="G58" s="5" t="s">
        <v>813</v>
      </c>
      <c r="H58" s="4">
        <v>1565</v>
      </c>
      <c r="I58" s="4">
        <v>1800</v>
      </c>
      <c r="J58" s="49" t="s">
        <v>536</v>
      </c>
      <c r="K58" s="49"/>
      <c r="L58" s="76" t="s">
        <v>795</v>
      </c>
      <c r="M58" s="76"/>
      <c r="N58" s="77"/>
      <c r="O58" s="3">
        <v>2015</v>
      </c>
      <c r="P58" s="5">
        <v>1</v>
      </c>
      <c r="Q58" s="85">
        <v>0</v>
      </c>
      <c r="R58" s="6">
        <f t="shared" si="2"/>
        <v>0</v>
      </c>
    </row>
    <row r="59" spans="1:18" x14ac:dyDescent="0.3">
      <c r="A59" s="26" t="s">
        <v>16</v>
      </c>
      <c r="B59" s="49" t="s">
        <v>812</v>
      </c>
      <c r="C59" s="49"/>
      <c r="D59" s="49" t="s">
        <v>793</v>
      </c>
      <c r="E59" s="49"/>
      <c r="F59" s="49"/>
      <c r="G59" s="5" t="s">
        <v>814</v>
      </c>
      <c r="H59" s="4">
        <v>1575</v>
      </c>
      <c r="I59" s="4">
        <v>1800</v>
      </c>
      <c r="J59" s="49" t="s">
        <v>536</v>
      </c>
      <c r="K59" s="49"/>
      <c r="L59" s="76" t="s">
        <v>795</v>
      </c>
      <c r="M59" s="76"/>
      <c r="N59" s="77"/>
      <c r="O59" s="3">
        <v>2015</v>
      </c>
      <c r="P59" s="5">
        <v>1</v>
      </c>
      <c r="Q59" s="85">
        <v>0</v>
      </c>
      <c r="R59" s="6">
        <f t="shared" si="2"/>
        <v>0</v>
      </c>
    </row>
    <row r="60" spans="1:18" x14ac:dyDescent="0.3">
      <c r="A60" s="26" t="s">
        <v>16</v>
      </c>
      <c r="B60" s="49" t="s">
        <v>815</v>
      </c>
      <c r="C60" s="49"/>
      <c r="D60" s="49" t="s">
        <v>793</v>
      </c>
      <c r="E60" s="49"/>
      <c r="F60" s="49"/>
      <c r="G60" s="5" t="s">
        <v>816</v>
      </c>
      <c r="H60" s="4">
        <v>1615</v>
      </c>
      <c r="I60" s="4">
        <v>1800</v>
      </c>
      <c r="J60" s="49" t="s">
        <v>536</v>
      </c>
      <c r="K60" s="49"/>
      <c r="L60" s="76" t="s">
        <v>795</v>
      </c>
      <c r="M60" s="76"/>
      <c r="N60" s="77"/>
      <c r="O60" s="3">
        <v>2015</v>
      </c>
      <c r="P60" s="5">
        <v>1</v>
      </c>
      <c r="Q60" s="85">
        <v>0</v>
      </c>
      <c r="R60" s="6">
        <f t="shared" si="2"/>
        <v>0</v>
      </c>
    </row>
    <row r="61" spans="1:18" x14ac:dyDescent="0.3">
      <c r="A61" s="26" t="s">
        <v>16</v>
      </c>
      <c r="B61" s="49" t="s">
        <v>817</v>
      </c>
      <c r="C61" s="49"/>
      <c r="D61" s="49" t="s">
        <v>747</v>
      </c>
      <c r="E61" s="49"/>
      <c r="F61" s="49"/>
      <c r="G61" s="5" t="s">
        <v>818</v>
      </c>
      <c r="H61" s="4">
        <v>1570</v>
      </c>
      <c r="I61" s="4">
        <v>1800</v>
      </c>
      <c r="J61" s="49" t="s">
        <v>536</v>
      </c>
      <c r="K61" s="49"/>
      <c r="L61" s="49" t="s">
        <v>749</v>
      </c>
      <c r="M61" s="49"/>
      <c r="N61" s="50"/>
      <c r="O61" s="3">
        <v>2015</v>
      </c>
      <c r="P61" s="5">
        <v>1</v>
      </c>
      <c r="Q61" s="85">
        <v>0</v>
      </c>
      <c r="R61" s="6">
        <f t="shared" si="2"/>
        <v>0</v>
      </c>
    </row>
    <row r="62" spans="1:18" x14ac:dyDescent="0.3">
      <c r="A62" s="26" t="s">
        <v>16</v>
      </c>
      <c r="B62" s="49" t="s">
        <v>817</v>
      </c>
      <c r="C62" s="49"/>
      <c r="D62" s="49" t="s">
        <v>747</v>
      </c>
      <c r="E62" s="49"/>
      <c r="F62" s="49"/>
      <c r="G62" s="5" t="s">
        <v>819</v>
      </c>
      <c r="H62" s="4">
        <v>1570</v>
      </c>
      <c r="I62" s="4">
        <v>1800</v>
      </c>
      <c r="J62" s="49" t="s">
        <v>536</v>
      </c>
      <c r="K62" s="49"/>
      <c r="L62" s="49" t="s">
        <v>749</v>
      </c>
      <c r="M62" s="49"/>
      <c r="N62" s="50"/>
      <c r="O62" s="3">
        <v>2015</v>
      </c>
      <c r="P62" s="5">
        <v>1</v>
      </c>
      <c r="Q62" s="85">
        <v>0</v>
      </c>
      <c r="R62" s="6">
        <f t="shared" si="2"/>
        <v>0</v>
      </c>
    </row>
    <row r="63" spans="1:18" x14ac:dyDescent="0.3">
      <c r="A63" s="26" t="s">
        <v>16</v>
      </c>
      <c r="B63" s="49" t="s">
        <v>817</v>
      </c>
      <c r="C63" s="49"/>
      <c r="D63" s="49" t="s">
        <v>747</v>
      </c>
      <c r="E63" s="49"/>
      <c r="F63" s="49"/>
      <c r="G63" s="5" t="s">
        <v>820</v>
      </c>
      <c r="H63" s="4">
        <v>1605</v>
      </c>
      <c r="I63" s="4">
        <v>1800</v>
      </c>
      <c r="J63" s="49" t="s">
        <v>536</v>
      </c>
      <c r="K63" s="49"/>
      <c r="L63" s="49" t="s">
        <v>749</v>
      </c>
      <c r="M63" s="49"/>
      <c r="N63" s="50"/>
      <c r="O63" s="3">
        <v>2015</v>
      </c>
      <c r="P63" s="5">
        <v>1</v>
      </c>
      <c r="Q63" s="85">
        <v>0</v>
      </c>
      <c r="R63" s="6">
        <f t="shared" si="2"/>
        <v>0</v>
      </c>
    </row>
    <row r="64" spans="1:18" x14ac:dyDescent="0.3">
      <c r="A64" s="26" t="s">
        <v>16</v>
      </c>
      <c r="B64" s="49" t="s">
        <v>821</v>
      </c>
      <c r="C64" s="49"/>
      <c r="D64" s="49" t="s">
        <v>747</v>
      </c>
      <c r="E64" s="49"/>
      <c r="F64" s="49"/>
      <c r="G64" s="5" t="s">
        <v>822</v>
      </c>
      <c r="H64" s="4">
        <v>1570</v>
      </c>
      <c r="I64" s="4">
        <v>1800</v>
      </c>
      <c r="J64" s="49" t="s">
        <v>536</v>
      </c>
      <c r="K64" s="49"/>
      <c r="L64" s="49" t="s">
        <v>749</v>
      </c>
      <c r="M64" s="49"/>
      <c r="N64" s="50"/>
      <c r="O64" s="3">
        <v>2015</v>
      </c>
      <c r="P64" s="5">
        <v>1</v>
      </c>
      <c r="Q64" s="85">
        <v>0</v>
      </c>
      <c r="R64" s="6">
        <f t="shared" si="2"/>
        <v>0</v>
      </c>
    </row>
    <row r="65" spans="1:18" x14ac:dyDescent="0.3">
      <c r="A65" s="26" t="s">
        <v>16</v>
      </c>
      <c r="B65" s="49" t="s">
        <v>821</v>
      </c>
      <c r="C65" s="49"/>
      <c r="D65" s="49" t="s">
        <v>747</v>
      </c>
      <c r="E65" s="49"/>
      <c r="F65" s="49"/>
      <c r="G65" s="5" t="s">
        <v>823</v>
      </c>
      <c r="H65" s="4">
        <v>1575</v>
      </c>
      <c r="I65" s="4">
        <v>1800</v>
      </c>
      <c r="J65" s="49" t="s">
        <v>536</v>
      </c>
      <c r="K65" s="49"/>
      <c r="L65" s="49" t="s">
        <v>749</v>
      </c>
      <c r="M65" s="49"/>
      <c r="N65" s="50"/>
      <c r="O65" s="3">
        <v>2015</v>
      </c>
      <c r="P65" s="5">
        <v>1</v>
      </c>
      <c r="Q65" s="85">
        <v>0</v>
      </c>
      <c r="R65" s="6">
        <f t="shared" si="2"/>
        <v>0</v>
      </c>
    </row>
    <row r="66" spans="1:18" x14ac:dyDescent="0.3">
      <c r="A66" s="26" t="s">
        <v>16</v>
      </c>
      <c r="B66" s="49" t="s">
        <v>821</v>
      </c>
      <c r="C66" s="49"/>
      <c r="D66" s="49" t="s">
        <v>747</v>
      </c>
      <c r="E66" s="49"/>
      <c r="F66" s="49"/>
      <c r="G66" s="5" t="s">
        <v>824</v>
      </c>
      <c r="H66" s="4">
        <v>1570</v>
      </c>
      <c r="I66" s="4">
        <v>1800</v>
      </c>
      <c r="J66" s="49" t="s">
        <v>536</v>
      </c>
      <c r="K66" s="49"/>
      <c r="L66" s="49" t="s">
        <v>749</v>
      </c>
      <c r="M66" s="49"/>
      <c r="N66" s="50"/>
      <c r="O66" s="3">
        <v>2015</v>
      </c>
      <c r="P66" s="5">
        <v>1</v>
      </c>
      <c r="Q66" s="85">
        <v>0</v>
      </c>
      <c r="R66" s="6">
        <f t="shared" si="2"/>
        <v>0</v>
      </c>
    </row>
    <row r="67" spans="1:18" x14ac:dyDescent="0.3">
      <c r="A67" s="26" t="s">
        <v>16</v>
      </c>
      <c r="B67" s="49" t="s">
        <v>821</v>
      </c>
      <c r="C67" s="49"/>
      <c r="D67" s="49" t="s">
        <v>747</v>
      </c>
      <c r="E67" s="49"/>
      <c r="F67" s="49"/>
      <c r="G67" s="5" t="s">
        <v>825</v>
      </c>
      <c r="H67" s="4">
        <v>1570</v>
      </c>
      <c r="I67" s="4">
        <v>1800</v>
      </c>
      <c r="J67" s="49" t="s">
        <v>536</v>
      </c>
      <c r="K67" s="49"/>
      <c r="L67" s="49" t="s">
        <v>749</v>
      </c>
      <c r="M67" s="49"/>
      <c r="N67" s="50"/>
      <c r="O67" s="3">
        <v>2015</v>
      </c>
      <c r="P67" s="5">
        <v>1</v>
      </c>
      <c r="Q67" s="85">
        <v>0</v>
      </c>
      <c r="R67" s="6">
        <f t="shared" si="2"/>
        <v>0</v>
      </c>
    </row>
    <row r="68" spans="1:18" x14ac:dyDescent="0.3">
      <c r="A68" s="26" t="s">
        <v>16</v>
      </c>
      <c r="B68" s="49" t="s">
        <v>826</v>
      </c>
      <c r="C68" s="49"/>
      <c r="D68" s="49" t="s">
        <v>747</v>
      </c>
      <c r="E68" s="49"/>
      <c r="F68" s="49"/>
      <c r="G68" s="5" t="s">
        <v>827</v>
      </c>
      <c r="H68" s="4">
        <v>1570</v>
      </c>
      <c r="I68" s="4">
        <v>1800</v>
      </c>
      <c r="J68" s="49" t="s">
        <v>536</v>
      </c>
      <c r="K68" s="49"/>
      <c r="L68" s="49" t="s">
        <v>749</v>
      </c>
      <c r="M68" s="49"/>
      <c r="N68" s="50"/>
      <c r="O68" s="3">
        <v>2015</v>
      </c>
      <c r="P68" s="5">
        <v>1</v>
      </c>
      <c r="Q68" s="85">
        <v>0</v>
      </c>
      <c r="R68" s="6">
        <f t="shared" si="2"/>
        <v>0</v>
      </c>
    </row>
    <row r="69" spans="1:18" x14ac:dyDescent="0.3">
      <c r="A69" s="26" t="s">
        <v>16</v>
      </c>
      <c r="B69" s="49" t="s">
        <v>826</v>
      </c>
      <c r="C69" s="49"/>
      <c r="D69" s="49" t="s">
        <v>747</v>
      </c>
      <c r="E69" s="49"/>
      <c r="F69" s="49"/>
      <c r="G69" s="5" t="s">
        <v>828</v>
      </c>
      <c r="H69" s="4">
        <v>1565</v>
      </c>
      <c r="I69" s="4">
        <v>1800</v>
      </c>
      <c r="J69" s="49" t="s">
        <v>536</v>
      </c>
      <c r="K69" s="49"/>
      <c r="L69" s="49" t="s">
        <v>749</v>
      </c>
      <c r="M69" s="49"/>
      <c r="N69" s="50"/>
      <c r="O69" s="3">
        <v>2015</v>
      </c>
      <c r="P69" s="5">
        <v>1</v>
      </c>
      <c r="Q69" s="85">
        <v>0</v>
      </c>
      <c r="R69" s="6">
        <f t="shared" si="2"/>
        <v>0</v>
      </c>
    </row>
    <row r="70" spans="1:18" x14ac:dyDescent="0.3">
      <c r="A70" s="26" t="s">
        <v>16</v>
      </c>
      <c r="B70" s="49" t="s">
        <v>829</v>
      </c>
      <c r="C70" s="49"/>
      <c r="D70" s="49" t="s">
        <v>747</v>
      </c>
      <c r="E70" s="49"/>
      <c r="F70" s="49"/>
      <c r="G70" s="5" t="s">
        <v>830</v>
      </c>
      <c r="H70" s="4">
        <v>1570</v>
      </c>
      <c r="I70" s="4">
        <v>1800</v>
      </c>
      <c r="J70" s="49" t="s">
        <v>536</v>
      </c>
      <c r="K70" s="49"/>
      <c r="L70" s="49" t="s">
        <v>749</v>
      </c>
      <c r="M70" s="49"/>
      <c r="N70" s="50"/>
      <c r="O70" s="3">
        <v>2015</v>
      </c>
      <c r="P70" s="5">
        <v>1</v>
      </c>
      <c r="Q70" s="85">
        <v>0</v>
      </c>
      <c r="R70" s="6">
        <f t="shared" si="2"/>
        <v>0</v>
      </c>
    </row>
    <row r="71" spans="1:18" x14ac:dyDescent="0.3">
      <c r="A71" s="26" t="s">
        <v>16</v>
      </c>
      <c r="B71" s="49" t="s">
        <v>829</v>
      </c>
      <c r="C71" s="49"/>
      <c r="D71" s="49" t="s">
        <v>747</v>
      </c>
      <c r="E71" s="49"/>
      <c r="F71" s="49"/>
      <c r="G71" s="5" t="s">
        <v>831</v>
      </c>
      <c r="H71" s="4">
        <v>1570</v>
      </c>
      <c r="I71" s="4">
        <v>1800</v>
      </c>
      <c r="J71" s="49" t="s">
        <v>536</v>
      </c>
      <c r="K71" s="49"/>
      <c r="L71" s="49" t="s">
        <v>749</v>
      </c>
      <c r="M71" s="49"/>
      <c r="N71" s="50"/>
      <c r="O71" s="3">
        <v>2015</v>
      </c>
      <c r="P71" s="5">
        <v>1</v>
      </c>
      <c r="Q71" s="85">
        <v>0</v>
      </c>
      <c r="R71" s="6">
        <f t="shared" si="2"/>
        <v>0</v>
      </c>
    </row>
    <row r="72" spans="1:18" x14ac:dyDescent="0.3">
      <c r="A72" s="26" t="s">
        <v>16</v>
      </c>
      <c r="B72" s="49" t="s">
        <v>829</v>
      </c>
      <c r="C72" s="49"/>
      <c r="D72" s="49" t="s">
        <v>747</v>
      </c>
      <c r="E72" s="49"/>
      <c r="F72" s="49"/>
      <c r="G72" s="5" t="s">
        <v>832</v>
      </c>
      <c r="H72" s="4">
        <v>1570</v>
      </c>
      <c r="I72" s="4">
        <v>1800</v>
      </c>
      <c r="J72" s="49" t="s">
        <v>536</v>
      </c>
      <c r="K72" s="49"/>
      <c r="L72" s="49" t="s">
        <v>749</v>
      </c>
      <c r="M72" s="49"/>
      <c r="N72" s="50"/>
      <c r="O72" s="3">
        <v>2015</v>
      </c>
      <c r="P72" s="3"/>
      <c r="Q72" s="85">
        <v>0</v>
      </c>
      <c r="R72" s="6">
        <f t="shared" si="2"/>
        <v>0</v>
      </c>
    </row>
    <row r="73" spans="1:18" x14ac:dyDescent="0.3">
      <c r="A73" s="57"/>
      <c r="B73" s="57"/>
      <c r="C73" s="57"/>
      <c r="D73" s="57"/>
      <c r="E73" s="57"/>
      <c r="F73" s="57"/>
      <c r="G73" s="57"/>
      <c r="H73" s="57"/>
      <c r="I73" s="57"/>
      <c r="J73" s="57"/>
      <c r="K73" s="57"/>
      <c r="L73" s="57"/>
      <c r="M73" s="22"/>
    </row>
    <row r="74" spans="1:18" ht="33" customHeight="1" x14ac:dyDescent="0.3">
      <c r="A74" s="53" t="s">
        <v>43</v>
      </c>
      <c r="B74" s="54"/>
      <c r="C74" s="54"/>
      <c r="D74" s="78" t="s">
        <v>805</v>
      </c>
      <c r="E74" s="78"/>
      <c r="F74" s="78"/>
      <c r="G74" s="78"/>
      <c r="H74" s="78"/>
      <c r="I74" s="78"/>
      <c r="J74" s="78"/>
      <c r="K74" s="78"/>
      <c r="L74" s="79"/>
      <c r="M74" s="23"/>
      <c r="Q74" s="3" t="s">
        <v>48</v>
      </c>
      <c r="R74" s="7">
        <f>SUM(R53:R72)</f>
        <v>0</v>
      </c>
    </row>
    <row r="76" spans="1:18" ht="27.6" x14ac:dyDescent="0.3">
      <c r="A76" s="27" t="s">
        <v>4</v>
      </c>
      <c r="B76" s="66" t="s">
        <v>346</v>
      </c>
      <c r="C76" s="67"/>
      <c r="D76" s="68" t="s">
        <v>6</v>
      </c>
      <c r="E76" s="69"/>
      <c r="F76" s="70"/>
      <c r="G76" s="28" t="s">
        <v>347</v>
      </c>
      <c r="H76" s="28" t="s">
        <v>7</v>
      </c>
      <c r="I76" s="28" t="s">
        <v>348</v>
      </c>
      <c r="J76" s="68" t="s">
        <v>349</v>
      </c>
      <c r="K76" s="70"/>
      <c r="L76" s="71" t="s">
        <v>385</v>
      </c>
      <c r="M76" s="72"/>
      <c r="N76" s="73"/>
      <c r="O76" s="35" t="s">
        <v>745</v>
      </c>
      <c r="P76" s="10" t="s">
        <v>45</v>
      </c>
      <c r="Q76" s="10" t="s">
        <v>46</v>
      </c>
      <c r="R76" s="10" t="s">
        <v>47</v>
      </c>
    </row>
    <row r="77" spans="1:18" x14ac:dyDescent="0.3">
      <c r="A77" s="26" t="s">
        <v>16</v>
      </c>
      <c r="B77" s="49" t="s">
        <v>829</v>
      </c>
      <c r="C77" s="49"/>
      <c r="D77" s="49" t="s">
        <v>747</v>
      </c>
      <c r="E77" s="49"/>
      <c r="F77" s="49"/>
      <c r="G77" s="5" t="s">
        <v>833</v>
      </c>
      <c r="H77" s="4">
        <v>1565</v>
      </c>
      <c r="I77" s="4">
        <v>1800</v>
      </c>
      <c r="J77" s="49" t="s">
        <v>536</v>
      </c>
      <c r="K77" s="49"/>
      <c r="L77" s="49" t="s">
        <v>749</v>
      </c>
      <c r="M77" s="49"/>
      <c r="N77" s="50"/>
      <c r="O77" s="3">
        <v>2015</v>
      </c>
      <c r="P77" s="5">
        <v>1</v>
      </c>
      <c r="Q77" s="85">
        <v>0</v>
      </c>
      <c r="R77" s="6">
        <f>P77*Q77</f>
        <v>0</v>
      </c>
    </row>
    <row r="78" spans="1:18" x14ac:dyDescent="0.3">
      <c r="A78" s="26" t="s">
        <v>16</v>
      </c>
      <c r="B78" s="49" t="s">
        <v>834</v>
      </c>
      <c r="C78" s="49"/>
      <c r="D78" s="49" t="s">
        <v>747</v>
      </c>
      <c r="E78" s="49"/>
      <c r="F78" s="49"/>
      <c r="G78" s="5" t="s">
        <v>835</v>
      </c>
      <c r="H78" s="4">
        <v>1570</v>
      </c>
      <c r="I78" s="4">
        <v>1800</v>
      </c>
      <c r="J78" s="49" t="s">
        <v>536</v>
      </c>
      <c r="K78" s="49"/>
      <c r="L78" s="49" t="s">
        <v>749</v>
      </c>
      <c r="M78" s="49"/>
      <c r="N78" s="50"/>
      <c r="O78" s="3">
        <v>2015</v>
      </c>
      <c r="P78" s="5">
        <v>1</v>
      </c>
      <c r="Q78" s="85">
        <v>0</v>
      </c>
      <c r="R78" s="6">
        <f t="shared" ref="R78:R94" si="3">P78*Q78</f>
        <v>0</v>
      </c>
    </row>
    <row r="79" spans="1:18" x14ac:dyDescent="0.3">
      <c r="A79" s="26" t="s">
        <v>16</v>
      </c>
      <c r="B79" s="49" t="s">
        <v>834</v>
      </c>
      <c r="C79" s="49"/>
      <c r="D79" s="49" t="s">
        <v>747</v>
      </c>
      <c r="E79" s="49"/>
      <c r="F79" s="49"/>
      <c r="G79" s="5" t="s">
        <v>836</v>
      </c>
      <c r="H79" s="4">
        <v>1570</v>
      </c>
      <c r="I79" s="4">
        <v>1800</v>
      </c>
      <c r="J79" s="49" t="s">
        <v>536</v>
      </c>
      <c r="K79" s="49"/>
      <c r="L79" s="49" t="s">
        <v>749</v>
      </c>
      <c r="M79" s="49"/>
      <c r="N79" s="50"/>
      <c r="O79" s="3">
        <v>2015</v>
      </c>
      <c r="P79" s="5">
        <v>1</v>
      </c>
      <c r="Q79" s="85">
        <v>0</v>
      </c>
      <c r="R79" s="6">
        <f t="shared" si="3"/>
        <v>0</v>
      </c>
    </row>
    <row r="80" spans="1:18" x14ac:dyDescent="0.3">
      <c r="A80" s="26" t="s">
        <v>16</v>
      </c>
      <c r="B80" s="49" t="s">
        <v>837</v>
      </c>
      <c r="C80" s="49"/>
      <c r="D80" s="49" t="s">
        <v>747</v>
      </c>
      <c r="E80" s="49"/>
      <c r="F80" s="49"/>
      <c r="G80" s="5" t="s">
        <v>838</v>
      </c>
      <c r="H80" s="4">
        <v>1610</v>
      </c>
      <c r="I80" s="4">
        <v>1800</v>
      </c>
      <c r="J80" s="49" t="s">
        <v>536</v>
      </c>
      <c r="K80" s="49"/>
      <c r="L80" s="49" t="s">
        <v>749</v>
      </c>
      <c r="M80" s="49"/>
      <c r="N80" s="50"/>
      <c r="O80" s="3">
        <v>2015</v>
      </c>
      <c r="P80" s="5">
        <v>1</v>
      </c>
      <c r="Q80" s="85">
        <v>0</v>
      </c>
      <c r="R80" s="6">
        <f t="shared" si="3"/>
        <v>0</v>
      </c>
    </row>
    <row r="81" spans="1:18" x14ac:dyDescent="0.3">
      <c r="A81" s="26" t="s">
        <v>16</v>
      </c>
      <c r="B81" s="49" t="s">
        <v>837</v>
      </c>
      <c r="C81" s="49"/>
      <c r="D81" s="49" t="s">
        <v>747</v>
      </c>
      <c r="E81" s="49"/>
      <c r="F81" s="49"/>
      <c r="G81" s="5" t="s">
        <v>839</v>
      </c>
      <c r="H81" s="4">
        <v>1575</v>
      </c>
      <c r="I81" s="4">
        <v>1800</v>
      </c>
      <c r="J81" s="49" t="s">
        <v>536</v>
      </c>
      <c r="K81" s="49"/>
      <c r="L81" s="49" t="s">
        <v>749</v>
      </c>
      <c r="M81" s="49"/>
      <c r="N81" s="50"/>
      <c r="O81" s="3">
        <v>2015</v>
      </c>
      <c r="P81" s="5">
        <v>1</v>
      </c>
      <c r="Q81" s="85">
        <v>0</v>
      </c>
      <c r="R81" s="6">
        <f t="shared" si="3"/>
        <v>0</v>
      </c>
    </row>
    <row r="82" spans="1:18" x14ac:dyDescent="0.3">
      <c r="A82" s="26" t="s">
        <v>16</v>
      </c>
      <c r="B82" s="49" t="s">
        <v>837</v>
      </c>
      <c r="C82" s="49"/>
      <c r="D82" s="49" t="s">
        <v>747</v>
      </c>
      <c r="E82" s="49"/>
      <c r="F82" s="49"/>
      <c r="G82" s="5" t="s">
        <v>840</v>
      </c>
      <c r="H82" s="4">
        <v>1565</v>
      </c>
      <c r="I82" s="4">
        <v>1800</v>
      </c>
      <c r="J82" s="49" t="s">
        <v>536</v>
      </c>
      <c r="K82" s="49"/>
      <c r="L82" s="49" t="s">
        <v>749</v>
      </c>
      <c r="M82" s="49"/>
      <c r="N82" s="50"/>
      <c r="O82" s="3">
        <v>2015</v>
      </c>
      <c r="P82" s="5">
        <v>1</v>
      </c>
      <c r="Q82" s="85">
        <v>0</v>
      </c>
      <c r="R82" s="6">
        <f t="shared" si="3"/>
        <v>0</v>
      </c>
    </row>
    <row r="83" spans="1:18" x14ac:dyDescent="0.3">
      <c r="A83" s="26" t="s">
        <v>26</v>
      </c>
      <c r="B83" s="49" t="s">
        <v>841</v>
      </c>
      <c r="C83" s="49"/>
      <c r="D83" s="49" t="s">
        <v>747</v>
      </c>
      <c r="E83" s="49"/>
      <c r="F83" s="49"/>
      <c r="G83" s="5" t="s">
        <v>842</v>
      </c>
      <c r="H83" s="4">
        <v>1570</v>
      </c>
      <c r="I83" s="4">
        <v>1800</v>
      </c>
      <c r="J83" s="49" t="s">
        <v>536</v>
      </c>
      <c r="K83" s="49"/>
      <c r="L83" s="49" t="s">
        <v>749</v>
      </c>
      <c r="M83" s="49"/>
      <c r="N83" s="50"/>
      <c r="O83" s="3">
        <v>2015</v>
      </c>
      <c r="P83" s="5">
        <v>1</v>
      </c>
      <c r="Q83" s="85">
        <v>0</v>
      </c>
      <c r="R83" s="6">
        <f t="shared" si="3"/>
        <v>0</v>
      </c>
    </row>
    <row r="84" spans="1:18" x14ac:dyDescent="0.3">
      <c r="A84" s="26" t="s">
        <v>26</v>
      </c>
      <c r="B84" s="49" t="s">
        <v>841</v>
      </c>
      <c r="C84" s="49"/>
      <c r="D84" s="49" t="s">
        <v>747</v>
      </c>
      <c r="E84" s="49"/>
      <c r="F84" s="49"/>
      <c r="G84" s="5" t="s">
        <v>843</v>
      </c>
      <c r="H84" s="4">
        <v>1570</v>
      </c>
      <c r="I84" s="4">
        <v>1800</v>
      </c>
      <c r="J84" s="49" t="s">
        <v>536</v>
      </c>
      <c r="K84" s="49"/>
      <c r="L84" s="49" t="s">
        <v>749</v>
      </c>
      <c r="M84" s="49"/>
      <c r="N84" s="50"/>
      <c r="O84" s="3">
        <v>2015</v>
      </c>
      <c r="P84" s="5">
        <v>1</v>
      </c>
      <c r="Q84" s="85">
        <v>0</v>
      </c>
      <c r="R84" s="6">
        <f t="shared" si="3"/>
        <v>0</v>
      </c>
    </row>
    <row r="85" spans="1:18" x14ac:dyDescent="0.3">
      <c r="A85" s="26" t="s">
        <v>26</v>
      </c>
      <c r="B85" s="49" t="s">
        <v>841</v>
      </c>
      <c r="C85" s="49"/>
      <c r="D85" s="49" t="s">
        <v>747</v>
      </c>
      <c r="E85" s="49"/>
      <c r="F85" s="49"/>
      <c r="G85" s="5" t="s">
        <v>844</v>
      </c>
      <c r="H85" s="4">
        <v>1605</v>
      </c>
      <c r="I85" s="4">
        <v>1800</v>
      </c>
      <c r="J85" s="49" t="s">
        <v>536</v>
      </c>
      <c r="K85" s="49"/>
      <c r="L85" s="49" t="s">
        <v>749</v>
      </c>
      <c r="M85" s="49"/>
      <c r="N85" s="50"/>
      <c r="O85" s="3">
        <v>2015</v>
      </c>
      <c r="P85" s="5">
        <v>1</v>
      </c>
      <c r="Q85" s="85">
        <v>0</v>
      </c>
      <c r="R85" s="6">
        <f t="shared" si="3"/>
        <v>0</v>
      </c>
    </row>
    <row r="86" spans="1:18" x14ac:dyDescent="0.3">
      <c r="A86" s="26" t="s">
        <v>26</v>
      </c>
      <c r="B86" s="49" t="s">
        <v>845</v>
      </c>
      <c r="C86" s="49"/>
      <c r="D86" s="49" t="s">
        <v>747</v>
      </c>
      <c r="E86" s="49"/>
      <c r="F86" s="49"/>
      <c r="G86" s="5" t="s">
        <v>846</v>
      </c>
      <c r="H86" s="4">
        <v>1570</v>
      </c>
      <c r="I86" s="4">
        <v>1800</v>
      </c>
      <c r="J86" s="49" t="s">
        <v>536</v>
      </c>
      <c r="K86" s="49"/>
      <c r="L86" s="49" t="s">
        <v>749</v>
      </c>
      <c r="M86" s="49"/>
      <c r="N86" s="50"/>
      <c r="O86" s="3">
        <v>2015</v>
      </c>
      <c r="P86" s="5">
        <v>1</v>
      </c>
      <c r="Q86" s="85">
        <v>0</v>
      </c>
      <c r="R86" s="6">
        <f t="shared" si="3"/>
        <v>0</v>
      </c>
    </row>
    <row r="87" spans="1:18" x14ac:dyDescent="0.3">
      <c r="A87" s="26" t="s">
        <v>26</v>
      </c>
      <c r="B87" s="49" t="s">
        <v>845</v>
      </c>
      <c r="C87" s="49"/>
      <c r="D87" s="49" t="s">
        <v>747</v>
      </c>
      <c r="E87" s="49"/>
      <c r="F87" s="49"/>
      <c r="G87" s="5" t="s">
        <v>847</v>
      </c>
      <c r="H87" s="4">
        <v>1570</v>
      </c>
      <c r="I87" s="4">
        <v>1800</v>
      </c>
      <c r="J87" s="49" t="s">
        <v>536</v>
      </c>
      <c r="K87" s="49"/>
      <c r="L87" s="49" t="s">
        <v>749</v>
      </c>
      <c r="M87" s="49"/>
      <c r="N87" s="50"/>
      <c r="O87" s="3">
        <v>2015</v>
      </c>
      <c r="P87" s="5">
        <v>1</v>
      </c>
      <c r="Q87" s="85">
        <v>0</v>
      </c>
      <c r="R87" s="6">
        <f t="shared" si="3"/>
        <v>0</v>
      </c>
    </row>
    <row r="88" spans="1:18" x14ac:dyDescent="0.3">
      <c r="A88" s="26" t="s">
        <v>26</v>
      </c>
      <c r="B88" s="49" t="s">
        <v>848</v>
      </c>
      <c r="C88" s="49"/>
      <c r="D88" s="49" t="s">
        <v>747</v>
      </c>
      <c r="E88" s="49"/>
      <c r="F88" s="49"/>
      <c r="G88" s="5" t="s">
        <v>849</v>
      </c>
      <c r="H88" s="4">
        <v>1570</v>
      </c>
      <c r="I88" s="4">
        <v>1800</v>
      </c>
      <c r="J88" s="49" t="s">
        <v>536</v>
      </c>
      <c r="K88" s="49"/>
      <c r="L88" s="49" t="s">
        <v>749</v>
      </c>
      <c r="M88" s="49"/>
      <c r="N88" s="50"/>
      <c r="O88" s="3">
        <v>2015</v>
      </c>
      <c r="P88" s="5">
        <v>1</v>
      </c>
      <c r="Q88" s="85">
        <v>0</v>
      </c>
      <c r="R88" s="6">
        <f t="shared" si="3"/>
        <v>0</v>
      </c>
    </row>
    <row r="89" spans="1:18" x14ac:dyDescent="0.3">
      <c r="A89" s="26" t="s">
        <v>26</v>
      </c>
      <c r="B89" s="49" t="s">
        <v>848</v>
      </c>
      <c r="C89" s="49"/>
      <c r="D89" s="49" t="s">
        <v>747</v>
      </c>
      <c r="E89" s="49"/>
      <c r="F89" s="49"/>
      <c r="G89" s="5" t="s">
        <v>850</v>
      </c>
      <c r="H89" s="4">
        <v>1570</v>
      </c>
      <c r="I89" s="4">
        <v>1800</v>
      </c>
      <c r="J89" s="49" t="s">
        <v>536</v>
      </c>
      <c r="K89" s="49"/>
      <c r="L89" s="49" t="s">
        <v>749</v>
      </c>
      <c r="M89" s="49"/>
      <c r="N89" s="50"/>
      <c r="O89" s="3">
        <v>2015</v>
      </c>
      <c r="P89" s="5">
        <v>1</v>
      </c>
      <c r="Q89" s="85">
        <v>0</v>
      </c>
      <c r="R89" s="6">
        <f t="shared" si="3"/>
        <v>0</v>
      </c>
    </row>
    <row r="90" spans="1:18" x14ac:dyDescent="0.3">
      <c r="A90" s="26" t="s">
        <v>26</v>
      </c>
      <c r="B90" s="49" t="s">
        <v>848</v>
      </c>
      <c r="C90" s="49"/>
      <c r="D90" s="49" t="s">
        <v>747</v>
      </c>
      <c r="E90" s="49"/>
      <c r="F90" s="49"/>
      <c r="G90" s="5" t="s">
        <v>851</v>
      </c>
      <c r="H90" s="4">
        <v>1570</v>
      </c>
      <c r="I90" s="4">
        <v>1800</v>
      </c>
      <c r="J90" s="49" t="s">
        <v>536</v>
      </c>
      <c r="K90" s="49"/>
      <c r="L90" s="49" t="s">
        <v>749</v>
      </c>
      <c r="M90" s="49"/>
      <c r="N90" s="50"/>
      <c r="O90" s="3">
        <v>2015</v>
      </c>
      <c r="P90" s="5">
        <v>1</v>
      </c>
      <c r="Q90" s="85">
        <v>0</v>
      </c>
      <c r="R90" s="6">
        <f t="shared" si="3"/>
        <v>0</v>
      </c>
    </row>
    <row r="91" spans="1:18" x14ac:dyDescent="0.3">
      <c r="A91" s="26" t="s">
        <v>26</v>
      </c>
      <c r="B91" s="49" t="s">
        <v>848</v>
      </c>
      <c r="C91" s="49"/>
      <c r="D91" s="49" t="s">
        <v>747</v>
      </c>
      <c r="E91" s="49"/>
      <c r="F91" s="49"/>
      <c r="G91" s="5" t="s">
        <v>852</v>
      </c>
      <c r="H91" s="4">
        <v>1570</v>
      </c>
      <c r="I91" s="4">
        <v>1800</v>
      </c>
      <c r="J91" s="49" t="s">
        <v>536</v>
      </c>
      <c r="K91" s="49"/>
      <c r="L91" s="49" t="s">
        <v>749</v>
      </c>
      <c r="M91" s="49"/>
      <c r="N91" s="50"/>
      <c r="O91" s="3">
        <v>2015</v>
      </c>
      <c r="P91" s="5">
        <v>1</v>
      </c>
      <c r="Q91" s="85">
        <v>0</v>
      </c>
      <c r="R91" s="6">
        <f t="shared" si="3"/>
        <v>0</v>
      </c>
    </row>
    <row r="92" spans="1:18" x14ac:dyDescent="0.3">
      <c r="A92" s="26" t="s">
        <v>26</v>
      </c>
      <c r="B92" s="49" t="s">
        <v>853</v>
      </c>
      <c r="C92" s="49"/>
      <c r="D92" s="49" t="s">
        <v>747</v>
      </c>
      <c r="E92" s="49"/>
      <c r="F92" s="49"/>
      <c r="G92" s="5" t="s">
        <v>854</v>
      </c>
      <c r="H92" s="4">
        <v>1570</v>
      </c>
      <c r="I92" s="4">
        <v>1800</v>
      </c>
      <c r="J92" s="49" t="s">
        <v>536</v>
      </c>
      <c r="K92" s="49"/>
      <c r="L92" s="49" t="s">
        <v>749</v>
      </c>
      <c r="M92" s="49"/>
      <c r="N92" s="50"/>
      <c r="O92" s="3">
        <v>2015</v>
      </c>
      <c r="P92" s="5">
        <v>1</v>
      </c>
      <c r="Q92" s="85">
        <v>0</v>
      </c>
      <c r="R92" s="6">
        <f t="shared" si="3"/>
        <v>0</v>
      </c>
    </row>
    <row r="93" spans="1:18" x14ac:dyDescent="0.3">
      <c r="A93" s="26" t="s">
        <v>26</v>
      </c>
      <c r="B93" s="49" t="s">
        <v>853</v>
      </c>
      <c r="C93" s="49"/>
      <c r="D93" s="49" t="s">
        <v>747</v>
      </c>
      <c r="E93" s="49"/>
      <c r="F93" s="49"/>
      <c r="G93" s="5" t="s">
        <v>855</v>
      </c>
      <c r="H93" s="4">
        <v>1570</v>
      </c>
      <c r="I93" s="4">
        <v>1800</v>
      </c>
      <c r="J93" s="49" t="s">
        <v>536</v>
      </c>
      <c r="K93" s="49"/>
      <c r="L93" s="49" t="s">
        <v>749</v>
      </c>
      <c r="M93" s="49"/>
      <c r="N93" s="50"/>
      <c r="O93" s="3">
        <v>2015</v>
      </c>
      <c r="P93" s="5">
        <v>1</v>
      </c>
      <c r="Q93" s="85">
        <v>0</v>
      </c>
      <c r="R93" s="6">
        <f t="shared" si="3"/>
        <v>0</v>
      </c>
    </row>
    <row r="94" spans="1:18" x14ac:dyDescent="0.3">
      <c r="A94" s="26" t="s">
        <v>26</v>
      </c>
      <c r="B94" s="49" t="s">
        <v>856</v>
      </c>
      <c r="C94" s="49"/>
      <c r="D94" s="49" t="s">
        <v>747</v>
      </c>
      <c r="E94" s="49"/>
      <c r="F94" s="49"/>
      <c r="G94" s="5" t="s">
        <v>857</v>
      </c>
      <c r="H94" s="4">
        <v>1570</v>
      </c>
      <c r="I94" s="4">
        <v>1800</v>
      </c>
      <c r="J94" s="49" t="s">
        <v>536</v>
      </c>
      <c r="K94" s="49"/>
      <c r="L94" s="49" t="s">
        <v>749</v>
      </c>
      <c r="M94" s="49"/>
      <c r="N94" s="50"/>
      <c r="O94" s="3">
        <v>2015</v>
      </c>
      <c r="P94" s="5">
        <v>1</v>
      </c>
      <c r="Q94" s="85">
        <v>0</v>
      </c>
      <c r="R94" s="6">
        <f t="shared" si="3"/>
        <v>0</v>
      </c>
    </row>
    <row r="95" spans="1:18" x14ac:dyDescent="0.3">
      <c r="A95" s="57"/>
      <c r="B95" s="57"/>
      <c r="C95" s="57"/>
      <c r="D95" s="57"/>
      <c r="E95" s="57"/>
      <c r="F95" s="57"/>
      <c r="G95" s="57"/>
      <c r="H95" s="57"/>
      <c r="I95" s="57"/>
      <c r="J95" s="57"/>
      <c r="K95" s="57"/>
      <c r="L95" s="57"/>
      <c r="M95" s="22"/>
    </row>
    <row r="96" spans="1:18" x14ac:dyDescent="0.3">
      <c r="A96" s="53" t="s">
        <v>43</v>
      </c>
      <c r="B96" s="54"/>
      <c r="C96" s="54"/>
      <c r="D96" s="78" t="s">
        <v>804</v>
      </c>
      <c r="E96" s="78"/>
      <c r="F96" s="78"/>
      <c r="G96" s="78"/>
      <c r="H96" s="78"/>
      <c r="I96" s="78"/>
      <c r="J96" s="78"/>
      <c r="K96" s="78"/>
      <c r="L96" s="79"/>
      <c r="M96" s="23"/>
      <c r="Q96" s="3" t="s">
        <v>48</v>
      </c>
      <c r="R96" s="7">
        <f>SUM(R77:R94)</f>
        <v>0</v>
      </c>
    </row>
    <row r="98" spans="1:18" ht="27.6" x14ac:dyDescent="0.3">
      <c r="A98" s="27" t="s">
        <v>4</v>
      </c>
      <c r="B98" s="66" t="s">
        <v>346</v>
      </c>
      <c r="C98" s="67"/>
      <c r="D98" s="68" t="s">
        <v>6</v>
      </c>
      <c r="E98" s="69"/>
      <c r="F98" s="70"/>
      <c r="G98" s="28" t="s">
        <v>347</v>
      </c>
      <c r="H98" s="28" t="s">
        <v>7</v>
      </c>
      <c r="I98" s="28" t="s">
        <v>348</v>
      </c>
      <c r="J98" s="68" t="s">
        <v>349</v>
      </c>
      <c r="K98" s="70"/>
      <c r="L98" s="71" t="s">
        <v>385</v>
      </c>
      <c r="M98" s="72"/>
      <c r="N98" s="73"/>
      <c r="O98" s="35" t="s">
        <v>745</v>
      </c>
      <c r="P98" s="10" t="s">
        <v>45</v>
      </c>
      <c r="Q98" s="10" t="s">
        <v>46</v>
      </c>
      <c r="R98" s="10" t="s">
        <v>47</v>
      </c>
    </row>
    <row r="99" spans="1:18" x14ac:dyDescent="0.3">
      <c r="A99" s="26" t="s">
        <v>26</v>
      </c>
      <c r="B99" s="49" t="s">
        <v>856</v>
      </c>
      <c r="C99" s="49"/>
      <c r="D99" s="49" t="s">
        <v>747</v>
      </c>
      <c r="E99" s="49"/>
      <c r="F99" s="49"/>
      <c r="G99" s="5" t="s">
        <v>858</v>
      </c>
      <c r="H99" s="4">
        <v>1570</v>
      </c>
      <c r="I99" s="4">
        <v>1800</v>
      </c>
      <c r="J99" s="49" t="s">
        <v>536</v>
      </c>
      <c r="K99" s="49"/>
      <c r="L99" s="49" t="s">
        <v>749</v>
      </c>
      <c r="M99" s="49"/>
      <c r="N99" s="50"/>
      <c r="O99" s="3">
        <v>2015</v>
      </c>
      <c r="P99" s="5">
        <v>1</v>
      </c>
      <c r="Q99" s="85">
        <v>0</v>
      </c>
      <c r="R99" s="6">
        <f>P99*Q99</f>
        <v>0</v>
      </c>
    </row>
    <row r="100" spans="1:18" x14ac:dyDescent="0.3">
      <c r="A100" s="26" t="s">
        <v>26</v>
      </c>
      <c r="B100" s="49" t="s">
        <v>856</v>
      </c>
      <c r="C100" s="49"/>
      <c r="D100" s="49" t="s">
        <v>747</v>
      </c>
      <c r="E100" s="49"/>
      <c r="F100" s="49"/>
      <c r="G100" s="5" t="s">
        <v>859</v>
      </c>
      <c r="H100" s="4">
        <v>1575</v>
      </c>
      <c r="I100" s="4">
        <v>1800</v>
      </c>
      <c r="J100" s="49" t="s">
        <v>536</v>
      </c>
      <c r="K100" s="49"/>
      <c r="L100" s="49" t="s">
        <v>749</v>
      </c>
      <c r="M100" s="49"/>
      <c r="N100" s="50"/>
      <c r="O100" s="3">
        <v>2015</v>
      </c>
      <c r="P100" s="5">
        <v>1</v>
      </c>
      <c r="Q100" s="85">
        <v>0</v>
      </c>
      <c r="R100" s="6">
        <f t="shared" ref="R100:R118" si="4">P100*Q100</f>
        <v>0</v>
      </c>
    </row>
    <row r="101" spans="1:18" x14ac:dyDescent="0.3">
      <c r="A101" s="26" t="s">
        <v>26</v>
      </c>
      <c r="B101" s="49" t="s">
        <v>860</v>
      </c>
      <c r="C101" s="49"/>
      <c r="D101" s="49" t="s">
        <v>747</v>
      </c>
      <c r="E101" s="49"/>
      <c r="F101" s="49"/>
      <c r="G101" s="5" t="s">
        <v>861</v>
      </c>
      <c r="H101" s="4">
        <v>1575</v>
      </c>
      <c r="I101" s="4">
        <v>1800</v>
      </c>
      <c r="J101" s="49" t="s">
        <v>536</v>
      </c>
      <c r="K101" s="49"/>
      <c r="L101" s="49" t="s">
        <v>749</v>
      </c>
      <c r="M101" s="49"/>
      <c r="N101" s="50"/>
      <c r="O101" s="3">
        <v>2015</v>
      </c>
      <c r="P101" s="5">
        <v>1</v>
      </c>
      <c r="Q101" s="85">
        <v>0</v>
      </c>
      <c r="R101" s="6">
        <f t="shared" si="4"/>
        <v>0</v>
      </c>
    </row>
    <row r="102" spans="1:18" x14ac:dyDescent="0.3">
      <c r="A102" s="26" t="s">
        <v>26</v>
      </c>
      <c r="B102" s="49" t="s">
        <v>860</v>
      </c>
      <c r="C102" s="49"/>
      <c r="D102" s="49" t="s">
        <v>747</v>
      </c>
      <c r="E102" s="49"/>
      <c r="F102" s="49"/>
      <c r="G102" s="5" t="s">
        <v>862</v>
      </c>
      <c r="H102" s="4">
        <v>1570</v>
      </c>
      <c r="I102" s="4">
        <v>1800</v>
      </c>
      <c r="J102" s="49" t="s">
        <v>536</v>
      </c>
      <c r="K102" s="49"/>
      <c r="L102" s="49" t="s">
        <v>749</v>
      </c>
      <c r="M102" s="49"/>
      <c r="N102" s="50"/>
      <c r="O102" s="3">
        <v>2015</v>
      </c>
      <c r="P102" s="5">
        <v>1</v>
      </c>
      <c r="Q102" s="85">
        <v>0</v>
      </c>
      <c r="R102" s="6">
        <f t="shared" si="4"/>
        <v>0</v>
      </c>
    </row>
    <row r="103" spans="1:18" x14ac:dyDescent="0.3">
      <c r="A103" s="26" t="s">
        <v>26</v>
      </c>
      <c r="B103" s="49" t="s">
        <v>860</v>
      </c>
      <c r="C103" s="49"/>
      <c r="D103" s="49" t="s">
        <v>747</v>
      </c>
      <c r="E103" s="49"/>
      <c r="F103" s="49"/>
      <c r="G103" s="5" t="s">
        <v>863</v>
      </c>
      <c r="H103" s="4">
        <v>1610</v>
      </c>
      <c r="I103" s="4">
        <v>1800</v>
      </c>
      <c r="J103" s="49" t="s">
        <v>536</v>
      </c>
      <c r="K103" s="49"/>
      <c r="L103" s="49" t="s">
        <v>749</v>
      </c>
      <c r="M103" s="49"/>
      <c r="N103" s="50"/>
      <c r="O103" s="3">
        <v>2015</v>
      </c>
      <c r="P103" s="5">
        <v>1</v>
      </c>
      <c r="Q103" s="85">
        <v>0</v>
      </c>
      <c r="R103" s="6">
        <f t="shared" si="4"/>
        <v>0</v>
      </c>
    </row>
    <row r="104" spans="1:18" x14ac:dyDescent="0.3">
      <c r="A104" s="26" t="s">
        <v>26</v>
      </c>
      <c r="B104" s="49" t="s">
        <v>864</v>
      </c>
      <c r="C104" s="49"/>
      <c r="D104" s="49" t="s">
        <v>747</v>
      </c>
      <c r="E104" s="49"/>
      <c r="F104" s="49"/>
      <c r="G104" s="5" t="s">
        <v>865</v>
      </c>
      <c r="H104" s="4">
        <v>1575</v>
      </c>
      <c r="I104" s="4">
        <v>1800</v>
      </c>
      <c r="J104" s="49" t="s">
        <v>536</v>
      </c>
      <c r="K104" s="49"/>
      <c r="L104" s="49" t="s">
        <v>749</v>
      </c>
      <c r="M104" s="49"/>
      <c r="N104" s="50"/>
      <c r="O104" s="3">
        <v>2015</v>
      </c>
      <c r="P104" s="5">
        <v>1</v>
      </c>
      <c r="Q104" s="85">
        <v>0</v>
      </c>
      <c r="R104" s="6">
        <f t="shared" si="4"/>
        <v>0</v>
      </c>
    </row>
    <row r="105" spans="1:18" x14ac:dyDescent="0.3">
      <c r="A105" s="26" t="s">
        <v>26</v>
      </c>
      <c r="B105" s="49" t="s">
        <v>864</v>
      </c>
      <c r="C105" s="49"/>
      <c r="D105" s="49" t="s">
        <v>747</v>
      </c>
      <c r="E105" s="49"/>
      <c r="F105" s="49"/>
      <c r="G105" s="5" t="s">
        <v>866</v>
      </c>
      <c r="H105" s="4">
        <v>1580</v>
      </c>
      <c r="I105" s="4">
        <v>1800</v>
      </c>
      <c r="J105" s="49" t="s">
        <v>536</v>
      </c>
      <c r="K105" s="49"/>
      <c r="L105" s="49" t="s">
        <v>749</v>
      </c>
      <c r="M105" s="49"/>
      <c r="N105" s="50"/>
      <c r="O105" s="3">
        <v>2015</v>
      </c>
      <c r="P105" s="5">
        <v>1</v>
      </c>
      <c r="Q105" s="85">
        <v>0</v>
      </c>
      <c r="R105" s="6">
        <f t="shared" si="4"/>
        <v>0</v>
      </c>
    </row>
    <row r="106" spans="1:18" x14ac:dyDescent="0.3">
      <c r="A106" s="26" t="s">
        <v>26</v>
      </c>
      <c r="B106" s="49" t="s">
        <v>867</v>
      </c>
      <c r="C106" s="49"/>
      <c r="D106" s="49" t="s">
        <v>747</v>
      </c>
      <c r="E106" s="49"/>
      <c r="F106" s="49"/>
      <c r="G106" s="5" t="s">
        <v>868</v>
      </c>
      <c r="H106" s="4">
        <v>1575</v>
      </c>
      <c r="I106" s="4">
        <v>1800</v>
      </c>
      <c r="J106" s="49" t="s">
        <v>536</v>
      </c>
      <c r="K106" s="49"/>
      <c r="L106" s="49" t="s">
        <v>749</v>
      </c>
      <c r="M106" s="49"/>
      <c r="N106" s="50"/>
      <c r="O106" s="3">
        <v>2015</v>
      </c>
      <c r="P106" s="5">
        <v>1</v>
      </c>
      <c r="Q106" s="85">
        <v>0</v>
      </c>
      <c r="R106" s="6">
        <f t="shared" si="4"/>
        <v>0</v>
      </c>
    </row>
    <row r="107" spans="1:18" x14ac:dyDescent="0.3">
      <c r="A107" s="26" t="s">
        <v>26</v>
      </c>
      <c r="B107" s="49" t="s">
        <v>867</v>
      </c>
      <c r="C107" s="49"/>
      <c r="D107" s="49" t="s">
        <v>747</v>
      </c>
      <c r="E107" s="49"/>
      <c r="F107" s="49"/>
      <c r="G107" s="5" t="s">
        <v>869</v>
      </c>
      <c r="H107" s="4">
        <v>1575</v>
      </c>
      <c r="I107" s="4">
        <v>1800</v>
      </c>
      <c r="J107" s="49" t="s">
        <v>536</v>
      </c>
      <c r="K107" s="49"/>
      <c r="L107" s="49" t="s">
        <v>749</v>
      </c>
      <c r="M107" s="49"/>
      <c r="N107" s="50"/>
      <c r="O107" s="3">
        <v>2015</v>
      </c>
      <c r="P107" s="5">
        <v>1</v>
      </c>
      <c r="Q107" s="85">
        <v>0</v>
      </c>
      <c r="R107" s="6">
        <f t="shared" si="4"/>
        <v>0</v>
      </c>
    </row>
    <row r="108" spans="1:18" x14ac:dyDescent="0.3">
      <c r="A108" s="26" t="s">
        <v>26</v>
      </c>
      <c r="B108" s="49" t="s">
        <v>870</v>
      </c>
      <c r="C108" s="49"/>
      <c r="D108" s="49" t="s">
        <v>747</v>
      </c>
      <c r="E108" s="49"/>
      <c r="F108" s="49"/>
      <c r="G108" s="5" t="s">
        <v>871</v>
      </c>
      <c r="H108" s="4">
        <v>1575</v>
      </c>
      <c r="I108" s="4">
        <v>1800</v>
      </c>
      <c r="J108" s="49" t="s">
        <v>536</v>
      </c>
      <c r="K108" s="49"/>
      <c r="L108" s="49" t="s">
        <v>749</v>
      </c>
      <c r="M108" s="49"/>
      <c r="N108" s="50"/>
      <c r="O108" s="3">
        <v>2015</v>
      </c>
      <c r="P108" s="5">
        <v>1</v>
      </c>
      <c r="Q108" s="85">
        <v>0</v>
      </c>
      <c r="R108" s="6">
        <f t="shared" si="4"/>
        <v>0</v>
      </c>
    </row>
    <row r="109" spans="1:18" x14ac:dyDescent="0.3">
      <c r="A109" s="26" t="s">
        <v>26</v>
      </c>
      <c r="B109" s="49" t="s">
        <v>870</v>
      </c>
      <c r="C109" s="49"/>
      <c r="D109" s="49" t="s">
        <v>747</v>
      </c>
      <c r="E109" s="49"/>
      <c r="F109" s="49"/>
      <c r="G109" s="5" t="s">
        <v>872</v>
      </c>
      <c r="H109" s="4">
        <v>1575</v>
      </c>
      <c r="I109" s="4">
        <v>1800</v>
      </c>
      <c r="J109" s="49" t="s">
        <v>536</v>
      </c>
      <c r="K109" s="49"/>
      <c r="L109" s="49" t="s">
        <v>749</v>
      </c>
      <c r="M109" s="49"/>
      <c r="N109" s="50"/>
      <c r="O109" s="3">
        <v>2015</v>
      </c>
      <c r="P109" s="5">
        <v>1</v>
      </c>
      <c r="Q109" s="85">
        <v>0</v>
      </c>
      <c r="R109" s="6">
        <f t="shared" si="4"/>
        <v>0</v>
      </c>
    </row>
    <row r="110" spans="1:18" x14ac:dyDescent="0.3">
      <c r="A110" s="26" t="s">
        <v>26</v>
      </c>
      <c r="B110" s="49" t="s">
        <v>873</v>
      </c>
      <c r="C110" s="49"/>
      <c r="D110" s="49" t="s">
        <v>747</v>
      </c>
      <c r="E110" s="49"/>
      <c r="F110" s="49"/>
      <c r="G110" s="5" t="s">
        <v>874</v>
      </c>
      <c r="H110" s="4">
        <v>1575</v>
      </c>
      <c r="I110" s="4">
        <v>1800</v>
      </c>
      <c r="J110" s="49" t="s">
        <v>536</v>
      </c>
      <c r="K110" s="49"/>
      <c r="L110" s="49" t="s">
        <v>749</v>
      </c>
      <c r="M110" s="49"/>
      <c r="N110" s="50"/>
      <c r="O110" s="3">
        <v>2015</v>
      </c>
      <c r="P110" s="5">
        <v>1</v>
      </c>
      <c r="Q110" s="85">
        <v>0</v>
      </c>
      <c r="R110" s="6">
        <f t="shared" si="4"/>
        <v>0</v>
      </c>
    </row>
    <row r="111" spans="1:18" x14ac:dyDescent="0.3">
      <c r="A111" s="26" t="s">
        <v>26</v>
      </c>
      <c r="B111" s="49" t="s">
        <v>873</v>
      </c>
      <c r="C111" s="49"/>
      <c r="D111" s="49" t="s">
        <v>747</v>
      </c>
      <c r="E111" s="49"/>
      <c r="F111" s="49"/>
      <c r="G111" s="5" t="s">
        <v>875</v>
      </c>
      <c r="H111" s="4">
        <v>1580</v>
      </c>
      <c r="I111" s="4">
        <v>1800</v>
      </c>
      <c r="J111" s="49" t="s">
        <v>536</v>
      </c>
      <c r="K111" s="49"/>
      <c r="L111" s="49" t="s">
        <v>749</v>
      </c>
      <c r="M111" s="49"/>
      <c r="N111" s="50"/>
      <c r="O111" s="3">
        <v>2015</v>
      </c>
      <c r="P111" s="5">
        <v>1</v>
      </c>
      <c r="Q111" s="85">
        <v>0</v>
      </c>
      <c r="R111" s="6">
        <f t="shared" si="4"/>
        <v>0</v>
      </c>
    </row>
    <row r="112" spans="1:18" x14ac:dyDescent="0.3">
      <c r="A112" s="26" t="s">
        <v>26</v>
      </c>
      <c r="B112" s="49" t="s">
        <v>873</v>
      </c>
      <c r="C112" s="49"/>
      <c r="D112" s="49" t="s">
        <v>747</v>
      </c>
      <c r="E112" s="49"/>
      <c r="F112" s="49"/>
      <c r="G112" s="5" t="s">
        <v>876</v>
      </c>
      <c r="H112" s="4">
        <v>1580</v>
      </c>
      <c r="I112" s="4">
        <v>1800</v>
      </c>
      <c r="J112" s="49" t="s">
        <v>536</v>
      </c>
      <c r="K112" s="49"/>
      <c r="L112" s="49" t="s">
        <v>749</v>
      </c>
      <c r="M112" s="49"/>
      <c r="N112" s="50"/>
      <c r="O112" s="3">
        <v>2015</v>
      </c>
      <c r="P112" s="5">
        <v>1</v>
      </c>
      <c r="Q112" s="85">
        <v>0</v>
      </c>
      <c r="R112" s="6">
        <f t="shared" si="4"/>
        <v>0</v>
      </c>
    </row>
    <row r="113" spans="1:18" x14ac:dyDescent="0.3">
      <c r="A113" s="26" t="s">
        <v>26</v>
      </c>
      <c r="B113" s="49" t="s">
        <v>873</v>
      </c>
      <c r="C113" s="49"/>
      <c r="D113" s="49" t="s">
        <v>747</v>
      </c>
      <c r="E113" s="49"/>
      <c r="F113" s="49"/>
      <c r="G113" s="5" t="s">
        <v>877</v>
      </c>
      <c r="H113" s="4">
        <v>1570</v>
      </c>
      <c r="I113" s="4">
        <v>1800</v>
      </c>
      <c r="J113" s="49" t="s">
        <v>536</v>
      </c>
      <c r="K113" s="49"/>
      <c r="L113" s="49" t="s">
        <v>749</v>
      </c>
      <c r="M113" s="49"/>
      <c r="N113" s="50"/>
      <c r="O113" s="3">
        <v>2015</v>
      </c>
      <c r="P113" s="5">
        <v>1</v>
      </c>
      <c r="Q113" s="85">
        <v>0</v>
      </c>
      <c r="R113" s="6">
        <f t="shared" si="4"/>
        <v>0</v>
      </c>
    </row>
    <row r="114" spans="1:18" x14ac:dyDescent="0.3">
      <c r="A114" s="26" t="s">
        <v>26</v>
      </c>
      <c r="B114" s="49" t="s">
        <v>878</v>
      </c>
      <c r="C114" s="49"/>
      <c r="D114" s="49" t="s">
        <v>747</v>
      </c>
      <c r="E114" s="49"/>
      <c r="F114" s="49"/>
      <c r="G114" s="5" t="s">
        <v>879</v>
      </c>
      <c r="H114" s="4">
        <v>1570</v>
      </c>
      <c r="I114" s="4">
        <v>1800</v>
      </c>
      <c r="J114" s="49" t="s">
        <v>536</v>
      </c>
      <c r="K114" s="49"/>
      <c r="L114" s="49" t="s">
        <v>749</v>
      </c>
      <c r="M114" s="49"/>
      <c r="N114" s="50"/>
      <c r="O114" s="3">
        <v>2015</v>
      </c>
      <c r="P114" s="5">
        <v>1</v>
      </c>
      <c r="Q114" s="85">
        <v>0</v>
      </c>
      <c r="R114" s="6">
        <f t="shared" si="4"/>
        <v>0</v>
      </c>
    </row>
    <row r="115" spans="1:18" x14ac:dyDescent="0.3">
      <c r="A115" s="26" t="s">
        <v>26</v>
      </c>
      <c r="B115" s="49" t="s">
        <v>878</v>
      </c>
      <c r="C115" s="49"/>
      <c r="D115" s="49" t="s">
        <v>747</v>
      </c>
      <c r="E115" s="49"/>
      <c r="F115" s="49"/>
      <c r="G115" s="5" t="s">
        <v>880</v>
      </c>
      <c r="H115" s="4">
        <v>1580</v>
      </c>
      <c r="I115" s="4">
        <v>1800</v>
      </c>
      <c r="J115" s="49" t="s">
        <v>536</v>
      </c>
      <c r="K115" s="49"/>
      <c r="L115" s="49" t="s">
        <v>749</v>
      </c>
      <c r="M115" s="49"/>
      <c r="N115" s="50"/>
      <c r="O115" s="3">
        <v>2015</v>
      </c>
      <c r="P115" s="5">
        <v>1</v>
      </c>
      <c r="Q115" s="85">
        <v>0</v>
      </c>
      <c r="R115" s="6">
        <f t="shared" si="4"/>
        <v>0</v>
      </c>
    </row>
    <row r="116" spans="1:18" x14ac:dyDescent="0.3">
      <c r="A116" s="26" t="s">
        <v>26</v>
      </c>
      <c r="B116" s="49" t="s">
        <v>881</v>
      </c>
      <c r="C116" s="49"/>
      <c r="D116" s="49" t="s">
        <v>747</v>
      </c>
      <c r="E116" s="49"/>
      <c r="F116" s="49"/>
      <c r="G116" s="5" t="s">
        <v>882</v>
      </c>
      <c r="H116" s="4">
        <v>1610</v>
      </c>
      <c r="I116" s="4">
        <v>1800</v>
      </c>
      <c r="J116" s="49" t="s">
        <v>536</v>
      </c>
      <c r="K116" s="49"/>
      <c r="L116" s="49" t="s">
        <v>749</v>
      </c>
      <c r="M116" s="49"/>
      <c r="N116" s="50"/>
      <c r="O116" s="3">
        <v>2015</v>
      </c>
      <c r="P116" s="5">
        <v>1</v>
      </c>
      <c r="Q116" s="85">
        <v>0</v>
      </c>
      <c r="R116" s="6">
        <f t="shared" si="4"/>
        <v>0</v>
      </c>
    </row>
    <row r="117" spans="1:18" x14ac:dyDescent="0.3">
      <c r="A117" s="26" t="s">
        <v>26</v>
      </c>
      <c r="B117" s="49" t="s">
        <v>881</v>
      </c>
      <c r="C117" s="49"/>
      <c r="D117" s="49" t="s">
        <v>747</v>
      </c>
      <c r="E117" s="49"/>
      <c r="F117" s="49"/>
      <c r="G117" s="5" t="s">
        <v>883</v>
      </c>
      <c r="H117" s="4">
        <v>1570</v>
      </c>
      <c r="I117" s="4">
        <v>1800</v>
      </c>
      <c r="J117" s="49" t="s">
        <v>536</v>
      </c>
      <c r="K117" s="49"/>
      <c r="L117" s="49" t="s">
        <v>749</v>
      </c>
      <c r="M117" s="49"/>
      <c r="N117" s="50"/>
      <c r="O117" s="3">
        <v>2015</v>
      </c>
      <c r="P117" s="5">
        <v>1</v>
      </c>
      <c r="Q117" s="85">
        <v>0</v>
      </c>
      <c r="R117" s="6">
        <f t="shared" si="4"/>
        <v>0</v>
      </c>
    </row>
    <row r="118" spans="1:18" x14ac:dyDescent="0.3">
      <c r="A118" s="26" t="s">
        <v>26</v>
      </c>
      <c r="B118" s="49" t="s">
        <v>881</v>
      </c>
      <c r="C118" s="49"/>
      <c r="D118" s="49" t="s">
        <v>747</v>
      </c>
      <c r="E118" s="49"/>
      <c r="F118" s="49"/>
      <c r="G118" s="5" t="s">
        <v>884</v>
      </c>
      <c r="H118" s="4">
        <v>1570</v>
      </c>
      <c r="I118" s="4">
        <v>1800</v>
      </c>
      <c r="J118" s="49" t="s">
        <v>536</v>
      </c>
      <c r="K118" s="49"/>
      <c r="L118" s="49" t="s">
        <v>749</v>
      </c>
      <c r="M118" s="49"/>
      <c r="N118" s="50"/>
      <c r="O118" s="3">
        <v>2015</v>
      </c>
      <c r="P118" s="5">
        <v>1</v>
      </c>
      <c r="Q118" s="85">
        <v>0</v>
      </c>
      <c r="R118" s="6">
        <f t="shared" si="4"/>
        <v>0</v>
      </c>
    </row>
    <row r="119" spans="1:18" x14ac:dyDescent="0.3">
      <c r="A119" s="57"/>
      <c r="B119" s="57"/>
      <c r="C119" s="57"/>
      <c r="D119" s="57"/>
      <c r="E119" s="57"/>
      <c r="F119" s="57"/>
      <c r="G119" s="57"/>
      <c r="H119" s="57"/>
      <c r="I119" s="57"/>
      <c r="J119" s="57"/>
      <c r="K119" s="57"/>
      <c r="L119" s="57"/>
      <c r="M119" s="22"/>
    </row>
    <row r="120" spans="1:18" x14ac:dyDescent="0.3">
      <c r="A120" s="53" t="s">
        <v>43</v>
      </c>
      <c r="B120" s="54"/>
      <c r="C120" s="54"/>
      <c r="D120" s="78" t="s">
        <v>804</v>
      </c>
      <c r="E120" s="78"/>
      <c r="F120" s="78"/>
      <c r="G120" s="78"/>
      <c r="H120" s="78"/>
      <c r="I120" s="78"/>
      <c r="J120" s="78"/>
      <c r="K120" s="78"/>
      <c r="L120" s="79"/>
      <c r="M120" s="23"/>
      <c r="Q120" s="3" t="s">
        <v>48</v>
      </c>
      <c r="R120" s="7">
        <f>SUM(R99:R118)</f>
        <v>0</v>
      </c>
    </row>
    <row r="122" spans="1:18" ht="27.6" x14ac:dyDescent="0.3">
      <c r="A122" s="27" t="s">
        <v>4</v>
      </c>
      <c r="B122" s="66" t="s">
        <v>346</v>
      </c>
      <c r="C122" s="67"/>
      <c r="D122" s="68" t="s">
        <v>6</v>
      </c>
      <c r="E122" s="69"/>
      <c r="F122" s="70"/>
      <c r="G122" s="28" t="s">
        <v>347</v>
      </c>
      <c r="H122" s="28" t="s">
        <v>7</v>
      </c>
      <c r="I122" s="28" t="s">
        <v>348</v>
      </c>
      <c r="J122" s="68" t="s">
        <v>349</v>
      </c>
      <c r="K122" s="70"/>
      <c r="L122" s="71" t="s">
        <v>385</v>
      </c>
      <c r="M122" s="72"/>
      <c r="N122" s="73"/>
      <c r="O122" s="35" t="s">
        <v>745</v>
      </c>
      <c r="P122" s="10" t="s">
        <v>45</v>
      </c>
      <c r="Q122" s="10" t="s">
        <v>46</v>
      </c>
      <c r="R122" s="10" t="s">
        <v>47</v>
      </c>
    </row>
    <row r="123" spans="1:18" x14ac:dyDescent="0.3">
      <c r="A123" s="26" t="s">
        <v>38</v>
      </c>
      <c r="B123" s="49" t="s">
        <v>885</v>
      </c>
      <c r="C123" s="49"/>
      <c r="D123" s="49" t="s">
        <v>747</v>
      </c>
      <c r="E123" s="49"/>
      <c r="F123" s="49"/>
      <c r="G123" s="5" t="s">
        <v>886</v>
      </c>
      <c r="H123" s="4">
        <v>1510</v>
      </c>
      <c r="I123" s="4">
        <v>2650</v>
      </c>
      <c r="J123" s="49" t="s">
        <v>536</v>
      </c>
      <c r="K123" s="49"/>
      <c r="L123" s="49" t="s">
        <v>749</v>
      </c>
      <c r="M123" s="49"/>
      <c r="N123" s="50"/>
      <c r="O123" s="3">
        <v>2015</v>
      </c>
      <c r="P123" s="5">
        <v>1</v>
      </c>
      <c r="Q123" s="85">
        <v>0</v>
      </c>
      <c r="R123" s="6">
        <f>P123*Q123</f>
        <v>0</v>
      </c>
    </row>
    <row r="124" spans="1:18" x14ac:dyDescent="0.3">
      <c r="A124" s="26" t="s">
        <v>38</v>
      </c>
      <c r="B124" s="49" t="s">
        <v>885</v>
      </c>
      <c r="C124" s="49"/>
      <c r="D124" s="49" t="s">
        <v>747</v>
      </c>
      <c r="E124" s="49"/>
      <c r="F124" s="49"/>
      <c r="G124" s="5" t="s">
        <v>887</v>
      </c>
      <c r="H124" s="4">
        <v>1510</v>
      </c>
      <c r="I124" s="4">
        <v>2650</v>
      </c>
      <c r="J124" s="49" t="s">
        <v>536</v>
      </c>
      <c r="K124" s="49"/>
      <c r="L124" s="49" t="s">
        <v>749</v>
      </c>
      <c r="M124" s="49"/>
      <c r="N124" s="50"/>
      <c r="O124" s="3">
        <v>2015</v>
      </c>
      <c r="P124" s="5">
        <v>1</v>
      </c>
      <c r="Q124" s="85">
        <v>0</v>
      </c>
      <c r="R124" s="6">
        <f t="shared" ref="R124:R128" si="5">P124*Q124</f>
        <v>0</v>
      </c>
    </row>
    <row r="125" spans="1:18" x14ac:dyDescent="0.3">
      <c r="A125" s="26" t="s">
        <v>38</v>
      </c>
      <c r="B125" s="49" t="s">
        <v>885</v>
      </c>
      <c r="C125" s="49"/>
      <c r="D125" s="49" t="s">
        <v>747</v>
      </c>
      <c r="E125" s="49"/>
      <c r="F125" s="49"/>
      <c r="G125" s="5" t="s">
        <v>888</v>
      </c>
      <c r="H125" s="4">
        <v>1510</v>
      </c>
      <c r="I125" s="4">
        <v>2650</v>
      </c>
      <c r="J125" s="49" t="s">
        <v>536</v>
      </c>
      <c r="K125" s="49"/>
      <c r="L125" s="49" t="s">
        <v>749</v>
      </c>
      <c r="M125" s="49"/>
      <c r="N125" s="50"/>
      <c r="O125" s="3">
        <v>2015</v>
      </c>
      <c r="P125" s="5">
        <v>1</v>
      </c>
      <c r="Q125" s="85">
        <v>0</v>
      </c>
      <c r="R125" s="6">
        <f t="shared" si="5"/>
        <v>0</v>
      </c>
    </row>
    <row r="126" spans="1:18" x14ac:dyDescent="0.3">
      <c r="A126" s="26" t="s">
        <v>38</v>
      </c>
      <c r="B126" s="49" t="s">
        <v>885</v>
      </c>
      <c r="C126" s="49"/>
      <c r="D126" s="49" t="s">
        <v>747</v>
      </c>
      <c r="E126" s="49"/>
      <c r="F126" s="49"/>
      <c r="G126" s="5" t="s">
        <v>889</v>
      </c>
      <c r="H126" s="4">
        <v>1510</v>
      </c>
      <c r="I126" s="4">
        <v>2650</v>
      </c>
      <c r="J126" s="49" t="s">
        <v>536</v>
      </c>
      <c r="K126" s="49"/>
      <c r="L126" s="49" t="s">
        <v>749</v>
      </c>
      <c r="M126" s="49"/>
      <c r="N126" s="50"/>
      <c r="O126" s="3">
        <v>2015</v>
      </c>
      <c r="P126" s="5">
        <v>1</v>
      </c>
      <c r="Q126" s="85">
        <v>0</v>
      </c>
      <c r="R126" s="6">
        <f t="shared" si="5"/>
        <v>0</v>
      </c>
    </row>
    <row r="127" spans="1:18" x14ac:dyDescent="0.3">
      <c r="A127" s="26" t="s">
        <v>38</v>
      </c>
      <c r="B127" s="49" t="s">
        <v>890</v>
      </c>
      <c r="C127" s="49"/>
      <c r="D127" s="49" t="s">
        <v>747</v>
      </c>
      <c r="E127" s="49"/>
      <c r="F127" s="49"/>
      <c r="G127" s="5" t="s">
        <v>891</v>
      </c>
      <c r="H127" s="4">
        <v>1505</v>
      </c>
      <c r="I127" s="4">
        <v>2650</v>
      </c>
      <c r="J127" s="49" t="s">
        <v>536</v>
      </c>
      <c r="K127" s="49"/>
      <c r="L127" s="49" t="s">
        <v>749</v>
      </c>
      <c r="M127" s="49"/>
      <c r="N127" s="50"/>
      <c r="O127" s="3">
        <v>2015</v>
      </c>
      <c r="P127" s="5">
        <v>1</v>
      </c>
      <c r="Q127" s="85">
        <v>0</v>
      </c>
      <c r="R127" s="6">
        <f t="shared" si="5"/>
        <v>0</v>
      </c>
    </row>
    <row r="128" spans="1:18" x14ac:dyDescent="0.3">
      <c r="A128" s="26" t="s">
        <v>38</v>
      </c>
      <c r="B128" s="49" t="s">
        <v>890</v>
      </c>
      <c r="C128" s="49"/>
      <c r="D128" s="49" t="s">
        <v>747</v>
      </c>
      <c r="E128" s="49"/>
      <c r="F128" s="49"/>
      <c r="G128" s="5" t="s">
        <v>892</v>
      </c>
      <c r="H128" s="4">
        <v>1505</v>
      </c>
      <c r="I128" s="4">
        <v>2650</v>
      </c>
      <c r="J128" s="49" t="s">
        <v>536</v>
      </c>
      <c r="K128" s="49"/>
      <c r="L128" s="49" t="s">
        <v>749</v>
      </c>
      <c r="M128" s="49"/>
      <c r="N128" s="50"/>
      <c r="O128" s="3">
        <v>2015</v>
      </c>
      <c r="P128" s="5">
        <v>1</v>
      </c>
      <c r="Q128" s="85">
        <v>0</v>
      </c>
      <c r="R128" s="6">
        <f t="shared" si="5"/>
        <v>0</v>
      </c>
    </row>
    <row r="129" spans="1:18" x14ac:dyDescent="0.3">
      <c r="A129" s="57"/>
      <c r="B129" s="57"/>
      <c r="C129" s="57"/>
      <c r="D129" s="57"/>
      <c r="E129" s="57"/>
      <c r="F129" s="57"/>
      <c r="G129" s="57"/>
      <c r="H129" s="57"/>
      <c r="I129" s="57"/>
      <c r="J129" s="57"/>
      <c r="K129" s="57"/>
      <c r="L129" s="57"/>
      <c r="M129" s="22"/>
    </row>
    <row r="130" spans="1:18" x14ac:dyDescent="0.3">
      <c r="A130" s="53" t="s">
        <v>43</v>
      </c>
      <c r="B130" s="54"/>
      <c r="C130" s="54"/>
      <c r="D130" s="78" t="s">
        <v>804</v>
      </c>
      <c r="E130" s="78"/>
      <c r="F130" s="78"/>
      <c r="G130" s="78"/>
      <c r="H130" s="78"/>
      <c r="I130" s="78"/>
      <c r="J130" s="78"/>
      <c r="K130" s="78"/>
      <c r="L130" s="79"/>
      <c r="M130" s="23"/>
      <c r="Q130" s="3" t="s">
        <v>48</v>
      </c>
      <c r="R130" s="7">
        <f>SUM(R123:R128)</f>
        <v>0</v>
      </c>
    </row>
    <row r="132" spans="1:18" ht="27.6" x14ac:dyDescent="0.3">
      <c r="A132" s="27" t="s">
        <v>4</v>
      </c>
      <c r="B132" s="66" t="s">
        <v>346</v>
      </c>
      <c r="C132" s="67"/>
      <c r="D132" s="68" t="s">
        <v>6</v>
      </c>
      <c r="E132" s="69"/>
      <c r="F132" s="70"/>
      <c r="G132" s="28" t="s">
        <v>347</v>
      </c>
      <c r="H132" s="28" t="s">
        <v>7</v>
      </c>
      <c r="I132" s="28" t="s">
        <v>348</v>
      </c>
      <c r="J132" s="68" t="s">
        <v>349</v>
      </c>
      <c r="K132" s="70"/>
      <c r="L132" s="71" t="s">
        <v>385</v>
      </c>
      <c r="M132" s="72"/>
      <c r="N132" s="73"/>
      <c r="O132" s="35" t="s">
        <v>745</v>
      </c>
      <c r="P132" s="10" t="s">
        <v>45</v>
      </c>
      <c r="Q132" s="10" t="s">
        <v>46</v>
      </c>
      <c r="R132" s="10" t="s">
        <v>47</v>
      </c>
    </row>
    <row r="133" spans="1:18" x14ac:dyDescent="0.3">
      <c r="A133" s="26" t="s">
        <v>893</v>
      </c>
      <c r="B133" s="49" t="s">
        <v>894</v>
      </c>
      <c r="C133" s="49"/>
      <c r="D133" s="49" t="s">
        <v>895</v>
      </c>
      <c r="E133" s="49"/>
      <c r="F133" s="49"/>
      <c r="G133" s="5">
        <v>1960</v>
      </c>
      <c r="H133" s="4">
        <v>1975</v>
      </c>
      <c r="I133" s="4">
        <v>3150</v>
      </c>
      <c r="J133" s="49" t="s">
        <v>896</v>
      </c>
      <c r="K133" s="49"/>
      <c r="L133" s="49" t="s">
        <v>897</v>
      </c>
      <c r="M133" s="49"/>
      <c r="N133" s="50"/>
      <c r="O133" s="3">
        <v>2016</v>
      </c>
      <c r="P133" s="5">
        <v>1</v>
      </c>
      <c r="Q133" s="85">
        <v>0</v>
      </c>
      <c r="R133" s="6">
        <f>P133*Q133</f>
        <v>0</v>
      </c>
    </row>
    <row r="134" spans="1:18" x14ac:dyDescent="0.3">
      <c r="A134" s="26" t="s">
        <v>893</v>
      </c>
      <c r="B134" s="49" t="s">
        <v>898</v>
      </c>
      <c r="C134" s="49"/>
      <c r="D134" s="49" t="s">
        <v>895</v>
      </c>
      <c r="E134" s="49"/>
      <c r="F134" s="49"/>
      <c r="G134" s="5">
        <v>2000</v>
      </c>
      <c r="H134" s="4" t="s">
        <v>19</v>
      </c>
      <c r="I134" s="4">
        <v>3150</v>
      </c>
      <c r="J134" s="49" t="s">
        <v>899</v>
      </c>
      <c r="K134" s="49"/>
      <c r="L134" s="49" t="s">
        <v>897</v>
      </c>
      <c r="M134" s="49"/>
      <c r="N134" s="50"/>
      <c r="O134" s="3">
        <v>2016</v>
      </c>
      <c r="P134" s="5">
        <v>1</v>
      </c>
      <c r="Q134" s="85">
        <v>0</v>
      </c>
      <c r="R134" s="6">
        <f t="shared" ref="R134:R149" si="6">P134*Q134</f>
        <v>0</v>
      </c>
    </row>
    <row r="135" spans="1:18" x14ac:dyDescent="0.3">
      <c r="A135" s="26" t="s">
        <v>893</v>
      </c>
      <c r="B135" s="49" t="s">
        <v>900</v>
      </c>
      <c r="C135" s="49"/>
      <c r="D135" s="49" t="s">
        <v>901</v>
      </c>
      <c r="E135" s="49"/>
      <c r="F135" s="49"/>
      <c r="G135" s="5">
        <v>1185</v>
      </c>
      <c r="H135" s="4" t="s">
        <v>19</v>
      </c>
      <c r="I135" s="4">
        <v>1450</v>
      </c>
      <c r="J135" s="49" t="s">
        <v>899</v>
      </c>
      <c r="K135" s="49"/>
      <c r="L135" s="49" t="s">
        <v>897</v>
      </c>
      <c r="M135" s="49"/>
      <c r="N135" s="50"/>
      <c r="O135" s="3">
        <v>2016</v>
      </c>
      <c r="P135" s="5">
        <v>1</v>
      </c>
      <c r="Q135" s="85">
        <v>0</v>
      </c>
      <c r="R135" s="6">
        <f t="shared" si="6"/>
        <v>0</v>
      </c>
    </row>
    <row r="136" spans="1:18" x14ac:dyDescent="0.3">
      <c r="A136" s="26" t="s">
        <v>893</v>
      </c>
      <c r="B136" s="49" t="s">
        <v>902</v>
      </c>
      <c r="C136" s="49"/>
      <c r="D136" s="49" t="s">
        <v>901</v>
      </c>
      <c r="E136" s="49"/>
      <c r="F136" s="49"/>
      <c r="G136" s="5">
        <v>1760</v>
      </c>
      <c r="H136" s="4">
        <v>1765</v>
      </c>
      <c r="I136" s="4">
        <v>1450</v>
      </c>
      <c r="J136" s="49" t="s">
        <v>899</v>
      </c>
      <c r="K136" s="49"/>
      <c r="L136" s="49" t="s">
        <v>897</v>
      </c>
      <c r="M136" s="49"/>
      <c r="N136" s="50"/>
      <c r="O136" s="3">
        <v>2016</v>
      </c>
      <c r="P136" s="5">
        <v>1</v>
      </c>
      <c r="Q136" s="85">
        <v>0</v>
      </c>
      <c r="R136" s="6">
        <f t="shared" si="6"/>
        <v>0</v>
      </c>
    </row>
    <row r="137" spans="1:18" x14ac:dyDescent="0.3">
      <c r="A137" s="26" t="s">
        <v>893</v>
      </c>
      <c r="B137" s="49" t="s">
        <v>903</v>
      </c>
      <c r="C137" s="49"/>
      <c r="D137" s="49" t="s">
        <v>901</v>
      </c>
      <c r="E137" s="49"/>
      <c r="F137" s="49"/>
      <c r="G137" s="5">
        <v>2350</v>
      </c>
      <c r="H137" s="4" t="s">
        <v>19</v>
      </c>
      <c r="I137" s="4">
        <v>1450</v>
      </c>
      <c r="J137" s="49" t="s">
        <v>896</v>
      </c>
      <c r="K137" s="49"/>
      <c r="L137" s="49" t="s">
        <v>897</v>
      </c>
      <c r="M137" s="49"/>
      <c r="N137" s="50"/>
      <c r="O137" s="3">
        <v>2016</v>
      </c>
      <c r="P137" s="5">
        <v>1</v>
      </c>
      <c r="Q137" s="85">
        <v>0</v>
      </c>
      <c r="R137" s="6">
        <f t="shared" si="6"/>
        <v>0</v>
      </c>
    </row>
    <row r="138" spans="1:18" x14ac:dyDescent="0.3">
      <c r="A138" s="26" t="s">
        <v>893</v>
      </c>
      <c r="B138" s="49" t="s">
        <v>904</v>
      </c>
      <c r="C138" s="49"/>
      <c r="D138" s="49" t="s">
        <v>905</v>
      </c>
      <c r="E138" s="49"/>
      <c r="F138" s="49"/>
      <c r="G138" s="5">
        <v>3590</v>
      </c>
      <c r="H138" s="4"/>
      <c r="I138" s="4">
        <v>2850</v>
      </c>
      <c r="J138" s="49" t="s">
        <v>906</v>
      </c>
      <c r="K138" s="49"/>
      <c r="L138" s="49"/>
      <c r="M138" s="49"/>
      <c r="N138" s="50"/>
      <c r="O138" s="3">
        <v>2016</v>
      </c>
      <c r="P138" s="5">
        <v>1</v>
      </c>
      <c r="Q138" s="85">
        <v>0</v>
      </c>
      <c r="R138" s="6">
        <f t="shared" si="6"/>
        <v>0</v>
      </c>
    </row>
    <row r="139" spans="1:18" x14ac:dyDescent="0.3">
      <c r="A139" s="26" t="s">
        <v>893</v>
      </c>
      <c r="B139" s="49" t="s">
        <v>907</v>
      </c>
      <c r="C139" s="49"/>
      <c r="D139" s="49" t="s">
        <v>905</v>
      </c>
      <c r="E139" s="49"/>
      <c r="F139" s="49"/>
      <c r="G139" s="5">
        <v>3590</v>
      </c>
      <c r="H139" s="4"/>
      <c r="I139" s="4">
        <v>2850</v>
      </c>
      <c r="J139" s="49" t="s">
        <v>906</v>
      </c>
      <c r="K139" s="49"/>
      <c r="L139" s="49"/>
      <c r="M139" s="49"/>
      <c r="N139" s="50"/>
      <c r="O139" s="3">
        <v>2016</v>
      </c>
      <c r="P139" s="5">
        <v>1</v>
      </c>
      <c r="Q139" s="85">
        <v>0</v>
      </c>
      <c r="R139" s="6">
        <f t="shared" si="6"/>
        <v>0</v>
      </c>
    </row>
    <row r="140" spans="1:18" x14ac:dyDescent="0.3">
      <c r="A140" s="26" t="s">
        <v>893</v>
      </c>
      <c r="B140" s="49" t="s">
        <v>908</v>
      </c>
      <c r="C140" s="49"/>
      <c r="D140" s="49" t="s">
        <v>905</v>
      </c>
      <c r="E140" s="49"/>
      <c r="F140" s="49"/>
      <c r="G140" s="5">
        <v>3590</v>
      </c>
      <c r="H140" s="4"/>
      <c r="I140" s="4">
        <v>2850</v>
      </c>
      <c r="J140" s="49" t="s">
        <v>906</v>
      </c>
      <c r="K140" s="49"/>
      <c r="L140" s="49"/>
      <c r="M140" s="49"/>
      <c r="N140" s="50"/>
      <c r="O140" s="3">
        <v>2016</v>
      </c>
      <c r="P140" s="5">
        <v>1</v>
      </c>
      <c r="Q140" s="85">
        <v>0</v>
      </c>
      <c r="R140" s="6">
        <f t="shared" si="6"/>
        <v>0</v>
      </c>
    </row>
    <row r="141" spans="1:18" x14ac:dyDescent="0.3">
      <c r="A141" s="26" t="s">
        <v>249</v>
      </c>
      <c r="B141" s="49" t="s">
        <v>909</v>
      </c>
      <c r="C141" s="49"/>
      <c r="D141" s="49" t="s">
        <v>901</v>
      </c>
      <c r="E141" s="49"/>
      <c r="F141" s="49"/>
      <c r="G141" s="5">
        <v>1950</v>
      </c>
      <c r="H141" s="4">
        <v>1935</v>
      </c>
      <c r="I141" s="4">
        <v>2350</v>
      </c>
      <c r="J141" s="49" t="s">
        <v>896</v>
      </c>
      <c r="K141" s="49"/>
      <c r="L141" s="49" t="s">
        <v>897</v>
      </c>
      <c r="M141" s="49"/>
      <c r="N141" s="50"/>
      <c r="O141" s="3">
        <v>2016</v>
      </c>
      <c r="P141" s="5">
        <v>1</v>
      </c>
      <c r="Q141" s="85">
        <v>0</v>
      </c>
      <c r="R141" s="6">
        <f t="shared" si="6"/>
        <v>0</v>
      </c>
    </row>
    <row r="142" spans="1:18" x14ac:dyDescent="0.3">
      <c r="A142" s="26" t="s">
        <v>249</v>
      </c>
      <c r="B142" s="49" t="s">
        <v>910</v>
      </c>
      <c r="C142" s="49"/>
      <c r="D142" s="49" t="s">
        <v>901</v>
      </c>
      <c r="E142" s="49"/>
      <c r="F142" s="49"/>
      <c r="G142" s="5">
        <v>2640</v>
      </c>
      <c r="H142" s="4" t="s">
        <v>19</v>
      </c>
      <c r="I142" s="4">
        <v>2350</v>
      </c>
      <c r="J142" s="49" t="s">
        <v>899</v>
      </c>
      <c r="K142" s="49"/>
      <c r="L142" s="49" t="s">
        <v>897</v>
      </c>
      <c r="M142" s="49"/>
      <c r="N142" s="50"/>
      <c r="O142" s="3">
        <v>2016</v>
      </c>
      <c r="P142" s="5">
        <v>1</v>
      </c>
      <c r="Q142" s="85">
        <v>0</v>
      </c>
      <c r="R142" s="6">
        <f t="shared" si="6"/>
        <v>0</v>
      </c>
    </row>
    <row r="143" spans="1:18" x14ac:dyDescent="0.3">
      <c r="A143" s="26" t="s">
        <v>249</v>
      </c>
      <c r="B143" s="49" t="s">
        <v>911</v>
      </c>
      <c r="C143" s="49"/>
      <c r="D143" s="49" t="s">
        <v>901</v>
      </c>
      <c r="E143" s="49"/>
      <c r="F143" s="49"/>
      <c r="G143" s="5">
        <v>2390</v>
      </c>
      <c r="H143" s="4" t="s">
        <v>19</v>
      </c>
      <c r="I143" s="4">
        <v>2170</v>
      </c>
      <c r="J143" s="49" t="s">
        <v>896</v>
      </c>
      <c r="K143" s="49"/>
      <c r="L143" s="49" t="s">
        <v>897</v>
      </c>
      <c r="M143" s="49"/>
      <c r="N143" s="50"/>
      <c r="O143" s="3">
        <v>2016</v>
      </c>
      <c r="P143" s="5">
        <v>1</v>
      </c>
      <c r="Q143" s="85">
        <v>0</v>
      </c>
      <c r="R143" s="6">
        <f t="shared" si="6"/>
        <v>0</v>
      </c>
    </row>
    <row r="144" spans="1:18" x14ac:dyDescent="0.3">
      <c r="A144" s="26" t="s">
        <v>249</v>
      </c>
      <c r="B144" s="49" t="s">
        <v>912</v>
      </c>
      <c r="C144" s="49"/>
      <c r="D144" s="49" t="s">
        <v>901</v>
      </c>
      <c r="E144" s="49"/>
      <c r="F144" s="49"/>
      <c r="G144" s="5">
        <v>1765</v>
      </c>
      <c r="H144" s="4" t="s">
        <v>19</v>
      </c>
      <c r="I144" s="4">
        <v>2170</v>
      </c>
      <c r="J144" s="49" t="s">
        <v>899</v>
      </c>
      <c r="K144" s="49"/>
      <c r="L144" s="49" t="s">
        <v>897</v>
      </c>
      <c r="M144" s="49"/>
      <c r="N144" s="50"/>
      <c r="O144" s="3">
        <v>2016</v>
      </c>
      <c r="P144" s="5">
        <v>1</v>
      </c>
      <c r="Q144" s="85">
        <v>0</v>
      </c>
      <c r="R144" s="6">
        <f t="shared" si="6"/>
        <v>0</v>
      </c>
    </row>
    <row r="145" spans="1:18" x14ac:dyDescent="0.3">
      <c r="A145" s="26" t="s">
        <v>249</v>
      </c>
      <c r="B145" s="49" t="s">
        <v>913</v>
      </c>
      <c r="C145" s="49"/>
      <c r="D145" s="49" t="s">
        <v>901</v>
      </c>
      <c r="E145" s="49"/>
      <c r="F145" s="49"/>
      <c r="G145" s="5">
        <v>2100</v>
      </c>
      <c r="H145" s="4">
        <v>2980</v>
      </c>
      <c r="I145" s="4">
        <v>2170</v>
      </c>
      <c r="J145" s="49" t="s">
        <v>899</v>
      </c>
      <c r="K145" s="49"/>
      <c r="L145" s="49" t="s">
        <v>897</v>
      </c>
      <c r="M145" s="49"/>
      <c r="N145" s="50"/>
      <c r="O145" s="3">
        <v>2016</v>
      </c>
      <c r="P145" s="5">
        <v>1</v>
      </c>
      <c r="Q145" s="85">
        <v>0</v>
      </c>
      <c r="R145" s="6">
        <f t="shared" si="6"/>
        <v>0</v>
      </c>
    </row>
    <row r="146" spans="1:18" x14ac:dyDescent="0.3">
      <c r="A146" s="26" t="s">
        <v>16</v>
      </c>
      <c r="B146" s="49" t="s">
        <v>914</v>
      </c>
      <c r="C146" s="49"/>
      <c r="D146" s="49" t="s">
        <v>901</v>
      </c>
      <c r="E146" s="49"/>
      <c r="F146" s="49"/>
      <c r="G146" s="5">
        <v>1760</v>
      </c>
      <c r="H146" s="4">
        <v>1760</v>
      </c>
      <c r="I146" s="4">
        <v>2620</v>
      </c>
      <c r="J146" s="49" t="s">
        <v>899</v>
      </c>
      <c r="K146" s="49"/>
      <c r="L146" s="49" t="s">
        <v>897</v>
      </c>
      <c r="M146" s="49"/>
      <c r="N146" s="50"/>
      <c r="O146" s="3">
        <v>2016</v>
      </c>
      <c r="P146" s="5">
        <v>1</v>
      </c>
      <c r="Q146" s="85">
        <v>0</v>
      </c>
      <c r="R146" s="6">
        <f t="shared" si="6"/>
        <v>0</v>
      </c>
    </row>
    <row r="147" spans="1:18" x14ac:dyDescent="0.3">
      <c r="A147" s="26" t="s">
        <v>16</v>
      </c>
      <c r="B147" s="49" t="s">
        <v>915</v>
      </c>
      <c r="C147" s="49"/>
      <c r="D147" s="49" t="s">
        <v>901</v>
      </c>
      <c r="E147" s="49"/>
      <c r="F147" s="49"/>
      <c r="G147" s="5">
        <v>1170</v>
      </c>
      <c r="H147" s="4">
        <v>2350</v>
      </c>
      <c r="I147" s="4">
        <v>2620</v>
      </c>
      <c r="J147" s="49" t="s">
        <v>899</v>
      </c>
      <c r="K147" s="49"/>
      <c r="L147" s="49" t="s">
        <v>897</v>
      </c>
      <c r="M147" s="49"/>
      <c r="N147" s="50"/>
      <c r="O147" s="3">
        <v>2016</v>
      </c>
      <c r="P147" s="5">
        <v>1</v>
      </c>
      <c r="Q147" s="85">
        <v>0</v>
      </c>
      <c r="R147" s="6">
        <f t="shared" si="6"/>
        <v>0</v>
      </c>
    </row>
    <row r="148" spans="1:18" x14ac:dyDescent="0.3">
      <c r="A148" s="26" t="s">
        <v>16</v>
      </c>
      <c r="B148" s="49" t="s">
        <v>916</v>
      </c>
      <c r="C148" s="49"/>
      <c r="D148" s="49" t="s">
        <v>901</v>
      </c>
      <c r="E148" s="49"/>
      <c r="F148" s="49"/>
      <c r="G148" s="5">
        <v>1760</v>
      </c>
      <c r="H148" s="4">
        <v>1765</v>
      </c>
      <c r="I148" s="4">
        <v>2620</v>
      </c>
      <c r="J148" s="49" t="s">
        <v>899</v>
      </c>
      <c r="K148" s="49"/>
      <c r="L148" s="49" t="s">
        <v>897</v>
      </c>
      <c r="M148" s="49"/>
      <c r="N148" s="50"/>
      <c r="O148" s="3">
        <v>2016</v>
      </c>
      <c r="P148" s="5">
        <v>1</v>
      </c>
      <c r="Q148" s="85">
        <v>0</v>
      </c>
      <c r="R148" s="6">
        <f t="shared" si="6"/>
        <v>0</v>
      </c>
    </row>
    <row r="149" spans="1:18" x14ac:dyDescent="0.3">
      <c r="A149" s="26" t="s">
        <v>16</v>
      </c>
      <c r="B149" s="49" t="s">
        <v>917</v>
      </c>
      <c r="C149" s="49"/>
      <c r="D149" s="49" t="s">
        <v>901</v>
      </c>
      <c r="E149" s="49"/>
      <c r="F149" s="49"/>
      <c r="G149" s="5">
        <v>1760</v>
      </c>
      <c r="H149" s="4">
        <v>1765</v>
      </c>
      <c r="I149" s="4">
        <v>2620</v>
      </c>
      <c r="J149" s="49" t="s">
        <v>899</v>
      </c>
      <c r="K149" s="49"/>
      <c r="L149" s="49" t="s">
        <v>897</v>
      </c>
      <c r="M149" s="49"/>
      <c r="N149" s="50"/>
      <c r="O149" s="3">
        <v>2016</v>
      </c>
      <c r="P149" s="5">
        <v>1</v>
      </c>
      <c r="Q149" s="85">
        <v>0</v>
      </c>
      <c r="R149" s="6">
        <f t="shared" si="6"/>
        <v>0</v>
      </c>
    </row>
    <row r="150" spans="1:18" x14ac:dyDescent="0.3">
      <c r="A150" s="57"/>
      <c r="B150" s="57"/>
      <c r="C150" s="57"/>
      <c r="D150" s="57"/>
      <c r="E150" s="57"/>
      <c r="F150" s="57"/>
      <c r="G150" s="57"/>
      <c r="H150" s="57"/>
      <c r="I150" s="57"/>
      <c r="J150" s="57"/>
      <c r="K150" s="57"/>
      <c r="L150" s="57"/>
      <c r="M150" s="22"/>
    </row>
    <row r="151" spans="1:18" x14ac:dyDescent="0.3">
      <c r="A151" s="53" t="s">
        <v>43</v>
      </c>
      <c r="B151" s="54"/>
      <c r="C151" s="54"/>
      <c r="D151" s="78" t="s">
        <v>918</v>
      </c>
      <c r="E151" s="78"/>
      <c r="F151" s="78"/>
      <c r="G151" s="78"/>
      <c r="H151" s="78"/>
      <c r="I151" s="78"/>
      <c r="J151" s="78"/>
      <c r="K151" s="78"/>
      <c r="L151" s="79"/>
      <c r="M151" s="23"/>
      <c r="Q151" s="3" t="s">
        <v>48</v>
      </c>
      <c r="R151" s="7">
        <f>SUM(R133:R149)</f>
        <v>0</v>
      </c>
    </row>
    <row r="153" spans="1:18" ht="27.6" x14ac:dyDescent="0.3">
      <c r="A153" s="27" t="s">
        <v>4</v>
      </c>
      <c r="B153" s="66" t="s">
        <v>346</v>
      </c>
      <c r="C153" s="67"/>
      <c r="D153" s="68" t="s">
        <v>6</v>
      </c>
      <c r="E153" s="69"/>
      <c r="F153" s="70"/>
      <c r="G153" s="28" t="s">
        <v>347</v>
      </c>
      <c r="H153" s="28" t="s">
        <v>7</v>
      </c>
      <c r="I153" s="28" t="s">
        <v>348</v>
      </c>
      <c r="J153" s="68" t="s">
        <v>349</v>
      </c>
      <c r="K153" s="70"/>
      <c r="L153" s="71" t="s">
        <v>385</v>
      </c>
      <c r="M153" s="72"/>
      <c r="N153" s="73"/>
      <c r="O153" s="35" t="s">
        <v>745</v>
      </c>
      <c r="P153" s="10" t="s">
        <v>45</v>
      </c>
      <c r="Q153" s="10" t="s">
        <v>46</v>
      </c>
      <c r="R153" s="10" t="s">
        <v>47</v>
      </c>
    </row>
    <row r="154" spans="1:18" x14ac:dyDescent="0.3">
      <c r="A154" s="26" t="s">
        <v>16</v>
      </c>
      <c r="B154" s="49" t="s">
        <v>919</v>
      </c>
      <c r="C154" s="49"/>
      <c r="D154" s="49" t="s">
        <v>901</v>
      </c>
      <c r="E154" s="49"/>
      <c r="F154" s="49"/>
      <c r="G154" s="5">
        <v>1175</v>
      </c>
      <c r="H154" s="4">
        <v>2350</v>
      </c>
      <c r="I154" s="4">
        <v>2620</v>
      </c>
      <c r="J154" s="49" t="s">
        <v>899</v>
      </c>
      <c r="K154" s="49"/>
      <c r="L154" s="49" t="s">
        <v>897</v>
      </c>
      <c r="M154" s="49"/>
      <c r="N154" s="50"/>
      <c r="O154" s="3">
        <v>2016</v>
      </c>
      <c r="P154" s="5">
        <v>1</v>
      </c>
      <c r="Q154" s="85">
        <v>0</v>
      </c>
      <c r="R154" s="6">
        <f>P154*Q154</f>
        <v>0</v>
      </c>
    </row>
    <row r="155" spans="1:18" x14ac:dyDescent="0.3">
      <c r="A155" s="26" t="s">
        <v>16</v>
      </c>
      <c r="B155" s="49" t="s">
        <v>920</v>
      </c>
      <c r="C155" s="49"/>
      <c r="D155" s="49" t="s">
        <v>901</v>
      </c>
      <c r="E155" s="49"/>
      <c r="F155" s="49"/>
      <c r="G155" s="5">
        <v>1760</v>
      </c>
      <c r="H155" s="4">
        <v>1765</v>
      </c>
      <c r="I155" s="4">
        <v>2620</v>
      </c>
      <c r="J155" s="49" t="s">
        <v>899</v>
      </c>
      <c r="K155" s="49"/>
      <c r="L155" s="49" t="s">
        <v>897</v>
      </c>
      <c r="M155" s="49"/>
      <c r="N155" s="50"/>
      <c r="O155" s="3">
        <v>2016</v>
      </c>
      <c r="P155" s="5">
        <v>1</v>
      </c>
      <c r="Q155" s="85">
        <v>0</v>
      </c>
      <c r="R155" s="6">
        <f t="shared" ref="R155:R172" si="7">P155*Q155</f>
        <v>0</v>
      </c>
    </row>
    <row r="156" spans="1:18" x14ac:dyDescent="0.3">
      <c r="A156" s="26" t="s">
        <v>16</v>
      </c>
      <c r="B156" s="49" t="s">
        <v>921</v>
      </c>
      <c r="C156" s="49"/>
      <c r="D156" s="49" t="s">
        <v>901</v>
      </c>
      <c r="E156" s="49"/>
      <c r="F156" s="49"/>
      <c r="G156" s="5">
        <v>2350</v>
      </c>
      <c r="H156" s="4">
        <v>1175</v>
      </c>
      <c r="I156" s="4">
        <v>2620</v>
      </c>
      <c r="J156" s="49" t="s">
        <v>899</v>
      </c>
      <c r="K156" s="49"/>
      <c r="L156" s="49" t="s">
        <v>897</v>
      </c>
      <c r="M156" s="49"/>
      <c r="N156" s="50"/>
      <c r="O156" s="3">
        <v>2016</v>
      </c>
      <c r="P156" s="5">
        <v>1</v>
      </c>
      <c r="Q156" s="85">
        <v>0</v>
      </c>
      <c r="R156" s="6">
        <f t="shared" si="7"/>
        <v>0</v>
      </c>
    </row>
    <row r="157" spans="1:18" x14ac:dyDescent="0.3">
      <c r="A157" s="26" t="s">
        <v>16</v>
      </c>
      <c r="B157" s="49" t="s">
        <v>922</v>
      </c>
      <c r="C157" s="49"/>
      <c r="D157" s="49" t="s">
        <v>901</v>
      </c>
      <c r="E157" s="49"/>
      <c r="F157" s="49"/>
      <c r="G157" s="5">
        <v>1175</v>
      </c>
      <c r="H157" s="4">
        <v>2350</v>
      </c>
      <c r="I157" s="4">
        <v>2620</v>
      </c>
      <c r="J157" s="49" t="s">
        <v>899</v>
      </c>
      <c r="K157" s="49"/>
      <c r="L157" s="49" t="s">
        <v>897</v>
      </c>
      <c r="M157" s="49"/>
      <c r="N157" s="50"/>
      <c r="O157" s="3">
        <v>2016</v>
      </c>
      <c r="P157" s="5">
        <v>1</v>
      </c>
      <c r="Q157" s="85">
        <v>0</v>
      </c>
      <c r="R157" s="6">
        <f t="shared" si="7"/>
        <v>0</v>
      </c>
    </row>
    <row r="158" spans="1:18" x14ac:dyDescent="0.3">
      <c r="A158" s="26" t="s">
        <v>16</v>
      </c>
      <c r="B158" s="49" t="s">
        <v>923</v>
      </c>
      <c r="C158" s="49"/>
      <c r="D158" s="49" t="s">
        <v>901</v>
      </c>
      <c r="E158" s="49"/>
      <c r="F158" s="49"/>
      <c r="G158" s="5">
        <v>1760</v>
      </c>
      <c r="H158" s="4">
        <v>1765</v>
      </c>
      <c r="I158" s="4">
        <v>2620</v>
      </c>
      <c r="J158" s="49" t="s">
        <v>899</v>
      </c>
      <c r="K158" s="49"/>
      <c r="L158" s="49" t="s">
        <v>897</v>
      </c>
      <c r="M158" s="49"/>
      <c r="N158" s="50"/>
      <c r="O158" s="3">
        <v>2016</v>
      </c>
      <c r="P158" s="5">
        <v>1</v>
      </c>
      <c r="Q158" s="85">
        <v>0</v>
      </c>
      <c r="R158" s="6">
        <f t="shared" si="7"/>
        <v>0</v>
      </c>
    </row>
    <row r="159" spans="1:18" x14ac:dyDescent="0.3">
      <c r="A159" s="26" t="s">
        <v>16</v>
      </c>
      <c r="B159" s="49" t="s">
        <v>924</v>
      </c>
      <c r="C159" s="49"/>
      <c r="D159" s="49" t="s">
        <v>901</v>
      </c>
      <c r="E159" s="49"/>
      <c r="F159" s="49"/>
      <c r="G159" s="5">
        <v>1760</v>
      </c>
      <c r="H159" s="4">
        <v>1765</v>
      </c>
      <c r="I159" s="4">
        <v>2620</v>
      </c>
      <c r="J159" s="49" t="s">
        <v>899</v>
      </c>
      <c r="K159" s="49"/>
      <c r="L159" s="49" t="s">
        <v>897</v>
      </c>
      <c r="M159" s="49"/>
      <c r="N159" s="50"/>
      <c r="O159" s="3">
        <v>2016</v>
      </c>
      <c r="P159" s="5">
        <v>1</v>
      </c>
      <c r="Q159" s="85">
        <v>0</v>
      </c>
      <c r="R159" s="6">
        <f t="shared" si="7"/>
        <v>0</v>
      </c>
    </row>
    <row r="160" spans="1:18" x14ac:dyDescent="0.3">
      <c r="A160" s="26" t="s">
        <v>16</v>
      </c>
      <c r="B160" s="49" t="s">
        <v>925</v>
      </c>
      <c r="C160" s="49"/>
      <c r="D160" s="49" t="s">
        <v>901</v>
      </c>
      <c r="E160" s="49"/>
      <c r="F160" s="49"/>
      <c r="G160" s="5">
        <v>1760</v>
      </c>
      <c r="H160" s="4">
        <v>1765</v>
      </c>
      <c r="I160" s="4">
        <v>2620</v>
      </c>
      <c r="J160" s="49" t="s">
        <v>899</v>
      </c>
      <c r="K160" s="49"/>
      <c r="L160" s="49" t="s">
        <v>897</v>
      </c>
      <c r="M160" s="49"/>
      <c r="N160" s="50"/>
      <c r="O160" s="3">
        <v>2016</v>
      </c>
      <c r="P160" s="5">
        <v>1</v>
      </c>
      <c r="Q160" s="85">
        <v>0</v>
      </c>
      <c r="R160" s="6">
        <f t="shared" si="7"/>
        <v>0</v>
      </c>
    </row>
    <row r="161" spans="1:18" x14ac:dyDescent="0.3">
      <c r="A161" s="26" t="s">
        <v>16</v>
      </c>
      <c r="B161" s="49" t="s">
        <v>926</v>
      </c>
      <c r="C161" s="49"/>
      <c r="D161" s="49" t="s">
        <v>901</v>
      </c>
      <c r="E161" s="49"/>
      <c r="F161" s="49"/>
      <c r="G161" s="5">
        <v>1590</v>
      </c>
      <c r="H161" s="4">
        <v>1765</v>
      </c>
      <c r="I161" s="4">
        <v>2620</v>
      </c>
      <c r="J161" s="49" t="s">
        <v>899</v>
      </c>
      <c r="K161" s="49"/>
      <c r="L161" s="49" t="s">
        <v>897</v>
      </c>
      <c r="M161" s="49"/>
      <c r="N161" s="50"/>
      <c r="O161" s="3">
        <v>2016</v>
      </c>
      <c r="P161" s="5">
        <v>1</v>
      </c>
      <c r="Q161" s="85">
        <v>0</v>
      </c>
      <c r="R161" s="6">
        <f t="shared" si="7"/>
        <v>0</v>
      </c>
    </row>
    <row r="162" spans="1:18" x14ac:dyDescent="0.3">
      <c r="A162" s="26" t="s">
        <v>16</v>
      </c>
      <c r="B162" s="49" t="s">
        <v>927</v>
      </c>
      <c r="C162" s="49"/>
      <c r="D162" s="49" t="s">
        <v>901</v>
      </c>
      <c r="E162" s="49"/>
      <c r="F162" s="49"/>
      <c r="G162" s="5">
        <v>1175</v>
      </c>
      <c r="H162" s="4">
        <v>2350</v>
      </c>
      <c r="I162" s="4">
        <v>2620</v>
      </c>
      <c r="J162" s="49" t="s">
        <v>899</v>
      </c>
      <c r="K162" s="49"/>
      <c r="L162" s="49" t="s">
        <v>897</v>
      </c>
      <c r="M162" s="49"/>
      <c r="N162" s="50"/>
      <c r="O162" s="3">
        <v>2016</v>
      </c>
      <c r="P162" s="5">
        <v>1</v>
      </c>
      <c r="Q162" s="85">
        <v>0</v>
      </c>
      <c r="R162" s="6">
        <f t="shared" si="7"/>
        <v>0</v>
      </c>
    </row>
    <row r="163" spans="1:18" x14ac:dyDescent="0.3">
      <c r="A163" s="26" t="s">
        <v>26</v>
      </c>
      <c r="B163" s="49" t="s">
        <v>928</v>
      </c>
      <c r="C163" s="49"/>
      <c r="D163" s="49" t="s">
        <v>901</v>
      </c>
      <c r="E163" s="49"/>
      <c r="F163" s="49"/>
      <c r="G163" s="5">
        <v>2350</v>
      </c>
      <c r="H163" s="4">
        <v>1175</v>
      </c>
      <c r="I163" s="4">
        <v>1530</v>
      </c>
      <c r="J163" s="49" t="s">
        <v>899</v>
      </c>
      <c r="K163" s="49"/>
      <c r="L163" s="49" t="s">
        <v>897</v>
      </c>
      <c r="M163" s="49"/>
      <c r="N163" s="50"/>
      <c r="O163" s="3">
        <v>2016</v>
      </c>
      <c r="P163" s="5">
        <v>1</v>
      </c>
      <c r="Q163" s="85">
        <v>0</v>
      </c>
      <c r="R163" s="6">
        <f t="shared" si="7"/>
        <v>0</v>
      </c>
    </row>
    <row r="164" spans="1:18" x14ac:dyDescent="0.3">
      <c r="A164" s="26" t="s">
        <v>26</v>
      </c>
      <c r="B164" s="49" t="s">
        <v>929</v>
      </c>
      <c r="C164" s="49"/>
      <c r="D164" s="49" t="s">
        <v>901</v>
      </c>
      <c r="E164" s="49"/>
      <c r="F164" s="49"/>
      <c r="G164" s="5">
        <v>1760</v>
      </c>
      <c r="H164" s="4">
        <v>1765</v>
      </c>
      <c r="I164" s="4">
        <v>1530</v>
      </c>
      <c r="J164" s="49" t="s">
        <v>899</v>
      </c>
      <c r="K164" s="49"/>
      <c r="L164" s="49" t="s">
        <v>897</v>
      </c>
      <c r="M164" s="49"/>
      <c r="N164" s="50"/>
      <c r="O164" s="3">
        <v>2016</v>
      </c>
      <c r="P164" s="5">
        <v>1</v>
      </c>
      <c r="Q164" s="85">
        <v>0</v>
      </c>
      <c r="R164" s="6">
        <f t="shared" si="7"/>
        <v>0</v>
      </c>
    </row>
    <row r="165" spans="1:18" x14ac:dyDescent="0.3">
      <c r="A165" s="26" t="s">
        <v>26</v>
      </c>
      <c r="B165" s="49" t="s">
        <v>930</v>
      </c>
      <c r="C165" s="49"/>
      <c r="D165" s="49" t="s">
        <v>901</v>
      </c>
      <c r="E165" s="49"/>
      <c r="F165" s="49"/>
      <c r="G165" s="5">
        <v>1175</v>
      </c>
      <c r="H165" s="4">
        <v>2350</v>
      </c>
      <c r="I165" s="4">
        <v>1530</v>
      </c>
      <c r="J165" s="49" t="s">
        <v>899</v>
      </c>
      <c r="K165" s="49"/>
      <c r="L165" s="49" t="s">
        <v>897</v>
      </c>
      <c r="M165" s="49"/>
      <c r="N165" s="50"/>
      <c r="O165" s="3">
        <v>2016</v>
      </c>
      <c r="P165" s="5">
        <v>1</v>
      </c>
      <c r="Q165" s="85">
        <v>0</v>
      </c>
      <c r="R165" s="6">
        <f t="shared" si="7"/>
        <v>0</v>
      </c>
    </row>
    <row r="166" spans="1:18" x14ac:dyDescent="0.3">
      <c r="A166" s="26" t="s">
        <v>26</v>
      </c>
      <c r="B166" s="49" t="s">
        <v>931</v>
      </c>
      <c r="C166" s="49"/>
      <c r="D166" s="49" t="s">
        <v>901</v>
      </c>
      <c r="E166" s="49"/>
      <c r="F166" s="49"/>
      <c r="G166" s="5">
        <v>1760</v>
      </c>
      <c r="H166" s="4">
        <v>1765</v>
      </c>
      <c r="I166" s="4">
        <v>1530</v>
      </c>
      <c r="J166" s="49" t="s">
        <v>899</v>
      </c>
      <c r="K166" s="49"/>
      <c r="L166" s="49" t="s">
        <v>897</v>
      </c>
      <c r="M166" s="49"/>
      <c r="N166" s="50"/>
      <c r="O166" s="3">
        <v>2016</v>
      </c>
      <c r="P166" s="5">
        <v>1</v>
      </c>
      <c r="Q166" s="85">
        <v>0</v>
      </c>
      <c r="R166" s="6">
        <f t="shared" si="7"/>
        <v>0</v>
      </c>
    </row>
    <row r="167" spans="1:18" x14ac:dyDescent="0.3">
      <c r="A167" s="26" t="s">
        <v>26</v>
      </c>
      <c r="B167" s="49" t="s">
        <v>932</v>
      </c>
      <c r="C167" s="49"/>
      <c r="D167" s="49" t="s">
        <v>901</v>
      </c>
      <c r="E167" s="49"/>
      <c r="F167" s="49"/>
      <c r="G167" s="5">
        <v>1760</v>
      </c>
      <c r="H167" s="4">
        <v>1765</v>
      </c>
      <c r="I167" s="4">
        <v>1530</v>
      </c>
      <c r="J167" s="49" t="s">
        <v>899</v>
      </c>
      <c r="K167" s="49"/>
      <c r="L167" s="49" t="s">
        <v>897</v>
      </c>
      <c r="M167" s="49"/>
      <c r="N167" s="50"/>
      <c r="O167" s="3">
        <v>2016</v>
      </c>
      <c r="P167" s="5">
        <v>1</v>
      </c>
      <c r="Q167" s="85">
        <v>0</v>
      </c>
      <c r="R167" s="6">
        <f t="shared" si="7"/>
        <v>0</v>
      </c>
    </row>
    <row r="168" spans="1:18" x14ac:dyDescent="0.3">
      <c r="A168" s="26" t="s">
        <v>26</v>
      </c>
      <c r="B168" s="49" t="s">
        <v>933</v>
      </c>
      <c r="C168" s="49"/>
      <c r="D168" s="49" t="s">
        <v>901</v>
      </c>
      <c r="E168" s="49"/>
      <c r="F168" s="49"/>
      <c r="G168" s="5">
        <v>1175</v>
      </c>
      <c r="H168" s="4">
        <v>2350</v>
      </c>
      <c r="I168" s="4">
        <v>1530</v>
      </c>
      <c r="J168" s="49" t="s">
        <v>899</v>
      </c>
      <c r="K168" s="49"/>
      <c r="L168" s="49" t="s">
        <v>897</v>
      </c>
      <c r="M168" s="49"/>
      <c r="N168" s="50"/>
      <c r="O168" s="3">
        <v>2016</v>
      </c>
      <c r="P168" s="5">
        <v>1</v>
      </c>
      <c r="Q168" s="85">
        <v>0</v>
      </c>
      <c r="R168" s="6">
        <f t="shared" si="7"/>
        <v>0</v>
      </c>
    </row>
    <row r="169" spans="1:18" x14ac:dyDescent="0.3">
      <c r="A169" s="26" t="s">
        <v>26</v>
      </c>
      <c r="B169" s="49" t="s">
        <v>934</v>
      </c>
      <c r="C169" s="49"/>
      <c r="D169" s="49" t="s">
        <v>901</v>
      </c>
      <c r="E169" s="49"/>
      <c r="F169" s="49"/>
      <c r="G169" s="5">
        <v>1760</v>
      </c>
      <c r="H169" s="4">
        <v>1765</v>
      </c>
      <c r="I169" s="4">
        <v>2620</v>
      </c>
      <c r="J169" s="49" t="s">
        <v>899</v>
      </c>
      <c r="K169" s="49"/>
      <c r="L169" s="49" t="s">
        <v>897</v>
      </c>
      <c r="M169" s="49"/>
      <c r="N169" s="50"/>
      <c r="O169" s="3">
        <v>2016</v>
      </c>
      <c r="P169" s="5">
        <v>1</v>
      </c>
      <c r="Q169" s="85">
        <v>0</v>
      </c>
      <c r="R169" s="6">
        <f t="shared" si="7"/>
        <v>0</v>
      </c>
    </row>
    <row r="170" spans="1:18" x14ac:dyDescent="0.3">
      <c r="A170" s="26" t="s">
        <v>26</v>
      </c>
      <c r="B170" s="49" t="s">
        <v>935</v>
      </c>
      <c r="C170" s="49"/>
      <c r="D170" s="49" t="s">
        <v>901</v>
      </c>
      <c r="E170" s="49"/>
      <c r="F170" s="49"/>
      <c r="G170" s="5">
        <v>1760</v>
      </c>
      <c r="H170" s="4">
        <v>1765</v>
      </c>
      <c r="I170" s="4">
        <v>2620</v>
      </c>
      <c r="J170" s="49" t="s">
        <v>899</v>
      </c>
      <c r="K170" s="49"/>
      <c r="L170" s="49" t="s">
        <v>897</v>
      </c>
      <c r="M170" s="49"/>
      <c r="N170" s="50"/>
      <c r="O170" s="3">
        <v>2016</v>
      </c>
      <c r="P170" s="5">
        <v>1</v>
      </c>
      <c r="Q170" s="85">
        <v>0</v>
      </c>
      <c r="R170" s="6">
        <f t="shared" si="7"/>
        <v>0</v>
      </c>
    </row>
    <row r="171" spans="1:18" x14ac:dyDescent="0.3">
      <c r="A171" s="26" t="s">
        <v>26</v>
      </c>
      <c r="B171" s="49" t="s">
        <v>936</v>
      </c>
      <c r="C171" s="49"/>
      <c r="D171" s="49" t="s">
        <v>901</v>
      </c>
      <c r="E171" s="49"/>
      <c r="F171" s="49"/>
      <c r="G171" s="5">
        <v>1760</v>
      </c>
      <c r="H171" s="4">
        <v>1765</v>
      </c>
      <c r="I171" s="4">
        <v>2620</v>
      </c>
      <c r="J171" s="49" t="s">
        <v>899</v>
      </c>
      <c r="K171" s="49"/>
      <c r="L171" s="49" t="s">
        <v>897</v>
      </c>
      <c r="M171" s="49"/>
      <c r="N171" s="50"/>
      <c r="O171" s="3">
        <v>2016</v>
      </c>
      <c r="P171" s="5">
        <v>1</v>
      </c>
      <c r="Q171" s="85">
        <v>0</v>
      </c>
      <c r="R171" s="6">
        <f t="shared" si="7"/>
        <v>0</v>
      </c>
    </row>
    <row r="172" spans="1:18" x14ac:dyDescent="0.3">
      <c r="A172" s="26" t="s">
        <v>26</v>
      </c>
      <c r="B172" s="49" t="s">
        <v>937</v>
      </c>
      <c r="C172" s="49"/>
      <c r="D172" s="49" t="s">
        <v>901</v>
      </c>
      <c r="E172" s="49"/>
      <c r="F172" s="49"/>
      <c r="G172" s="5">
        <v>1760</v>
      </c>
      <c r="H172" s="4">
        <v>1765</v>
      </c>
      <c r="I172" s="4">
        <v>2620</v>
      </c>
      <c r="J172" s="49" t="s">
        <v>899</v>
      </c>
      <c r="K172" s="49"/>
      <c r="L172" s="49" t="s">
        <v>897</v>
      </c>
      <c r="M172" s="49"/>
      <c r="N172" s="50"/>
      <c r="O172" s="3">
        <v>2016</v>
      </c>
      <c r="P172" s="5">
        <v>1</v>
      </c>
      <c r="Q172" s="85">
        <v>0</v>
      </c>
      <c r="R172" s="6">
        <f t="shared" si="7"/>
        <v>0</v>
      </c>
    </row>
    <row r="173" spans="1:18" x14ac:dyDescent="0.3">
      <c r="A173" s="57"/>
      <c r="B173" s="57"/>
      <c r="C173" s="57"/>
      <c r="D173" s="57"/>
      <c r="E173" s="57"/>
      <c r="F173" s="57"/>
      <c r="G173" s="57"/>
      <c r="H173" s="57"/>
      <c r="I173" s="57"/>
      <c r="J173" s="57"/>
      <c r="K173" s="57"/>
      <c r="L173" s="57"/>
      <c r="M173" s="22"/>
    </row>
    <row r="174" spans="1:18" x14ac:dyDescent="0.3">
      <c r="A174" s="53" t="s">
        <v>43</v>
      </c>
      <c r="B174" s="54"/>
      <c r="C174" s="54"/>
      <c r="D174" s="78" t="s">
        <v>918</v>
      </c>
      <c r="E174" s="78"/>
      <c r="F174" s="78"/>
      <c r="G174" s="78"/>
      <c r="H174" s="78"/>
      <c r="I174" s="78"/>
      <c r="J174" s="78"/>
      <c r="K174" s="78"/>
      <c r="L174" s="79"/>
      <c r="M174" s="23"/>
      <c r="Q174" s="3" t="s">
        <v>48</v>
      </c>
      <c r="R174" s="7">
        <f>SUM(R154:R172)</f>
        <v>0</v>
      </c>
    </row>
    <row r="176" spans="1:18" ht="27.6" x14ac:dyDescent="0.3">
      <c r="A176" s="27" t="s">
        <v>4</v>
      </c>
      <c r="B176" s="66" t="s">
        <v>346</v>
      </c>
      <c r="C176" s="67"/>
      <c r="D176" s="68" t="s">
        <v>6</v>
      </c>
      <c r="E176" s="69"/>
      <c r="F176" s="70"/>
      <c r="G176" s="28" t="s">
        <v>347</v>
      </c>
      <c r="H176" s="28" t="s">
        <v>7</v>
      </c>
      <c r="I176" s="28" t="s">
        <v>348</v>
      </c>
      <c r="J176" s="68" t="s">
        <v>349</v>
      </c>
      <c r="K176" s="70"/>
      <c r="L176" s="71" t="s">
        <v>385</v>
      </c>
      <c r="M176" s="72"/>
      <c r="N176" s="73"/>
      <c r="O176" s="35" t="s">
        <v>745</v>
      </c>
      <c r="P176" s="10" t="s">
        <v>45</v>
      </c>
      <c r="Q176" s="10" t="s">
        <v>46</v>
      </c>
      <c r="R176" s="10" t="s">
        <v>47</v>
      </c>
    </row>
    <row r="177" spans="1:18" x14ac:dyDescent="0.3">
      <c r="A177" s="26" t="s">
        <v>26</v>
      </c>
      <c r="B177" s="49" t="s">
        <v>938</v>
      </c>
      <c r="C177" s="49"/>
      <c r="D177" s="49" t="s">
        <v>901</v>
      </c>
      <c r="E177" s="49"/>
      <c r="F177" s="49"/>
      <c r="G177" s="5">
        <v>2350</v>
      </c>
      <c r="H177" s="4">
        <v>1175</v>
      </c>
      <c r="I177" s="4">
        <v>2620</v>
      </c>
      <c r="J177" s="49" t="s">
        <v>899</v>
      </c>
      <c r="K177" s="49"/>
      <c r="L177" s="49" t="s">
        <v>897</v>
      </c>
      <c r="M177" s="49"/>
      <c r="N177" s="50"/>
      <c r="O177" s="3">
        <v>2016</v>
      </c>
      <c r="P177" s="5">
        <v>1</v>
      </c>
      <c r="Q177" s="85">
        <v>0</v>
      </c>
      <c r="R177" s="6">
        <f>P177*Q177</f>
        <v>0</v>
      </c>
    </row>
    <row r="178" spans="1:18" x14ac:dyDescent="0.3">
      <c r="A178" s="26" t="s">
        <v>38</v>
      </c>
      <c r="B178" s="49" t="s">
        <v>939</v>
      </c>
      <c r="C178" s="49"/>
      <c r="D178" s="49" t="s">
        <v>901</v>
      </c>
      <c r="E178" s="49"/>
      <c r="F178" s="49"/>
      <c r="G178" s="5">
        <v>1260</v>
      </c>
      <c r="H178" s="4" t="s">
        <v>19</v>
      </c>
      <c r="I178" s="4">
        <v>2500</v>
      </c>
      <c r="J178" s="49" t="s">
        <v>899</v>
      </c>
      <c r="K178" s="49"/>
      <c r="L178" s="49" t="s">
        <v>897</v>
      </c>
      <c r="M178" s="49"/>
      <c r="N178" s="50"/>
      <c r="O178" s="3">
        <v>2017</v>
      </c>
      <c r="P178" s="5">
        <v>1</v>
      </c>
      <c r="Q178" s="85">
        <v>0</v>
      </c>
      <c r="R178" s="6">
        <f t="shared" ref="R178:R189" si="8">P178*Q178</f>
        <v>0</v>
      </c>
    </row>
    <row r="179" spans="1:18" x14ac:dyDescent="0.3">
      <c r="A179" s="26" t="s">
        <v>38</v>
      </c>
      <c r="B179" s="49" t="s">
        <v>940</v>
      </c>
      <c r="C179" s="49"/>
      <c r="D179" s="49" t="s">
        <v>901</v>
      </c>
      <c r="E179" s="49"/>
      <c r="F179" s="49"/>
      <c r="G179" s="5">
        <v>1240</v>
      </c>
      <c r="H179" s="4" t="s">
        <v>19</v>
      </c>
      <c r="I179" s="4">
        <v>2500</v>
      </c>
      <c r="J179" s="49" t="s">
        <v>899</v>
      </c>
      <c r="K179" s="49"/>
      <c r="L179" s="49" t="s">
        <v>897</v>
      </c>
      <c r="M179" s="49"/>
      <c r="N179" s="50"/>
      <c r="O179" s="3">
        <v>2017</v>
      </c>
      <c r="P179" s="5">
        <v>1</v>
      </c>
      <c r="Q179" s="85">
        <v>0</v>
      </c>
      <c r="R179" s="6">
        <f t="shared" si="8"/>
        <v>0</v>
      </c>
    </row>
    <row r="180" spans="1:18" x14ac:dyDescent="0.3">
      <c r="A180" s="26" t="s">
        <v>38</v>
      </c>
      <c r="B180" s="49" t="s">
        <v>941</v>
      </c>
      <c r="C180" s="49"/>
      <c r="D180" s="49" t="s">
        <v>901</v>
      </c>
      <c r="E180" s="49"/>
      <c r="F180" s="49"/>
      <c r="G180" s="5">
        <v>1260</v>
      </c>
      <c r="H180" s="4" t="s">
        <v>19</v>
      </c>
      <c r="I180" s="4">
        <v>2500</v>
      </c>
      <c r="J180" s="49" t="s">
        <v>899</v>
      </c>
      <c r="K180" s="49"/>
      <c r="L180" s="49" t="s">
        <v>897</v>
      </c>
      <c r="M180" s="49"/>
      <c r="N180" s="50"/>
      <c r="O180" s="3">
        <v>2016</v>
      </c>
      <c r="P180" s="5">
        <v>1</v>
      </c>
      <c r="Q180" s="85">
        <v>0</v>
      </c>
      <c r="R180" s="6">
        <f t="shared" si="8"/>
        <v>0</v>
      </c>
    </row>
    <row r="181" spans="1:18" x14ac:dyDescent="0.3">
      <c r="A181" s="26" t="s">
        <v>38</v>
      </c>
      <c r="B181" s="49" t="s">
        <v>942</v>
      </c>
      <c r="C181" s="49"/>
      <c r="D181" s="49" t="s">
        <v>901</v>
      </c>
      <c r="E181" s="49"/>
      <c r="F181" s="49"/>
      <c r="G181" s="5">
        <v>1760</v>
      </c>
      <c r="H181" s="4">
        <v>1765</v>
      </c>
      <c r="I181" s="4">
        <v>2620</v>
      </c>
      <c r="J181" s="49" t="s">
        <v>899</v>
      </c>
      <c r="K181" s="49"/>
      <c r="L181" s="49" t="s">
        <v>897</v>
      </c>
      <c r="M181" s="49"/>
      <c r="N181" s="50"/>
      <c r="O181" s="3">
        <v>2016</v>
      </c>
      <c r="P181" s="5">
        <v>1</v>
      </c>
      <c r="Q181" s="85">
        <v>0</v>
      </c>
      <c r="R181" s="6">
        <f t="shared" si="8"/>
        <v>0</v>
      </c>
    </row>
    <row r="182" spans="1:18" x14ac:dyDescent="0.3">
      <c r="A182" s="26" t="s">
        <v>38</v>
      </c>
      <c r="B182" s="49" t="s">
        <v>943</v>
      </c>
      <c r="C182" s="49"/>
      <c r="D182" s="49" t="s">
        <v>901</v>
      </c>
      <c r="E182" s="49"/>
      <c r="F182" s="49"/>
      <c r="G182" s="5">
        <v>1175</v>
      </c>
      <c r="H182" s="4">
        <v>2350</v>
      </c>
      <c r="I182" s="4">
        <v>2620</v>
      </c>
      <c r="J182" s="49" t="s">
        <v>899</v>
      </c>
      <c r="K182" s="49"/>
      <c r="L182" s="49" t="s">
        <v>897</v>
      </c>
      <c r="M182" s="49"/>
      <c r="N182" s="50"/>
      <c r="O182" s="3">
        <v>2016</v>
      </c>
      <c r="P182" s="5">
        <v>1</v>
      </c>
      <c r="Q182" s="85">
        <v>0</v>
      </c>
      <c r="R182" s="6">
        <f t="shared" si="8"/>
        <v>0</v>
      </c>
    </row>
    <row r="183" spans="1:18" x14ac:dyDescent="0.3">
      <c r="A183" s="26" t="s">
        <v>38</v>
      </c>
      <c r="B183" s="49" t="s">
        <v>944</v>
      </c>
      <c r="C183" s="49"/>
      <c r="D183" s="49" t="s">
        <v>901</v>
      </c>
      <c r="E183" s="49"/>
      <c r="F183" s="49"/>
      <c r="G183" s="5">
        <v>1760</v>
      </c>
      <c r="H183" s="4">
        <v>1765</v>
      </c>
      <c r="I183" s="4">
        <v>2620</v>
      </c>
      <c r="J183" s="49" t="s">
        <v>899</v>
      </c>
      <c r="K183" s="49"/>
      <c r="L183" s="49" t="s">
        <v>897</v>
      </c>
      <c r="M183" s="49"/>
      <c r="N183" s="50"/>
      <c r="O183" s="3">
        <v>2016</v>
      </c>
      <c r="P183" s="5">
        <v>1</v>
      </c>
      <c r="Q183" s="85">
        <v>0</v>
      </c>
      <c r="R183" s="6">
        <f t="shared" si="8"/>
        <v>0</v>
      </c>
    </row>
    <row r="184" spans="1:18" x14ac:dyDescent="0.3">
      <c r="A184" s="26" t="s">
        <v>38</v>
      </c>
      <c r="B184" s="49" t="s">
        <v>945</v>
      </c>
      <c r="C184" s="49"/>
      <c r="D184" s="49" t="s">
        <v>901</v>
      </c>
      <c r="E184" s="49"/>
      <c r="F184" s="49"/>
      <c r="G184" s="5">
        <v>1760</v>
      </c>
      <c r="H184" s="4">
        <v>1765</v>
      </c>
      <c r="I184" s="4">
        <v>2620</v>
      </c>
      <c r="J184" s="49" t="s">
        <v>899</v>
      </c>
      <c r="K184" s="49"/>
      <c r="L184" s="49" t="s">
        <v>897</v>
      </c>
      <c r="M184" s="49"/>
      <c r="N184" s="50"/>
      <c r="O184" s="3">
        <v>2016</v>
      </c>
      <c r="P184" s="5">
        <v>1</v>
      </c>
      <c r="Q184" s="85">
        <v>0</v>
      </c>
      <c r="R184" s="6">
        <f t="shared" si="8"/>
        <v>0</v>
      </c>
    </row>
    <row r="185" spans="1:18" x14ac:dyDescent="0.3">
      <c r="A185" s="26" t="s">
        <v>38</v>
      </c>
      <c r="B185" s="49" t="s">
        <v>946</v>
      </c>
      <c r="C185" s="49"/>
      <c r="D185" s="49" t="s">
        <v>901</v>
      </c>
      <c r="E185" s="49"/>
      <c r="F185" s="49"/>
      <c r="G185" s="5">
        <v>1760</v>
      </c>
      <c r="H185" s="4">
        <v>1765</v>
      </c>
      <c r="I185" s="4">
        <v>2620</v>
      </c>
      <c r="J185" s="49" t="s">
        <v>899</v>
      </c>
      <c r="K185" s="49"/>
      <c r="L185" s="49" t="s">
        <v>897</v>
      </c>
      <c r="M185" s="49"/>
      <c r="N185" s="50"/>
      <c r="O185" s="3">
        <v>2016</v>
      </c>
      <c r="P185" s="5">
        <v>1</v>
      </c>
      <c r="Q185" s="85">
        <v>0</v>
      </c>
      <c r="R185" s="6">
        <f t="shared" si="8"/>
        <v>0</v>
      </c>
    </row>
    <row r="186" spans="1:18" x14ac:dyDescent="0.3">
      <c r="A186" s="26" t="s">
        <v>38</v>
      </c>
      <c r="B186" s="49" t="s">
        <v>947</v>
      </c>
      <c r="C186" s="49"/>
      <c r="D186" s="49" t="s">
        <v>901</v>
      </c>
      <c r="E186" s="49"/>
      <c r="F186" s="49"/>
      <c r="G186" s="5">
        <v>1760</v>
      </c>
      <c r="H186" s="4">
        <v>1765</v>
      </c>
      <c r="I186" s="4">
        <v>2620</v>
      </c>
      <c r="J186" s="49" t="s">
        <v>899</v>
      </c>
      <c r="K186" s="49"/>
      <c r="L186" s="49" t="s">
        <v>897</v>
      </c>
      <c r="M186" s="49"/>
      <c r="N186" s="50"/>
      <c r="O186" s="3">
        <v>2016</v>
      </c>
      <c r="P186" s="5">
        <v>1</v>
      </c>
      <c r="Q186" s="85">
        <v>0</v>
      </c>
      <c r="R186" s="6">
        <f t="shared" si="8"/>
        <v>0</v>
      </c>
    </row>
    <row r="187" spans="1:18" x14ac:dyDescent="0.3">
      <c r="A187" s="26" t="s">
        <v>38</v>
      </c>
      <c r="B187" s="49" t="s">
        <v>948</v>
      </c>
      <c r="C187" s="49"/>
      <c r="D187" s="49" t="s">
        <v>901</v>
      </c>
      <c r="E187" s="49"/>
      <c r="F187" s="49"/>
      <c r="G187" s="5">
        <v>1760</v>
      </c>
      <c r="H187" s="4">
        <v>1765</v>
      </c>
      <c r="I187" s="4">
        <v>2620</v>
      </c>
      <c r="J187" s="49" t="s">
        <v>899</v>
      </c>
      <c r="K187" s="49"/>
      <c r="L187" s="49" t="s">
        <v>897</v>
      </c>
      <c r="M187" s="49"/>
      <c r="N187" s="50"/>
      <c r="O187" s="3">
        <v>2016</v>
      </c>
      <c r="P187" s="5">
        <v>1</v>
      </c>
      <c r="Q187" s="85">
        <v>0</v>
      </c>
      <c r="R187" s="6">
        <f t="shared" si="8"/>
        <v>0</v>
      </c>
    </row>
    <row r="188" spans="1:18" x14ac:dyDescent="0.3">
      <c r="A188" s="26" t="s">
        <v>38</v>
      </c>
      <c r="B188" s="49" t="s">
        <v>949</v>
      </c>
      <c r="C188" s="49"/>
      <c r="D188" s="49" t="s">
        <v>901</v>
      </c>
      <c r="E188" s="49"/>
      <c r="F188" s="49"/>
      <c r="G188" s="5">
        <v>1760</v>
      </c>
      <c r="H188" s="4">
        <v>1765</v>
      </c>
      <c r="I188" s="4">
        <v>2620</v>
      </c>
      <c r="J188" s="49" t="s">
        <v>899</v>
      </c>
      <c r="K188" s="49"/>
      <c r="L188" s="49" t="s">
        <v>897</v>
      </c>
      <c r="M188" s="49"/>
      <c r="N188" s="50"/>
      <c r="O188" s="3">
        <v>2016</v>
      </c>
      <c r="P188" s="5">
        <v>1</v>
      </c>
      <c r="Q188" s="85">
        <v>0</v>
      </c>
      <c r="R188" s="6">
        <f t="shared" si="8"/>
        <v>0</v>
      </c>
    </row>
    <row r="189" spans="1:18" x14ac:dyDescent="0.3">
      <c r="A189" s="26" t="s">
        <v>38</v>
      </c>
      <c r="B189" s="49" t="s">
        <v>950</v>
      </c>
      <c r="C189" s="49"/>
      <c r="D189" s="49" t="s">
        <v>901</v>
      </c>
      <c r="E189" s="49"/>
      <c r="F189" s="49"/>
      <c r="G189" s="5">
        <v>1760</v>
      </c>
      <c r="H189" s="4">
        <v>1765</v>
      </c>
      <c r="I189" s="4">
        <v>2620</v>
      </c>
      <c r="J189" s="49" t="s">
        <v>899</v>
      </c>
      <c r="K189" s="49"/>
      <c r="L189" s="49" t="s">
        <v>897</v>
      </c>
      <c r="M189" s="49"/>
      <c r="N189" s="50"/>
      <c r="O189" s="3">
        <v>2016</v>
      </c>
      <c r="P189" s="5">
        <v>1</v>
      </c>
      <c r="Q189" s="85">
        <v>0</v>
      </c>
      <c r="R189" s="6">
        <f t="shared" si="8"/>
        <v>0</v>
      </c>
    </row>
    <row r="190" spans="1:18" x14ac:dyDescent="0.3">
      <c r="A190" s="57"/>
      <c r="B190" s="57"/>
      <c r="C190" s="57"/>
      <c r="D190" s="57"/>
      <c r="E190" s="57"/>
      <c r="F190" s="57"/>
      <c r="G190" s="57"/>
      <c r="H190" s="57"/>
      <c r="I190" s="57"/>
      <c r="J190" s="57"/>
      <c r="K190" s="57"/>
      <c r="L190" s="57"/>
      <c r="M190" s="22"/>
    </row>
    <row r="191" spans="1:18" x14ac:dyDescent="0.3">
      <c r="A191" s="53" t="s">
        <v>43</v>
      </c>
      <c r="B191" s="54"/>
      <c r="C191" s="54"/>
      <c r="D191" s="78" t="s">
        <v>44</v>
      </c>
      <c r="E191" s="78"/>
      <c r="F191" s="78"/>
      <c r="G191" s="78"/>
      <c r="H191" s="78"/>
      <c r="I191" s="78"/>
      <c r="J191" s="78"/>
      <c r="K191" s="78"/>
      <c r="L191" s="79"/>
      <c r="M191" s="23"/>
      <c r="Q191" s="3" t="s">
        <v>48</v>
      </c>
      <c r="R191" s="7">
        <f>SUM(R177:R189)</f>
        <v>0</v>
      </c>
    </row>
    <row r="193" spans="1:18" ht="27.6" x14ac:dyDescent="0.3">
      <c r="A193" s="27" t="s">
        <v>4</v>
      </c>
      <c r="B193" s="66" t="s">
        <v>346</v>
      </c>
      <c r="C193" s="67"/>
      <c r="D193" s="68" t="s">
        <v>6</v>
      </c>
      <c r="E193" s="69"/>
      <c r="F193" s="70"/>
      <c r="G193" s="28" t="s">
        <v>347</v>
      </c>
      <c r="H193" s="28" t="s">
        <v>7</v>
      </c>
      <c r="I193" s="28" t="s">
        <v>348</v>
      </c>
      <c r="J193" s="68" t="s">
        <v>349</v>
      </c>
      <c r="K193" s="70"/>
      <c r="L193" s="71" t="s">
        <v>385</v>
      </c>
      <c r="M193" s="72"/>
      <c r="N193" s="73"/>
      <c r="O193" s="35" t="s">
        <v>745</v>
      </c>
      <c r="P193" s="10" t="s">
        <v>45</v>
      </c>
      <c r="Q193" s="10" t="s">
        <v>46</v>
      </c>
      <c r="R193" s="10" t="s">
        <v>47</v>
      </c>
    </row>
    <row r="194" spans="1:18" x14ac:dyDescent="0.3">
      <c r="A194" s="38" t="s">
        <v>951</v>
      </c>
      <c r="B194" s="49" t="s">
        <v>952</v>
      </c>
      <c r="C194" s="49"/>
      <c r="D194" s="49" t="s">
        <v>953</v>
      </c>
      <c r="E194" s="49"/>
      <c r="F194" s="49"/>
      <c r="G194" s="5" t="s">
        <v>954</v>
      </c>
      <c r="H194" s="4">
        <v>1135</v>
      </c>
      <c r="I194" s="4">
        <v>3220</v>
      </c>
      <c r="J194" s="49" t="s">
        <v>955</v>
      </c>
      <c r="K194" s="49"/>
      <c r="L194" s="49"/>
      <c r="M194" s="49"/>
      <c r="N194" s="50"/>
      <c r="O194" s="3">
        <v>2018</v>
      </c>
      <c r="P194" s="5">
        <v>1</v>
      </c>
      <c r="Q194" s="85">
        <v>0</v>
      </c>
      <c r="R194" s="6">
        <f>P194*Q194</f>
        <v>0</v>
      </c>
    </row>
    <row r="195" spans="1:18" x14ac:dyDescent="0.3">
      <c r="A195" s="38" t="s">
        <v>951</v>
      </c>
      <c r="B195" s="49" t="s">
        <v>952</v>
      </c>
      <c r="C195" s="49"/>
      <c r="D195" s="49" t="s">
        <v>953</v>
      </c>
      <c r="E195" s="49"/>
      <c r="F195" s="49"/>
      <c r="G195" s="5" t="s">
        <v>956</v>
      </c>
      <c r="H195" s="4">
        <v>539</v>
      </c>
      <c r="I195" s="4">
        <v>322</v>
      </c>
      <c r="J195" s="49" t="s">
        <v>955</v>
      </c>
      <c r="K195" s="49"/>
      <c r="L195" s="49"/>
      <c r="M195" s="49"/>
      <c r="N195" s="50"/>
      <c r="O195" s="3">
        <v>2018</v>
      </c>
      <c r="P195" s="5">
        <v>1</v>
      </c>
      <c r="Q195" s="85">
        <v>0</v>
      </c>
      <c r="R195" s="6">
        <f t="shared" ref="R195:R212" si="9">P195*Q195</f>
        <v>0</v>
      </c>
    </row>
    <row r="196" spans="1:18" x14ac:dyDescent="0.3">
      <c r="A196" s="38" t="s">
        <v>951</v>
      </c>
      <c r="B196" s="49" t="s">
        <v>952</v>
      </c>
      <c r="C196" s="49"/>
      <c r="D196" s="49" t="s">
        <v>957</v>
      </c>
      <c r="E196" s="49"/>
      <c r="F196" s="49"/>
      <c r="G196" s="5" t="s">
        <v>958</v>
      </c>
      <c r="H196" s="4">
        <v>1740</v>
      </c>
      <c r="I196" s="4">
        <v>550</v>
      </c>
      <c r="J196" s="49" t="s">
        <v>959</v>
      </c>
      <c r="K196" s="49"/>
      <c r="L196" s="49" t="s">
        <v>960</v>
      </c>
      <c r="M196" s="49"/>
      <c r="N196" s="50"/>
      <c r="O196" s="3">
        <v>2018</v>
      </c>
      <c r="P196" s="5">
        <v>1</v>
      </c>
      <c r="Q196" s="85">
        <v>0</v>
      </c>
      <c r="R196" s="6">
        <f t="shared" si="9"/>
        <v>0</v>
      </c>
    </row>
    <row r="197" spans="1:18" x14ac:dyDescent="0.3">
      <c r="A197" s="38" t="s">
        <v>951</v>
      </c>
      <c r="B197" s="49" t="s">
        <v>952</v>
      </c>
      <c r="C197" s="49"/>
      <c r="D197" s="49" t="s">
        <v>957</v>
      </c>
      <c r="E197" s="49"/>
      <c r="F197" s="49"/>
      <c r="G197" s="5" t="s">
        <v>961</v>
      </c>
      <c r="H197" s="4">
        <v>663</v>
      </c>
      <c r="I197" s="4">
        <v>2470</v>
      </c>
      <c r="J197" s="49" t="s">
        <v>962</v>
      </c>
      <c r="K197" s="49"/>
      <c r="L197" s="49" t="s">
        <v>960</v>
      </c>
      <c r="M197" s="49"/>
      <c r="N197" s="50"/>
      <c r="O197" s="3">
        <v>2018</v>
      </c>
      <c r="P197" s="5">
        <v>1</v>
      </c>
      <c r="Q197" s="85">
        <v>0</v>
      </c>
      <c r="R197" s="6">
        <f t="shared" si="9"/>
        <v>0</v>
      </c>
    </row>
    <row r="198" spans="1:18" x14ac:dyDescent="0.3">
      <c r="A198" s="38" t="s">
        <v>951</v>
      </c>
      <c r="B198" s="49" t="s">
        <v>952</v>
      </c>
      <c r="C198" s="49"/>
      <c r="D198" s="49" t="s">
        <v>957</v>
      </c>
      <c r="E198" s="49"/>
      <c r="F198" s="49"/>
      <c r="G198" s="5" t="s">
        <v>963</v>
      </c>
      <c r="H198" s="4">
        <v>663</v>
      </c>
      <c r="I198" s="4">
        <v>2470</v>
      </c>
      <c r="J198" s="49" t="s">
        <v>959</v>
      </c>
      <c r="K198" s="49"/>
      <c r="L198" s="49" t="s">
        <v>960</v>
      </c>
      <c r="M198" s="49"/>
      <c r="N198" s="50"/>
      <c r="O198" s="3">
        <v>2018</v>
      </c>
      <c r="P198" s="5">
        <v>1</v>
      </c>
      <c r="Q198" s="85">
        <v>0</v>
      </c>
      <c r="R198" s="6">
        <f t="shared" si="9"/>
        <v>0</v>
      </c>
    </row>
    <row r="199" spans="1:18" x14ac:dyDescent="0.3">
      <c r="A199" s="38" t="s">
        <v>951</v>
      </c>
      <c r="B199" s="49" t="s">
        <v>952</v>
      </c>
      <c r="C199" s="49"/>
      <c r="D199" s="49" t="s">
        <v>953</v>
      </c>
      <c r="E199" s="49"/>
      <c r="F199" s="49"/>
      <c r="G199" s="5" t="s">
        <v>964</v>
      </c>
      <c r="H199" s="4">
        <v>539</v>
      </c>
      <c r="I199" s="4">
        <v>3220</v>
      </c>
      <c r="J199" s="49" t="s">
        <v>955</v>
      </c>
      <c r="K199" s="49"/>
      <c r="L199" s="49"/>
      <c r="M199" s="49"/>
      <c r="N199" s="50"/>
      <c r="O199" s="3">
        <v>2018</v>
      </c>
      <c r="P199" s="5">
        <v>1</v>
      </c>
      <c r="Q199" s="85">
        <v>0</v>
      </c>
      <c r="R199" s="6">
        <f t="shared" si="9"/>
        <v>0</v>
      </c>
    </row>
    <row r="200" spans="1:18" x14ac:dyDescent="0.3">
      <c r="A200" s="38" t="s">
        <v>951</v>
      </c>
      <c r="B200" s="49" t="s">
        <v>952</v>
      </c>
      <c r="C200" s="49"/>
      <c r="D200" s="49" t="s">
        <v>953</v>
      </c>
      <c r="E200" s="49"/>
      <c r="F200" s="49"/>
      <c r="G200" s="5" t="s">
        <v>965</v>
      </c>
      <c r="H200" s="4">
        <v>539</v>
      </c>
      <c r="I200" s="4">
        <v>3220</v>
      </c>
      <c r="J200" s="49" t="s">
        <v>955</v>
      </c>
      <c r="K200" s="49"/>
      <c r="L200" s="49"/>
      <c r="M200" s="49"/>
      <c r="N200" s="50"/>
      <c r="O200" s="3">
        <v>2018</v>
      </c>
      <c r="P200" s="5">
        <v>1</v>
      </c>
      <c r="Q200" s="85">
        <v>0</v>
      </c>
      <c r="R200" s="6">
        <f t="shared" si="9"/>
        <v>0</v>
      </c>
    </row>
    <row r="201" spans="1:18" x14ac:dyDescent="0.3">
      <c r="A201" s="38" t="s">
        <v>951</v>
      </c>
      <c r="B201" s="49" t="s">
        <v>952</v>
      </c>
      <c r="C201" s="49"/>
      <c r="D201" s="49" t="s">
        <v>953</v>
      </c>
      <c r="E201" s="49"/>
      <c r="F201" s="49"/>
      <c r="G201" s="5" t="s">
        <v>966</v>
      </c>
      <c r="H201" s="4">
        <v>1137</v>
      </c>
      <c r="I201" s="4">
        <v>3220</v>
      </c>
      <c r="J201" s="49" t="s">
        <v>955</v>
      </c>
      <c r="K201" s="49"/>
      <c r="L201" s="49"/>
      <c r="M201" s="49"/>
      <c r="N201" s="50"/>
      <c r="O201" s="3">
        <v>2018</v>
      </c>
      <c r="P201" s="5">
        <v>1</v>
      </c>
      <c r="Q201" s="85">
        <v>0</v>
      </c>
      <c r="R201" s="6">
        <f t="shared" si="9"/>
        <v>0</v>
      </c>
    </row>
    <row r="202" spans="1:18" x14ac:dyDescent="0.3">
      <c r="A202" s="38" t="s">
        <v>951</v>
      </c>
      <c r="B202" s="49" t="s">
        <v>952</v>
      </c>
      <c r="C202" s="49"/>
      <c r="D202" s="49" t="s">
        <v>953</v>
      </c>
      <c r="E202" s="49"/>
      <c r="F202" s="49"/>
      <c r="G202" s="5" t="s">
        <v>967</v>
      </c>
      <c r="H202" s="4">
        <v>917</v>
      </c>
      <c r="I202" s="4">
        <v>3220</v>
      </c>
      <c r="J202" s="49" t="s">
        <v>955</v>
      </c>
      <c r="K202" s="49"/>
      <c r="L202" s="49"/>
      <c r="M202" s="49"/>
      <c r="N202" s="50"/>
      <c r="O202" s="3">
        <v>2018</v>
      </c>
      <c r="P202" s="5">
        <v>1</v>
      </c>
      <c r="Q202" s="85">
        <v>0</v>
      </c>
      <c r="R202" s="6">
        <f t="shared" si="9"/>
        <v>0</v>
      </c>
    </row>
    <row r="203" spans="1:18" x14ac:dyDescent="0.3">
      <c r="A203" s="38" t="s">
        <v>951</v>
      </c>
      <c r="B203" s="49" t="s">
        <v>968</v>
      </c>
      <c r="C203" s="49"/>
      <c r="D203" s="49" t="s">
        <v>953</v>
      </c>
      <c r="E203" s="49"/>
      <c r="F203" s="49"/>
      <c r="G203" s="5" t="s">
        <v>969</v>
      </c>
      <c r="H203" s="4">
        <v>510</v>
      </c>
      <c r="I203" s="4">
        <v>3220</v>
      </c>
      <c r="J203" s="49" t="s">
        <v>955</v>
      </c>
      <c r="K203" s="49"/>
      <c r="L203" s="49"/>
      <c r="M203" s="49"/>
      <c r="N203" s="50"/>
      <c r="O203" s="3">
        <v>2018</v>
      </c>
      <c r="P203" s="5">
        <v>1</v>
      </c>
      <c r="Q203" s="85">
        <v>0</v>
      </c>
      <c r="R203" s="6">
        <f t="shared" si="9"/>
        <v>0</v>
      </c>
    </row>
    <row r="204" spans="1:18" x14ac:dyDescent="0.3">
      <c r="A204" s="38" t="s">
        <v>951</v>
      </c>
      <c r="B204" s="49" t="s">
        <v>968</v>
      </c>
      <c r="C204" s="49"/>
      <c r="D204" s="49" t="s">
        <v>953</v>
      </c>
      <c r="E204" s="49"/>
      <c r="F204" s="49"/>
      <c r="G204" s="5" t="s">
        <v>970</v>
      </c>
      <c r="H204" s="4">
        <v>1140</v>
      </c>
      <c r="I204" s="4">
        <v>3220</v>
      </c>
      <c r="J204" s="49" t="s">
        <v>955</v>
      </c>
      <c r="K204" s="49"/>
      <c r="L204" s="49"/>
      <c r="M204" s="49"/>
      <c r="N204" s="50"/>
      <c r="O204" s="3">
        <v>2018</v>
      </c>
      <c r="P204" s="5">
        <v>1</v>
      </c>
      <c r="Q204" s="85">
        <v>0</v>
      </c>
      <c r="R204" s="6">
        <f t="shared" si="9"/>
        <v>0</v>
      </c>
    </row>
    <row r="205" spans="1:18" x14ac:dyDescent="0.3">
      <c r="A205" s="38" t="s">
        <v>951</v>
      </c>
      <c r="B205" s="49" t="s">
        <v>968</v>
      </c>
      <c r="C205" s="49"/>
      <c r="D205" s="49" t="s">
        <v>953</v>
      </c>
      <c r="E205" s="49"/>
      <c r="F205" s="49"/>
      <c r="G205" s="5" t="s">
        <v>971</v>
      </c>
      <c r="H205" s="4">
        <v>540</v>
      </c>
      <c r="I205" s="4">
        <v>3220</v>
      </c>
      <c r="J205" s="49" t="s">
        <v>955</v>
      </c>
      <c r="K205" s="49"/>
      <c r="L205" s="49"/>
      <c r="M205" s="49"/>
      <c r="N205" s="50"/>
      <c r="O205" s="3">
        <v>2018</v>
      </c>
      <c r="P205" s="5">
        <v>1</v>
      </c>
      <c r="Q205" s="85">
        <v>0</v>
      </c>
      <c r="R205" s="6">
        <f t="shared" si="9"/>
        <v>0</v>
      </c>
    </row>
    <row r="206" spans="1:18" x14ac:dyDescent="0.3">
      <c r="A206" s="38" t="s">
        <v>951</v>
      </c>
      <c r="B206" s="49" t="s">
        <v>968</v>
      </c>
      <c r="C206" s="49"/>
      <c r="D206" s="49" t="s">
        <v>957</v>
      </c>
      <c r="E206" s="49"/>
      <c r="F206" s="49"/>
      <c r="G206" s="5" t="s">
        <v>972</v>
      </c>
      <c r="H206" s="4">
        <v>1740</v>
      </c>
      <c r="I206" s="4">
        <v>550</v>
      </c>
      <c r="J206" s="49" t="s">
        <v>962</v>
      </c>
      <c r="K206" s="49"/>
      <c r="L206" s="49" t="s">
        <v>960</v>
      </c>
      <c r="M206" s="49"/>
      <c r="N206" s="50"/>
      <c r="O206" s="3">
        <v>2018</v>
      </c>
      <c r="P206" s="5">
        <v>1</v>
      </c>
      <c r="Q206" s="85">
        <v>0</v>
      </c>
      <c r="R206" s="6">
        <f t="shared" si="9"/>
        <v>0</v>
      </c>
    </row>
    <row r="207" spans="1:18" x14ac:dyDescent="0.3">
      <c r="A207" s="38" t="s">
        <v>951</v>
      </c>
      <c r="B207" s="49" t="s">
        <v>968</v>
      </c>
      <c r="C207" s="49"/>
      <c r="D207" s="49" t="s">
        <v>957</v>
      </c>
      <c r="E207" s="49"/>
      <c r="F207" s="49"/>
      <c r="G207" s="5" t="s">
        <v>973</v>
      </c>
      <c r="H207" s="4">
        <v>663</v>
      </c>
      <c r="I207" s="4">
        <v>2475</v>
      </c>
      <c r="J207" s="49" t="s">
        <v>962</v>
      </c>
      <c r="K207" s="49"/>
      <c r="L207" s="49" t="s">
        <v>960</v>
      </c>
      <c r="M207" s="49"/>
      <c r="N207" s="50"/>
      <c r="O207" s="3">
        <v>2018</v>
      </c>
      <c r="P207" s="5">
        <v>1</v>
      </c>
      <c r="Q207" s="85">
        <v>0</v>
      </c>
      <c r="R207" s="6">
        <f t="shared" si="9"/>
        <v>0</v>
      </c>
    </row>
    <row r="208" spans="1:18" x14ac:dyDescent="0.3">
      <c r="A208" s="38" t="s">
        <v>951</v>
      </c>
      <c r="B208" s="49" t="s">
        <v>968</v>
      </c>
      <c r="C208" s="49"/>
      <c r="D208" s="49" t="s">
        <v>957</v>
      </c>
      <c r="E208" s="49"/>
      <c r="F208" s="49"/>
      <c r="G208" s="5" t="s">
        <v>974</v>
      </c>
      <c r="H208" s="4">
        <v>663</v>
      </c>
      <c r="I208" s="4">
        <v>2475</v>
      </c>
      <c r="J208" s="49" t="s">
        <v>959</v>
      </c>
      <c r="K208" s="49"/>
      <c r="L208" s="49" t="s">
        <v>960</v>
      </c>
      <c r="M208" s="49"/>
      <c r="N208" s="50"/>
      <c r="O208" s="3">
        <v>2018</v>
      </c>
      <c r="P208" s="5">
        <v>1</v>
      </c>
      <c r="Q208" s="85">
        <v>0</v>
      </c>
      <c r="R208" s="6">
        <f t="shared" si="9"/>
        <v>0</v>
      </c>
    </row>
    <row r="209" spans="1:18" x14ac:dyDescent="0.3">
      <c r="A209" s="38" t="s">
        <v>951</v>
      </c>
      <c r="B209" s="49" t="s">
        <v>968</v>
      </c>
      <c r="C209" s="49"/>
      <c r="D209" s="49" t="s">
        <v>953</v>
      </c>
      <c r="E209" s="49"/>
      <c r="F209" s="49"/>
      <c r="G209" s="5" t="s">
        <v>975</v>
      </c>
      <c r="H209" s="4">
        <v>545</v>
      </c>
      <c r="I209" s="4">
        <v>3220</v>
      </c>
      <c r="J209" s="49" t="s">
        <v>955</v>
      </c>
      <c r="K209" s="49"/>
      <c r="L209" s="49"/>
      <c r="M209" s="49"/>
      <c r="N209" s="50"/>
      <c r="O209" s="3">
        <v>2018</v>
      </c>
      <c r="P209" s="5">
        <v>1</v>
      </c>
      <c r="Q209" s="85">
        <v>0</v>
      </c>
      <c r="R209" s="6">
        <f t="shared" si="9"/>
        <v>0</v>
      </c>
    </row>
    <row r="210" spans="1:18" x14ac:dyDescent="0.3">
      <c r="A210" s="38" t="s">
        <v>951</v>
      </c>
      <c r="B210" s="49" t="s">
        <v>976</v>
      </c>
      <c r="C210" s="49"/>
      <c r="D210" s="49" t="s">
        <v>953</v>
      </c>
      <c r="E210" s="49"/>
      <c r="F210" s="49"/>
      <c r="G210" s="5" t="s">
        <v>977</v>
      </c>
      <c r="H210" s="4">
        <v>1115</v>
      </c>
      <c r="I210" s="4">
        <v>3220</v>
      </c>
      <c r="J210" s="49" t="s">
        <v>955</v>
      </c>
      <c r="K210" s="49"/>
      <c r="L210" s="49"/>
      <c r="M210" s="49"/>
      <c r="N210" s="50"/>
      <c r="O210" s="3">
        <v>2016</v>
      </c>
      <c r="P210" s="5">
        <v>1</v>
      </c>
      <c r="Q210" s="85">
        <v>0</v>
      </c>
      <c r="R210" s="6">
        <f t="shared" si="9"/>
        <v>0</v>
      </c>
    </row>
    <row r="211" spans="1:18" x14ac:dyDescent="0.3">
      <c r="A211" s="38" t="s">
        <v>951</v>
      </c>
      <c r="B211" s="49" t="s">
        <v>976</v>
      </c>
      <c r="C211" s="49"/>
      <c r="D211" s="49" t="s">
        <v>957</v>
      </c>
      <c r="E211" s="49"/>
      <c r="F211" s="49"/>
      <c r="G211" s="5" t="s">
        <v>978</v>
      </c>
      <c r="H211" s="4">
        <v>1740</v>
      </c>
      <c r="I211" s="4">
        <v>550</v>
      </c>
      <c r="J211" s="49" t="s">
        <v>959</v>
      </c>
      <c r="K211" s="49"/>
      <c r="L211" s="49" t="s">
        <v>960</v>
      </c>
      <c r="M211" s="49"/>
      <c r="N211" s="50"/>
      <c r="O211" s="3">
        <v>2016</v>
      </c>
      <c r="P211" s="5">
        <v>1</v>
      </c>
      <c r="Q211" s="85">
        <v>0</v>
      </c>
      <c r="R211" s="6">
        <f t="shared" si="9"/>
        <v>0</v>
      </c>
    </row>
    <row r="212" spans="1:18" x14ac:dyDescent="0.3">
      <c r="A212" s="38" t="s">
        <v>951</v>
      </c>
      <c r="B212" s="49" t="s">
        <v>976</v>
      </c>
      <c r="C212" s="49"/>
      <c r="D212" s="49" t="s">
        <v>957</v>
      </c>
      <c r="E212" s="49"/>
      <c r="F212" s="49"/>
      <c r="G212" s="5" t="s">
        <v>979</v>
      </c>
      <c r="H212" s="4">
        <v>663</v>
      </c>
      <c r="I212" s="4">
        <v>2475</v>
      </c>
      <c r="J212" s="49" t="s">
        <v>962</v>
      </c>
      <c r="K212" s="49"/>
      <c r="L212" s="49" t="s">
        <v>960</v>
      </c>
      <c r="M212" s="49"/>
      <c r="N212" s="50"/>
      <c r="O212" s="3">
        <v>2016</v>
      </c>
      <c r="P212" s="5">
        <v>1</v>
      </c>
      <c r="Q212" s="85">
        <v>0</v>
      </c>
      <c r="R212" s="6">
        <f t="shared" si="9"/>
        <v>0</v>
      </c>
    </row>
    <row r="213" spans="1:18" x14ac:dyDescent="0.3">
      <c r="A213" s="38" t="s">
        <v>951</v>
      </c>
      <c r="B213" s="49" t="s">
        <v>976</v>
      </c>
      <c r="C213" s="49"/>
      <c r="D213" s="49" t="s">
        <v>957</v>
      </c>
      <c r="E213" s="49"/>
      <c r="F213" s="49"/>
      <c r="G213" s="5" t="s">
        <v>980</v>
      </c>
      <c r="H213" s="4">
        <v>663</v>
      </c>
      <c r="I213" s="4">
        <v>2475</v>
      </c>
      <c r="J213" s="49" t="s">
        <v>959</v>
      </c>
      <c r="K213" s="49"/>
      <c r="L213" s="49" t="s">
        <v>960</v>
      </c>
      <c r="M213" s="49"/>
      <c r="N213" s="50"/>
      <c r="O213" s="3">
        <v>2016</v>
      </c>
      <c r="P213" s="3">
        <v>1</v>
      </c>
      <c r="Q213" s="85">
        <v>0</v>
      </c>
      <c r="R213" s="6">
        <f>P213*Q213</f>
        <v>0</v>
      </c>
    </row>
    <row r="214" spans="1:18" x14ac:dyDescent="0.3">
      <c r="A214" s="57"/>
      <c r="B214" s="57"/>
      <c r="C214" s="57"/>
      <c r="D214" s="57"/>
      <c r="E214" s="57"/>
      <c r="F214" s="57"/>
      <c r="G214" s="57"/>
      <c r="H214" s="57"/>
      <c r="I214" s="57"/>
      <c r="J214" s="57"/>
      <c r="K214" s="57"/>
      <c r="L214" s="57"/>
      <c r="M214" s="22"/>
    </row>
    <row r="215" spans="1:18" x14ac:dyDescent="0.3">
      <c r="A215" s="53" t="s">
        <v>43</v>
      </c>
      <c r="B215" s="54"/>
      <c r="C215" s="54"/>
      <c r="D215" s="78" t="s">
        <v>44</v>
      </c>
      <c r="E215" s="78"/>
      <c r="F215" s="78"/>
      <c r="G215" s="78"/>
      <c r="H215" s="78"/>
      <c r="I215" s="78"/>
      <c r="J215" s="78"/>
      <c r="K215" s="78"/>
      <c r="L215" s="79"/>
      <c r="M215" s="23"/>
      <c r="Q215" s="3" t="s">
        <v>48</v>
      </c>
      <c r="R215" s="7">
        <f>SUM(R194:R213)</f>
        <v>0</v>
      </c>
    </row>
    <row r="217" spans="1:18" ht="27.6" x14ac:dyDescent="0.3">
      <c r="A217" s="27" t="s">
        <v>4</v>
      </c>
      <c r="B217" s="66" t="s">
        <v>346</v>
      </c>
      <c r="C217" s="67"/>
      <c r="D217" s="68" t="s">
        <v>6</v>
      </c>
      <c r="E217" s="69"/>
      <c r="F217" s="70"/>
      <c r="G217" s="28" t="s">
        <v>347</v>
      </c>
      <c r="H217" s="28" t="s">
        <v>7</v>
      </c>
      <c r="I217" s="28" t="s">
        <v>348</v>
      </c>
      <c r="J217" s="68" t="s">
        <v>349</v>
      </c>
      <c r="K217" s="70"/>
      <c r="L217" s="71" t="s">
        <v>385</v>
      </c>
      <c r="M217" s="72"/>
      <c r="N217" s="73"/>
      <c r="O217" s="35" t="s">
        <v>745</v>
      </c>
      <c r="P217" s="10" t="s">
        <v>45</v>
      </c>
      <c r="Q217" s="10" t="s">
        <v>46</v>
      </c>
      <c r="R217" s="10" t="s">
        <v>47</v>
      </c>
    </row>
    <row r="218" spans="1:18" x14ac:dyDescent="0.3">
      <c r="A218" s="38" t="s">
        <v>951</v>
      </c>
      <c r="B218" s="49" t="s">
        <v>976</v>
      </c>
      <c r="C218" s="49"/>
      <c r="D218" s="49" t="s">
        <v>953</v>
      </c>
      <c r="E218" s="49"/>
      <c r="F218" s="49"/>
      <c r="G218" s="5" t="s">
        <v>981</v>
      </c>
      <c r="H218" s="4">
        <v>1115</v>
      </c>
      <c r="I218" s="4">
        <v>3220</v>
      </c>
      <c r="J218" s="49" t="s">
        <v>955</v>
      </c>
      <c r="K218" s="49"/>
      <c r="L218" s="49"/>
      <c r="M218" s="49"/>
      <c r="N218" s="50"/>
      <c r="O218" s="3">
        <v>2016</v>
      </c>
      <c r="P218" s="5">
        <v>1</v>
      </c>
      <c r="Q218" s="85">
        <v>0</v>
      </c>
      <c r="R218" s="6">
        <f>P218*Q218</f>
        <v>0</v>
      </c>
    </row>
    <row r="219" spans="1:18" x14ac:dyDescent="0.3">
      <c r="A219" s="38" t="s">
        <v>951</v>
      </c>
      <c r="B219" s="49" t="s">
        <v>982</v>
      </c>
      <c r="C219" s="49"/>
      <c r="D219" s="49" t="s">
        <v>953</v>
      </c>
      <c r="E219" s="49"/>
      <c r="F219" s="49"/>
      <c r="G219" s="5" t="s">
        <v>983</v>
      </c>
      <c r="H219" s="4">
        <v>310</v>
      </c>
      <c r="I219" s="4">
        <v>3220</v>
      </c>
      <c r="J219" s="49" t="s">
        <v>955</v>
      </c>
      <c r="K219" s="49"/>
      <c r="L219" s="49"/>
      <c r="M219" s="49"/>
      <c r="N219" s="50"/>
      <c r="O219" s="3">
        <v>2016</v>
      </c>
      <c r="P219" s="5">
        <v>1</v>
      </c>
      <c r="Q219" s="85">
        <v>0</v>
      </c>
      <c r="R219" s="6">
        <f t="shared" ref="R219:R233" si="10">P219*Q219</f>
        <v>0</v>
      </c>
    </row>
    <row r="220" spans="1:18" x14ac:dyDescent="0.3">
      <c r="A220" s="38" t="s">
        <v>951</v>
      </c>
      <c r="B220" s="49" t="s">
        <v>982</v>
      </c>
      <c r="C220" s="49"/>
      <c r="D220" s="49" t="s">
        <v>953</v>
      </c>
      <c r="E220" s="49"/>
      <c r="F220" s="49"/>
      <c r="G220" s="5" t="s">
        <v>984</v>
      </c>
      <c r="H220" s="4">
        <v>545</v>
      </c>
      <c r="I220" s="4">
        <v>3220</v>
      </c>
      <c r="J220" s="49" t="s">
        <v>955</v>
      </c>
      <c r="K220" s="49"/>
      <c r="L220" s="49" t="s">
        <v>53</v>
      </c>
      <c r="M220" s="49"/>
      <c r="N220" s="50"/>
      <c r="O220" s="3">
        <v>2016</v>
      </c>
      <c r="P220" s="5">
        <v>1</v>
      </c>
      <c r="Q220" s="85">
        <v>0</v>
      </c>
      <c r="R220" s="6">
        <f t="shared" si="10"/>
        <v>0</v>
      </c>
    </row>
    <row r="221" spans="1:18" x14ac:dyDescent="0.3">
      <c r="A221" s="38" t="s">
        <v>951</v>
      </c>
      <c r="B221" s="49" t="s">
        <v>982</v>
      </c>
      <c r="C221" s="49"/>
      <c r="D221" s="49" t="s">
        <v>953</v>
      </c>
      <c r="E221" s="49"/>
      <c r="F221" s="49"/>
      <c r="G221" s="5" t="s">
        <v>985</v>
      </c>
      <c r="H221" s="4">
        <v>1140</v>
      </c>
      <c r="I221" s="4">
        <v>3220</v>
      </c>
      <c r="J221" s="49" t="s">
        <v>955</v>
      </c>
      <c r="K221" s="49"/>
      <c r="L221" s="49" t="s">
        <v>53</v>
      </c>
      <c r="M221" s="49"/>
      <c r="N221" s="50"/>
      <c r="O221" s="3">
        <v>2016</v>
      </c>
      <c r="P221" s="5">
        <v>1</v>
      </c>
      <c r="Q221" s="85">
        <v>0</v>
      </c>
      <c r="R221" s="6">
        <f t="shared" si="10"/>
        <v>0</v>
      </c>
    </row>
    <row r="222" spans="1:18" x14ac:dyDescent="0.3">
      <c r="A222" s="38" t="s">
        <v>951</v>
      </c>
      <c r="B222" s="49" t="s">
        <v>982</v>
      </c>
      <c r="C222" s="49"/>
      <c r="D222" s="49" t="s">
        <v>953</v>
      </c>
      <c r="E222" s="49"/>
      <c r="F222" s="49"/>
      <c r="G222" s="5" t="s">
        <v>986</v>
      </c>
      <c r="H222" s="4">
        <v>550</v>
      </c>
      <c r="I222" s="4">
        <v>3220</v>
      </c>
      <c r="J222" s="49" t="s">
        <v>955</v>
      </c>
      <c r="K222" s="49"/>
      <c r="L222" s="49"/>
      <c r="M222" s="49"/>
      <c r="N222" s="50"/>
      <c r="O222" s="3">
        <v>2016</v>
      </c>
      <c r="P222" s="5">
        <v>1</v>
      </c>
      <c r="Q222" s="85">
        <v>0</v>
      </c>
      <c r="R222" s="6">
        <f t="shared" si="10"/>
        <v>0</v>
      </c>
    </row>
    <row r="223" spans="1:18" x14ac:dyDescent="0.3">
      <c r="A223" s="38" t="s">
        <v>951</v>
      </c>
      <c r="B223" s="49" t="s">
        <v>987</v>
      </c>
      <c r="C223" s="49"/>
      <c r="D223" s="49" t="s">
        <v>953</v>
      </c>
      <c r="E223" s="49"/>
      <c r="F223" s="49"/>
      <c r="G223" s="5" t="s">
        <v>988</v>
      </c>
      <c r="H223" s="4">
        <v>685</v>
      </c>
      <c r="I223" s="4">
        <v>3220</v>
      </c>
      <c r="J223" s="49" t="s">
        <v>955</v>
      </c>
      <c r="K223" s="49"/>
      <c r="L223" s="49"/>
      <c r="M223" s="49"/>
      <c r="N223" s="50"/>
      <c r="O223" s="3">
        <v>2016</v>
      </c>
      <c r="P223" s="5">
        <v>1</v>
      </c>
      <c r="Q223" s="85">
        <v>0</v>
      </c>
      <c r="R223" s="6">
        <f t="shared" si="10"/>
        <v>0</v>
      </c>
    </row>
    <row r="224" spans="1:18" x14ac:dyDescent="0.3">
      <c r="A224" s="38" t="s">
        <v>951</v>
      </c>
      <c r="B224" s="49" t="s">
        <v>987</v>
      </c>
      <c r="C224" s="49"/>
      <c r="D224" s="49" t="s">
        <v>953</v>
      </c>
      <c r="E224" s="49"/>
      <c r="F224" s="49"/>
      <c r="G224" s="5" t="s">
        <v>989</v>
      </c>
      <c r="H224" s="4">
        <v>540</v>
      </c>
      <c r="I224" s="4">
        <v>3220</v>
      </c>
      <c r="J224" s="49" t="s">
        <v>955</v>
      </c>
      <c r="K224" s="49"/>
      <c r="L224" s="49"/>
      <c r="M224" s="49"/>
      <c r="N224" s="50"/>
      <c r="O224" s="3">
        <v>2016</v>
      </c>
      <c r="P224" s="5">
        <v>1</v>
      </c>
      <c r="Q224" s="85">
        <v>0</v>
      </c>
      <c r="R224" s="6">
        <f t="shared" si="10"/>
        <v>0</v>
      </c>
    </row>
    <row r="225" spans="1:18" x14ac:dyDescent="0.3">
      <c r="A225" s="38" t="s">
        <v>951</v>
      </c>
      <c r="B225" s="49" t="s">
        <v>987</v>
      </c>
      <c r="C225" s="49"/>
      <c r="D225" s="49" t="s">
        <v>957</v>
      </c>
      <c r="E225" s="49"/>
      <c r="F225" s="49"/>
      <c r="G225" s="5" t="s">
        <v>990</v>
      </c>
      <c r="H225" s="4">
        <v>1750</v>
      </c>
      <c r="I225" s="4">
        <v>550</v>
      </c>
      <c r="J225" s="49" t="s">
        <v>959</v>
      </c>
      <c r="K225" s="49"/>
      <c r="L225" s="49" t="s">
        <v>960</v>
      </c>
      <c r="M225" s="49"/>
      <c r="N225" s="50"/>
      <c r="O225" s="3">
        <v>2016</v>
      </c>
      <c r="P225" s="5">
        <v>1</v>
      </c>
      <c r="Q225" s="85">
        <v>0</v>
      </c>
      <c r="R225" s="6">
        <f t="shared" si="10"/>
        <v>0</v>
      </c>
    </row>
    <row r="226" spans="1:18" x14ac:dyDescent="0.3">
      <c r="A226" s="38" t="s">
        <v>951</v>
      </c>
      <c r="B226" s="49" t="s">
        <v>987</v>
      </c>
      <c r="C226" s="49"/>
      <c r="D226" s="49" t="s">
        <v>957</v>
      </c>
      <c r="E226" s="49"/>
      <c r="F226" s="49"/>
      <c r="G226" s="5" t="s">
        <v>991</v>
      </c>
      <c r="H226" s="4">
        <v>663</v>
      </c>
      <c r="I226" s="4">
        <v>2465</v>
      </c>
      <c r="J226" s="49" t="s">
        <v>962</v>
      </c>
      <c r="K226" s="49"/>
      <c r="L226" s="49" t="s">
        <v>960</v>
      </c>
      <c r="M226" s="49"/>
      <c r="N226" s="50"/>
      <c r="O226" s="3">
        <v>2016</v>
      </c>
      <c r="P226" s="5">
        <v>1</v>
      </c>
      <c r="Q226" s="85">
        <v>0</v>
      </c>
      <c r="R226" s="6">
        <f t="shared" si="10"/>
        <v>0</v>
      </c>
    </row>
    <row r="227" spans="1:18" x14ac:dyDescent="0.3">
      <c r="A227" s="38" t="s">
        <v>951</v>
      </c>
      <c r="B227" s="49" t="s">
        <v>987</v>
      </c>
      <c r="C227" s="49"/>
      <c r="D227" s="49" t="s">
        <v>957</v>
      </c>
      <c r="E227" s="49"/>
      <c r="F227" s="49"/>
      <c r="G227" s="5" t="s">
        <v>992</v>
      </c>
      <c r="H227" s="4">
        <v>663</v>
      </c>
      <c r="I227" s="4">
        <v>2465</v>
      </c>
      <c r="J227" s="49" t="s">
        <v>959</v>
      </c>
      <c r="K227" s="49"/>
      <c r="L227" s="49" t="s">
        <v>960</v>
      </c>
      <c r="M227" s="49"/>
      <c r="N227" s="50"/>
      <c r="O227" s="3">
        <v>2016</v>
      </c>
      <c r="P227" s="5">
        <v>1</v>
      </c>
      <c r="Q227" s="85">
        <v>0</v>
      </c>
      <c r="R227" s="6">
        <f t="shared" si="10"/>
        <v>0</v>
      </c>
    </row>
    <row r="228" spans="1:18" x14ac:dyDescent="0.3">
      <c r="A228" s="38" t="s">
        <v>951</v>
      </c>
      <c r="B228" s="49" t="s">
        <v>987</v>
      </c>
      <c r="C228" s="49"/>
      <c r="D228" s="49" t="s">
        <v>953</v>
      </c>
      <c r="E228" s="49"/>
      <c r="F228" s="49"/>
      <c r="G228" s="5" t="s">
        <v>993</v>
      </c>
      <c r="H228" s="4">
        <v>540</v>
      </c>
      <c r="I228" s="4">
        <v>3220</v>
      </c>
      <c r="J228" s="49" t="s">
        <v>955</v>
      </c>
      <c r="K228" s="49"/>
      <c r="L228" s="49"/>
      <c r="M228" s="49"/>
      <c r="N228" s="50"/>
      <c r="O228" s="3">
        <v>2016</v>
      </c>
      <c r="P228" s="5">
        <v>1</v>
      </c>
      <c r="Q228" s="85">
        <v>0</v>
      </c>
      <c r="R228" s="6">
        <f t="shared" si="10"/>
        <v>0</v>
      </c>
    </row>
    <row r="229" spans="1:18" x14ac:dyDescent="0.3">
      <c r="A229" s="38" t="s">
        <v>951</v>
      </c>
      <c r="B229" s="49" t="s">
        <v>987</v>
      </c>
      <c r="C229" s="49"/>
      <c r="D229" s="49" t="s">
        <v>953</v>
      </c>
      <c r="E229" s="49"/>
      <c r="F229" s="49"/>
      <c r="G229" s="5" t="s">
        <v>994</v>
      </c>
      <c r="H229" s="4">
        <v>1145</v>
      </c>
      <c r="I229" s="4">
        <v>3220</v>
      </c>
      <c r="J229" s="49" t="s">
        <v>955</v>
      </c>
      <c r="K229" s="49"/>
      <c r="L229" s="49"/>
      <c r="M229" s="49"/>
      <c r="N229" s="50"/>
      <c r="O229" s="3">
        <v>2016</v>
      </c>
      <c r="P229" s="5">
        <v>1</v>
      </c>
      <c r="Q229" s="85">
        <v>0</v>
      </c>
      <c r="R229" s="6">
        <f t="shared" si="10"/>
        <v>0</v>
      </c>
    </row>
    <row r="230" spans="1:18" x14ac:dyDescent="0.3">
      <c r="A230" s="38" t="s">
        <v>951</v>
      </c>
      <c r="B230" s="49" t="s">
        <v>987</v>
      </c>
      <c r="C230" s="49"/>
      <c r="D230" s="49" t="s">
        <v>953</v>
      </c>
      <c r="E230" s="49"/>
      <c r="F230" s="49"/>
      <c r="G230" s="5" t="s">
        <v>995</v>
      </c>
      <c r="H230" s="4">
        <v>515</v>
      </c>
      <c r="I230" s="4">
        <v>3220</v>
      </c>
      <c r="J230" s="49" t="s">
        <v>955</v>
      </c>
      <c r="K230" s="49"/>
      <c r="L230" s="49"/>
      <c r="M230" s="49"/>
      <c r="N230" s="50"/>
      <c r="O230" s="3">
        <v>2016</v>
      </c>
      <c r="P230" s="5">
        <v>1</v>
      </c>
      <c r="Q230" s="85">
        <v>0</v>
      </c>
      <c r="R230" s="6">
        <f t="shared" si="10"/>
        <v>0</v>
      </c>
    </row>
    <row r="231" spans="1:18" x14ac:dyDescent="0.3">
      <c r="A231" s="26" t="s">
        <v>996</v>
      </c>
      <c r="B231" s="49" t="s">
        <v>767</v>
      </c>
      <c r="C231" s="49"/>
      <c r="D231" s="49" t="s">
        <v>997</v>
      </c>
      <c r="E231" s="49"/>
      <c r="F231" s="49"/>
      <c r="G231" s="5" t="s">
        <v>768</v>
      </c>
      <c r="H231" s="4">
        <v>1615</v>
      </c>
      <c r="I231" s="4">
        <v>2850</v>
      </c>
      <c r="J231" s="49" t="s">
        <v>906</v>
      </c>
      <c r="K231" s="49"/>
      <c r="L231" s="49"/>
      <c r="M231" s="49"/>
      <c r="N231" s="50"/>
      <c r="O231" s="3" t="s">
        <v>998</v>
      </c>
      <c r="P231" s="5">
        <v>1</v>
      </c>
      <c r="Q231" s="85">
        <v>0</v>
      </c>
      <c r="R231" s="6">
        <f t="shared" si="10"/>
        <v>0</v>
      </c>
    </row>
    <row r="232" spans="1:18" x14ac:dyDescent="0.3">
      <c r="A232" s="26" t="s">
        <v>98</v>
      </c>
      <c r="B232" s="49" t="s">
        <v>767</v>
      </c>
      <c r="C232" s="49"/>
      <c r="D232" s="49" t="s">
        <v>997</v>
      </c>
      <c r="E232" s="49"/>
      <c r="F232" s="49"/>
      <c r="G232" s="5" t="s">
        <v>999</v>
      </c>
      <c r="H232" s="4">
        <v>7545</v>
      </c>
      <c r="I232" s="4">
        <v>2850</v>
      </c>
      <c r="J232" s="49" t="s">
        <v>906</v>
      </c>
      <c r="K232" s="49"/>
      <c r="L232" s="49"/>
      <c r="M232" s="49"/>
      <c r="N232" s="50"/>
      <c r="O232" s="3" t="s">
        <v>998</v>
      </c>
      <c r="P232" s="5">
        <v>1</v>
      </c>
      <c r="Q232" s="85">
        <v>0</v>
      </c>
      <c r="R232" s="6">
        <f t="shared" si="10"/>
        <v>0</v>
      </c>
    </row>
    <row r="233" spans="1:18" x14ac:dyDescent="0.3">
      <c r="A233" s="26" t="s">
        <v>98</v>
      </c>
      <c r="B233" s="49" t="s">
        <v>767</v>
      </c>
      <c r="C233" s="49"/>
      <c r="D233" s="49" t="s">
        <v>997</v>
      </c>
      <c r="E233" s="49"/>
      <c r="F233" s="49"/>
      <c r="G233" s="5" t="s">
        <v>1000</v>
      </c>
      <c r="H233" s="4">
        <v>3735</v>
      </c>
      <c r="I233" s="4">
        <v>2850</v>
      </c>
      <c r="J233" s="49" t="s">
        <v>906</v>
      </c>
      <c r="K233" s="49"/>
      <c r="L233" s="49"/>
      <c r="M233" s="49"/>
      <c r="N233" s="50"/>
      <c r="O233" s="3" t="s">
        <v>998</v>
      </c>
      <c r="P233" s="5">
        <v>1</v>
      </c>
      <c r="Q233" s="85">
        <v>0</v>
      </c>
      <c r="R233" s="6">
        <f t="shared" si="10"/>
        <v>0</v>
      </c>
    </row>
    <row r="234" spans="1:18" x14ac:dyDescent="0.3">
      <c r="A234" s="57"/>
      <c r="B234" s="57"/>
      <c r="C234" s="57"/>
      <c r="D234" s="57"/>
      <c r="E234" s="57"/>
      <c r="F234" s="57"/>
      <c r="G234" s="57"/>
      <c r="H234" s="57"/>
      <c r="I234" s="57"/>
      <c r="J234" s="57"/>
      <c r="K234" s="57"/>
      <c r="L234" s="57"/>
      <c r="M234" s="22"/>
    </row>
    <row r="235" spans="1:18" x14ac:dyDescent="0.3">
      <c r="A235" s="53" t="s">
        <v>43</v>
      </c>
      <c r="B235" s="54"/>
      <c r="C235" s="54"/>
      <c r="D235" s="78" t="s">
        <v>44</v>
      </c>
      <c r="E235" s="78"/>
      <c r="F235" s="78"/>
      <c r="G235" s="78"/>
      <c r="H235" s="78"/>
      <c r="I235" s="78"/>
      <c r="J235" s="78"/>
      <c r="K235" s="78"/>
      <c r="L235" s="79"/>
      <c r="M235" s="23"/>
      <c r="Q235" s="3" t="s">
        <v>48</v>
      </c>
      <c r="R235" s="7">
        <f>SUM(R218:R233)</f>
        <v>0</v>
      </c>
    </row>
    <row r="237" spans="1:18" ht="27.6" customHeight="1" x14ac:dyDescent="0.3">
      <c r="A237" s="27" t="s">
        <v>4</v>
      </c>
      <c r="B237" s="66" t="s">
        <v>346</v>
      </c>
      <c r="C237" s="67"/>
      <c r="D237" s="68" t="s">
        <v>6</v>
      </c>
      <c r="E237" s="69"/>
      <c r="F237" s="70"/>
      <c r="G237" s="28" t="s">
        <v>347</v>
      </c>
      <c r="H237" s="28" t="s">
        <v>7</v>
      </c>
      <c r="I237" s="28" t="s">
        <v>348</v>
      </c>
      <c r="J237" s="68" t="s">
        <v>349</v>
      </c>
      <c r="K237" s="70"/>
      <c r="L237" s="71" t="s">
        <v>385</v>
      </c>
      <c r="M237" s="72"/>
      <c r="N237" s="73"/>
      <c r="O237" s="35" t="s">
        <v>745</v>
      </c>
      <c r="P237" s="10" t="s">
        <v>45</v>
      </c>
      <c r="Q237" s="10" t="s">
        <v>46</v>
      </c>
      <c r="R237" s="10" t="s">
        <v>47</v>
      </c>
    </row>
    <row r="238" spans="1:18" x14ac:dyDescent="0.3">
      <c r="A238" s="26" t="s">
        <v>26</v>
      </c>
      <c r="B238" s="50" t="s">
        <v>1001</v>
      </c>
      <c r="C238" s="52"/>
      <c r="D238" s="50" t="s">
        <v>1002</v>
      </c>
      <c r="E238" s="51"/>
      <c r="F238" s="52"/>
      <c r="G238" s="5" t="s">
        <v>1003</v>
      </c>
      <c r="H238" s="4">
        <v>1615</v>
      </c>
      <c r="I238" s="4">
        <v>2580</v>
      </c>
      <c r="J238" s="50" t="s">
        <v>896</v>
      </c>
      <c r="K238" s="52"/>
      <c r="L238" s="50"/>
      <c r="M238" s="51"/>
      <c r="N238" s="52"/>
      <c r="O238" s="3" t="s">
        <v>998</v>
      </c>
      <c r="P238" s="5">
        <v>1</v>
      </c>
      <c r="Q238" s="85">
        <v>0</v>
      </c>
      <c r="R238" s="6">
        <f>P238*Q238</f>
        <v>0</v>
      </c>
    </row>
    <row r="239" spans="1:18" x14ac:dyDescent="0.3">
      <c r="A239" s="26" t="s">
        <v>26</v>
      </c>
      <c r="B239" s="50" t="s">
        <v>1001</v>
      </c>
      <c r="C239" s="52"/>
      <c r="D239" s="50" t="s">
        <v>1002</v>
      </c>
      <c r="E239" s="51"/>
      <c r="F239" s="52"/>
      <c r="G239" s="5" t="s">
        <v>1004</v>
      </c>
      <c r="H239" s="4">
        <v>2620</v>
      </c>
      <c r="I239" s="4">
        <v>2580</v>
      </c>
      <c r="J239" s="50" t="s">
        <v>899</v>
      </c>
      <c r="K239" s="52"/>
      <c r="L239" s="50"/>
      <c r="M239" s="51"/>
      <c r="N239" s="52"/>
      <c r="O239" s="3" t="s">
        <v>998</v>
      </c>
      <c r="P239" s="5">
        <v>1</v>
      </c>
      <c r="Q239" s="85">
        <v>0</v>
      </c>
      <c r="R239" s="6">
        <f t="shared" ref="R239:R257" si="11">P239*Q239</f>
        <v>0</v>
      </c>
    </row>
    <row r="240" spans="1:18" x14ac:dyDescent="0.3">
      <c r="A240" s="26" t="s">
        <v>26</v>
      </c>
      <c r="B240" s="50" t="s">
        <v>1001</v>
      </c>
      <c r="C240" s="52"/>
      <c r="D240" s="50" t="s">
        <v>1002</v>
      </c>
      <c r="E240" s="51"/>
      <c r="F240" s="52"/>
      <c r="G240" s="5" t="s">
        <v>1005</v>
      </c>
      <c r="H240" s="4">
        <v>2620</v>
      </c>
      <c r="I240" s="4">
        <v>2580</v>
      </c>
      <c r="J240" s="50" t="s">
        <v>896</v>
      </c>
      <c r="K240" s="52"/>
      <c r="L240" s="50"/>
      <c r="M240" s="51"/>
      <c r="N240" s="52"/>
      <c r="O240" s="3" t="s">
        <v>998</v>
      </c>
      <c r="P240" s="5">
        <v>1</v>
      </c>
      <c r="Q240" s="85">
        <v>0</v>
      </c>
      <c r="R240" s="6">
        <f t="shared" si="11"/>
        <v>0</v>
      </c>
    </row>
    <row r="241" spans="1:18" x14ac:dyDescent="0.3">
      <c r="A241" s="26" t="s">
        <v>26</v>
      </c>
      <c r="B241" s="50" t="s">
        <v>1001</v>
      </c>
      <c r="C241" s="52"/>
      <c r="D241" s="50" t="s">
        <v>1002</v>
      </c>
      <c r="E241" s="51"/>
      <c r="F241" s="52"/>
      <c r="G241" s="5" t="s">
        <v>1006</v>
      </c>
      <c r="H241" s="4">
        <v>3815</v>
      </c>
      <c r="I241" s="4">
        <v>2750</v>
      </c>
      <c r="J241" s="50" t="s">
        <v>899</v>
      </c>
      <c r="K241" s="52"/>
      <c r="L241" s="50" t="s">
        <v>1007</v>
      </c>
      <c r="M241" s="51"/>
      <c r="N241" s="52"/>
      <c r="O241" s="3" t="s">
        <v>998</v>
      </c>
      <c r="P241" s="5">
        <v>1</v>
      </c>
      <c r="Q241" s="85">
        <v>0</v>
      </c>
      <c r="R241" s="6">
        <f t="shared" si="11"/>
        <v>0</v>
      </c>
    </row>
    <row r="242" spans="1:18" x14ac:dyDescent="0.3">
      <c r="A242" s="26" t="s">
        <v>26</v>
      </c>
      <c r="B242" s="50" t="s">
        <v>1001</v>
      </c>
      <c r="C242" s="52"/>
      <c r="D242" s="50" t="s">
        <v>1002</v>
      </c>
      <c r="E242" s="51"/>
      <c r="F242" s="52"/>
      <c r="G242" s="5" t="s">
        <v>1008</v>
      </c>
      <c r="H242" s="4">
        <v>2620</v>
      </c>
      <c r="I242" s="4">
        <v>2750</v>
      </c>
      <c r="J242" s="50" t="s">
        <v>899</v>
      </c>
      <c r="K242" s="52"/>
      <c r="L242" s="50"/>
      <c r="M242" s="51"/>
      <c r="N242" s="52"/>
      <c r="O242" s="3" t="s">
        <v>998</v>
      </c>
      <c r="P242" s="5">
        <v>1</v>
      </c>
      <c r="Q242" s="85">
        <v>0</v>
      </c>
      <c r="R242" s="6">
        <f t="shared" si="11"/>
        <v>0</v>
      </c>
    </row>
    <row r="243" spans="1:18" x14ac:dyDescent="0.3">
      <c r="A243" s="26" t="s">
        <v>26</v>
      </c>
      <c r="B243" s="50" t="s">
        <v>1001</v>
      </c>
      <c r="C243" s="52"/>
      <c r="D243" s="50" t="s">
        <v>1002</v>
      </c>
      <c r="E243" s="51"/>
      <c r="F243" s="52"/>
      <c r="G243" s="5" t="s">
        <v>1009</v>
      </c>
      <c r="H243" s="4">
        <v>2615</v>
      </c>
      <c r="I243" s="4">
        <v>2750</v>
      </c>
      <c r="J243" s="50" t="s">
        <v>896</v>
      </c>
      <c r="K243" s="52"/>
      <c r="L243" s="50"/>
      <c r="M243" s="51"/>
      <c r="N243" s="52"/>
      <c r="O243" s="3" t="s">
        <v>998</v>
      </c>
      <c r="P243" s="5">
        <v>1</v>
      </c>
      <c r="Q243" s="85">
        <v>0</v>
      </c>
      <c r="R243" s="6">
        <f t="shared" si="11"/>
        <v>0</v>
      </c>
    </row>
    <row r="244" spans="1:18" x14ac:dyDescent="0.3">
      <c r="A244" s="26" t="s">
        <v>26</v>
      </c>
      <c r="B244" s="50" t="s">
        <v>1001</v>
      </c>
      <c r="C244" s="52"/>
      <c r="D244" s="50" t="s">
        <v>1010</v>
      </c>
      <c r="E244" s="51"/>
      <c r="F244" s="52"/>
      <c r="G244" s="5" t="s">
        <v>1011</v>
      </c>
      <c r="H244" s="4">
        <v>2400</v>
      </c>
      <c r="I244" s="4">
        <v>2610</v>
      </c>
      <c r="J244" s="50" t="s">
        <v>896</v>
      </c>
      <c r="K244" s="52"/>
      <c r="L244" s="50"/>
      <c r="M244" s="51"/>
      <c r="N244" s="52"/>
      <c r="O244" s="3" t="s">
        <v>998</v>
      </c>
      <c r="P244" s="5">
        <v>1</v>
      </c>
      <c r="Q244" s="85">
        <v>0</v>
      </c>
      <c r="R244" s="6">
        <f t="shared" si="11"/>
        <v>0</v>
      </c>
    </row>
    <row r="245" spans="1:18" x14ac:dyDescent="0.3">
      <c r="A245" s="26" t="s">
        <v>26</v>
      </c>
      <c r="B245" s="50" t="s">
        <v>1012</v>
      </c>
      <c r="C245" s="52"/>
      <c r="D245" s="50" t="s">
        <v>1013</v>
      </c>
      <c r="E245" s="51"/>
      <c r="F245" s="52"/>
      <c r="G245" s="5" t="s">
        <v>1014</v>
      </c>
      <c r="H245" s="4">
        <v>1000</v>
      </c>
      <c r="I245" s="4">
        <v>2400</v>
      </c>
      <c r="J245" s="50" t="s">
        <v>1015</v>
      </c>
      <c r="K245" s="52"/>
      <c r="L245" s="50"/>
      <c r="M245" s="51"/>
      <c r="N245" s="52"/>
      <c r="O245" s="3">
        <v>2018</v>
      </c>
      <c r="P245" s="5">
        <v>1</v>
      </c>
      <c r="Q245" s="85">
        <v>0</v>
      </c>
      <c r="R245" s="6">
        <f t="shared" si="11"/>
        <v>0</v>
      </c>
    </row>
    <row r="246" spans="1:18" x14ac:dyDescent="0.3">
      <c r="A246" s="26" t="s">
        <v>26</v>
      </c>
      <c r="B246" s="50" t="s">
        <v>1012</v>
      </c>
      <c r="C246" s="52"/>
      <c r="D246" s="50" t="s">
        <v>1013</v>
      </c>
      <c r="E246" s="51"/>
      <c r="F246" s="52"/>
      <c r="G246" s="5" t="s">
        <v>1016</v>
      </c>
      <c r="H246" s="4">
        <v>1000</v>
      </c>
      <c r="I246" s="4">
        <v>2400</v>
      </c>
      <c r="J246" s="50" t="s">
        <v>1017</v>
      </c>
      <c r="K246" s="52"/>
      <c r="L246" s="50"/>
      <c r="M246" s="51"/>
      <c r="N246" s="52"/>
      <c r="O246" s="3">
        <v>2018</v>
      </c>
      <c r="P246" s="5">
        <v>1</v>
      </c>
      <c r="Q246" s="85">
        <v>0</v>
      </c>
      <c r="R246" s="6">
        <f t="shared" si="11"/>
        <v>0</v>
      </c>
    </row>
    <row r="247" spans="1:18" x14ac:dyDescent="0.3">
      <c r="A247" s="26" t="s">
        <v>26</v>
      </c>
      <c r="B247" s="50" t="s">
        <v>1012</v>
      </c>
      <c r="C247" s="52"/>
      <c r="D247" s="50" t="s">
        <v>1013</v>
      </c>
      <c r="E247" s="51"/>
      <c r="F247" s="52"/>
      <c r="G247" s="5" t="s">
        <v>1018</v>
      </c>
      <c r="H247" s="4">
        <v>1000</v>
      </c>
      <c r="I247" s="4">
        <v>2400</v>
      </c>
      <c r="J247" s="50" t="s">
        <v>1017</v>
      </c>
      <c r="K247" s="52"/>
      <c r="L247" s="50"/>
      <c r="M247" s="51"/>
      <c r="N247" s="52"/>
      <c r="O247" s="3">
        <v>2018</v>
      </c>
      <c r="P247" s="5">
        <v>1</v>
      </c>
      <c r="Q247" s="85">
        <v>0</v>
      </c>
      <c r="R247" s="6">
        <f t="shared" si="11"/>
        <v>0</v>
      </c>
    </row>
    <row r="248" spans="1:18" x14ac:dyDescent="0.3">
      <c r="A248" s="26" t="s">
        <v>26</v>
      </c>
      <c r="B248" s="50" t="s">
        <v>1019</v>
      </c>
      <c r="C248" s="52"/>
      <c r="D248" s="50" t="s">
        <v>1002</v>
      </c>
      <c r="E248" s="51"/>
      <c r="F248" s="52"/>
      <c r="G248" s="5" t="s">
        <v>1020</v>
      </c>
      <c r="H248" s="4">
        <v>2630</v>
      </c>
      <c r="I248" s="4">
        <v>2750</v>
      </c>
      <c r="J248" s="50" t="s">
        <v>899</v>
      </c>
      <c r="K248" s="52"/>
      <c r="L248" s="50"/>
      <c r="M248" s="51"/>
      <c r="N248" s="52"/>
      <c r="O248" s="3" t="s">
        <v>998</v>
      </c>
      <c r="P248" s="5">
        <v>1</v>
      </c>
      <c r="Q248" s="85">
        <v>0</v>
      </c>
      <c r="R248" s="6">
        <f t="shared" si="11"/>
        <v>0</v>
      </c>
    </row>
    <row r="249" spans="1:18" x14ac:dyDescent="0.3">
      <c r="A249" s="26" t="s">
        <v>26</v>
      </c>
      <c r="B249" s="50" t="s">
        <v>1019</v>
      </c>
      <c r="C249" s="52"/>
      <c r="D249" s="50" t="s">
        <v>1002</v>
      </c>
      <c r="E249" s="51"/>
      <c r="F249" s="52"/>
      <c r="G249" s="5" t="s">
        <v>1021</v>
      </c>
      <c r="H249" s="4">
        <v>2630</v>
      </c>
      <c r="I249" s="4">
        <v>2750</v>
      </c>
      <c r="J249" s="50" t="s">
        <v>896</v>
      </c>
      <c r="K249" s="52"/>
      <c r="L249" s="50"/>
      <c r="M249" s="51"/>
      <c r="N249" s="52"/>
      <c r="O249" s="3" t="s">
        <v>998</v>
      </c>
      <c r="P249" s="5">
        <v>1</v>
      </c>
      <c r="Q249" s="85">
        <v>0</v>
      </c>
      <c r="R249" s="6">
        <f t="shared" si="11"/>
        <v>0</v>
      </c>
    </row>
    <row r="250" spans="1:18" x14ac:dyDescent="0.3">
      <c r="A250" s="26" t="s">
        <v>26</v>
      </c>
      <c r="B250" s="50" t="s">
        <v>1019</v>
      </c>
      <c r="C250" s="52"/>
      <c r="D250" s="50" t="s">
        <v>1002</v>
      </c>
      <c r="E250" s="51"/>
      <c r="F250" s="52"/>
      <c r="G250" s="5" t="s">
        <v>1022</v>
      </c>
      <c r="H250" s="4">
        <v>2620</v>
      </c>
      <c r="I250" s="4">
        <v>2750</v>
      </c>
      <c r="J250" s="50" t="s">
        <v>896</v>
      </c>
      <c r="K250" s="52"/>
      <c r="L250" s="50"/>
      <c r="M250" s="51"/>
      <c r="N250" s="52"/>
      <c r="O250" s="3" t="s">
        <v>998</v>
      </c>
      <c r="P250" s="5">
        <v>1</v>
      </c>
      <c r="Q250" s="85">
        <v>0</v>
      </c>
      <c r="R250" s="6">
        <f t="shared" si="11"/>
        <v>0</v>
      </c>
    </row>
    <row r="251" spans="1:18" x14ac:dyDescent="0.3">
      <c r="A251" s="26" t="s">
        <v>26</v>
      </c>
      <c r="B251" s="50" t="s">
        <v>1019</v>
      </c>
      <c r="C251" s="52"/>
      <c r="D251" s="50" t="s">
        <v>1002</v>
      </c>
      <c r="E251" s="51"/>
      <c r="F251" s="52"/>
      <c r="G251" s="5" t="s">
        <v>1023</v>
      </c>
      <c r="H251" s="4">
        <v>2615</v>
      </c>
      <c r="I251" s="4">
        <v>2750</v>
      </c>
      <c r="J251" s="50" t="s">
        <v>896</v>
      </c>
      <c r="K251" s="52"/>
      <c r="L251" s="50"/>
      <c r="M251" s="51"/>
      <c r="N251" s="52"/>
      <c r="O251" s="3" t="s">
        <v>998</v>
      </c>
      <c r="P251" s="5">
        <v>1</v>
      </c>
      <c r="Q251" s="85">
        <v>0</v>
      </c>
      <c r="R251" s="6">
        <f t="shared" si="11"/>
        <v>0</v>
      </c>
    </row>
    <row r="252" spans="1:18" x14ac:dyDescent="0.3">
      <c r="A252" s="26" t="s">
        <v>26</v>
      </c>
      <c r="B252" s="50" t="s">
        <v>1019</v>
      </c>
      <c r="C252" s="52"/>
      <c r="D252" s="50" t="s">
        <v>1002</v>
      </c>
      <c r="E252" s="51"/>
      <c r="F252" s="52"/>
      <c r="G252" s="5" t="s">
        <v>1024</v>
      </c>
      <c r="H252" s="4">
        <v>2620</v>
      </c>
      <c r="I252" s="4">
        <v>2750</v>
      </c>
      <c r="J252" s="50" t="s">
        <v>899</v>
      </c>
      <c r="K252" s="52"/>
      <c r="L252" s="50"/>
      <c r="M252" s="51"/>
      <c r="N252" s="52"/>
      <c r="O252" s="3" t="s">
        <v>998</v>
      </c>
      <c r="P252" s="5">
        <v>1</v>
      </c>
      <c r="Q252" s="85">
        <v>0</v>
      </c>
      <c r="R252" s="6">
        <f t="shared" si="11"/>
        <v>0</v>
      </c>
    </row>
    <row r="253" spans="1:18" x14ac:dyDescent="0.3">
      <c r="A253" s="26" t="s">
        <v>26</v>
      </c>
      <c r="B253" s="50" t="s">
        <v>1019</v>
      </c>
      <c r="C253" s="52"/>
      <c r="D253" s="50" t="s">
        <v>1002</v>
      </c>
      <c r="E253" s="51"/>
      <c r="F253" s="52"/>
      <c r="G253" s="5" t="s">
        <v>1025</v>
      </c>
      <c r="H253" s="4">
        <v>2610</v>
      </c>
      <c r="I253" s="4">
        <v>2750</v>
      </c>
      <c r="J253" s="50" t="s">
        <v>896</v>
      </c>
      <c r="K253" s="52"/>
      <c r="L253" s="50"/>
      <c r="M253" s="51"/>
      <c r="N253" s="52"/>
      <c r="O253" s="3" t="s">
        <v>998</v>
      </c>
      <c r="P253" s="5">
        <v>1</v>
      </c>
      <c r="Q253" s="85">
        <v>0</v>
      </c>
      <c r="R253" s="6">
        <f t="shared" si="11"/>
        <v>0</v>
      </c>
    </row>
    <row r="254" spans="1:18" x14ac:dyDescent="0.3">
      <c r="A254" s="26" t="s">
        <v>26</v>
      </c>
      <c r="B254" s="50" t="s">
        <v>1019</v>
      </c>
      <c r="C254" s="52"/>
      <c r="D254" s="50" t="s">
        <v>1002</v>
      </c>
      <c r="E254" s="51"/>
      <c r="F254" s="52"/>
      <c r="G254" s="5" t="s">
        <v>1026</v>
      </c>
      <c r="H254" s="4">
        <v>2620</v>
      </c>
      <c r="I254" s="4">
        <v>2750</v>
      </c>
      <c r="J254" s="50" t="s">
        <v>899</v>
      </c>
      <c r="K254" s="52"/>
      <c r="L254" s="50"/>
      <c r="M254" s="51"/>
      <c r="N254" s="52"/>
      <c r="O254" s="3" t="s">
        <v>998</v>
      </c>
      <c r="P254" s="5">
        <v>1</v>
      </c>
      <c r="Q254" s="85">
        <v>0</v>
      </c>
      <c r="R254" s="6">
        <f t="shared" si="11"/>
        <v>0</v>
      </c>
    </row>
    <row r="255" spans="1:18" x14ac:dyDescent="0.3">
      <c r="A255" s="26" t="s">
        <v>26</v>
      </c>
      <c r="B255" s="50" t="s">
        <v>1019</v>
      </c>
      <c r="C255" s="52"/>
      <c r="D255" s="50" t="s">
        <v>1002</v>
      </c>
      <c r="E255" s="51"/>
      <c r="F255" s="52"/>
      <c r="G255" s="5" t="s">
        <v>1027</v>
      </c>
      <c r="H255" s="4">
        <v>2630</v>
      </c>
      <c r="I255" s="4">
        <v>2750</v>
      </c>
      <c r="J255" s="50" t="s">
        <v>896</v>
      </c>
      <c r="K255" s="52"/>
      <c r="L255" s="50"/>
      <c r="M255" s="51"/>
      <c r="N255" s="52"/>
      <c r="O255" s="3" t="s">
        <v>998</v>
      </c>
      <c r="P255" s="5">
        <v>1</v>
      </c>
      <c r="Q255" s="85">
        <v>0</v>
      </c>
      <c r="R255" s="6">
        <f t="shared" si="11"/>
        <v>0</v>
      </c>
    </row>
    <row r="256" spans="1:18" x14ac:dyDescent="0.3">
      <c r="A256" s="26" t="s">
        <v>26</v>
      </c>
      <c r="B256" s="50" t="s">
        <v>1019</v>
      </c>
      <c r="C256" s="52"/>
      <c r="D256" s="50" t="s">
        <v>1002</v>
      </c>
      <c r="E256" s="51"/>
      <c r="F256" s="52"/>
      <c r="G256" s="5" t="s">
        <v>1028</v>
      </c>
      <c r="H256" s="4">
        <v>2630</v>
      </c>
      <c r="I256" s="4">
        <v>2750</v>
      </c>
      <c r="J256" s="50" t="s">
        <v>899</v>
      </c>
      <c r="K256" s="52"/>
      <c r="L256" s="50"/>
      <c r="M256" s="51"/>
      <c r="N256" s="52"/>
      <c r="O256" s="3" t="s">
        <v>998</v>
      </c>
      <c r="P256" s="5">
        <v>1</v>
      </c>
      <c r="Q256" s="85">
        <v>0</v>
      </c>
      <c r="R256" s="6">
        <f t="shared" si="11"/>
        <v>0</v>
      </c>
    </row>
    <row r="257" spans="1:18" x14ac:dyDescent="0.3">
      <c r="A257" s="26" t="s">
        <v>26</v>
      </c>
      <c r="B257" s="49" t="s">
        <v>1029</v>
      </c>
      <c r="C257" s="49"/>
      <c r="D257" s="49" t="s">
        <v>1002</v>
      </c>
      <c r="E257" s="49"/>
      <c r="F257" s="49"/>
      <c r="G257" s="5" t="s">
        <v>1030</v>
      </c>
      <c r="H257" s="4">
        <v>2640</v>
      </c>
      <c r="I257" s="4">
        <v>2750</v>
      </c>
      <c r="J257" s="49" t="s">
        <v>896</v>
      </c>
      <c r="K257" s="49"/>
      <c r="L257" s="49"/>
      <c r="M257" s="49"/>
      <c r="N257" s="50"/>
      <c r="O257" s="3" t="s">
        <v>998</v>
      </c>
      <c r="P257" s="5">
        <v>1</v>
      </c>
      <c r="Q257" s="85">
        <v>0</v>
      </c>
      <c r="R257" s="6">
        <f t="shared" si="11"/>
        <v>0</v>
      </c>
    </row>
    <row r="258" spans="1:18" x14ac:dyDescent="0.3">
      <c r="A258" s="57"/>
      <c r="B258" s="57"/>
      <c r="C258" s="57"/>
      <c r="D258" s="57"/>
      <c r="E258" s="57"/>
      <c r="F258" s="57"/>
      <c r="G258" s="57"/>
      <c r="H258" s="57"/>
      <c r="I258" s="57"/>
      <c r="J258" s="57"/>
      <c r="K258" s="57"/>
      <c r="L258" s="57"/>
      <c r="M258" s="22"/>
    </row>
    <row r="259" spans="1:18" x14ac:dyDescent="0.3">
      <c r="A259" s="53" t="s">
        <v>43</v>
      </c>
      <c r="B259" s="54"/>
      <c r="C259" s="54"/>
      <c r="D259" s="78" t="s">
        <v>44</v>
      </c>
      <c r="E259" s="78"/>
      <c r="F259" s="78"/>
      <c r="G259" s="78"/>
      <c r="H259" s="78"/>
      <c r="I259" s="78"/>
      <c r="J259" s="78"/>
      <c r="K259" s="78"/>
      <c r="L259" s="79"/>
      <c r="M259" s="23"/>
      <c r="Q259" s="3" t="s">
        <v>48</v>
      </c>
      <c r="R259" s="7">
        <f>SUM(R238:R257)</f>
        <v>0</v>
      </c>
    </row>
    <row r="261" spans="1:18" ht="27.6" x14ac:dyDescent="0.3">
      <c r="A261" s="27" t="s">
        <v>4</v>
      </c>
      <c r="B261" s="66" t="s">
        <v>346</v>
      </c>
      <c r="C261" s="67"/>
      <c r="D261" s="68" t="s">
        <v>6</v>
      </c>
      <c r="E261" s="69"/>
      <c r="F261" s="70"/>
      <c r="G261" s="28" t="s">
        <v>347</v>
      </c>
      <c r="H261" s="28" t="s">
        <v>7</v>
      </c>
      <c r="I261" s="28" t="s">
        <v>348</v>
      </c>
      <c r="J261" s="68" t="s">
        <v>349</v>
      </c>
      <c r="K261" s="70"/>
      <c r="L261" s="71" t="s">
        <v>385</v>
      </c>
      <c r="M261" s="72"/>
      <c r="N261" s="73"/>
      <c r="O261" s="35" t="s">
        <v>745</v>
      </c>
      <c r="P261" s="10" t="s">
        <v>45</v>
      </c>
      <c r="Q261" s="10" t="s">
        <v>46</v>
      </c>
      <c r="R261" s="10" t="s">
        <v>47</v>
      </c>
    </row>
    <row r="262" spans="1:18" x14ac:dyDescent="0.3">
      <c r="A262" s="26" t="s">
        <v>26</v>
      </c>
      <c r="B262" s="49" t="s">
        <v>1031</v>
      </c>
      <c r="C262" s="49"/>
      <c r="D262" s="49" t="s">
        <v>1032</v>
      </c>
      <c r="E262" s="49"/>
      <c r="F262" s="49"/>
      <c r="G262" s="5" t="s">
        <v>1033</v>
      </c>
      <c r="H262" s="4">
        <v>1220</v>
      </c>
      <c r="I262" s="4">
        <v>2720</v>
      </c>
      <c r="J262" s="49" t="s">
        <v>380</v>
      </c>
      <c r="K262" s="49"/>
      <c r="L262" s="49" t="s">
        <v>1034</v>
      </c>
      <c r="M262" s="49"/>
      <c r="N262" s="50"/>
      <c r="O262" s="3">
        <v>2018</v>
      </c>
      <c r="P262" s="5">
        <v>1</v>
      </c>
      <c r="Q262" s="85">
        <v>0</v>
      </c>
      <c r="R262" s="6">
        <f>P262*Q262</f>
        <v>0</v>
      </c>
    </row>
    <row r="263" spans="1:18" x14ac:dyDescent="0.3">
      <c r="A263" s="26" t="s">
        <v>26</v>
      </c>
      <c r="B263" s="49" t="s">
        <v>1035</v>
      </c>
      <c r="C263" s="49"/>
      <c r="D263" s="49" t="s">
        <v>1032</v>
      </c>
      <c r="E263" s="49"/>
      <c r="F263" s="49"/>
      <c r="G263" s="5" t="s">
        <v>1036</v>
      </c>
      <c r="H263" s="4">
        <v>1220</v>
      </c>
      <c r="I263" s="4">
        <v>2720</v>
      </c>
      <c r="J263" s="49" t="s">
        <v>445</v>
      </c>
      <c r="K263" s="49"/>
      <c r="L263" s="49" t="s">
        <v>1034</v>
      </c>
      <c r="M263" s="49"/>
      <c r="N263" s="50"/>
      <c r="O263" s="3">
        <v>2018</v>
      </c>
      <c r="P263" s="5">
        <v>1</v>
      </c>
      <c r="Q263" s="85">
        <v>0</v>
      </c>
      <c r="R263" s="6">
        <f t="shared" ref="R263:R280" si="12">P263*Q263</f>
        <v>0</v>
      </c>
    </row>
    <row r="264" spans="1:18" x14ac:dyDescent="0.3">
      <c r="A264" s="26" t="s">
        <v>26</v>
      </c>
      <c r="B264" s="49" t="s">
        <v>1035</v>
      </c>
      <c r="C264" s="49"/>
      <c r="D264" s="49" t="s">
        <v>1032</v>
      </c>
      <c r="E264" s="49"/>
      <c r="F264" s="49"/>
      <c r="G264" s="5" t="s">
        <v>1037</v>
      </c>
      <c r="H264" s="4">
        <v>2600</v>
      </c>
      <c r="I264" s="4">
        <v>2720</v>
      </c>
      <c r="J264" s="49" t="s">
        <v>380</v>
      </c>
      <c r="K264" s="49"/>
      <c r="L264" s="49" t="s">
        <v>1034</v>
      </c>
      <c r="M264" s="49"/>
      <c r="N264" s="50"/>
      <c r="O264" s="3">
        <v>2018</v>
      </c>
      <c r="P264" s="5">
        <v>1</v>
      </c>
      <c r="Q264" s="85">
        <v>0</v>
      </c>
      <c r="R264" s="6">
        <f t="shared" si="12"/>
        <v>0</v>
      </c>
    </row>
    <row r="265" spans="1:18" x14ac:dyDescent="0.3">
      <c r="A265" s="26" t="s">
        <v>26</v>
      </c>
      <c r="B265" s="49" t="s">
        <v>1035</v>
      </c>
      <c r="C265" s="49"/>
      <c r="D265" s="49" t="s">
        <v>1032</v>
      </c>
      <c r="E265" s="49"/>
      <c r="F265" s="49"/>
      <c r="G265" s="5" t="s">
        <v>1038</v>
      </c>
      <c r="H265" s="4">
        <v>2600</v>
      </c>
      <c r="I265" s="4">
        <v>2720</v>
      </c>
      <c r="J265" s="49" t="s">
        <v>380</v>
      </c>
      <c r="K265" s="49"/>
      <c r="L265" s="49" t="s">
        <v>1034</v>
      </c>
      <c r="M265" s="49"/>
      <c r="N265" s="50"/>
      <c r="O265" s="3">
        <v>2018</v>
      </c>
      <c r="P265" s="5">
        <v>1</v>
      </c>
      <c r="Q265" s="85">
        <v>0</v>
      </c>
      <c r="R265" s="6">
        <f t="shared" si="12"/>
        <v>0</v>
      </c>
    </row>
    <row r="266" spans="1:18" x14ac:dyDescent="0.3">
      <c r="A266" s="26" t="s">
        <v>26</v>
      </c>
      <c r="B266" s="49" t="s">
        <v>1039</v>
      </c>
      <c r="C266" s="49"/>
      <c r="D266" s="49" t="s">
        <v>1002</v>
      </c>
      <c r="E266" s="49"/>
      <c r="F266" s="49"/>
      <c r="G266" s="5" t="s">
        <v>1040</v>
      </c>
      <c r="H266" s="4">
        <v>2620</v>
      </c>
      <c r="I266" s="4">
        <v>2750</v>
      </c>
      <c r="J266" s="49" t="s">
        <v>899</v>
      </c>
      <c r="K266" s="49"/>
      <c r="L266" s="49"/>
      <c r="M266" s="49"/>
      <c r="N266" s="50"/>
      <c r="O266" s="3" t="s">
        <v>998</v>
      </c>
      <c r="P266" s="5">
        <v>1</v>
      </c>
      <c r="Q266" s="85">
        <v>0</v>
      </c>
      <c r="R266" s="6">
        <f t="shared" si="12"/>
        <v>0</v>
      </c>
    </row>
    <row r="267" spans="1:18" x14ac:dyDescent="0.3">
      <c r="A267" s="26" t="s">
        <v>26</v>
      </c>
      <c r="B267" s="49" t="s">
        <v>1039</v>
      </c>
      <c r="C267" s="49"/>
      <c r="D267" s="49" t="s">
        <v>1002</v>
      </c>
      <c r="E267" s="49"/>
      <c r="F267" s="49"/>
      <c r="G267" s="5" t="s">
        <v>1041</v>
      </c>
      <c r="H267" s="4">
        <v>2615</v>
      </c>
      <c r="I267" s="4">
        <v>2750</v>
      </c>
      <c r="J267" s="49" t="s">
        <v>896</v>
      </c>
      <c r="K267" s="49"/>
      <c r="L267" s="49"/>
      <c r="M267" s="49"/>
      <c r="N267" s="50"/>
      <c r="O267" s="3" t="s">
        <v>998</v>
      </c>
      <c r="P267" s="5">
        <v>1</v>
      </c>
      <c r="Q267" s="85">
        <v>0</v>
      </c>
      <c r="R267" s="6">
        <f t="shared" si="12"/>
        <v>0</v>
      </c>
    </row>
    <row r="268" spans="1:18" x14ac:dyDescent="0.3">
      <c r="A268" s="26" t="s">
        <v>26</v>
      </c>
      <c r="B268" s="49" t="s">
        <v>1039</v>
      </c>
      <c r="C268" s="49"/>
      <c r="D268" s="49" t="s">
        <v>1002</v>
      </c>
      <c r="E268" s="49"/>
      <c r="F268" s="49"/>
      <c r="G268" s="5" t="s">
        <v>1042</v>
      </c>
      <c r="H268" s="4">
        <v>2620</v>
      </c>
      <c r="I268" s="4">
        <v>2750</v>
      </c>
      <c r="J268" s="49" t="s">
        <v>899</v>
      </c>
      <c r="K268" s="49"/>
      <c r="L268" s="49"/>
      <c r="M268" s="49"/>
      <c r="N268" s="50"/>
      <c r="O268" s="3" t="s">
        <v>998</v>
      </c>
      <c r="P268" s="5">
        <v>1</v>
      </c>
      <c r="Q268" s="85">
        <v>0</v>
      </c>
      <c r="R268" s="6">
        <f t="shared" si="12"/>
        <v>0</v>
      </c>
    </row>
    <row r="269" spans="1:18" x14ac:dyDescent="0.3">
      <c r="A269" s="26" t="s">
        <v>26</v>
      </c>
      <c r="B269" s="49" t="s">
        <v>1039</v>
      </c>
      <c r="C269" s="49"/>
      <c r="D269" s="49" t="s">
        <v>1002</v>
      </c>
      <c r="E269" s="49"/>
      <c r="F269" s="49"/>
      <c r="G269" s="5" t="s">
        <v>1043</v>
      </c>
      <c r="H269" s="4">
        <v>2615</v>
      </c>
      <c r="I269" s="4">
        <v>2750</v>
      </c>
      <c r="J269" s="49" t="s">
        <v>896</v>
      </c>
      <c r="K269" s="49"/>
      <c r="L269" s="49"/>
      <c r="M269" s="49"/>
      <c r="N269" s="50"/>
      <c r="O269" s="3" t="s">
        <v>998</v>
      </c>
      <c r="P269" s="5">
        <v>1</v>
      </c>
      <c r="Q269" s="85">
        <v>0</v>
      </c>
      <c r="R269" s="6">
        <f t="shared" si="12"/>
        <v>0</v>
      </c>
    </row>
    <row r="270" spans="1:18" x14ac:dyDescent="0.3">
      <c r="A270" s="26" t="s">
        <v>26</v>
      </c>
      <c r="B270" s="49" t="s">
        <v>1039</v>
      </c>
      <c r="C270" s="49"/>
      <c r="D270" s="49" t="s">
        <v>1002</v>
      </c>
      <c r="E270" s="49"/>
      <c r="F270" s="49"/>
      <c r="G270" s="5" t="s">
        <v>1044</v>
      </c>
      <c r="H270" s="4">
        <v>2615</v>
      </c>
      <c r="I270" s="4">
        <v>2750</v>
      </c>
      <c r="J270" s="49" t="s">
        <v>899</v>
      </c>
      <c r="K270" s="49"/>
      <c r="L270" s="49"/>
      <c r="M270" s="49"/>
      <c r="N270" s="50"/>
      <c r="O270" s="3" t="s">
        <v>998</v>
      </c>
      <c r="P270" s="5">
        <v>1</v>
      </c>
      <c r="Q270" s="85">
        <v>0</v>
      </c>
      <c r="R270" s="6">
        <f t="shared" si="12"/>
        <v>0</v>
      </c>
    </row>
    <row r="271" spans="1:18" x14ac:dyDescent="0.3">
      <c r="A271" s="26" t="s">
        <v>38</v>
      </c>
      <c r="B271" s="49" t="s">
        <v>1045</v>
      </c>
      <c r="C271" s="49"/>
      <c r="D271" s="49" t="s">
        <v>1002</v>
      </c>
      <c r="E271" s="49"/>
      <c r="F271" s="49"/>
      <c r="G271" s="5" t="s">
        <v>1046</v>
      </c>
      <c r="H271" s="4">
        <v>2635</v>
      </c>
      <c r="I271" s="4">
        <v>2830</v>
      </c>
      <c r="J271" s="49" t="s">
        <v>899</v>
      </c>
      <c r="K271" s="49"/>
      <c r="L271" s="49"/>
      <c r="M271" s="49"/>
      <c r="N271" s="50"/>
      <c r="O271" s="3" t="s">
        <v>998</v>
      </c>
      <c r="P271" s="5">
        <v>1</v>
      </c>
      <c r="Q271" s="85">
        <v>0</v>
      </c>
      <c r="R271" s="6">
        <f t="shared" si="12"/>
        <v>0</v>
      </c>
    </row>
    <row r="272" spans="1:18" x14ac:dyDescent="0.3">
      <c r="A272" s="26" t="s">
        <v>38</v>
      </c>
      <c r="B272" s="49" t="s">
        <v>1045</v>
      </c>
      <c r="C272" s="49"/>
      <c r="D272" s="49" t="s">
        <v>1002</v>
      </c>
      <c r="E272" s="49"/>
      <c r="F272" s="49"/>
      <c r="G272" s="5" t="s">
        <v>1047</v>
      </c>
      <c r="H272" s="4">
        <v>2630</v>
      </c>
      <c r="I272" s="4">
        <v>2830</v>
      </c>
      <c r="J272" s="49" t="s">
        <v>899</v>
      </c>
      <c r="K272" s="49"/>
      <c r="L272" s="49"/>
      <c r="M272" s="49"/>
      <c r="N272" s="50"/>
      <c r="O272" s="3" t="s">
        <v>998</v>
      </c>
      <c r="P272" s="5">
        <v>1</v>
      </c>
      <c r="Q272" s="85">
        <v>0</v>
      </c>
      <c r="R272" s="6">
        <f t="shared" si="12"/>
        <v>0</v>
      </c>
    </row>
    <row r="273" spans="1:18" x14ac:dyDescent="0.3">
      <c r="A273" s="26" t="s">
        <v>38</v>
      </c>
      <c r="B273" s="49" t="s">
        <v>1045</v>
      </c>
      <c r="C273" s="49"/>
      <c r="D273" s="49" t="s">
        <v>1002</v>
      </c>
      <c r="E273" s="49"/>
      <c r="F273" s="49"/>
      <c r="G273" s="5" t="s">
        <v>1048</v>
      </c>
      <c r="H273" s="4">
        <v>2630</v>
      </c>
      <c r="I273" s="4">
        <v>2830</v>
      </c>
      <c r="J273" s="49" t="s">
        <v>896</v>
      </c>
      <c r="K273" s="49"/>
      <c r="L273" s="49"/>
      <c r="M273" s="49"/>
      <c r="N273" s="50"/>
      <c r="O273" s="3" t="s">
        <v>998</v>
      </c>
      <c r="P273" s="5">
        <v>1</v>
      </c>
      <c r="Q273" s="85">
        <v>0</v>
      </c>
      <c r="R273" s="6">
        <f t="shared" si="12"/>
        <v>0</v>
      </c>
    </row>
    <row r="274" spans="1:18" x14ac:dyDescent="0.3">
      <c r="A274" s="26" t="s">
        <v>38</v>
      </c>
      <c r="B274" s="49" t="s">
        <v>1049</v>
      </c>
      <c r="C274" s="49"/>
      <c r="D274" s="49" t="s">
        <v>1010</v>
      </c>
      <c r="E274" s="49"/>
      <c r="F274" s="49"/>
      <c r="G274" s="5" t="s">
        <v>1050</v>
      </c>
      <c r="H274" s="4">
        <v>2400</v>
      </c>
      <c r="I274" s="4">
        <v>2830</v>
      </c>
      <c r="J274" s="49" t="s">
        <v>899</v>
      </c>
      <c r="K274" s="49"/>
      <c r="L274" s="49"/>
      <c r="M274" s="49"/>
      <c r="N274" s="50"/>
      <c r="O274" s="3" t="s">
        <v>998</v>
      </c>
      <c r="P274" s="5">
        <v>1</v>
      </c>
      <c r="Q274" s="85">
        <v>0</v>
      </c>
      <c r="R274" s="6">
        <f t="shared" si="12"/>
        <v>0</v>
      </c>
    </row>
    <row r="275" spans="1:18" x14ac:dyDescent="0.3">
      <c r="A275" s="26" t="s">
        <v>38</v>
      </c>
      <c r="B275" s="49" t="s">
        <v>1049</v>
      </c>
      <c r="C275" s="49"/>
      <c r="D275" s="49" t="s">
        <v>1010</v>
      </c>
      <c r="E275" s="49"/>
      <c r="F275" s="49"/>
      <c r="G275" s="5" t="s">
        <v>1051</v>
      </c>
      <c r="H275" s="4">
        <v>2400</v>
      </c>
      <c r="I275" s="4">
        <v>2830</v>
      </c>
      <c r="J275" s="49" t="s">
        <v>899</v>
      </c>
      <c r="K275" s="49"/>
      <c r="L275" s="49"/>
      <c r="M275" s="49"/>
      <c r="N275" s="50"/>
      <c r="O275" s="3" t="s">
        <v>998</v>
      </c>
      <c r="P275" s="5">
        <v>1</v>
      </c>
      <c r="Q275" s="85">
        <v>0</v>
      </c>
      <c r="R275" s="6">
        <f t="shared" si="12"/>
        <v>0</v>
      </c>
    </row>
    <row r="276" spans="1:18" x14ac:dyDescent="0.3">
      <c r="A276" s="26" t="s">
        <v>38</v>
      </c>
      <c r="B276" s="49" t="s">
        <v>1049</v>
      </c>
      <c r="C276" s="49"/>
      <c r="D276" s="49" t="s">
        <v>1010</v>
      </c>
      <c r="E276" s="49"/>
      <c r="F276" s="49"/>
      <c r="G276" s="5" t="s">
        <v>1052</v>
      </c>
      <c r="H276" s="4">
        <v>2400</v>
      </c>
      <c r="I276" s="4">
        <v>2830</v>
      </c>
      <c r="J276" s="49" t="s">
        <v>899</v>
      </c>
      <c r="K276" s="49"/>
      <c r="L276" s="49"/>
      <c r="M276" s="49"/>
      <c r="N276" s="50"/>
      <c r="O276" s="3" t="s">
        <v>998</v>
      </c>
      <c r="P276" s="5">
        <v>1</v>
      </c>
      <c r="Q276" s="85">
        <v>0</v>
      </c>
      <c r="R276" s="6">
        <f t="shared" si="12"/>
        <v>0</v>
      </c>
    </row>
    <row r="277" spans="1:18" x14ac:dyDescent="0.3">
      <c r="A277" s="26" t="s">
        <v>38</v>
      </c>
      <c r="B277" s="49" t="s">
        <v>1053</v>
      </c>
      <c r="C277" s="49"/>
      <c r="D277" s="49" t="s">
        <v>1002</v>
      </c>
      <c r="E277" s="49"/>
      <c r="F277" s="49"/>
      <c r="G277" s="5" t="s">
        <v>1054</v>
      </c>
      <c r="H277" s="4">
        <v>2625</v>
      </c>
      <c r="I277" s="4">
        <v>2990</v>
      </c>
      <c r="J277" s="49" t="s">
        <v>896</v>
      </c>
      <c r="K277" s="49"/>
      <c r="L277" s="49"/>
      <c r="M277" s="49"/>
      <c r="N277" s="50"/>
      <c r="O277" s="3" t="s">
        <v>998</v>
      </c>
      <c r="P277" s="5">
        <v>1</v>
      </c>
      <c r="Q277" s="85">
        <v>0</v>
      </c>
      <c r="R277" s="6">
        <f t="shared" si="12"/>
        <v>0</v>
      </c>
    </row>
    <row r="278" spans="1:18" x14ac:dyDescent="0.3">
      <c r="A278" s="26" t="s">
        <v>38</v>
      </c>
      <c r="B278" s="49" t="s">
        <v>1055</v>
      </c>
      <c r="C278" s="49"/>
      <c r="D278" s="49" t="s">
        <v>1002</v>
      </c>
      <c r="E278" s="49"/>
      <c r="F278" s="49"/>
      <c r="G278" s="5" t="s">
        <v>1056</v>
      </c>
      <c r="H278" s="4">
        <v>2630</v>
      </c>
      <c r="I278" s="4">
        <v>2990</v>
      </c>
      <c r="J278" s="49" t="s">
        <v>899</v>
      </c>
      <c r="K278" s="49"/>
      <c r="L278" s="49"/>
      <c r="M278" s="49"/>
      <c r="N278" s="50"/>
      <c r="O278" s="3" t="s">
        <v>998</v>
      </c>
      <c r="P278" s="5">
        <v>1</v>
      </c>
      <c r="Q278" s="85">
        <v>0</v>
      </c>
      <c r="R278" s="6">
        <f t="shared" si="12"/>
        <v>0</v>
      </c>
    </row>
    <row r="279" spans="1:18" x14ac:dyDescent="0.3">
      <c r="A279" s="26" t="s">
        <v>38</v>
      </c>
      <c r="B279" s="49" t="s">
        <v>1055</v>
      </c>
      <c r="C279" s="49"/>
      <c r="D279" s="49" t="s">
        <v>1002</v>
      </c>
      <c r="E279" s="49"/>
      <c r="F279" s="49"/>
      <c r="G279" s="5" t="s">
        <v>1057</v>
      </c>
      <c r="H279" s="4">
        <v>2630</v>
      </c>
      <c r="I279" s="4">
        <v>2990</v>
      </c>
      <c r="J279" s="49" t="s">
        <v>896</v>
      </c>
      <c r="K279" s="49"/>
      <c r="L279" s="49"/>
      <c r="M279" s="49"/>
      <c r="N279" s="50"/>
      <c r="O279" s="3" t="s">
        <v>998</v>
      </c>
      <c r="P279" s="5">
        <v>1</v>
      </c>
      <c r="Q279" s="85">
        <v>0</v>
      </c>
      <c r="R279" s="6">
        <f t="shared" si="12"/>
        <v>0</v>
      </c>
    </row>
    <row r="280" spans="1:18" x14ac:dyDescent="0.3">
      <c r="A280" s="26" t="s">
        <v>38</v>
      </c>
      <c r="B280" s="49" t="s">
        <v>1055</v>
      </c>
      <c r="C280" s="49"/>
      <c r="D280" s="49" t="s">
        <v>1002</v>
      </c>
      <c r="E280" s="49"/>
      <c r="F280" s="49"/>
      <c r="G280" s="5" t="s">
        <v>1058</v>
      </c>
      <c r="H280" s="4">
        <v>2630</v>
      </c>
      <c r="I280" s="4">
        <v>2990</v>
      </c>
      <c r="J280" s="49" t="s">
        <v>899</v>
      </c>
      <c r="K280" s="49"/>
      <c r="L280" s="49"/>
      <c r="M280" s="49"/>
      <c r="N280" s="50"/>
      <c r="O280" s="3" t="s">
        <v>998</v>
      </c>
      <c r="P280" s="5">
        <v>1</v>
      </c>
      <c r="Q280" s="85">
        <v>0</v>
      </c>
      <c r="R280" s="6">
        <f t="shared" si="12"/>
        <v>0</v>
      </c>
    </row>
    <row r="281" spans="1:18" x14ac:dyDescent="0.3">
      <c r="A281" s="57"/>
      <c r="B281" s="57"/>
      <c r="C281" s="57"/>
      <c r="D281" s="57"/>
      <c r="E281" s="57"/>
      <c r="F281" s="57"/>
      <c r="G281" s="57"/>
      <c r="H281" s="57"/>
      <c r="I281" s="57"/>
      <c r="J281" s="57"/>
      <c r="K281" s="57"/>
      <c r="L281" s="57"/>
      <c r="M281" s="22"/>
    </row>
    <row r="282" spans="1:18" x14ac:dyDescent="0.3">
      <c r="A282" s="53" t="s">
        <v>43</v>
      </c>
      <c r="B282" s="54"/>
      <c r="C282" s="54"/>
      <c r="D282" s="78" t="s">
        <v>44</v>
      </c>
      <c r="E282" s="78"/>
      <c r="F282" s="78"/>
      <c r="G282" s="78"/>
      <c r="H282" s="78"/>
      <c r="I282" s="78"/>
      <c r="J282" s="78"/>
      <c r="K282" s="78"/>
      <c r="L282" s="79"/>
      <c r="M282" s="23"/>
      <c r="Q282" s="3" t="s">
        <v>48</v>
      </c>
      <c r="R282" s="7">
        <f>SUM(R262:R280)</f>
        <v>0</v>
      </c>
    </row>
    <row r="284" spans="1:18" ht="27.6" x14ac:dyDescent="0.3">
      <c r="A284" s="27" t="s">
        <v>4</v>
      </c>
      <c r="B284" s="66" t="s">
        <v>346</v>
      </c>
      <c r="C284" s="67"/>
      <c r="D284" s="68" t="s">
        <v>6</v>
      </c>
      <c r="E284" s="69"/>
      <c r="F284" s="70"/>
      <c r="G284" s="28" t="s">
        <v>347</v>
      </c>
      <c r="H284" s="28" t="s">
        <v>7</v>
      </c>
      <c r="I284" s="28" t="s">
        <v>348</v>
      </c>
      <c r="J284" s="68" t="s">
        <v>349</v>
      </c>
      <c r="K284" s="70"/>
      <c r="L284" s="71" t="s">
        <v>385</v>
      </c>
      <c r="M284" s="72"/>
      <c r="N284" s="73"/>
      <c r="O284" s="35" t="s">
        <v>745</v>
      </c>
      <c r="P284" s="10" t="s">
        <v>45</v>
      </c>
      <c r="Q284" s="10" t="s">
        <v>46</v>
      </c>
      <c r="R284" s="10" t="s">
        <v>47</v>
      </c>
    </row>
    <row r="285" spans="1:18" x14ac:dyDescent="0.3">
      <c r="A285" s="26" t="s">
        <v>38</v>
      </c>
      <c r="B285" s="49" t="s">
        <v>1055</v>
      </c>
      <c r="C285" s="49"/>
      <c r="D285" s="49" t="s">
        <v>1002</v>
      </c>
      <c r="E285" s="49"/>
      <c r="F285" s="49"/>
      <c r="G285" s="5" t="s">
        <v>1063</v>
      </c>
      <c r="H285" s="4">
        <v>2635</v>
      </c>
      <c r="I285" s="4">
        <v>2990</v>
      </c>
      <c r="J285" s="49" t="s">
        <v>896</v>
      </c>
      <c r="K285" s="49"/>
      <c r="L285" s="49"/>
      <c r="M285" s="49"/>
      <c r="N285" s="50"/>
      <c r="O285" s="3" t="s">
        <v>998</v>
      </c>
      <c r="P285" s="5">
        <v>1</v>
      </c>
      <c r="Q285" s="85">
        <v>0</v>
      </c>
      <c r="R285" s="6">
        <f>P285*Q285</f>
        <v>0</v>
      </c>
    </row>
    <row r="286" spans="1:18" x14ac:dyDescent="0.3">
      <c r="A286" s="26" t="s">
        <v>38</v>
      </c>
      <c r="B286" s="49" t="s">
        <v>1055</v>
      </c>
      <c r="C286" s="49"/>
      <c r="D286" s="49" t="s">
        <v>1002</v>
      </c>
      <c r="E286" s="49"/>
      <c r="F286" s="49"/>
      <c r="G286" s="5" t="s">
        <v>1064</v>
      </c>
      <c r="H286" s="4">
        <v>2640</v>
      </c>
      <c r="I286" s="4">
        <v>2990</v>
      </c>
      <c r="J286" s="49" t="s">
        <v>899</v>
      </c>
      <c r="K286" s="49"/>
      <c r="L286" s="49"/>
      <c r="M286" s="49"/>
      <c r="N286" s="50"/>
      <c r="O286" s="3" t="s">
        <v>998</v>
      </c>
      <c r="P286" s="5">
        <v>1</v>
      </c>
      <c r="Q286" s="85">
        <v>0</v>
      </c>
      <c r="R286" s="6">
        <f t="shared" ref="R286:R304" si="13">P286*Q286</f>
        <v>0</v>
      </c>
    </row>
    <row r="287" spans="1:18" x14ac:dyDescent="0.3">
      <c r="A287" s="26" t="s">
        <v>38</v>
      </c>
      <c r="B287" s="49" t="s">
        <v>1055</v>
      </c>
      <c r="C287" s="49"/>
      <c r="D287" s="49" t="s">
        <v>1002</v>
      </c>
      <c r="E287" s="49"/>
      <c r="F287" s="49"/>
      <c r="G287" s="5" t="s">
        <v>1065</v>
      </c>
      <c r="H287" s="4">
        <v>2630</v>
      </c>
      <c r="I287" s="4">
        <v>2990</v>
      </c>
      <c r="J287" s="49" t="s">
        <v>896</v>
      </c>
      <c r="K287" s="49"/>
      <c r="L287" s="49"/>
      <c r="M287" s="49"/>
      <c r="N287" s="50"/>
      <c r="O287" s="3" t="s">
        <v>998</v>
      </c>
      <c r="P287" s="5">
        <v>1</v>
      </c>
      <c r="Q287" s="85">
        <v>0</v>
      </c>
      <c r="R287" s="6">
        <f t="shared" si="13"/>
        <v>0</v>
      </c>
    </row>
    <row r="288" spans="1:18" x14ac:dyDescent="0.3">
      <c r="A288" s="26" t="s">
        <v>38</v>
      </c>
      <c r="B288" s="49" t="s">
        <v>1055</v>
      </c>
      <c r="C288" s="49"/>
      <c r="D288" s="49" t="s">
        <v>1002</v>
      </c>
      <c r="E288" s="49"/>
      <c r="F288" s="49"/>
      <c r="G288" s="5" t="s">
        <v>1066</v>
      </c>
      <c r="H288" s="4">
        <v>2630</v>
      </c>
      <c r="I288" s="4">
        <v>2990</v>
      </c>
      <c r="J288" s="49" t="s">
        <v>899</v>
      </c>
      <c r="K288" s="49"/>
      <c r="L288" s="49"/>
      <c r="M288" s="49"/>
      <c r="N288" s="50"/>
      <c r="O288" s="3" t="s">
        <v>998</v>
      </c>
      <c r="P288" s="5">
        <v>1</v>
      </c>
      <c r="Q288" s="85">
        <v>0</v>
      </c>
      <c r="R288" s="6">
        <f t="shared" si="13"/>
        <v>0</v>
      </c>
    </row>
    <row r="289" spans="1:18" x14ac:dyDescent="0.3">
      <c r="A289" s="26" t="s">
        <v>38</v>
      </c>
      <c r="B289" s="49" t="s">
        <v>1055</v>
      </c>
      <c r="C289" s="49"/>
      <c r="D289" s="49" t="s">
        <v>1002</v>
      </c>
      <c r="E289" s="49"/>
      <c r="F289" s="49"/>
      <c r="G289" s="5" t="s">
        <v>1067</v>
      </c>
      <c r="H289" s="4">
        <v>2630</v>
      </c>
      <c r="I289" s="4">
        <v>2990</v>
      </c>
      <c r="J289" s="49" t="s">
        <v>896</v>
      </c>
      <c r="K289" s="49"/>
      <c r="L289" s="49"/>
      <c r="M289" s="49"/>
      <c r="N289" s="50"/>
      <c r="O289" s="3" t="s">
        <v>998</v>
      </c>
      <c r="P289" s="5">
        <v>1</v>
      </c>
      <c r="Q289" s="85">
        <v>0</v>
      </c>
      <c r="R289" s="6">
        <f t="shared" si="13"/>
        <v>0</v>
      </c>
    </row>
    <row r="290" spans="1:18" x14ac:dyDescent="0.3">
      <c r="A290" s="26" t="s">
        <v>38</v>
      </c>
      <c r="B290" s="49" t="s">
        <v>1059</v>
      </c>
      <c r="C290" s="49"/>
      <c r="D290" s="49" t="s">
        <v>1002</v>
      </c>
      <c r="E290" s="49"/>
      <c r="F290" s="49"/>
      <c r="G290" s="5" t="s">
        <v>1068</v>
      </c>
      <c r="H290" s="4">
        <v>3780</v>
      </c>
      <c r="I290" s="4">
        <v>1760</v>
      </c>
      <c r="J290" s="49" t="s">
        <v>896</v>
      </c>
      <c r="K290" s="49"/>
      <c r="L290" s="49"/>
      <c r="M290" s="49"/>
      <c r="N290" s="50"/>
      <c r="O290" s="3">
        <v>2016</v>
      </c>
      <c r="P290" s="5">
        <v>1</v>
      </c>
      <c r="Q290" s="85">
        <v>0</v>
      </c>
      <c r="R290" s="6">
        <f t="shared" si="13"/>
        <v>0</v>
      </c>
    </row>
    <row r="291" spans="1:18" x14ac:dyDescent="0.3">
      <c r="A291" s="26" t="s">
        <v>38</v>
      </c>
      <c r="B291" s="49" t="s">
        <v>1059</v>
      </c>
      <c r="C291" s="49"/>
      <c r="D291" s="49" t="s">
        <v>1002</v>
      </c>
      <c r="E291" s="49"/>
      <c r="F291" s="49"/>
      <c r="G291" s="5" t="s">
        <v>1069</v>
      </c>
      <c r="H291" s="4">
        <v>3780</v>
      </c>
      <c r="I291" s="4">
        <v>1760</v>
      </c>
      <c r="J291" s="49" t="s">
        <v>896</v>
      </c>
      <c r="K291" s="49"/>
      <c r="L291" s="49"/>
      <c r="M291" s="49"/>
      <c r="N291" s="50"/>
      <c r="O291" s="3">
        <v>2016</v>
      </c>
      <c r="P291" s="5">
        <v>1</v>
      </c>
      <c r="Q291" s="85">
        <v>0</v>
      </c>
      <c r="R291" s="6">
        <f t="shared" si="13"/>
        <v>0</v>
      </c>
    </row>
    <row r="292" spans="1:18" x14ac:dyDescent="0.3">
      <c r="A292" s="26" t="s">
        <v>38</v>
      </c>
      <c r="B292" s="49" t="s">
        <v>1060</v>
      </c>
      <c r="C292" s="49"/>
      <c r="D292" s="49" t="s">
        <v>1002</v>
      </c>
      <c r="E292" s="49"/>
      <c r="F292" s="49"/>
      <c r="G292" s="5" t="s">
        <v>1070</v>
      </c>
      <c r="H292" s="4">
        <v>2620</v>
      </c>
      <c r="I292" s="4">
        <v>2990</v>
      </c>
      <c r="J292" s="49" t="s">
        <v>899</v>
      </c>
      <c r="K292" s="49"/>
      <c r="L292" s="49"/>
      <c r="M292" s="49"/>
      <c r="N292" s="50"/>
      <c r="O292" s="3" t="s">
        <v>998</v>
      </c>
      <c r="P292" s="5">
        <v>1</v>
      </c>
      <c r="Q292" s="85">
        <v>0</v>
      </c>
      <c r="R292" s="6">
        <f t="shared" si="13"/>
        <v>0</v>
      </c>
    </row>
    <row r="293" spans="1:18" x14ac:dyDescent="0.3">
      <c r="A293" s="26" t="s">
        <v>38</v>
      </c>
      <c r="B293" s="50" t="s">
        <v>1060</v>
      </c>
      <c r="C293" s="52"/>
      <c r="D293" s="4" t="s">
        <v>1002</v>
      </c>
      <c r="E293" s="4"/>
      <c r="F293" s="4"/>
      <c r="G293" s="5" t="s">
        <v>1071</v>
      </c>
      <c r="H293" s="4">
        <v>2620</v>
      </c>
      <c r="I293" s="4">
        <v>2990</v>
      </c>
      <c r="J293" s="4" t="s">
        <v>896</v>
      </c>
      <c r="K293" s="4"/>
      <c r="L293" s="49"/>
      <c r="M293" s="49"/>
      <c r="N293" s="50"/>
      <c r="O293" s="3" t="s">
        <v>998</v>
      </c>
      <c r="P293" s="5">
        <v>1</v>
      </c>
      <c r="Q293" s="85">
        <v>0</v>
      </c>
      <c r="R293" s="6">
        <f t="shared" si="13"/>
        <v>0</v>
      </c>
    </row>
    <row r="294" spans="1:18" x14ac:dyDescent="0.3">
      <c r="A294" s="26" t="s">
        <v>38</v>
      </c>
      <c r="B294" s="50" t="s">
        <v>1060</v>
      </c>
      <c r="C294" s="52"/>
      <c r="D294" s="4" t="s">
        <v>1002</v>
      </c>
      <c r="E294" s="4"/>
      <c r="F294" s="4"/>
      <c r="G294" s="5" t="s">
        <v>1072</v>
      </c>
      <c r="H294" s="4">
        <v>2625</v>
      </c>
      <c r="I294" s="4">
        <v>2990</v>
      </c>
      <c r="J294" s="4" t="s">
        <v>899</v>
      </c>
      <c r="K294" s="4"/>
      <c r="L294" s="49"/>
      <c r="M294" s="49"/>
      <c r="N294" s="50"/>
      <c r="O294" s="3" t="s">
        <v>998</v>
      </c>
      <c r="P294" s="5">
        <v>1</v>
      </c>
      <c r="Q294" s="85">
        <v>0</v>
      </c>
      <c r="R294" s="6">
        <f t="shared" si="13"/>
        <v>0</v>
      </c>
    </row>
    <row r="295" spans="1:18" x14ac:dyDescent="0.3">
      <c r="A295" s="26" t="s">
        <v>38</v>
      </c>
      <c r="B295" s="50" t="s">
        <v>1060</v>
      </c>
      <c r="C295" s="52"/>
      <c r="D295" s="4" t="s">
        <v>1002</v>
      </c>
      <c r="E295" s="4"/>
      <c r="F295" s="4"/>
      <c r="G295" s="5" t="s">
        <v>1073</v>
      </c>
      <c r="H295" s="4">
        <v>2620</v>
      </c>
      <c r="I295" s="4">
        <v>2990</v>
      </c>
      <c r="J295" s="4" t="s">
        <v>896</v>
      </c>
      <c r="K295" s="4"/>
      <c r="L295" s="49"/>
      <c r="M295" s="49"/>
      <c r="N295" s="50"/>
      <c r="O295" s="3" t="s">
        <v>998</v>
      </c>
      <c r="P295" s="5">
        <v>1</v>
      </c>
      <c r="Q295" s="85">
        <v>0</v>
      </c>
      <c r="R295" s="6">
        <f t="shared" si="13"/>
        <v>0</v>
      </c>
    </row>
    <row r="296" spans="1:18" x14ac:dyDescent="0.3">
      <c r="A296" s="26" t="s">
        <v>38</v>
      </c>
      <c r="B296" s="50" t="s">
        <v>1061</v>
      </c>
      <c r="C296" s="52"/>
      <c r="D296" s="4" t="s">
        <v>1002</v>
      </c>
      <c r="E296" s="4"/>
      <c r="F296" s="4"/>
      <c r="G296" s="5" t="s">
        <v>1074</v>
      </c>
      <c r="H296" s="4">
        <v>2620</v>
      </c>
      <c r="I296" s="4">
        <v>2770</v>
      </c>
      <c r="J296" s="4" t="s">
        <v>899</v>
      </c>
      <c r="K296" s="4"/>
      <c r="L296" s="49"/>
      <c r="M296" s="49"/>
      <c r="N296" s="50"/>
      <c r="O296" s="3" t="s">
        <v>998</v>
      </c>
      <c r="P296" s="5">
        <v>1</v>
      </c>
      <c r="Q296" s="85">
        <v>0</v>
      </c>
      <c r="R296" s="6">
        <f t="shared" si="13"/>
        <v>0</v>
      </c>
    </row>
    <row r="297" spans="1:18" x14ac:dyDescent="0.3">
      <c r="A297" s="26" t="s">
        <v>38</v>
      </c>
      <c r="B297" s="50" t="s">
        <v>1061</v>
      </c>
      <c r="C297" s="52"/>
      <c r="D297" s="4" t="s">
        <v>1002</v>
      </c>
      <c r="E297" s="4"/>
      <c r="F297" s="4"/>
      <c r="G297" s="5" t="s">
        <v>1075</v>
      </c>
      <c r="H297" s="4">
        <v>2620</v>
      </c>
      <c r="I297" s="4">
        <v>2770</v>
      </c>
      <c r="J297" s="4" t="s">
        <v>896</v>
      </c>
      <c r="K297" s="4"/>
      <c r="L297" s="49"/>
      <c r="M297" s="49"/>
      <c r="N297" s="50"/>
      <c r="O297" s="3" t="s">
        <v>998</v>
      </c>
      <c r="P297" s="5">
        <v>1</v>
      </c>
      <c r="Q297" s="85">
        <v>0</v>
      </c>
      <c r="R297" s="6">
        <f t="shared" si="13"/>
        <v>0</v>
      </c>
    </row>
    <row r="298" spans="1:18" x14ac:dyDescent="0.3">
      <c r="A298" s="26" t="s">
        <v>38</v>
      </c>
      <c r="B298" s="50" t="s">
        <v>1061</v>
      </c>
      <c r="C298" s="52"/>
      <c r="D298" s="4" t="s">
        <v>1002</v>
      </c>
      <c r="E298" s="4"/>
      <c r="F298" s="4"/>
      <c r="G298" s="5" t="s">
        <v>1076</v>
      </c>
      <c r="H298" s="4">
        <v>2620</v>
      </c>
      <c r="I298" s="4">
        <v>2790</v>
      </c>
      <c r="J298" s="4" t="s">
        <v>899</v>
      </c>
      <c r="K298" s="4"/>
      <c r="L298" s="49"/>
      <c r="M298" s="49"/>
      <c r="N298" s="50"/>
      <c r="O298" s="3" t="s">
        <v>998</v>
      </c>
      <c r="P298" s="5">
        <v>1</v>
      </c>
      <c r="Q298" s="85">
        <v>0</v>
      </c>
      <c r="R298" s="6">
        <f t="shared" si="13"/>
        <v>0</v>
      </c>
    </row>
    <row r="299" spans="1:18" x14ac:dyDescent="0.3">
      <c r="A299" s="26" t="s">
        <v>38</v>
      </c>
      <c r="B299" s="50" t="s">
        <v>1061</v>
      </c>
      <c r="C299" s="52"/>
      <c r="D299" s="4" t="s">
        <v>1002</v>
      </c>
      <c r="E299" s="4"/>
      <c r="F299" s="4"/>
      <c r="G299" s="5" t="s">
        <v>1077</v>
      </c>
      <c r="H299" s="4">
        <v>2625</v>
      </c>
      <c r="I299" s="4">
        <v>2790</v>
      </c>
      <c r="J299" s="4" t="s">
        <v>896</v>
      </c>
      <c r="K299" s="4"/>
      <c r="L299" s="49"/>
      <c r="M299" s="49"/>
      <c r="N299" s="50"/>
      <c r="O299" s="3" t="s">
        <v>998</v>
      </c>
      <c r="P299" s="5">
        <v>1</v>
      </c>
      <c r="Q299" s="85">
        <v>0</v>
      </c>
      <c r="R299" s="6">
        <f t="shared" si="13"/>
        <v>0</v>
      </c>
    </row>
    <row r="300" spans="1:18" x14ac:dyDescent="0.3">
      <c r="A300" s="26" t="s">
        <v>38</v>
      </c>
      <c r="B300" s="50" t="s">
        <v>1061</v>
      </c>
      <c r="C300" s="52"/>
      <c r="D300" s="4" t="s">
        <v>1002</v>
      </c>
      <c r="E300" s="4"/>
      <c r="F300" s="4"/>
      <c r="G300" s="5" t="s">
        <v>1078</v>
      </c>
      <c r="H300" s="4">
        <v>2615</v>
      </c>
      <c r="I300" s="4">
        <v>2790</v>
      </c>
      <c r="J300" s="4" t="s">
        <v>899</v>
      </c>
      <c r="K300" s="4"/>
      <c r="L300" s="49"/>
      <c r="M300" s="49"/>
      <c r="N300" s="50"/>
      <c r="O300" s="3" t="s">
        <v>998</v>
      </c>
      <c r="P300" s="5">
        <v>1</v>
      </c>
      <c r="Q300" s="85">
        <v>0</v>
      </c>
      <c r="R300" s="6">
        <f t="shared" si="13"/>
        <v>0</v>
      </c>
    </row>
    <row r="301" spans="1:18" x14ac:dyDescent="0.3">
      <c r="A301" s="26" t="s">
        <v>38</v>
      </c>
      <c r="B301" s="50" t="s">
        <v>1062</v>
      </c>
      <c r="C301" s="52"/>
      <c r="D301" s="4" t="s">
        <v>1002</v>
      </c>
      <c r="E301" s="4"/>
      <c r="F301" s="4"/>
      <c r="G301" s="5" t="s">
        <v>1079</v>
      </c>
      <c r="H301" s="4">
        <v>2325</v>
      </c>
      <c r="I301" s="4">
        <v>2845</v>
      </c>
      <c r="J301" s="4" t="s">
        <v>896</v>
      </c>
      <c r="K301" s="4"/>
      <c r="L301" s="49"/>
      <c r="M301" s="49"/>
      <c r="N301" s="50"/>
      <c r="O301" s="3" t="s">
        <v>998</v>
      </c>
      <c r="P301" s="5">
        <v>1</v>
      </c>
      <c r="Q301" s="85">
        <v>0</v>
      </c>
      <c r="R301" s="6">
        <f t="shared" si="13"/>
        <v>0</v>
      </c>
    </row>
    <row r="302" spans="1:18" x14ac:dyDescent="0.3">
      <c r="A302" s="26" t="s">
        <v>38</v>
      </c>
      <c r="B302" s="50" t="s">
        <v>1062</v>
      </c>
      <c r="C302" s="52"/>
      <c r="D302" s="4" t="s">
        <v>1002</v>
      </c>
      <c r="E302" s="4"/>
      <c r="F302" s="4"/>
      <c r="G302" s="5" t="s">
        <v>1080</v>
      </c>
      <c r="H302" s="4">
        <v>2625</v>
      </c>
      <c r="I302" s="4">
        <v>2845</v>
      </c>
      <c r="J302" s="4" t="s">
        <v>899</v>
      </c>
      <c r="K302" s="4"/>
      <c r="L302" s="49"/>
      <c r="M302" s="49"/>
      <c r="N302" s="50"/>
      <c r="O302" s="3" t="s">
        <v>998</v>
      </c>
      <c r="P302" s="5">
        <v>1</v>
      </c>
      <c r="Q302" s="85">
        <v>0</v>
      </c>
      <c r="R302" s="6">
        <f t="shared" si="13"/>
        <v>0</v>
      </c>
    </row>
    <row r="303" spans="1:18" x14ac:dyDescent="0.3">
      <c r="A303" s="26" t="s">
        <v>38</v>
      </c>
      <c r="B303" s="50" t="s">
        <v>1062</v>
      </c>
      <c r="C303" s="52"/>
      <c r="D303" s="4" t="s">
        <v>1002</v>
      </c>
      <c r="E303" s="4"/>
      <c r="F303" s="4"/>
      <c r="G303" s="5" t="s">
        <v>1081</v>
      </c>
      <c r="H303" s="4">
        <v>2625</v>
      </c>
      <c r="I303" s="4">
        <v>2845</v>
      </c>
      <c r="J303" s="4" t="s">
        <v>899</v>
      </c>
      <c r="K303" s="4"/>
      <c r="L303" s="49"/>
      <c r="M303" s="49"/>
      <c r="N303" s="50"/>
      <c r="O303" s="3" t="s">
        <v>998</v>
      </c>
      <c r="P303" s="5">
        <v>1</v>
      </c>
      <c r="Q303" s="85">
        <v>0</v>
      </c>
      <c r="R303" s="6">
        <f t="shared" si="13"/>
        <v>0</v>
      </c>
    </row>
    <row r="304" spans="1:18" x14ac:dyDescent="0.3">
      <c r="A304" s="26"/>
      <c r="B304" s="50" t="s">
        <v>1062</v>
      </c>
      <c r="C304" s="52"/>
      <c r="D304" s="4" t="s">
        <v>1002</v>
      </c>
      <c r="E304" s="4"/>
      <c r="F304" s="4"/>
      <c r="G304" s="5" t="s">
        <v>1082</v>
      </c>
      <c r="H304" s="4">
        <v>2620</v>
      </c>
      <c r="I304" s="4">
        <v>2845</v>
      </c>
      <c r="J304" s="4" t="s">
        <v>896</v>
      </c>
      <c r="K304" s="4"/>
      <c r="L304" s="49"/>
      <c r="M304" s="49"/>
      <c r="N304" s="50"/>
      <c r="O304" s="3" t="s">
        <v>998</v>
      </c>
      <c r="P304" s="3"/>
      <c r="Q304" s="85">
        <v>0</v>
      </c>
      <c r="R304" s="6">
        <f t="shared" si="13"/>
        <v>0</v>
      </c>
    </row>
    <row r="305" spans="1:18" x14ac:dyDescent="0.3">
      <c r="A305" s="57"/>
      <c r="B305" s="57"/>
      <c r="C305" s="57"/>
      <c r="D305" s="57"/>
      <c r="E305" s="57"/>
      <c r="F305" s="57"/>
      <c r="G305" s="57"/>
      <c r="H305" s="57"/>
      <c r="I305" s="57"/>
      <c r="J305" s="57"/>
      <c r="K305" s="57"/>
      <c r="L305" s="57"/>
      <c r="M305" s="22"/>
    </row>
    <row r="306" spans="1:18" x14ac:dyDescent="0.3">
      <c r="A306" s="53" t="s">
        <v>43</v>
      </c>
      <c r="B306" s="54"/>
      <c r="C306" s="54"/>
      <c r="D306" s="78" t="s">
        <v>44</v>
      </c>
      <c r="E306" s="78"/>
      <c r="F306" s="78"/>
      <c r="G306" s="78"/>
      <c r="H306" s="78"/>
      <c r="I306" s="78"/>
      <c r="J306" s="78"/>
      <c r="K306" s="78"/>
      <c r="L306" s="79"/>
      <c r="M306" s="23"/>
      <c r="Q306" s="3" t="s">
        <v>48</v>
      </c>
      <c r="R306" s="7">
        <f>SUM(R285:R304)</f>
        <v>0</v>
      </c>
    </row>
    <row r="307" spans="1:18" ht="15" thickBot="1" x14ac:dyDescent="0.35"/>
    <row r="308" spans="1:18" ht="15" thickBot="1" x14ac:dyDescent="0.35">
      <c r="Q308" s="33" t="s">
        <v>1083</v>
      </c>
      <c r="R308" s="34">
        <f>SUM(R27,R50,R74,R96,R120,R130,R151,R174,R191,R215,R235,R259,R282,R306)</f>
        <v>0</v>
      </c>
    </row>
  </sheetData>
  <sheetProtection algorithmName="SHA-512" hashValue="b3Acmr0JGvQ9dIpJFSNUnm+f5lz83javy+2vGiwOBAvnwwEsY8YVuvsyznmzdJ6bZ2fQ1Hb+l069fogMpAUc0g==" saltValue="YbV/kcw1M+UCMP+XtxWX4w==" spinCount="100000" sheet="1" objects="1" scenarios="1"/>
  <mergeCells count="1060">
    <mergeCell ref="A305:L305"/>
    <mergeCell ref="A306:C306"/>
    <mergeCell ref="D306:L306"/>
    <mergeCell ref="B303:C303"/>
    <mergeCell ref="L303:N303"/>
    <mergeCell ref="B302:C302"/>
    <mergeCell ref="L302:N302"/>
    <mergeCell ref="B304:C304"/>
    <mergeCell ref="L304:N304"/>
    <mergeCell ref="B300:C300"/>
    <mergeCell ref="L300:N300"/>
    <mergeCell ref="B301:C301"/>
    <mergeCell ref="L301:N301"/>
    <mergeCell ref="B298:C298"/>
    <mergeCell ref="L298:N298"/>
    <mergeCell ref="B299:C299"/>
    <mergeCell ref="L299:N299"/>
    <mergeCell ref="B296:C296"/>
    <mergeCell ref="L296:N296"/>
    <mergeCell ref="B297:C297"/>
    <mergeCell ref="L297:N297"/>
    <mergeCell ref="B294:C294"/>
    <mergeCell ref="L294:N294"/>
    <mergeCell ref="B295:C295"/>
    <mergeCell ref="L295:N295"/>
    <mergeCell ref="B292:C292"/>
    <mergeCell ref="D292:F292"/>
    <mergeCell ref="J292:K292"/>
    <mergeCell ref="L292:N292"/>
    <mergeCell ref="B293:C293"/>
    <mergeCell ref="L293:N293"/>
    <mergeCell ref="B290:C290"/>
    <mergeCell ref="D290:F290"/>
    <mergeCell ref="J290:K290"/>
    <mergeCell ref="L290:N290"/>
    <mergeCell ref="B291:C291"/>
    <mergeCell ref="D291:F291"/>
    <mergeCell ref="J291:K291"/>
    <mergeCell ref="L291:N291"/>
    <mergeCell ref="B288:C288"/>
    <mergeCell ref="D288:F288"/>
    <mergeCell ref="J288:K288"/>
    <mergeCell ref="L288:N288"/>
    <mergeCell ref="B289:C289"/>
    <mergeCell ref="D289:F289"/>
    <mergeCell ref="J289:K289"/>
    <mergeCell ref="L289:N289"/>
    <mergeCell ref="B286:C286"/>
    <mergeCell ref="D286:F286"/>
    <mergeCell ref="J286:K286"/>
    <mergeCell ref="L286:N286"/>
    <mergeCell ref="B287:C287"/>
    <mergeCell ref="D287:F287"/>
    <mergeCell ref="J287:K287"/>
    <mergeCell ref="L287:N287"/>
    <mergeCell ref="B284:C284"/>
    <mergeCell ref="D284:F284"/>
    <mergeCell ref="J284:K284"/>
    <mergeCell ref="L284:N284"/>
    <mergeCell ref="B285:C285"/>
    <mergeCell ref="D285:F285"/>
    <mergeCell ref="J285:K285"/>
    <mergeCell ref="L285:N285"/>
    <mergeCell ref="B280:C280"/>
    <mergeCell ref="D280:F280"/>
    <mergeCell ref="J280:K280"/>
    <mergeCell ref="L280:N280"/>
    <mergeCell ref="A281:L281"/>
    <mergeCell ref="A282:C282"/>
    <mergeCell ref="D282:L282"/>
    <mergeCell ref="B278:C278"/>
    <mergeCell ref="D278:F278"/>
    <mergeCell ref="J278:K278"/>
    <mergeCell ref="L278:N278"/>
    <mergeCell ref="B279:C279"/>
    <mergeCell ref="D279:F279"/>
    <mergeCell ref="J279:K279"/>
    <mergeCell ref="L279:N279"/>
    <mergeCell ref="B276:C276"/>
    <mergeCell ref="D276:F276"/>
    <mergeCell ref="J276:K276"/>
    <mergeCell ref="L276:N276"/>
    <mergeCell ref="B277:C277"/>
    <mergeCell ref="D277:F277"/>
    <mergeCell ref="J277:K277"/>
    <mergeCell ref="L277:N277"/>
    <mergeCell ref="B274:C274"/>
    <mergeCell ref="D274:F274"/>
    <mergeCell ref="J274:K274"/>
    <mergeCell ref="L274:N274"/>
    <mergeCell ref="B275:C275"/>
    <mergeCell ref="D275:F275"/>
    <mergeCell ref="J275:K275"/>
    <mergeCell ref="L275:N275"/>
    <mergeCell ref="B272:C272"/>
    <mergeCell ref="D272:F272"/>
    <mergeCell ref="J272:K272"/>
    <mergeCell ref="L272:N272"/>
    <mergeCell ref="B273:C273"/>
    <mergeCell ref="D273:F273"/>
    <mergeCell ref="J273:K273"/>
    <mergeCell ref="L273:N273"/>
    <mergeCell ref="B271:C271"/>
    <mergeCell ref="D271:F271"/>
    <mergeCell ref="J271:K271"/>
    <mergeCell ref="L271:N271"/>
    <mergeCell ref="B269:C269"/>
    <mergeCell ref="D269:F269"/>
    <mergeCell ref="J269:K269"/>
    <mergeCell ref="L269:N269"/>
    <mergeCell ref="B270:C270"/>
    <mergeCell ref="D270:F270"/>
    <mergeCell ref="J270:K270"/>
    <mergeCell ref="L270:N270"/>
    <mergeCell ref="B267:C267"/>
    <mergeCell ref="D267:F267"/>
    <mergeCell ref="J267:K267"/>
    <mergeCell ref="L267:N267"/>
    <mergeCell ref="B268:C268"/>
    <mergeCell ref="D268:F268"/>
    <mergeCell ref="J268:K268"/>
    <mergeCell ref="L268:N268"/>
    <mergeCell ref="B265:C265"/>
    <mergeCell ref="D265:F265"/>
    <mergeCell ref="J265:K265"/>
    <mergeCell ref="L265:N265"/>
    <mergeCell ref="B266:C266"/>
    <mergeCell ref="D266:F266"/>
    <mergeCell ref="J266:K266"/>
    <mergeCell ref="L266:N266"/>
    <mergeCell ref="B263:C263"/>
    <mergeCell ref="D263:F263"/>
    <mergeCell ref="J263:K263"/>
    <mergeCell ref="L263:N263"/>
    <mergeCell ref="B264:C264"/>
    <mergeCell ref="D264:F264"/>
    <mergeCell ref="J264:K264"/>
    <mergeCell ref="L264:N264"/>
    <mergeCell ref="B261:C261"/>
    <mergeCell ref="D261:F261"/>
    <mergeCell ref="J261:K261"/>
    <mergeCell ref="L261:N261"/>
    <mergeCell ref="B262:C262"/>
    <mergeCell ref="D262:F262"/>
    <mergeCell ref="J262:K262"/>
    <mergeCell ref="L262:N262"/>
    <mergeCell ref="B257:C257"/>
    <mergeCell ref="D257:F257"/>
    <mergeCell ref="J257:K257"/>
    <mergeCell ref="L257:N257"/>
    <mergeCell ref="A258:L258"/>
    <mergeCell ref="A259:C259"/>
    <mergeCell ref="D259:L259"/>
    <mergeCell ref="B255:C255"/>
    <mergeCell ref="D255:F255"/>
    <mergeCell ref="J255:K255"/>
    <mergeCell ref="L255:N255"/>
    <mergeCell ref="B256:C256"/>
    <mergeCell ref="D256:F256"/>
    <mergeCell ref="J256:K256"/>
    <mergeCell ref="L256:N256"/>
    <mergeCell ref="B253:C253"/>
    <mergeCell ref="D253:F253"/>
    <mergeCell ref="J253:K253"/>
    <mergeCell ref="L253:N253"/>
    <mergeCell ref="B254:C254"/>
    <mergeCell ref="D254:F254"/>
    <mergeCell ref="J254:K254"/>
    <mergeCell ref="L254:N254"/>
    <mergeCell ref="B251:C251"/>
    <mergeCell ref="D251:F251"/>
    <mergeCell ref="J251:K251"/>
    <mergeCell ref="L251:N251"/>
    <mergeCell ref="B252:C252"/>
    <mergeCell ref="D252:F252"/>
    <mergeCell ref="J252:K252"/>
    <mergeCell ref="L252:N252"/>
    <mergeCell ref="B249:C249"/>
    <mergeCell ref="D249:F249"/>
    <mergeCell ref="J249:K249"/>
    <mergeCell ref="L249:N249"/>
    <mergeCell ref="B250:C250"/>
    <mergeCell ref="D250:F250"/>
    <mergeCell ref="J250:K250"/>
    <mergeCell ref="L250:N250"/>
    <mergeCell ref="B247:C247"/>
    <mergeCell ref="D247:F247"/>
    <mergeCell ref="J247:K247"/>
    <mergeCell ref="L247:N247"/>
    <mergeCell ref="B248:C248"/>
    <mergeCell ref="D248:F248"/>
    <mergeCell ref="J248:K248"/>
    <mergeCell ref="L248:N248"/>
    <mergeCell ref="B245:C245"/>
    <mergeCell ref="D245:F245"/>
    <mergeCell ref="J245:K245"/>
    <mergeCell ref="L245:N245"/>
    <mergeCell ref="B246:C246"/>
    <mergeCell ref="D246:F246"/>
    <mergeCell ref="J246:K246"/>
    <mergeCell ref="L246:N246"/>
    <mergeCell ref="B243:C243"/>
    <mergeCell ref="D243:F243"/>
    <mergeCell ref="J243:K243"/>
    <mergeCell ref="L243:N243"/>
    <mergeCell ref="B244:C244"/>
    <mergeCell ref="D244:F244"/>
    <mergeCell ref="J244:K244"/>
    <mergeCell ref="L244:N244"/>
    <mergeCell ref="B241:C241"/>
    <mergeCell ref="D241:F241"/>
    <mergeCell ref="J241:K241"/>
    <mergeCell ref="L241:N241"/>
    <mergeCell ref="B242:C242"/>
    <mergeCell ref="D242:F242"/>
    <mergeCell ref="J242:K242"/>
    <mergeCell ref="L242:N242"/>
    <mergeCell ref="B239:C239"/>
    <mergeCell ref="D239:F239"/>
    <mergeCell ref="J239:K239"/>
    <mergeCell ref="L239:N239"/>
    <mergeCell ref="B240:C240"/>
    <mergeCell ref="D240:F240"/>
    <mergeCell ref="J240:K240"/>
    <mergeCell ref="L240:N240"/>
    <mergeCell ref="A234:L234"/>
    <mergeCell ref="A235:C235"/>
    <mergeCell ref="D235:L235"/>
    <mergeCell ref="B238:C238"/>
    <mergeCell ref="D238:F238"/>
    <mergeCell ref="J238:K238"/>
    <mergeCell ref="L238:N238"/>
    <mergeCell ref="B237:C237"/>
    <mergeCell ref="D237:F237"/>
    <mergeCell ref="J237:K237"/>
    <mergeCell ref="L237:N237"/>
    <mergeCell ref="B233:C233"/>
    <mergeCell ref="D233:F233"/>
    <mergeCell ref="J233:K233"/>
    <mergeCell ref="L233:N233"/>
    <mergeCell ref="B231:C231"/>
    <mergeCell ref="D231:F231"/>
    <mergeCell ref="J231:K231"/>
    <mergeCell ref="L231:N231"/>
    <mergeCell ref="B232:C232"/>
    <mergeCell ref="D232:F232"/>
    <mergeCell ref="J232:K232"/>
    <mergeCell ref="L232:N232"/>
    <mergeCell ref="B230:C230"/>
    <mergeCell ref="D230:F230"/>
    <mergeCell ref="J230:K230"/>
    <mergeCell ref="L230:N230"/>
    <mergeCell ref="B228:C228"/>
    <mergeCell ref="D228:F228"/>
    <mergeCell ref="J228:K228"/>
    <mergeCell ref="L228:N228"/>
    <mergeCell ref="B229:C229"/>
    <mergeCell ref="D229:F229"/>
    <mergeCell ref="J229:K229"/>
    <mergeCell ref="L229:N229"/>
    <mergeCell ref="B226:C226"/>
    <mergeCell ref="D226:F226"/>
    <mergeCell ref="J226:K226"/>
    <mergeCell ref="L226:N226"/>
    <mergeCell ref="B227:C227"/>
    <mergeCell ref="D227:F227"/>
    <mergeCell ref="J227:K227"/>
    <mergeCell ref="L227:N227"/>
    <mergeCell ref="B224:C224"/>
    <mergeCell ref="D224:F224"/>
    <mergeCell ref="J224:K224"/>
    <mergeCell ref="L224:N224"/>
    <mergeCell ref="B225:C225"/>
    <mergeCell ref="D225:F225"/>
    <mergeCell ref="J225:K225"/>
    <mergeCell ref="L225:N225"/>
    <mergeCell ref="B222:C222"/>
    <mergeCell ref="D222:F222"/>
    <mergeCell ref="J222:K222"/>
    <mergeCell ref="L222:N222"/>
    <mergeCell ref="B223:C223"/>
    <mergeCell ref="D223:F223"/>
    <mergeCell ref="J223:K223"/>
    <mergeCell ref="L223:N223"/>
    <mergeCell ref="B220:C220"/>
    <mergeCell ref="D220:F220"/>
    <mergeCell ref="J220:K220"/>
    <mergeCell ref="L220:N220"/>
    <mergeCell ref="B221:C221"/>
    <mergeCell ref="D221:F221"/>
    <mergeCell ref="J221:K221"/>
    <mergeCell ref="L221:N221"/>
    <mergeCell ref="B218:C218"/>
    <mergeCell ref="D218:F218"/>
    <mergeCell ref="J218:K218"/>
    <mergeCell ref="L218:N218"/>
    <mergeCell ref="B219:C219"/>
    <mergeCell ref="D219:F219"/>
    <mergeCell ref="J219:K219"/>
    <mergeCell ref="L219:N219"/>
    <mergeCell ref="B211:C211"/>
    <mergeCell ref="D211:F211"/>
    <mergeCell ref="J211:K211"/>
    <mergeCell ref="L211:N211"/>
    <mergeCell ref="B217:C217"/>
    <mergeCell ref="D217:F217"/>
    <mergeCell ref="J217:K217"/>
    <mergeCell ref="L217:N217"/>
    <mergeCell ref="A214:L214"/>
    <mergeCell ref="A215:C215"/>
    <mergeCell ref="D215:L215"/>
    <mergeCell ref="B212:C212"/>
    <mergeCell ref="D212:F212"/>
    <mergeCell ref="J212:K212"/>
    <mergeCell ref="L212:N212"/>
    <mergeCell ref="B213:C213"/>
    <mergeCell ref="D213:F213"/>
    <mergeCell ref="J213:K213"/>
    <mergeCell ref="L213:N213"/>
    <mergeCell ref="B209:C209"/>
    <mergeCell ref="D209:F209"/>
    <mergeCell ref="J209:K209"/>
    <mergeCell ref="L209:N209"/>
    <mergeCell ref="B210:C210"/>
    <mergeCell ref="D210:F210"/>
    <mergeCell ref="J210:K210"/>
    <mergeCell ref="L210:N210"/>
    <mergeCell ref="B207:C207"/>
    <mergeCell ref="D207:F207"/>
    <mergeCell ref="J207:K207"/>
    <mergeCell ref="L207:N207"/>
    <mergeCell ref="B208:C208"/>
    <mergeCell ref="D208:F208"/>
    <mergeCell ref="J208:K208"/>
    <mergeCell ref="L208:N208"/>
    <mergeCell ref="B205:C205"/>
    <mergeCell ref="D205:F205"/>
    <mergeCell ref="J205:K205"/>
    <mergeCell ref="L205:N205"/>
    <mergeCell ref="B206:C206"/>
    <mergeCell ref="D206:F206"/>
    <mergeCell ref="J206:K206"/>
    <mergeCell ref="L206:N206"/>
    <mergeCell ref="B203:C203"/>
    <mergeCell ref="D203:F203"/>
    <mergeCell ref="J203:K203"/>
    <mergeCell ref="L203:N203"/>
    <mergeCell ref="B204:C204"/>
    <mergeCell ref="D204:F204"/>
    <mergeCell ref="J204:K204"/>
    <mergeCell ref="L204:N204"/>
    <mergeCell ref="B201:C201"/>
    <mergeCell ref="D201:F201"/>
    <mergeCell ref="J201:K201"/>
    <mergeCell ref="L201:N201"/>
    <mergeCell ref="B202:C202"/>
    <mergeCell ref="D202:F202"/>
    <mergeCell ref="J202:K202"/>
    <mergeCell ref="L202:N202"/>
    <mergeCell ref="B199:C199"/>
    <mergeCell ref="D199:F199"/>
    <mergeCell ref="J199:K199"/>
    <mergeCell ref="L199:N199"/>
    <mergeCell ref="B200:C200"/>
    <mergeCell ref="D200:F200"/>
    <mergeCell ref="J200:K200"/>
    <mergeCell ref="L200:N200"/>
    <mergeCell ref="L196:N196"/>
    <mergeCell ref="B197:C197"/>
    <mergeCell ref="D197:F197"/>
    <mergeCell ref="J197:K197"/>
    <mergeCell ref="L197:N197"/>
    <mergeCell ref="B198:C198"/>
    <mergeCell ref="D198:F198"/>
    <mergeCell ref="J198:K198"/>
    <mergeCell ref="L198:N198"/>
    <mergeCell ref="B195:C195"/>
    <mergeCell ref="D195:F195"/>
    <mergeCell ref="J195:K195"/>
    <mergeCell ref="L195:N195"/>
    <mergeCell ref="A190:L190"/>
    <mergeCell ref="A191:C191"/>
    <mergeCell ref="D191:L191"/>
    <mergeCell ref="B196:C196"/>
    <mergeCell ref="D196:F196"/>
    <mergeCell ref="J196:K196"/>
    <mergeCell ref="B193:C193"/>
    <mergeCell ref="D193:F193"/>
    <mergeCell ref="J193:K193"/>
    <mergeCell ref="L193:N193"/>
    <mergeCell ref="B194:C194"/>
    <mergeCell ref="D194:F194"/>
    <mergeCell ref="J194:K194"/>
    <mergeCell ref="L194:N194"/>
    <mergeCell ref="B188:C188"/>
    <mergeCell ref="D188:F188"/>
    <mergeCell ref="J188:K188"/>
    <mergeCell ref="L188:N188"/>
    <mergeCell ref="B189:C189"/>
    <mergeCell ref="D189:F189"/>
    <mergeCell ref="J189:K189"/>
    <mergeCell ref="L189:N189"/>
    <mergeCell ref="B186:C186"/>
    <mergeCell ref="D186:F186"/>
    <mergeCell ref="J186:K186"/>
    <mergeCell ref="L186:N186"/>
    <mergeCell ref="B187:C187"/>
    <mergeCell ref="D187:F187"/>
    <mergeCell ref="J187:K187"/>
    <mergeCell ref="L187:N187"/>
    <mergeCell ref="B184:C184"/>
    <mergeCell ref="D184:F184"/>
    <mergeCell ref="J184:K184"/>
    <mergeCell ref="L184:N184"/>
    <mergeCell ref="B185:C185"/>
    <mergeCell ref="D185:F185"/>
    <mergeCell ref="J185:K185"/>
    <mergeCell ref="L185:N185"/>
    <mergeCell ref="B182:C182"/>
    <mergeCell ref="D182:F182"/>
    <mergeCell ref="J182:K182"/>
    <mergeCell ref="L182:N182"/>
    <mergeCell ref="B183:C183"/>
    <mergeCell ref="D183:F183"/>
    <mergeCell ref="J183:K183"/>
    <mergeCell ref="L183:N183"/>
    <mergeCell ref="B180:C180"/>
    <mergeCell ref="D180:F180"/>
    <mergeCell ref="J180:K180"/>
    <mergeCell ref="L180:N180"/>
    <mergeCell ref="B181:C181"/>
    <mergeCell ref="D181:F181"/>
    <mergeCell ref="J181:K181"/>
    <mergeCell ref="L181:N181"/>
    <mergeCell ref="B178:C178"/>
    <mergeCell ref="D178:F178"/>
    <mergeCell ref="J178:K178"/>
    <mergeCell ref="L178:N178"/>
    <mergeCell ref="B179:C179"/>
    <mergeCell ref="D179:F179"/>
    <mergeCell ref="J179:K179"/>
    <mergeCell ref="L179:N179"/>
    <mergeCell ref="B177:C177"/>
    <mergeCell ref="D177:F177"/>
    <mergeCell ref="J177:K177"/>
    <mergeCell ref="L177:N177"/>
    <mergeCell ref="B168:C168"/>
    <mergeCell ref="D168:F168"/>
    <mergeCell ref="J168:K168"/>
    <mergeCell ref="L168:N168"/>
    <mergeCell ref="B176:C176"/>
    <mergeCell ref="D176:F176"/>
    <mergeCell ref="J176:K176"/>
    <mergeCell ref="L176:N176"/>
    <mergeCell ref="J166:K166"/>
    <mergeCell ref="L166:N166"/>
    <mergeCell ref="B167:C167"/>
    <mergeCell ref="D167:F167"/>
    <mergeCell ref="J167:K167"/>
    <mergeCell ref="L167:N167"/>
    <mergeCell ref="L170:N170"/>
    <mergeCell ref="B171:C171"/>
    <mergeCell ref="D171:F171"/>
    <mergeCell ref="J171:K171"/>
    <mergeCell ref="L171:N171"/>
    <mergeCell ref="B172:C172"/>
    <mergeCell ref="D172:F172"/>
    <mergeCell ref="J172:K172"/>
    <mergeCell ref="L172:N172"/>
    <mergeCell ref="A173:L173"/>
    <mergeCell ref="A174:C174"/>
    <mergeCell ref="D174:L174"/>
    <mergeCell ref="B170:C170"/>
    <mergeCell ref="D170:F170"/>
    <mergeCell ref="J170:K170"/>
    <mergeCell ref="B165:C165"/>
    <mergeCell ref="D165:F165"/>
    <mergeCell ref="J165:K165"/>
    <mergeCell ref="L165:N165"/>
    <mergeCell ref="B169:C169"/>
    <mergeCell ref="D169:F169"/>
    <mergeCell ref="J169:K169"/>
    <mergeCell ref="L169:N169"/>
    <mergeCell ref="B166:C166"/>
    <mergeCell ref="D166:F166"/>
    <mergeCell ref="B163:C163"/>
    <mergeCell ref="D163:F163"/>
    <mergeCell ref="J163:K163"/>
    <mergeCell ref="L163:N163"/>
    <mergeCell ref="B164:C164"/>
    <mergeCell ref="D164:F164"/>
    <mergeCell ref="J164:K164"/>
    <mergeCell ref="L164:N164"/>
    <mergeCell ref="B162:C162"/>
    <mergeCell ref="D162:F162"/>
    <mergeCell ref="J162:K162"/>
    <mergeCell ref="L162:N162"/>
    <mergeCell ref="B160:C160"/>
    <mergeCell ref="D160:F160"/>
    <mergeCell ref="J160:K160"/>
    <mergeCell ref="L160:N160"/>
    <mergeCell ref="B161:C161"/>
    <mergeCell ref="D161:F161"/>
    <mergeCell ref="J161:K161"/>
    <mergeCell ref="L161:N161"/>
    <mergeCell ref="B158:C158"/>
    <mergeCell ref="D158:F158"/>
    <mergeCell ref="J158:K158"/>
    <mergeCell ref="L158:N158"/>
    <mergeCell ref="B159:C159"/>
    <mergeCell ref="D159:F159"/>
    <mergeCell ref="J159:K159"/>
    <mergeCell ref="L159:N159"/>
    <mergeCell ref="B156:C156"/>
    <mergeCell ref="D156:F156"/>
    <mergeCell ref="J156:K156"/>
    <mergeCell ref="L156:N156"/>
    <mergeCell ref="B157:C157"/>
    <mergeCell ref="D157:F157"/>
    <mergeCell ref="J157:K157"/>
    <mergeCell ref="L157:N157"/>
    <mergeCell ref="L153:N153"/>
    <mergeCell ref="B154:C154"/>
    <mergeCell ref="D154:F154"/>
    <mergeCell ref="J154:K154"/>
    <mergeCell ref="L154:N154"/>
    <mergeCell ref="B155:C155"/>
    <mergeCell ref="D155:F155"/>
    <mergeCell ref="J155:K155"/>
    <mergeCell ref="L155:N155"/>
    <mergeCell ref="A150:L150"/>
    <mergeCell ref="A151:C151"/>
    <mergeCell ref="D151:L151"/>
    <mergeCell ref="B153:C153"/>
    <mergeCell ref="D153:F153"/>
    <mergeCell ref="J153:K153"/>
    <mergeCell ref="B148:C148"/>
    <mergeCell ref="D148:F148"/>
    <mergeCell ref="J148:K148"/>
    <mergeCell ref="L148:N148"/>
    <mergeCell ref="B149:C149"/>
    <mergeCell ref="D149:F149"/>
    <mergeCell ref="J149:K149"/>
    <mergeCell ref="L149:N149"/>
    <mergeCell ref="B146:C146"/>
    <mergeCell ref="D146:F146"/>
    <mergeCell ref="J146:K146"/>
    <mergeCell ref="L146:N146"/>
    <mergeCell ref="B147:C147"/>
    <mergeCell ref="D147:F147"/>
    <mergeCell ref="J147:K147"/>
    <mergeCell ref="L147:N147"/>
    <mergeCell ref="B145:C145"/>
    <mergeCell ref="D145:F145"/>
    <mergeCell ref="J145:K145"/>
    <mergeCell ref="L145:N145"/>
    <mergeCell ref="B143:C143"/>
    <mergeCell ref="D143:F143"/>
    <mergeCell ref="J143:K143"/>
    <mergeCell ref="L143:N143"/>
    <mergeCell ref="B144:C144"/>
    <mergeCell ref="D144:F144"/>
    <mergeCell ref="J144:K144"/>
    <mergeCell ref="L144:N144"/>
    <mergeCell ref="A129:L129"/>
    <mergeCell ref="A130:C130"/>
    <mergeCell ref="D130:L130"/>
    <mergeCell ref="B142:C142"/>
    <mergeCell ref="D142:F142"/>
    <mergeCell ref="J142:K142"/>
    <mergeCell ref="L142:N142"/>
    <mergeCell ref="B141:C141"/>
    <mergeCell ref="D141:F141"/>
    <mergeCell ref="J141:K141"/>
    <mergeCell ref="L141:N141"/>
    <mergeCell ref="B139:C139"/>
    <mergeCell ref="D139:F139"/>
    <mergeCell ref="J139:K139"/>
    <mergeCell ref="L139:N139"/>
    <mergeCell ref="B140:C140"/>
    <mergeCell ref="D140:F140"/>
    <mergeCell ref="J140:K140"/>
    <mergeCell ref="L140:N140"/>
    <mergeCell ref="B137:C137"/>
    <mergeCell ref="D137:F137"/>
    <mergeCell ref="J137:K137"/>
    <mergeCell ref="L137:N137"/>
    <mergeCell ref="B138:C138"/>
    <mergeCell ref="D138:F138"/>
    <mergeCell ref="J138:K138"/>
    <mergeCell ref="L138:N138"/>
    <mergeCell ref="B135:C135"/>
    <mergeCell ref="D135:F135"/>
    <mergeCell ref="J135:K135"/>
    <mergeCell ref="L135:N135"/>
    <mergeCell ref="B136:C136"/>
    <mergeCell ref="D136:F136"/>
    <mergeCell ref="J136:K136"/>
    <mergeCell ref="L136:N136"/>
    <mergeCell ref="B133:C133"/>
    <mergeCell ref="D133:F133"/>
    <mergeCell ref="J133:K133"/>
    <mergeCell ref="L133:N133"/>
    <mergeCell ref="B134:C134"/>
    <mergeCell ref="D134:F134"/>
    <mergeCell ref="J134:K134"/>
    <mergeCell ref="L134:N134"/>
    <mergeCell ref="B132:C132"/>
    <mergeCell ref="D132:F132"/>
    <mergeCell ref="J132:K132"/>
    <mergeCell ref="L132:N132"/>
    <mergeCell ref="B127:C127"/>
    <mergeCell ref="D127:F127"/>
    <mergeCell ref="J127:K127"/>
    <mergeCell ref="L127:N127"/>
    <mergeCell ref="B128:C128"/>
    <mergeCell ref="D128:F128"/>
    <mergeCell ref="J128:K128"/>
    <mergeCell ref="L128:N128"/>
    <mergeCell ref="B125:C125"/>
    <mergeCell ref="D125:F125"/>
    <mergeCell ref="J125:K125"/>
    <mergeCell ref="L125:N125"/>
    <mergeCell ref="B126:C126"/>
    <mergeCell ref="D126:F126"/>
    <mergeCell ref="J126:K126"/>
    <mergeCell ref="L126:N126"/>
    <mergeCell ref="B123:C123"/>
    <mergeCell ref="D123:F123"/>
    <mergeCell ref="J123:K123"/>
    <mergeCell ref="L123:N123"/>
    <mergeCell ref="B124:C124"/>
    <mergeCell ref="D124:F124"/>
    <mergeCell ref="J124:K124"/>
    <mergeCell ref="L124:N124"/>
    <mergeCell ref="D115:F115"/>
    <mergeCell ref="J115:K115"/>
    <mergeCell ref="L115:N115"/>
    <mergeCell ref="B122:C122"/>
    <mergeCell ref="D122:F122"/>
    <mergeCell ref="J122:K122"/>
    <mergeCell ref="L122:N122"/>
    <mergeCell ref="A119:L119"/>
    <mergeCell ref="A120:C120"/>
    <mergeCell ref="D120:L120"/>
    <mergeCell ref="B117:C117"/>
    <mergeCell ref="D117:F117"/>
    <mergeCell ref="J117:K117"/>
    <mergeCell ref="L117:N117"/>
    <mergeCell ref="B118:C118"/>
    <mergeCell ref="D118:F118"/>
    <mergeCell ref="J118:K118"/>
    <mergeCell ref="L118:N118"/>
    <mergeCell ref="B113:C113"/>
    <mergeCell ref="D113:F113"/>
    <mergeCell ref="J113:K113"/>
    <mergeCell ref="L113:N113"/>
    <mergeCell ref="B116:C116"/>
    <mergeCell ref="D116:F116"/>
    <mergeCell ref="J116:K116"/>
    <mergeCell ref="L116:N116"/>
    <mergeCell ref="L114:N114"/>
    <mergeCell ref="B115:C115"/>
    <mergeCell ref="D110:F110"/>
    <mergeCell ref="J110:K110"/>
    <mergeCell ref="L110:N110"/>
    <mergeCell ref="B110:C110"/>
    <mergeCell ref="B111:C111"/>
    <mergeCell ref="D111:F111"/>
    <mergeCell ref="J111:K111"/>
    <mergeCell ref="L111:N111"/>
    <mergeCell ref="B112:C112"/>
    <mergeCell ref="D112:F112"/>
    <mergeCell ref="B114:C114"/>
    <mergeCell ref="D114:F114"/>
    <mergeCell ref="J114:K114"/>
    <mergeCell ref="J112:K112"/>
    <mergeCell ref="L112:N112"/>
    <mergeCell ref="B107:C107"/>
    <mergeCell ref="D107:F107"/>
    <mergeCell ref="J107:K107"/>
    <mergeCell ref="L107:N107"/>
    <mergeCell ref="B108:C108"/>
    <mergeCell ref="D108:F108"/>
    <mergeCell ref="J108:K108"/>
    <mergeCell ref="L108:N108"/>
    <mergeCell ref="B105:C105"/>
    <mergeCell ref="D105:F105"/>
    <mergeCell ref="J105:K105"/>
    <mergeCell ref="L105:N105"/>
    <mergeCell ref="B106:C106"/>
    <mergeCell ref="D106:F106"/>
    <mergeCell ref="J106:K106"/>
    <mergeCell ref="L106:N106"/>
    <mergeCell ref="B109:C109"/>
    <mergeCell ref="D109:F109"/>
    <mergeCell ref="J109:K109"/>
    <mergeCell ref="L109:N109"/>
    <mergeCell ref="B103:C103"/>
    <mergeCell ref="D103:F103"/>
    <mergeCell ref="J103:K103"/>
    <mergeCell ref="L103:N103"/>
    <mergeCell ref="B104:C104"/>
    <mergeCell ref="D104:F104"/>
    <mergeCell ref="J104:K104"/>
    <mergeCell ref="L104:N104"/>
    <mergeCell ref="B101:C101"/>
    <mergeCell ref="D101:F101"/>
    <mergeCell ref="J101:K101"/>
    <mergeCell ref="L101:N101"/>
    <mergeCell ref="B102:C102"/>
    <mergeCell ref="D102:F102"/>
    <mergeCell ref="J102:K102"/>
    <mergeCell ref="L102:N102"/>
    <mergeCell ref="A95:L95"/>
    <mergeCell ref="A96:C96"/>
    <mergeCell ref="D96:L96"/>
    <mergeCell ref="B98:C98"/>
    <mergeCell ref="D98:F98"/>
    <mergeCell ref="J98:K98"/>
    <mergeCell ref="L98:N98"/>
    <mergeCell ref="B99:C99"/>
    <mergeCell ref="D99:F99"/>
    <mergeCell ref="J99:K99"/>
    <mergeCell ref="L99:N99"/>
    <mergeCell ref="B100:C100"/>
    <mergeCell ref="D100:F100"/>
    <mergeCell ref="J100:K100"/>
    <mergeCell ref="L100:N100"/>
    <mergeCell ref="B94:C94"/>
    <mergeCell ref="D94:F94"/>
    <mergeCell ref="J94:K94"/>
    <mergeCell ref="L94:N94"/>
    <mergeCell ref="B92:C92"/>
    <mergeCell ref="D92:F92"/>
    <mergeCell ref="J92:K92"/>
    <mergeCell ref="L92:N92"/>
    <mergeCell ref="B93:C93"/>
    <mergeCell ref="D93:F93"/>
    <mergeCell ref="J93:K93"/>
    <mergeCell ref="L93:N93"/>
    <mergeCell ref="B90:C90"/>
    <mergeCell ref="D90:F90"/>
    <mergeCell ref="J90:K90"/>
    <mergeCell ref="L90:N90"/>
    <mergeCell ref="B91:C91"/>
    <mergeCell ref="D91:F91"/>
    <mergeCell ref="J91:K91"/>
    <mergeCell ref="L91:N91"/>
    <mergeCell ref="B88:C88"/>
    <mergeCell ref="D88:F88"/>
    <mergeCell ref="J88:K88"/>
    <mergeCell ref="L88:N88"/>
    <mergeCell ref="B89:C89"/>
    <mergeCell ref="D89:F89"/>
    <mergeCell ref="J89:K89"/>
    <mergeCell ref="L89:N89"/>
    <mergeCell ref="B86:C86"/>
    <mergeCell ref="D86:F86"/>
    <mergeCell ref="J86:K86"/>
    <mergeCell ref="L86:N86"/>
    <mergeCell ref="B87:C87"/>
    <mergeCell ref="D87:F87"/>
    <mergeCell ref="J87:K87"/>
    <mergeCell ref="L87:N87"/>
    <mergeCell ref="B84:C84"/>
    <mergeCell ref="D84:F84"/>
    <mergeCell ref="J84:K84"/>
    <mergeCell ref="L84:N84"/>
    <mergeCell ref="B85:C85"/>
    <mergeCell ref="D85:F85"/>
    <mergeCell ref="J85:K85"/>
    <mergeCell ref="L85:N85"/>
    <mergeCell ref="B83:C83"/>
    <mergeCell ref="D83:F83"/>
    <mergeCell ref="J83:K83"/>
    <mergeCell ref="L83:N83"/>
    <mergeCell ref="B81:C81"/>
    <mergeCell ref="D81:F81"/>
    <mergeCell ref="J81:K81"/>
    <mergeCell ref="L81:N81"/>
    <mergeCell ref="B82:C82"/>
    <mergeCell ref="D82:F82"/>
    <mergeCell ref="J82:K82"/>
    <mergeCell ref="L82:N82"/>
    <mergeCell ref="B79:C79"/>
    <mergeCell ref="D79:F79"/>
    <mergeCell ref="J79:K79"/>
    <mergeCell ref="L79:N79"/>
    <mergeCell ref="B80:C80"/>
    <mergeCell ref="D80:F80"/>
    <mergeCell ref="J80:K80"/>
    <mergeCell ref="L80:N80"/>
    <mergeCell ref="B77:C77"/>
    <mergeCell ref="D77:F77"/>
    <mergeCell ref="J77:K77"/>
    <mergeCell ref="L77:N77"/>
    <mergeCell ref="B78:C78"/>
    <mergeCell ref="D78:F78"/>
    <mergeCell ref="J78:K78"/>
    <mergeCell ref="L78:N78"/>
    <mergeCell ref="L72:N72"/>
    <mergeCell ref="B70:C70"/>
    <mergeCell ref="D70:F70"/>
    <mergeCell ref="J70:K70"/>
    <mergeCell ref="L70:N70"/>
    <mergeCell ref="B76:C76"/>
    <mergeCell ref="D76:F76"/>
    <mergeCell ref="J76:K76"/>
    <mergeCell ref="L76:N76"/>
    <mergeCell ref="B72:C72"/>
    <mergeCell ref="D72:F72"/>
    <mergeCell ref="J72:K72"/>
    <mergeCell ref="A73:L73"/>
    <mergeCell ref="A74:C74"/>
    <mergeCell ref="D74:L74"/>
    <mergeCell ref="B69:C69"/>
    <mergeCell ref="D69:F69"/>
    <mergeCell ref="J69:K69"/>
    <mergeCell ref="L69:N69"/>
    <mergeCell ref="B71:C71"/>
    <mergeCell ref="D71:F71"/>
    <mergeCell ref="J71:K71"/>
    <mergeCell ref="L71:N71"/>
    <mergeCell ref="B67:C67"/>
    <mergeCell ref="D67:F67"/>
    <mergeCell ref="J67:K67"/>
    <mergeCell ref="L67:N67"/>
    <mergeCell ref="B68:C68"/>
    <mergeCell ref="D68:F68"/>
    <mergeCell ref="J68:K68"/>
    <mergeCell ref="L68:N68"/>
    <mergeCell ref="B65:C65"/>
    <mergeCell ref="D65:F65"/>
    <mergeCell ref="J65:K65"/>
    <mergeCell ref="L65:N65"/>
    <mergeCell ref="B66:C66"/>
    <mergeCell ref="D66:F66"/>
    <mergeCell ref="J66:K66"/>
    <mergeCell ref="L66:N66"/>
    <mergeCell ref="B63:C63"/>
    <mergeCell ref="D63:F63"/>
    <mergeCell ref="J63:K63"/>
    <mergeCell ref="L63:N63"/>
    <mergeCell ref="B64:C64"/>
    <mergeCell ref="D64:F64"/>
    <mergeCell ref="J64:K64"/>
    <mergeCell ref="L64:N64"/>
    <mergeCell ref="B61:C61"/>
    <mergeCell ref="D61:F61"/>
    <mergeCell ref="J61:K61"/>
    <mergeCell ref="L61:N61"/>
    <mergeCell ref="B62:C62"/>
    <mergeCell ref="D62:F62"/>
    <mergeCell ref="J62:K62"/>
    <mergeCell ref="L62:N62"/>
    <mergeCell ref="B59:C59"/>
    <mergeCell ref="D59:F59"/>
    <mergeCell ref="J59:K59"/>
    <mergeCell ref="L59:N59"/>
    <mergeCell ref="B60:C60"/>
    <mergeCell ref="D60:F60"/>
    <mergeCell ref="J60:K60"/>
    <mergeCell ref="L60:N60"/>
    <mergeCell ref="B57:C57"/>
    <mergeCell ref="D57:F57"/>
    <mergeCell ref="J57:K57"/>
    <mergeCell ref="L57:N57"/>
    <mergeCell ref="B58:C58"/>
    <mergeCell ref="D58:F58"/>
    <mergeCell ref="J58:K58"/>
    <mergeCell ref="L58:N58"/>
    <mergeCell ref="B55:C55"/>
    <mergeCell ref="D55:F55"/>
    <mergeCell ref="J55:K55"/>
    <mergeCell ref="L55:N55"/>
    <mergeCell ref="B56:C56"/>
    <mergeCell ref="D56:F56"/>
    <mergeCell ref="J56:K56"/>
    <mergeCell ref="L56:N56"/>
    <mergeCell ref="B53:C53"/>
    <mergeCell ref="D53:F53"/>
    <mergeCell ref="J53:K53"/>
    <mergeCell ref="L53:N53"/>
    <mergeCell ref="B54:C54"/>
    <mergeCell ref="D54:F54"/>
    <mergeCell ref="J54:K54"/>
    <mergeCell ref="L54:N54"/>
    <mergeCell ref="J47:K47"/>
    <mergeCell ref="L47:N47"/>
    <mergeCell ref="B52:C52"/>
    <mergeCell ref="D52:F52"/>
    <mergeCell ref="J52:K52"/>
    <mergeCell ref="L52:N52"/>
    <mergeCell ref="A49:L49"/>
    <mergeCell ref="A50:C50"/>
    <mergeCell ref="D50:L50"/>
    <mergeCell ref="B46:C46"/>
    <mergeCell ref="D46:F46"/>
    <mergeCell ref="J46:K46"/>
    <mergeCell ref="L46:N46"/>
    <mergeCell ref="B48:C48"/>
    <mergeCell ref="D48:F48"/>
    <mergeCell ref="J48:K48"/>
    <mergeCell ref="L48:N48"/>
    <mergeCell ref="B47:C47"/>
    <mergeCell ref="D47:F47"/>
    <mergeCell ref="B44:C44"/>
    <mergeCell ref="D44:F44"/>
    <mergeCell ref="J44:K44"/>
    <mergeCell ref="L44:N44"/>
    <mergeCell ref="B45:C45"/>
    <mergeCell ref="D45:F45"/>
    <mergeCell ref="J45:K45"/>
    <mergeCell ref="L45:N45"/>
    <mergeCell ref="B43:C43"/>
    <mergeCell ref="D43:F43"/>
    <mergeCell ref="J43:K43"/>
    <mergeCell ref="L43:N43"/>
    <mergeCell ref="B41:C41"/>
    <mergeCell ref="D41:F41"/>
    <mergeCell ref="J41:K41"/>
    <mergeCell ref="L41:N41"/>
    <mergeCell ref="B42:C42"/>
    <mergeCell ref="D42:F42"/>
    <mergeCell ref="J42:K42"/>
    <mergeCell ref="L42:N42"/>
    <mergeCell ref="B39:C39"/>
    <mergeCell ref="D39:F39"/>
    <mergeCell ref="J39:K39"/>
    <mergeCell ref="L39:N39"/>
    <mergeCell ref="B40:C40"/>
    <mergeCell ref="D40:F40"/>
    <mergeCell ref="J40:K40"/>
    <mergeCell ref="L40:N40"/>
    <mergeCell ref="B37:C37"/>
    <mergeCell ref="D37:F37"/>
    <mergeCell ref="J37:K37"/>
    <mergeCell ref="L37:N37"/>
    <mergeCell ref="B38:C38"/>
    <mergeCell ref="D38:F38"/>
    <mergeCell ref="J38:K38"/>
    <mergeCell ref="L38:N38"/>
    <mergeCell ref="B35:C35"/>
    <mergeCell ref="D35:F35"/>
    <mergeCell ref="J35:K35"/>
    <mergeCell ref="L35:N35"/>
    <mergeCell ref="B36:C36"/>
    <mergeCell ref="D36:F36"/>
    <mergeCell ref="J36:K36"/>
    <mergeCell ref="L36:N36"/>
    <mergeCell ref="B33:C33"/>
    <mergeCell ref="D33:F33"/>
    <mergeCell ref="J33:K33"/>
    <mergeCell ref="L33:N33"/>
    <mergeCell ref="B34:C34"/>
    <mergeCell ref="D34:F34"/>
    <mergeCell ref="J34:K34"/>
    <mergeCell ref="L34:N34"/>
    <mergeCell ref="B31:C31"/>
    <mergeCell ref="D31:F31"/>
    <mergeCell ref="J31:K31"/>
    <mergeCell ref="L31:N31"/>
    <mergeCell ref="B32:C32"/>
    <mergeCell ref="D32:F32"/>
    <mergeCell ref="J32:K32"/>
    <mergeCell ref="L32:N32"/>
    <mergeCell ref="B29:C29"/>
    <mergeCell ref="D29:F29"/>
    <mergeCell ref="J29:K29"/>
    <mergeCell ref="L29:N29"/>
    <mergeCell ref="B30:C30"/>
    <mergeCell ref="D30:F30"/>
    <mergeCell ref="J30:K30"/>
    <mergeCell ref="L30:N30"/>
    <mergeCell ref="A26:L26"/>
    <mergeCell ref="A27:C27"/>
    <mergeCell ref="D27:L27"/>
    <mergeCell ref="B24:C24"/>
    <mergeCell ref="D24:F24"/>
    <mergeCell ref="J24:K24"/>
    <mergeCell ref="L24:N24"/>
    <mergeCell ref="B25:C25"/>
    <mergeCell ref="D25:F25"/>
    <mergeCell ref="J25:K25"/>
    <mergeCell ref="L25:N25"/>
    <mergeCell ref="B22:C22"/>
    <mergeCell ref="D22:F22"/>
    <mergeCell ref="J22:K22"/>
    <mergeCell ref="L22:N22"/>
    <mergeCell ref="B23:C23"/>
    <mergeCell ref="D23:F23"/>
    <mergeCell ref="J23:K23"/>
    <mergeCell ref="L23:N23"/>
    <mergeCell ref="B20:C20"/>
    <mergeCell ref="D20:F20"/>
    <mergeCell ref="J20:K20"/>
    <mergeCell ref="L20:N20"/>
    <mergeCell ref="B21:C21"/>
    <mergeCell ref="D21:F21"/>
    <mergeCell ref="J21:K21"/>
    <mergeCell ref="L21:N21"/>
    <mergeCell ref="B18:C18"/>
    <mergeCell ref="D18:F18"/>
    <mergeCell ref="J18:K18"/>
    <mergeCell ref="L18:N18"/>
    <mergeCell ref="B19:C19"/>
    <mergeCell ref="D19:F19"/>
    <mergeCell ref="J19:K19"/>
    <mergeCell ref="L19:N19"/>
    <mergeCell ref="B16:C16"/>
    <mergeCell ref="D16:F16"/>
    <mergeCell ref="J16:K16"/>
    <mergeCell ref="L16:N16"/>
    <mergeCell ref="B17:C17"/>
    <mergeCell ref="D17:F17"/>
    <mergeCell ref="J17:K17"/>
    <mergeCell ref="L17:N17"/>
    <mergeCell ref="B14:C14"/>
    <mergeCell ref="D14:F14"/>
    <mergeCell ref="J14:K14"/>
    <mergeCell ref="L14:N14"/>
    <mergeCell ref="B15:C15"/>
    <mergeCell ref="D15:F15"/>
    <mergeCell ref="J15:K15"/>
    <mergeCell ref="L15:N15"/>
    <mergeCell ref="B12:C12"/>
    <mergeCell ref="D12:F12"/>
    <mergeCell ref="J12:K12"/>
    <mergeCell ref="L12:N12"/>
    <mergeCell ref="B13:C13"/>
    <mergeCell ref="D13:F13"/>
    <mergeCell ref="J13:K13"/>
    <mergeCell ref="L13:N13"/>
    <mergeCell ref="B10:C10"/>
    <mergeCell ref="D10:F10"/>
    <mergeCell ref="J10:K10"/>
    <mergeCell ref="L10:N10"/>
    <mergeCell ref="B11:C11"/>
    <mergeCell ref="D11:F11"/>
    <mergeCell ref="J11:K11"/>
    <mergeCell ref="L11:N11"/>
    <mergeCell ref="B8:C8"/>
    <mergeCell ref="D8:F8"/>
    <mergeCell ref="J8:K8"/>
    <mergeCell ref="L8:N8"/>
    <mergeCell ref="B9:C9"/>
    <mergeCell ref="D9:F9"/>
    <mergeCell ref="J9:K9"/>
    <mergeCell ref="L9:N9"/>
    <mergeCell ref="J6:K6"/>
    <mergeCell ref="L6:N6"/>
    <mergeCell ref="B7:C7"/>
    <mergeCell ref="D7:F7"/>
    <mergeCell ref="J7:K7"/>
    <mergeCell ref="L7:N7"/>
    <mergeCell ref="A1:B1"/>
    <mergeCell ref="C1:F1"/>
    <mergeCell ref="B6:C6"/>
    <mergeCell ref="D6:F6"/>
  </mergeCells>
  <dataValidations count="1">
    <dataValidation type="decimal" errorStyle="information" allowBlank="1" showInputMessage="1" showErrorMessage="1" error="geen 0 waarde (minimaal 0,01)" prompt="geen 0 waarde (minimaal 0,01)" sqref="Q262:Q280 Q7:Q25 Q30:Q48 Q53:Q72 Q77:Q94 Q99:Q118 Q123:Q128 Q133:Q149 Q154:Q172 Q177:Q189 Q194:Q213 Q218:Q233 Q238:Q257 Q285:Q304" xr:uid="{109F6FE1-DD1E-4BD9-A10C-97AF23EA933B}">
      <formula1>0.01</formula1>
      <formula2>9999999999</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015E-116A-4C4C-834B-8463A7201CE1}">
  <dimension ref="A1:U797"/>
  <sheetViews>
    <sheetView workbookViewId="0">
      <selection activeCell="H4" sqref="H4"/>
    </sheetView>
  </sheetViews>
  <sheetFormatPr defaultRowHeight="14.4" x14ac:dyDescent="0.3"/>
  <cols>
    <col min="7" max="7" width="21.5546875" customWidth="1"/>
    <col min="11" max="11" width="6.33203125" customWidth="1"/>
    <col min="13" max="13" width="7.33203125" customWidth="1"/>
    <col min="14" max="14" width="4.109375" hidden="1" customWidth="1"/>
    <col min="15" max="15" width="11" customWidth="1"/>
    <col min="17" max="17" width="14.44140625" customWidth="1"/>
    <col min="18" max="18" width="19" customWidth="1"/>
    <col min="19" max="19" width="19.5546875" customWidth="1"/>
    <col min="20" max="20" width="21" customWidth="1"/>
    <col min="21" max="21" width="24.21875" customWidth="1"/>
  </cols>
  <sheetData>
    <row r="1" spans="1:21" x14ac:dyDescent="0.3">
      <c r="A1" s="59" t="s">
        <v>1084</v>
      </c>
      <c r="B1" s="59"/>
      <c r="C1" s="58" t="s">
        <v>2094</v>
      </c>
      <c r="D1" s="58"/>
      <c r="E1" s="1"/>
      <c r="F1" s="1"/>
    </row>
    <row r="2" spans="1:21" x14ac:dyDescent="0.3">
      <c r="A2" s="1"/>
      <c r="B2" s="1"/>
      <c r="C2" s="1"/>
      <c r="D2" s="1"/>
      <c r="E2" s="1"/>
      <c r="F2" s="1"/>
    </row>
    <row r="3" spans="1:21" x14ac:dyDescent="0.3">
      <c r="A3" s="2" t="s">
        <v>1</v>
      </c>
      <c r="B3" s="83" t="s">
        <v>1085</v>
      </c>
      <c r="C3" s="83"/>
      <c r="D3" s="83"/>
      <c r="E3" s="83"/>
      <c r="F3" s="83"/>
    </row>
    <row r="4" spans="1:21" x14ac:dyDescent="0.3">
      <c r="A4" s="2" t="s">
        <v>2</v>
      </c>
      <c r="B4" s="84" t="s">
        <v>2095</v>
      </c>
      <c r="C4" s="84"/>
      <c r="D4" s="84"/>
      <c r="E4" s="84"/>
      <c r="F4" s="84"/>
    </row>
    <row r="6" spans="1:21" ht="28.8" x14ac:dyDescent="0.3">
      <c r="A6" s="27" t="s">
        <v>1087</v>
      </c>
      <c r="B6" s="66" t="s">
        <v>4</v>
      </c>
      <c r="C6" s="67"/>
      <c r="D6" s="68" t="s">
        <v>1088</v>
      </c>
      <c r="E6" s="69"/>
      <c r="F6" s="70"/>
      <c r="G6" s="28" t="s">
        <v>6</v>
      </c>
      <c r="H6" s="39" t="s">
        <v>1089</v>
      </c>
      <c r="I6" s="39" t="s">
        <v>1090</v>
      </c>
      <c r="J6" s="68" t="s">
        <v>1091</v>
      </c>
      <c r="K6" s="70"/>
      <c r="L6" s="80" t="s">
        <v>1092</v>
      </c>
      <c r="M6" s="81"/>
      <c r="N6" s="82"/>
      <c r="O6" s="35" t="s">
        <v>10</v>
      </c>
      <c r="P6" s="35" t="s">
        <v>1093</v>
      </c>
      <c r="Q6" s="40" t="s">
        <v>350</v>
      </c>
      <c r="R6" s="40" t="s">
        <v>1116</v>
      </c>
      <c r="S6" s="10" t="s">
        <v>45</v>
      </c>
      <c r="T6" s="10" t="s">
        <v>46</v>
      </c>
      <c r="U6" s="10" t="s">
        <v>47</v>
      </c>
    </row>
    <row r="7" spans="1:21" x14ac:dyDescent="0.3">
      <c r="A7" s="20">
        <v>1</v>
      </c>
      <c r="B7" s="49">
        <v>0</v>
      </c>
      <c r="C7" s="49"/>
      <c r="D7" s="50" t="s">
        <v>1094</v>
      </c>
      <c r="E7" s="51"/>
      <c r="F7" s="52"/>
      <c r="G7" s="5" t="s">
        <v>748</v>
      </c>
      <c r="H7" s="5">
        <v>2190</v>
      </c>
      <c r="I7" s="5">
        <v>2100</v>
      </c>
      <c r="J7" s="55">
        <v>7016</v>
      </c>
      <c r="K7" s="56"/>
      <c r="L7" s="55" t="s">
        <v>1108</v>
      </c>
      <c r="M7" s="57"/>
      <c r="N7" s="56"/>
      <c r="O7" s="5" t="s">
        <v>1109</v>
      </c>
      <c r="P7" s="5" t="s">
        <v>1110</v>
      </c>
      <c r="Q7" s="5" t="s">
        <v>1111</v>
      </c>
      <c r="R7" s="5"/>
      <c r="S7" s="5">
        <v>1</v>
      </c>
      <c r="T7" s="85">
        <v>0</v>
      </c>
      <c r="U7" s="6">
        <f>S7*T7</f>
        <v>0</v>
      </c>
    </row>
    <row r="8" spans="1:21" x14ac:dyDescent="0.3">
      <c r="A8" s="20">
        <v>1</v>
      </c>
      <c r="B8" s="49">
        <v>0</v>
      </c>
      <c r="C8" s="49"/>
      <c r="D8" s="50" t="s">
        <v>1095</v>
      </c>
      <c r="E8" s="51"/>
      <c r="F8" s="52"/>
      <c r="G8" s="5" t="s">
        <v>750</v>
      </c>
      <c r="H8" s="5">
        <v>2935</v>
      </c>
      <c r="I8" s="5">
        <v>1300</v>
      </c>
      <c r="J8" s="55">
        <v>7016</v>
      </c>
      <c r="K8" s="56"/>
      <c r="L8" s="55" t="s">
        <v>1108</v>
      </c>
      <c r="M8" s="57"/>
      <c r="N8" s="56"/>
      <c r="O8" s="5" t="s">
        <v>1109</v>
      </c>
      <c r="P8" s="5" t="s">
        <v>1110</v>
      </c>
      <c r="Q8" s="5" t="s">
        <v>1111</v>
      </c>
      <c r="R8" s="5"/>
      <c r="S8" s="5">
        <v>1</v>
      </c>
      <c r="T8" s="85">
        <v>0</v>
      </c>
      <c r="U8" s="6">
        <f t="shared" ref="U8:U19" si="0">S8*T8</f>
        <v>0</v>
      </c>
    </row>
    <row r="9" spans="1:21" x14ac:dyDescent="0.3">
      <c r="A9" s="20">
        <v>1</v>
      </c>
      <c r="B9" s="49">
        <v>0</v>
      </c>
      <c r="C9" s="49"/>
      <c r="D9" s="50" t="s">
        <v>1096</v>
      </c>
      <c r="E9" s="51"/>
      <c r="F9" s="52"/>
      <c r="G9" s="5" t="s">
        <v>751</v>
      </c>
      <c r="H9" s="5">
        <v>2935</v>
      </c>
      <c r="I9" s="5">
        <v>1300</v>
      </c>
      <c r="J9" s="55">
        <v>7016</v>
      </c>
      <c r="K9" s="56">
        <v>7016</v>
      </c>
      <c r="L9" s="55" t="s">
        <v>1108</v>
      </c>
      <c r="M9" s="57" t="s">
        <v>1108</v>
      </c>
      <c r="N9" s="56" t="s">
        <v>1108</v>
      </c>
      <c r="O9" s="5" t="s">
        <v>1109</v>
      </c>
      <c r="P9" s="5" t="s">
        <v>1110</v>
      </c>
      <c r="Q9" s="5" t="s">
        <v>1111</v>
      </c>
      <c r="R9" s="5"/>
      <c r="S9" s="5">
        <v>1</v>
      </c>
      <c r="T9" s="85">
        <v>0</v>
      </c>
      <c r="U9" s="6">
        <f t="shared" si="0"/>
        <v>0</v>
      </c>
    </row>
    <row r="10" spans="1:21" x14ac:dyDescent="0.3">
      <c r="A10" s="20">
        <v>1</v>
      </c>
      <c r="B10" s="49">
        <v>0</v>
      </c>
      <c r="C10" s="49"/>
      <c r="D10" s="50" t="s">
        <v>1097</v>
      </c>
      <c r="E10" s="51"/>
      <c r="F10" s="52"/>
      <c r="G10" s="5" t="s">
        <v>753</v>
      </c>
      <c r="H10" s="5">
        <v>2935</v>
      </c>
      <c r="I10" s="5">
        <v>1300</v>
      </c>
      <c r="J10" s="55">
        <v>7016</v>
      </c>
      <c r="K10" s="56">
        <v>7016</v>
      </c>
      <c r="L10" s="55" t="s">
        <v>1108</v>
      </c>
      <c r="M10" s="57" t="s">
        <v>1108</v>
      </c>
      <c r="N10" s="56" t="s">
        <v>1108</v>
      </c>
      <c r="O10" s="5" t="s">
        <v>1109</v>
      </c>
      <c r="P10" s="5" t="s">
        <v>1110</v>
      </c>
      <c r="Q10" s="5" t="s">
        <v>1111</v>
      </c>
      <c r="R10" s="5"/>
      <c r="S10" s="5">
        <v>1</v>
      </c>
      <c r="T10" s="85">
        <v>0</v>
      </c>
      <c r="U10" s="6">
        <f t="shared" si="0"/>
        <v>0</v>
      </c>
    </row>
    <row r="11" spans="1:21" x14ac:dyDescent="0.3">
      <c r="A11" s="20">
        <v>1</v>
      </c>
      <c r="B11" s="49">
        <v>0</v>
      </c>
      <c r="C11" s="49"/>
      <c r="D11" s="50" t="s">
        <v>1098</v>
      </c>
      <c r="E11" s="51"/>
      <c r="F11" s="52"/>
      <c r="G11" s="5" t="s">
        <v>754</v>
      </c>
      <c r="H11" s="5">
        <v>2190</v>
      </c>
      <c r="I11" s="5">
        <v>2145</v>
      </c>
      <c r="J11" s="55">
        <v>7016</v>
      </c>
      <c r="K11" s="56">
        <v>7016</v>
      </c>
      <c r="L11" s="55" t="s">
        <v>1108</v>
      </c>
      <c r="M11" s="57" t="s">
        <v>1108</v>
      </c>
      <c r="N11" s="56" t="s">
        <v>1108</v>
      </c>
      <c r="O11" s="5" t="s">
        <v>1109</v>
      </c>
      <c r="P11" s="5" t="s">
        <v>1110</v>
      </c>
      <c r="Q11" s="5" t="s">
        <v>1111</v>
      </c>
      <c r="R11" s="5"/>
      <c r="S11" s="5">
        <v>1</v>
      </c>
      <c r="T11" s="85">
        <v>0</v>
      </c>
      <c r="U11" s="6">
        <f t="shared" si="0"/>
        <v>0</v>
      </c>
    </row>
    <row r="12" spans="1:21" x14ac:dyDescent="0.3">
      <c r="A12" s="20">
        <v>1</v>
      </c>
      <c r="B12" s="49">
        <v>0</v>
      </c>
      <c r="C12" s="49"/>
      <c r="D12" s="50" t="s">
        <v>1099</v>
      </c>
      <c r="E12" s="51"/>
      <c r="F12" s="52"/>
      <c r="G12" s="5" t="s">
        <v>756</v>
      </c>
      <c r="H12" s="5">
        <v>2935</v>
      </c>
      <c r="I12" s="5">
        <v>1300</v>
      </c>
      <c r="J12" s="55">
        <v>7016</v>
      </c>
      <c r="K12" s="56">
        <v>7016</v>
      </c>
      <c r="L12" s="55" t="s">
        <v>1108</v>
      </c>
      <c r="M12" s="57" t="s">
        <v>1108</v>
      </c>
      <c r="N12" s="56" t="s">
        <v>1108</v>
      </c>
      <c r="O12" s="5" t="s">
        <v>1109</v>
      </c>
      <c r="P12" s="5" t="s">
        <v>1110</v>
      </c>
      <c r="Q12" s="5" t="s">
        <v>1111</v>
      </c>
      <c r="R12" s="5"/>
      <c r="S12" s="5">
        <v>1</v>
      </c>
      <c r="T12" s="85">
        <v>0</v>
      </c>
      <c r="U12" s="6">
        <f t="shared" si="0"/>
        <v>0</v>
      </c>
    </row>
    <row r="13" spans="1:21" x14ac:dyDescent="0.3">
      <c r="A13" s="20">
        <v>1</v>
      </c>
      <c r="B13" s="49">
        <v>0</v>
      </c>
      <c r="C13" s="49"/>
      <c r="D13" s="50" t="s">
        <v>1100</v>
      </c>
      <c r="E13" s="51"/>
      <c r="F13" s="52"/>
      <c r="G13" s="5" t="s">
        <v>757</v>
      </c>
      <c r="H13" s="5">
        <v>2935</v>
      </c>
      <c r="I13" s="5">
        <v>1300</v>
      </c>
      <c r="J13" s="55">
        <v>7016</v>
      </c>
      <c r="K13" s="56">
        <v>7016</v>
      </c>
      <c r="L13" s="55" t="s">
        <v>1108</v>
      </c>
      <c r="M13" s="57" t="s">
        <v>1108</v>
      </c>
      <c r="N13" s="56" t="s">
        <v>1108</v>
      </c>
      <c r="O13" s="5" t="s">
        <v>1109</v>
      </c>
      <c r="P13" s="5" t="s">
        <v>1110</v>
      </c>
      <c r="Q13" s="5" t="s">
        <v>1111</v>
      </c>
      <c r="R13" s="5"/>
      <c r="S13" s="5">
        <v>1</v>
      </c>
      <c r="T13" s="85">
        <v>0</v>
      </c>
      <c r="U13" s="6">
        <f t="shared" si="0"/>
        <v>0</v>
      </c>
    </row>
    <row r="14" spans="1:21" x14ac:dyDescent="0.3">
      <c r="A14" s="20">
        <v>1</v>
      </c>
      <c r="B14" s="49">
        <v>0</v>
      </c>
      <c r="C14" s="49"/>
      <c r="D14" s="50" t="s">
        <v>1101</v>
      </c>
      <c r="E14" s="51"/>
      <c r="F14" s="52"/>
      <c r="G14" s="5" t="s">
        <v>759</v>
      </c>
      <c r="H14" s="5">
        <v>2190</v>
      </c>
      <c r="I14" s="5">
        <v>2145</v>
      </c>
      <c r="J14" s="55">
        <v>7016</v>
      </c>
      <c r="K14" s="56">
        <v>7016</v>
      </c>
      <c r="L14" s="55" t="s">
        <v>1108</v>
      </c>
      <c r="M14" s="57" t="s">
        <v>1108</v>
      </c>
      <c r="N14" s="56" t="s">
        <v>1108</v>
      </c>
      <c r="O14" s="5" t="s">
        <v>1109</v>
      </c>
      <c r="P14" s="5" t="s">
        <v>1110</v>
      </c>
      <c r="Q14" s="5" t="s">
        <v>1111</v>
      </c>
      <c r="R14" s="5"/>
      <c r="S14" s="5">
        <v>1</v>
      </c>
      <c r="T14" s="85">
        <v>0</v>
      </c>
      <c r="U14" s="6">
        <f t="shared" si="0"/>
        <v>0</v>
      </c>
    </row>
    <row r="15" spans="1:21" x14ac:dyDescent="0.3">
      <c r="A15" s="20">
        <v>1</v>
      </c>
      <c r="B15" s="49">
        <v>0</v>
      </c>
      <c r="C15" s="49"/>
      <c r="D15" s="50" t="s">
        <v>1102</v>
      </c>
      <c r="E15" s="51"/>
      <c r="F15" s="52"/>
      <c r="G15" s="5" t="s">
        <v>760</v>
      </c>
      <c r="H15" s="5">
        <v>2935</v>
      </c>
      <c r="I15" s="5">
        <v>1300</v>
      </c>
      <c r="J15" s="55">
        <v>7016</v>
      </c>
      <c r="K15" s="56">
        <v>7016</v>
      </c>
      <c r="L15" s="55" t="s">
        <v>1108</v>
      </c>
      <c r="M15" s="57" t="s">
        <v>1108</v>
      </c>
      <c r="N15" s="56" t="s">
        <v>1108</v>
      </c>
      <c r="O15" s="5" t="s">
        <v>1109</v>
      </c>
      <c r="P15" s="5" t="s">
        <v>1110</v>
      </c>
      <c r="Q15" s="5" t="s">
        <v>1111</v>
      </c>
      <c r="R15" s="5"/>
      <c r="S15" s="5">
        <v>1</v>
      </c>
      <c r="T15" s="85">
        <v>0</v>
      </c>
      <c r="U15" s="6">
        <f t="shared" si="0"/>
        <v>0</v>
      </c>
    </row>
    <row r="16" spans="1:21" x14ac:dyDescent="0.3">
      <c r="A16" s="20">
        <v>1</v>
      </c>
      <c r="B16" s="49">
        <v>0</v>
      </c>
      <c r="C16" s="49"/>
      <c r="D16" s="50" t="s">
        <v>1103</v>
      </c>
      <c r="E16" s="51"/>
      <c r="F16" s="52"/>
      <c r="G16" s="5" t="s">
        <v>762</v>
      </c>
      <c r="H16" s="5">
        <v>2930</v>
      </c>
      <c r="I16" s="5">
        <v>1300</v>
      </c>
      <c r="J16" s="55">
        <v>7016</v>
      </c>
      <c r="K16" s="56">
        <v>7016</v>
      </c>
      <c r="L16" s="55" t="s">
        <v>1108</v>
      </c>
      <c r="M16" s="57" t="s">
        <v>1108</v>
      </c>
      <c r="N16" s="56" t="s">
        <v>1108</v>
      </c>
      <c r="O16" s="5" t="s">
        <v>1109</v>
      </c>
      <c r="P16" s="5" t="s">
        <v>1110</v>
      </c>
      <c r="Q16" s="5" t="s">
        <v>1111</v>
      </c>
      <c r="R16" s="5"/>
      <c r="S16" s="5">
        <v>1</v>
      </c>
      <c r="T16" s="85">
        <v>0</v>
      </c>
      <c r="U16" s="6">
        <f t="shared" si="0"/>
        <v>0</v>
      </c>
    </row>
    <row r="17" spans="1:21" x14ac:dyDescent="0.3">
      <c r="A17" s="20">
        <v>1</v>
      </c>
      <c r="B17" s="49">
        <v>0</v>
      </c>
      <c r="C17" s="49"/>
      <c r="D17" s="50" t="s">
        <v>1104</v>
      </c>
      <c r="E17" s="51"/>
      <c r="F17" s="52"/>
      <c r="G17" s="5" t="s">
        <v>763</v>
      </c>
      <c r="H17" s="5">
        <v>2190</v>
      </c>
      <c r="I17" s="5">
        <v>2145</v>
      </c>
      <c r="J17" s="55">
        <v>7016</v>
      </c>
      <c r="K17" s="56">
        <v>7016</v>
      </c>
      <c r="L17" s="55" t="s">
        <v>1108</v>
      </c>
      <c r="M17" s="57" t="s">
        <v>1108</v>
      </c>
      <c r="N17" s="56" t="s">
        <v>1108</v>
      </c>
      <c r="O17" s="5" t="s">
        <v>1109</v>
      </c>
      <c r="P17" s="5" t="s">
        <v>1113</v>
      </c>
      <c r="Q17" s="5" t="s">
        <v>1111</v>
      </c>
      <c r="R17" s="5"/>
      <c r="S17" s="5">
        <v>1</v>
      </c>
      <c r="T17" s="85">
        <v>0</v>
      </c>
      <c r="U17" s="6">
        <f t="shared" si="0"/>
        <v>0</v>
      </c>
    </row>
    <row r="18" spans="1:21" x14ac:dyDescent="0.3">
      <c r="A18" s="20">
        <v>1</v>
      </c>
      <c r="B18" s="49">
        <v>0</v>
      </c>
      <c r="C18" s="49"/>
      <c r="D18" s="50" t="s">
        <v>1105</v>
      </c>
      <c r="E18" s="51"/>
      <c r="F18" s="52"/>
      <c r="G18" s="5" t="s">
        <v>765</v>
      </c>
      <c r="H18" s="5">
        <v>2930</v>
      </c>
      <c r="I18" s="5">
        <v>1300</v>
      </c>
      <c r="J18" s="55">
        <v>7016</v>
      </c>
      <c r="K18" s="56">
        <v>7016</v>
      </c>
      <c r="L18" s="55" t="s">
        <v>1108</v>
      </c>
      <c r="M18" s="57" t="s">
        <v>1108</v>
      </c>
      <c r="N18" s="56" t="s">
        <v>1108</v>
      </c>
      <c r="O18" s="5" t="s">
        <v>1109</v>
      </c>
      <c r="P18" s="5" t="s">
        <v>1113</v>
      </c>
      <c r="Q18" s="5" t="s">
        <v>1111</v>
      </c>
      <c r="R18" s="5"/>
      <c r="S18" s="5">
        <v>1</v>
      </c>
      <c r="T18" s="85">
        <v>0</v>
      </c>
      <c r="U18" s="6">
        <f t="shared" si="0"/>
        <v>0</v>
      </c>
    </row>
    <row r="19" spans="1:21" x14ac:dyDescent="0.3">
      <c r="A19" s="20">
        <v>1</v>
      </c>
      <c r="B19" s="49">
        <v>0</v>
      </c>
      <c r="C19" s="49"/>
      <c r="D19" s="50" t="s">
        <v>1106</v>
      </c>
      <c r="E19" s="51"/>
      <c r="F19" s="52"/>
      <c r="G19" s="5" t="s">
        <v>766</v>
      </c>
      <c r="H19" s="5">
        <v>2930</v>
      </c>
      <c r="I19" s="5">
        <v>2145</v>
      </c>
      <c r="J19" s="55">
        <v>7016</v>
      </c>
      <c r="K19" s="56">
        <v>7016</v>
      </c>
      <c r="L19" s="55" t="s">
        <v>1108</v>
      </c>
      <c r="M19" s="57" t="s">
        <v>1108</v>
      </c>
      <c r="N19" s="56" t="s">
        <v>1108</v>
      </c>
      <c r="O19" s="5" t="s">
        <v>1109</v>
      </c>
      <c r="P19" s="5" t="s">
        <v>1110</v>
      </c>
      <c r="Q19" s="5" t="s">
        <v>1111</v>
      </c>
      <c r="R19" s="5"/>
      <c r="S19" s="5">
        <v>1</v>
      </c>
      <c r="T19" s="85">
        <v>0</v>
      </c>
      <c r="U19" s="6">
        <f t="shared" si="0"/>
        <v>0</v>
      </c>
    </row>
    <row r="20" spans="1:21" x14ac:dyDescent="0.3">
      <c r="A20" s="57"/>
      <c r="B20" s="57"/>
      <c r="C20" s="57"/>
      <c r="D20" s="57"/>
      <c r="E20" s="57"/>
      <c r="F20" s="57"/>
      <c r="G20" s="57"/>
      <c r="H20" s="57"/>
      <c r="I20" s="57"/>
      <c r="J20" s="57"/>
      <c r="K20" s="57"/>
      <c r="L20" s="57"/>
      <c r="M20" s="22"/>
    </row>
    <row r="21" spans="1:21" x14ac:dyDescent="0.3">
      <c r="A21" s="53" t="s">
        <v>43</v>
      </c>
      <c r="B21" s="54"/>
      <c r="C21" s="54"/>
      <c r="D21" s="51" t="s">
        <v>1086</v>
      </c>
      <c r="E21" s="51"/>
      <c r="F21" s="51"/>
      <c r="G21" s="51"/>
      <c r="H21" s="51"/>
      <c r="I21" s="51"/>
      <c r="J21" s="51"/>
      <c r="K21" s="51"/>
      <c r="L21" s="52"/>
      <c r="M21" s="23"/>
      <c r="T21" s="3" t="s">
        <v>48</v>
      </c>
      <c r="U21" s="7">
        <f>SUM(U7:U19)</f>
        <v>0</v>
      </c>
    </row>
    <row r="23" spans="1:21" ht="28.8" x14ac:dyDescent="0.3">
      <c r="A23" s="27" t="s">
        <v>1087</v>
      </c>
      <c r="B23" s="66" t="s">
        <v>4</v>
      </c>
      <c r="C23" s="67"/>
      <c r="D23" s="68" t="s">
        <v>1088</v>
      </c>
      <c r="E23" s="69"/>
      <c r="F23" s="70"/>
      <c r="G23" s="28" t="s">
        <v>6</v>
      </c>
      <c r="H23" s="39" t="s">
        <v>1089</v>
      </c>
      <c r="I23" s="39" t="s">
        <v>1090</v>
      </c>
      <c r="J23" s="68" t="s">
        <v>1091</v>
      </c>
      <c r="K23" s="70"/>
      <c r="L23" s="80" t="s">
        <v>1092</v>
      </c>
      <c r="M23" s="81"/>
      <c r="N23" s="82"/>
      <c r="O23" s="35" t="s">
        <v>10</v>
      </c>
      <c r="P23" s="35" t="s">
        <v>1093</v>
      </c>
      <c r="Q23" s="35" t="s">
        <v>385</v>
      </c>
      <c r="R23" s="40" t="s">
        <v>1116</v>
      </c>
      <c r="S23" s="10" t="s">
        <v>45</v>
      </c>
      <c r="T23" s="10" t="s">
        <v>46</v>
      </c>
      <c r="U23" s="10" t="s">
        <v>47</v>
      </c>
    </row>
    <row r="24" spans="1:21" x14ac:dyDescent="0.3">
      <c r="A24" s="20">
        <v>1</v>
      </c>
      <c r="B24" s="50">
        <v>1</v>
      </c>
      <c r="C24" s="52"/>
      <c r="D24" s="50" t="s">
        <v>1094</v>
      </c>
      <c r="E24" s="51"/>
      <c r="F24" s="52"/>
      <c r="G24" s="5" t="s">
        <v>1112</v>
      </c>
      <c r="H24" s="5">
        <v>2930</v>
      </c>
      <c r="I24" s="5">
        <v>1310</v>
      </c>
      <c r="J24" s="55">
        <v>7016</v>
      </c>
      <c r="K24" s="56"/>
      <c r="L24" s="55" t="s">
        <v>1114</v>
      </c>
      <c r="M24" s="57"/>
      <c r="N24" s="56"/>
      <c r="O24" s="5" t="s">
        <v>1109</v>
      </c>
      <c r="P24" s="5" t="s">
        <v>1113</v>
      </c>
      <c r="Q24" s="5" t="s">
        <v>1111</v>
      </c>
      <c r="R24" s="5" t="s">
        <v>1115</v>
      </c>
      <c r="S24" s="41">
        <v>1</v>
      </c>
      <c r="T24" s="85">
        <v>0</v>
      </c>
      <c r="U24" s="6">
        <f>S24*T24</f>
        <v>0</v>
      </c>
    </row>
    <row r="25" spans="1:21" x14ac:dyDescent="0.3">
      <c r="A25" s="20">
        <v>1</v>
      </c>
      <c r="B25" s="50">
        <v>1</v>
      </c>
      <c r="C25" s="52"/>
      <c r="D25" s="50" t="s">
        <v>1095</v>
      </c>
      <c r="E25" s="51"/>
      <c r="F25" s="52"/>
      <c r="G25" s="5" t="s">
        <v>1112</v>
      </c>
      <c r="H25" s="5">
        <v>2930</v>
      </c>
      <c r="I25" s="5">
        <v>1310</v>
      </c>
      <c r="J25" s="55">
        <v>7016</v>
      </c>
      <c r="K25" s="56"/>
      <c r="L25" s="55" t="s">
        <v>1114</v>
      </c>
      <c r="M25" s="57"/>
      <c r="N25" s="56"/>
      <c r="O25" s="5" t="s">
        <v>1109</v>
      </c>
      <c r="P25" s="5" t="s">
        <v>1110</v>
      </c>
      <c r="Q25" s="5" t="s">
        <v>1111</v>
      </c>
      <c r="R25" s="5" t="s">
        <v>1115</v>
      </c>
      <c r="S25" s="41">
        <v>1</v>
      </c>
      <c r="T25" s="85">
        <v>0</v>
      </c>
      <c r="U25" s="6">
        <f t="shared" ref="U25:U43" si="1">S25*T25</f>
        <v>0</v>
      </c>
    </row>
    <row r="26" spans="1:21" x14ac:dyDescent="0.3">
      <c r="A26" s="20">
        <v>1</v>
      </c>
      <c r="B26" s="50">
        <v>1</v>
      </c>
      <c r="C26" s="52"/>
      <c r="D26" s="50" t="s">
        <v>1096</v>
      </c>
      <c r="E26" s="51"/>
      <c r="F26" s="52"/>
      <c r="G26" s="5" t="s">
        <v>1112</v>
      </c>
      <c r="H26" s="5">
        <v>2930</v>
      </c>
      <c r="I26" s="5">
        <v>1310</v>
      </c>
      <c r="J26" s="55">
        <v>7016</v>
      </c>
      <c r="K26" s="56">
        <v>7016</v>
      </c>
      <c r="L26" s="55" t="s">
        <v>1114</v>
      </c>
      <c r="M26" s="57"/>
      <c r="N26" s="56"/>
      <c r="O26" s="5" t="s">
        <v>1109</v>
      </c>
      <c r="P26" s="5" t="s">
        <v>1113</v>
      </c>
      <c r="Q26" s="5" t="s">
        <v>1111</v>
      </c>
      <c r="R26" s="5" t="s">
        <v>1115</v>
      </c>
      <c r="S26" s="41">
        <v>1</v>
      </c>
      <c r="T26" s="85">
        <v>0</v>
      </c>
      <c r="U26" s="6">
        <f t="shared" si="1"/>
        <v>0</v>
      </c>
    </row>
    <row r="27" spans="1:21" x14ac:dyDescent="0.3">
      <c r="A27" s="20">
        <v>1</v>
      </c>
      <c r="B27" s="50">
        <v>1</v>
      </c>
      <c r="C27" s="52"/>
      <c r="D27" s="50" t="s">
        <v>1097</v>
      </c>
      <c r="E27" s="51"/>
      <c r="F27" s="52"/>
      <c r="G27" s="5" t="s">
        <v>1112</v>
      </c>
      <c r="H27" s="5">
        <v>2930</v>
      </c>
      <c r="I27" s="5">
        <v>1310</v>
      </c>
      <c r="J27" s="55">
        <v>7016</v>
      </c>
      <c r="K27" s="56">
        <v>7016</v>
      </c>
      <c r="L27" s="55" t="s">
        <v>1114</v>
      </c>
      <c r="M27" s="57"/>
      <c r="N27" s="56"/>
      <c r="O27" s="5" t="s">
        <v>1109</v>
      </c>
      <c r="P27" s="5" t="s">
        <v>1110</v>
      </c>
      <c r="Q27" s="5" t="s">
        <v>1111</v>
      </c>
      <c r="R27" s="5" t="s">
        <v>1115</v>
      </c>
      <c r="S27" s="41">
        <v>1</v>
      </c>
      <c r="T27" s="85">
        <v>0</v>
      </c>
      <c r="U27" s="6">
        <f t="shared" si="1"/>
        <v>0</v>
      </c>
    </row>
    <row r="28" spans="1:21" x14ac:dyDescent="0.3">
      <c r="A28" s="20">
        <v>1</v>
      </c>
      <c r="B28" s="50">
        <v>1</v>
      </c>
      <c r="C28" s="52"/>
      <c r="D28" s="50" t="s">
        <v>1098</v>
      </c>
      <c r="E28" s="51"/>
      <c r="F28" s="52"/>
      <c r="G28" s="5" t="s">
        <v>1112</v>
      </c>
      <c r="H28" s="5">
        <v>2930</v>
      </c>
      <c r="I28" s="5">
        <v>1310</v>
      </c>
      <c r="J28" s="55">
        <v>7016</v>
      </c>
      <c r="K28" s="56">
        <v>7016</v>
      </c>
      <c r="L28" s="55" t="s">
        <v>1114</v>
      </c>
      <c r="M28" s="57"/>
      <c r="N28" s="56"/>
      <c r="O28" s="5" t="s">
        <v>1109</v>
      </c>
      <c r="P28" s="5" t="s">
        <v>1113</v>
      </c>
      <c r="Q28" s="5" t="s">
        <v>1111</v>
      </c>
      <c r="R28" s="5" t="s">
        <v>1115</v>
      </c>
      <c r="S28" s="41">
        <v>1</v>
      </c>
      <c r="T28" s="85">
        <v>0</v>
      </c>
      <c r="U28" s="6">
        <f t="shared" si="1"/>
        <v>0</v>
      </c>
    </row>
    <row r="29" spans="1:21" x14ac:dyDescent="0.3">
      <c r="A29" s="20">
        <v>1</v>
      </c>
      <c r="B29" s="50">
        <v>1</v>
      </c>
      <c r="C29" s="52"/>
      <c r="D29" s="50" t="s">
        <v>1099</v>
      </c>
      <c r="E29" s="51"/>
      <c r="F29" s="52"/>
      <c r="G29" s="5" t="s">
        <v>1112</v>
      </c>
      <c r="H29" s="5">
        <v>1105</v>
      </c>
      <c r="I29" s="5">
        <v>1310</v>
      </c>
      <c r="J29" s="55">
        <v>7016</v>
      </c>
      <c r="K29" s="56">
        <v>7016</v>
      </c>
      <c r="L29" s="55" t="s">
        <v>1114</v>
      </c>
      <c r="M29" s="57"/>
      <c r="N29" s="56"/>
      <c r="O29" s="5" t="s">
        <v>1109</v>
      </c>
      <c r="P29" s="5" t="s">
        <v>1110</v>
      </c>
      <c r="Q29" s="5" t="s">
        <v>1111</v>
      </c>
      <c r="R29" s="5" t="s">
        <v>1115</v>
      </c>
      <c r="S29" s="41">
        <v>1</v>
      </c>
      <c r="T29" s="85">
        <v>0</v>
      </c>
      <c r="U29" s="6">
        <f t="shared" ref="U29:U35" si="2">S29*T29</f>
        <v>0</v>
      </c>
    </row>
    <row r="30" spans="1:21" x14ac:dyDescent="0.3">
      <c r="A30" s="20">
        <v>1</v>
      </c>
      <c r="B30" s="50">
        <v>1</v>
      </c>
      <c r="C30" s="52"/>
      <c r="D30" s="50" t="s">
        <v>1100</v>
      </c>
      <c r="E30" s="51"/>
      <c r="F30" s="52"/>
      <c r="G30" s="5" t="s">
        <v>1112</v>
      </c>
      <c r="H30" s="5">
        <v>1105</v>
      </c>
      <c r="I30" s="5">
        <v>1310</v>
      </c>
      <c r="J30" s="55">
        <v>7016</v>
      </c>
      <c r="K30" s="56">
        <v>7016</v>
      </c>
      <c r="L30" s="55" t="s">
        <v>1114</v>
      </c>
      <c r="M30" s="57"/>
      <c r="N30" s="56"/>
      <c r="O30" s="5" t="s">
        <v>1109</v>
      </c>
      <c r="P30" s="5" t="s">
        <v>1110</v>
      </c>
      <c r="Q30" s="5" t="s">
        <v>1111</v>
      </c>
      <c r="R30" s="5" t="s">
        <v>1115</v>
      </c>
      <c r="S30" s="41">
        <v>1</v>
      </c>
      <c r="T30" s="85">
        <v>0</v>
      </c>
      <c r="U30" s="6">
        <f t="shared" si="2"/>
        <v>0</v>
      </c>
    </row>
    <row r="31" spans="1:21" x14ac:dyDescent="0.3">
      <c r="A31" s="20">
        <v>1</v>
      </c>
      <c r="B31" s="50">
        <v>1</v>
      </c>
      <c r="C31" s="52"/>
      <c r="D31" s="50" t="s">
        <v>1101</v>
      </c>
      <c r="E31" s="51"/>
      <c r="F31" s="52"/>
      <c r="G31" s="5" t="s">
        <v>1112</v>
      </c>
      <c r="H31" s="5">
        <v>2930</v>
      </c>
      <c r="I31" s="5">
        <v>1310</v>
      </c>
      <c r="J31" s="55">
        <v>7016</v>
      </c>
      <c r="K31" s="56">
        <v>7016</v>
      </c>
      <c r="L31" s="55" t="s">
        <v>1114</v>
      </c>
      <c r="M31" s="57"/>
      <c r="N31" s="56"/>
      <c r="O31" s="5" t="s">
        <v>1109</v>
      </c>
      <c r="P31" s="5" t="s">
        <v>1113</v>
      </c>
      <c r="Q31" s="5" t="s">
        <v>1111</v>
      </c>
      <c r="R31" s="5" t="s">
        <v>1115</v>
      </c>
      <c r="S31" s="41">
        <v>1</v>
      </c>
      <c r="T31" s="85">
        <v>0</v>
      </c>
      <c r="U31" s="6">
        <f t="shared" si="2"/>
        <v>0</v>
      </c>
    </row>
    <row r="32" spans="1:21" x14ac:dyDescent="0.3">
      <c r="A32" s="20">
        <v>1</v>
      </c>
      <c r="B32" s="50">
        <v>1</v>
      </c>
      <c r="C32" s="52"/>
      <c r="D32" s="50" t="s">
        <v>1102</v>
      </c>
      <c r="E32" s="51"/>
      <c r="F32" s="52"/>
      <c r="G32" s="5" t="s">
        <v>1112</v>
      </c>
      <c r="H32" s="5">
        <v>2930</v>
      </c>
      <c r="I32" s="5">
        <v>1310</v>
      </c>
      <c r="J32" s="55">
        <v>7016</v>
      </c>
      <c r="K32" s="56">
        <v>7016</v>
      </c>
      <c r="L32" s="55" t="s">
        <v>1114</v>
      </c>
      <c r="M32" s="57"/>
      <c r="N32" s="56"/>
      <c r="O32" s="5" t="s">
        <v>1109</v>
      </c>
      <c r="P32" s="5" t="s">
        <v>1110</v>
      </c>
      <c r="Q32" s="5" t="s">
        <v>1111</v>
      </c>
      <c r="R32" s="5" t="s">
        <v>1115</v>
      </c>
      <c r="S32" s="41">
        <v>1</v>
      </c>
      <c r="T32" s="85">
        <v>0</v>
      </c>
      <c r="U32" s="6">
        <f t="shared" si="2"/>
        <v>0</v>
      </c>
    </row>
    <row r="33" spans="1:21" x14ac:dyDescent="0.3">
      <c r="A33" s="20">
        <v>1</v>
      </c>
      <c r="B33" s="50">
        <v>1</v>
      </c>
      <c r="C33" s="52"/>
      <c r="D33" s="50" t="s">
        <v>1103</v>
      </c>
      <c r="E33" s="51"/>
      <c r="F33" s="52"/>
      <c r="G33" s="5" t="s">
        <v>1112</v>
      </c>
      <c r="H33" s="5">
        <v>2930</v>
      </c>
      <c r="I33" s="5">
        <v>1310</v>
      </c>
      <c r="J33" s="55">
        <v>7016</v>
      </c>
      <c r="K33" s="56">
        <v>7016</v>
      </c>
      <c r="L33" s="55" t="s">
        <v>1114</v>
      </c>
      <c r="M33" s="57"/>
      <c r="N33" s="56"/>
      <c r="O33" s="5" t="s">
        <v>1109</v>
      </c>
      <c r="P33" s="5" t="s">
        <v>1113</v>
      </c>
      <c r="Q33" s="5" t="s">
        <v>1111</v>
      </c>
      <c r="R33" s="5" t="s">
        <v>1115</v>
      </c>
      <c r="S33" s="41">
        <v>1</v>
      </c>
      <c r="T33" s="85">
        <v>0</v>
      </c>
      <c r="U33" s="6">
        <f t="shared" si="2"/>
        <v>0</v>
      </c>
    </row>
    <row r="34" spans="1:21" x14ac:dyDescent="0.3">
      <c r="A34" s="20">
        <v>1</v>
      </c>
      <c r="B34" s="50">
        <v>1</v>
      </c>
      <c r="C34" s="52"/>
      <c r="D34" s="50" t="s">
        <v>1104</v>
      </c>
      <c r="E34" s="51"/>
      <c r="F34" s="52"/>
      <c r="G34" s="5" t="s">
        <v>1112</v>
      </c>
      <c r="H34" s="5">
        <v>2930</v>
      </c>
      <c r="I34" s="5">
        <v>1310</v>
      </c>
      <c r="J34" s="55">
        <v>7016</v>
      </c>
      <c r="K34" s="56">
        <v>7016</v>
      </c>
      <c r="L34" s="55" t="s">
        <v>1114</v>
      </c>
      <c r="M34" s="57"/>
      <c r="N34" s="56"/>
      <c r="O34" s="5" t="s">
        <v>1109</v>
      </c>
      <c r="P34" s="5" t="s">
        <v>1110</v>
      </c>
      <c r="Q34" s="5" t="s">
        <v>1111</v>
      </c>
      <c r="R34" s="5" t="s">
        <v>1115</v>
      </c>
      <c r="S34" s="41">
        <v>1</v>
      </c>
      <c r="T34" s="85">
        <v>0</v>
      </c>
      <c r="U34" s="6">
        <f t="shared" si="2"/>
        <v>0</v>
      </c>
    </row>
    <row r="35" spans="1:21" x14ac:dyDescent="0.3">
      <c r="A35" s="20">
        <v>1</v>
      </c>
      <c r="B35" s="50">
        <v>1</v>
      </c>
      <c r="C35" s="52"/>
      <c r="D35" s="50" t="s">
        <v>1105</v>
      </c>
      <c r="E35" s="51"/>
      <c r="F35" s="52"/>
      <c r="G35" s="5" t="s">
        <v>1112</v>
      </c>
      <c r="H35" s="5">
        <v>2930</v>
      </c>
      <c r="I35" s="5">
        <v>1310</v>
      </c>
      <c r="J35" s="55">
        <v>7016</v>
      </c>
      <c r="K35" s="56">
        <v>7016</v>
      </c>
      <c r="L35" s="55" t="s">
        <v>1114</v>
      </c>
      <c r="M35" s="57"/>
      <c r="N35" s="56"/>
      <c r="O35" s="5" t="s">
        <v>1109</v>
      </c>
      <c r="P35" s="5" t="s">
        <v>1113</v>
      </c>
      <c r="Q35" s="5" t="s">
        <v>1111</v>
      </c>
      <c r="R35" s="5" t="s">
        <v>1115</v>
      </c>
      <c r="S35" s="41">
        <v>1</v>
      </c>
      <c r="T35" s="85">
        <v>0</v>
      </c>
      <c r="U35" s="6">
        <f t="shared" si="2"/>
        <v>0</v>
      </c>
    </row>
    <row r="36" spans="1:21" x14ac:dyDescent="0.3">
      <c r="A36" s="20">
        <v>1</v>
      </c>
      <c r="B36" s="50">
        <v>1</v>
      </c>
      <c r="C36" s="52"/>
      <c r="D36" s="50" t="s">
        <v>1106</v>
      </c>
      <c r="E36" s="51"/>
      <c r="F36" s="52"/>
      <c r="G36" s="5" t="s">
        <v>1112</v>
      </c>
      <c r="H36" s="5">
        <v>2930</v>
      </c>
      <c r="I36" s="5">
        <v>1310</v>
      </c>
      <c r="J36" s="55">
        <v>7016</v>
      </c>
      <c r="K36" s="56">
        <v>7016</v>
      </c>
      <c r="L36" s="55" t="s">
        <v>1114</v>
      </c>
      <c r="M36" s="57"/>
      <c r="N36" s="56"/>
      <c r="O36" s="5" t="s">
        <v>1109</v>
      </c>
      <c r="P36" s="5" t="s">
        <v>1110</v>
      </c>
      <c r="Q36" s="5" t="s">
        <v>1111</v>
      </c>
      <c r="R36" s="5" t="s">
        <v>1115</v>
      </c>
      <c r="S36" s="41">
        <v>1</v>
      </c>
      <c r="T36" s="85">
        <v>0</v>
      </c>
      <c r="U36" s="6">
        <f t="shared" si="1"/>
        <v>0</v>
      </c>
    </row>
    <row r="37" spans="1:21" x14ac:dyDescent="0.3">
      <c r="A37" s="20">
        <v>1</v>
      </c>
      <c r="B37" s="50">
        <v>1</v>
      </c>
      <c r="C37" s="52"/>
      <c r="D37" s="50" t="s">
        <v>1117</v>
      </c>
      <c r="E37" s="51"/>
      <c r="F37" s="52"/>
      <c r="G37" s="5" t="s">
        <v>1112</v>
      </c>
      <c r="H37" s="5">
        <v>2930</v>
      </c>
      <c r="I37" s="5">
        <v>1310</v>
      </c>
      <c r="J37" s="55">
        <v>7016</v>
      </c>
      <c r="K37" s="56">
        <v>7016</v>
      </c>
      <c r="L37" s="55" t="s">
        <v>1114</v>
      </c>
      <c r="M37" s="57"/>
      <c r="N37" s="56"/>
      <c r="O37" s="5" t="s">
        <v>1109</v>
      </c>
      <c r="P37" s="5" t="s">
        <v>1113</v>
      </c>
      <c r="Q37" s="5" t="s">
        <v>1111</v>
      </c>
      <c r="R37" s="5" t="s">
        <v>1115</v>
      </c>
      <c r="S37" s="41">
        <v>1</v>
      </c>
      <c r="T37" s="85">
        <v>0</v>
      </c>
      <c r="U37" s="6">
        <f t="shared" si="1"/>
        <v>0</v>
      </c>
    </row>
    <row r="38" spans="1:21" x14ac:dyDescent="0.3">
      <c r="A38" s="20">
        <v>1</v>
      </c>
      <c r="B38" s="50">
        <v>1</v>
      </c>
      <c r="C38" s="52"/>
      <c r="D38" s="50" t="s">
        <v>1118</v>
      </c>
      <c r="E38" s="51"/>
      <c r="F38" s="52"/>
      <c r="G38" s="5" t="s">
        <v>1112</v>
      </c>
      <c r="H38" s="5">
        <v>2930</v>
      </c>
      <c r="I38" s="5">
        <v>1310</v>
      </c>
      <c r="J38" s="55">
        <v>7016</v>
      </c>
      <c r="K38" s="56">
        <v>7016</v>
      </c>
      <c r="L38" s="55" t="s">
        <v>1114</v>
      </c>
      <c r="M38" s="57"/>
      <c r="N38" s="56"/>
      <c r="O38" s="5" t="s">
        <v>1109</v>
      </c>
      <c r="P38" s="5" t="s">
        <v>1110</v>
      </c>
      <c r="Q38" s="5" t="s">
        <v>1111</v>
      </c>
      <c r="R38" s="5" t="s">
        <v>1115</v>
      </c>
      <c r="S38" s="41">
        <v>1</v>
      </c>
      <c r="T38" s="85">
        <v>0</v>
      </c>
      <c r="U38" s="6">
        <f t="shared" si="1"/>
        <v>0</v>
      </c>
    </row>
    <row r="39" spans="1:21" x14ac:dyDescent="0.3">
      <c r="A39" s="20">
        <v>1</v>
      </c>
      <c r="B39" s="50">
        <v>1</v>
      </c>
      <c r="C39" s="52"/>
      <c r="D39" s="50" t="s">
        <v>1119</v>
      </c>
      <c r="E39" s="51"/>
      <c r="F39" s="52"/>
      <c r="G39" s="5" t="s">
        <v>1112</v>
      </c>
      <c r="H39" s="5">
        <v>2930</v>
      </c>
      <c r="I39" s="5">
        <v>1310</v>
      </c>
      <c r="J39" s="55">
        <v>7016</v>
      </c>
      <c r="K39" s="56">
        <v>7016</v>
      </c>
      <c r="L39" s="55" t="s">
        <v>1114</v>
      </c>
      <c r="M39" s="57"/>
      <c r="N39" s="56"/>
      <c r="O39" s="5" t="s">
        <v>1109</v>
      </c>
      <c r="P39" s="5" t="s">
        <v>1113</v>
      </c>
      <c r="Q39" s="5" t="s">
        <v>1111</v>
      </c>
      <c r="R39" s="5" t="s">
        <v>1115</v>
      </c>
      <c r="S39" s="41">
        <v>1</v>
      </c>
      <c r="T39" s="85">
        <v>0</v>
      </c>
      <c r="U39" s="6">
        <f t="shared" si="1"/>
        <v>0</v>
      </c>
    </row>
    <row r="40" spans="1:21" x14ac:dyDescent="0.3">
      <c r="A40" s="20">
        <v>1</v>
      </c>
      <c r="B40" s="50">
        <v>1</v>
      </c>
      <c r="C40" s="52"/>
      <c r="D40" s="50" t="s">
        <v>1120</v>
      </c>
      <c r="E40" s="51"/>
      <c r="F40" s="52"/>
      <c r="G40" s="5" t="s">
        <v>1112</v>
      </c>
      <c r="H40" s="5">
        <v>2930</v>
      </c>
      <c r="I40" s="5">
        <v>1310</v>
      </c>
      <c r="J40" s="55">
        <v>7016</v>
      </c>
      <c r="K40" s="56">
        <v>7016</v>
      </c>
      <c r="L40" s="55" t="s">
        <v>1114</v>
      </c>
      <c r="M40" s="57"/>
      <c r="N40" s="56"/>
      <c r="O40" s="5" t="s">
        <v>1109</v>
      </c>
      <c r="P40" s="5" t="s">
        <v>1110</v>
      </c>
      <c r="Q40" s="5" t="s">
        <v>1111</v>
      </c>
      <c r="R40" s="5" t="s">
        <v>1115</v>
      </c>
      <c r="S40" s="41">
        <v>1</v>
      </c>
      <c r="T40" s="85">
        <v>0</v>
      </c>
      <c r="U40" s="6">
        <f t="shared" si="1"/>
        <v>0</v>
      </c>
    </row>
    <row r="41" spans="1:21" x14ac:dyDescent="0.3">
      <c r="A41" s="20">
        <v>1</v>
      </c>
      <c r="B41" s="50">
        <v>1</v>
      </c>
      <c r="C41" s="52"/>
      <c r="D41" s="50" t="s">
        <v>1121</v>
      </c>
      <c r="E41" s="51"/>
      <c r="F41" s="52"/>
      <c r="G41" s="5" t="s">
        <v>1112</v>
      </c>
      <c r="H41" s="5">
        <v>2930</v>
      </c>
      <c r="I41" s="5">
        <v>1310</v>
      </c>
      <c r="J41" s="55">
        <v>7016</v>
      </c>
      <c r="K41" s="56">
        <v>7016</v>
      </c>
      <c r="L41" s="55" t="s">
        <v>1114</v>
      </c>
      <c r="M41" s="57"/>
      <c r="N41" s="56"/>
      <c r="O41" s="5" t="s">
        <v>1109</v>
      </c>
      <c r="P41" s="5" t="s">
        <v>1113</v>
      </c>
      <c r="Q41" s="5" t="s">
        <v>1111</v>
      </c>
      <c r="R41" s="5" t="s">
        <v>1115</v>
      </c>
      <c r="S41" s="41">
        <v>1</v>
      </c>
      <c r="T41" s="85">
        <v>0</v>
      </c>
      <c r="U41" s="6">
        <f t="shared" si="1"/>
        <v>0</v>
      </c>
    </row>
    <row r="42" spans="1:21" x14ac:dyDescent="0.3">
      <c r="A42" s="20">
        <v>1</v>
      </c>
      <c r="B42" s="50">
        <v>1</v>
      </c>
      <c r="C42" s="52"/>
      <c r="D42" s="50" t="s">
        <v>1122</v>
      </c>
      <c r="E42" s="51"/>
      <c r="F42" s="52"/>
      <c r="G42" s="5" t="s">
        <v>1112</v>
      </c>
      <c r="H42" s="5">
        <v>2930</v>
      </c>
      <c r="I42" s="5">
        <v>1310</v>
      </c>
      <c r="J42" s="55">
        <v>7016</v>
      </c>
      <c r="K42" s="56">
        <v>7016</v>
      </c>
      <c r="L42" s="55" t="s">
        <v>1114</v>
      </c>
      <c r="M42" s="57"/>
      <c r="N42" s="56"/>
      <c r="O42" s="5" t="s">
        <v>1109</v>
      </c>
      <c r="P42" s="5" t="s">
        <v>1110</v>
      </c>
      <c r="Q42" s="5" t="s">
        <v>1111</v>
      </c>
      <c r="R42" s="5" t="s">
        <v>1115</v>
      </c>
      <c r="S42" s="41">
        <v>1</v>
      </c>
      <c r="T42" s="85">
        <v>0</v>
      </c>
      <c r="U42" s="6">
        <f t="shared" si="1"/>
        <v>0</v>
      </c>
    </row>
    <row r="43" spans="1:21" x14ac:dyDescent="0.3">
      <c r="A43" s="20">
        <v>1</v>
      </c>
      <c r="B43" s="50">
        <v>1</v>
      </c>
      <c r="C43" s="52"/>
      <c r="D43" s="50" t="s">
        <v>1123</v>
      </c>
      <c r="E43" s="51"/>
      <c r="F43" s="52"/>
      <c r="G43" s="5" t="s">
        <v>1112</v>
      </c>
      <c r="H43" s="5">
        <v>2930</v>
      </c>
      <c r="I43" s="5">
        <v>1310</v>
      </c>
      <c r="J43" s="55">
        <v>7016</v>
      </c>
      <c r="K43" s="56">
        <v>7016</v>
      </c>
      <c r="L43" s="55" t="s">
        <v>1114</v>
      </c>
      <c r="M43" s="57"/>
      <c r="N43" s="56"/>
      <c r="O43" s="5" t="s">
        <v>1109</v>
      </c>
      <c r="P43" s="5" t="s">
        <v>1113</v>
      </c>
      <c r="Q43" s="5" t="s">
        <v>1111</v>
      </c>
      <c r="R43" s="5" t="s">
        <v>1115</v>
      </c>
      <c r="S43" s="41">
        <v>1</v>
      </c>
      <c r="T43" s="85">
        <v>0</v>
      </c>
      <c r="U43" s="6">
        <f t="shared" si="1"/>
        <v>0</v>
      </c>
    </row>
    <row r="44" spans="1:21" x14ac:dyDescent="0.3">
      <c r="A44" s="57"/>
      <c r="B44" s="57"/>
      <c r="C44" s="57"/>
      <c r="D44" s="57"/>
      <c r="E44" s="57"/>
      <c r="F44" s="57"/>
      <c r="G44" s="57"/>
      <c r="H44" s="57"/>
      <c r="I44" s="57"/>
      <c r="J44" s="57"/>
      <c r="K44" s="57"/>
      <c r="L44" s="57"/>
      <c r="M44" s="22"/>
    </row>
    <row r="45" spans="1:21" x14ac:dyDescent="0.3">
      <c r="A45" s="53" t="s">
        <v>43</v>
      </c>
      <c r="B45" s="54"/>
      <c r="C45" s="54"/>
      <c r="D45" s="51" t="s">
        <v>1086</v>
      </c>
      <c r="E45" s="51"/>
      <c r="F45" s="51"/>
      <c r="G45" s="51"/>
      <c r="H45" s="51"/>
      <c r="I45" s="51"/>
      <c r="J45" s="51"/>
      <c r="K45" s="51"/>
      <c r="L45" s="52"/>
      <c r="M45" s="23"/>
      <c r="T45" s="3" t="s">
        <v>48</v>
      </c>
      <c r="U45" s="7">
        <f>SUM(U24:U43)</f>
        <v>0</v>
      </c>
    </row>
    <row r="47" spans="1:21" ht="28.8" x14ac:dyDescent="0.3">
      <c r="A47" s="27" t="s">
        <v>1087</v>
      </c>
      <c r="B47" s="66" t="s">
        <v>4</v>
      </c>
      <c r="C47" s="67"/>
      <c r="D47" s="68" t="s">
        <v>1088</v>
      </c>
      <c r="E47" s="69"/>
      <c r="F47" s="70"/>
      <c r="G47" s="28" t="s">
        <v>6</v>
      </c>
      <c r="H47" s="39" t="s">
        <v>1089</v>
      </c>
      <c r="I47" s="39" t="s">
        <v>1090</v>
      </c>
      <c r="J47" s="68" t="s">
        <v>1091</v>
      </c>
      <c r="K47" s="70"/>
      <c r="L47" s="80" t="s">
        <v>1092</v>
      </c>
      <c r="M47" s="81"/>
      <c r="N47" s="82"/>
      <c r="O47" s="35" t="s">
        <v>10</v>
      </c>
      <c r="P47" s="35" t="s">
        <v>1093</v>
      </c>
      <c r="Q47" s="35" t="s">
        <v>385</v>
      </c>
      <c r="R47" s="40" t="s">
        <v>1116</v>
      </c>
      <c r="S47" s="10" t="s">
        <v>45</v>
      </c>
      <c r="T47" s="10" t="s">
        <v>46</v>
      </c>
      <c r="U47" s="10" t="s">
        <v>47</v>
      </c>
    </row>
    <row r="48" spans="1:21" x14ac:dyDescent="0.3">
      <c r="A48" s="20">
        <v>1</v>
      </c>
      <c r="B48" s="50">
        <v>1</v>
      </c>
      <c r="C48" s="52"/>
      <c r="D48" s="55" t="s">
        <v>1124</v>
      </c>
      <c r="E48" s="57"/>
      <c r="F48" s="56"/>
      <c r="G48" s="5" t="s">
        <v>1112</v>
      </c>
      <c r="H48" s="5">
        <v>2930</v>
      </c>
      <c r="I48" s="5">
        <v>1310</v>
      </c>
      <c r="J48" s="55">
        <v>7016</v>
      </c>
      <c r="K48" s="56"/>
      <c r="L48" s="55" t="s">
        <v>1114</v>
      </c>
      <c r="M48" s="57"/>
      <c r="N48" s="56"/>
      <c r="O48" s="5" t="s">
        <v>1109</v>
      </c>
      <c r="P48" s="5" t="s">
        <v>1110</v>
      </c>
      <c r="Q48" s="5" t="s">
        <v>1111</v>
      </c>
      <c r="R48" s="5" t="s">
        <v>1115</v>
      </c>
      <c r="S48" s="41">
        <v>1</v>
      </c>
      <c r="T48" s="85">
        <v>0</v>
      </c>
      <c r="U48" s="6">
        <f>S48*T48</f>
        <v>0</v>
      </c>
    </row>
    <row r="49" spans="1:21" x14ac:dyDescent="0.3">
      <c r="A49" s="20">
        <v>1</v>
      </c>
      <c r="B49" s="50">
        <v>1</v>
      </c>
      <c r="C49" s="52"/>
      <c r="D49" s="55" t="s">
        <v>1125</v>
      </c>
      <c r="E49" s="57" t="s">
        <v>1125</v>
      </c>
      <c r="F49" s="56" t="s">
        <v>1125</v>
      </c>
      <c r="G49" s="5" t="s">
        <v>1112</v>
      </c>
      <c r="H49" s="5">
        <v>2930</v>
      </c>
      <c r="I49" s="5">
        <v>1310</v>
      </c>
      <c r="J49" s="55">
        <v>7016</v>
      </c>
      <c r="K49" s="56"/>
      <c r="L49" s="55" t="s">
        <v>1114</v>
      </c>
      <c r="M49" s="57"/>
      <c r="N49" s="56"/>
      <c r="O49" s="5" t="s">
        <v>1109</v>
      </c>
      <c r="P49" s="5" t="s">
        <v>1113</v>
      </c>
      <c r="Q49" s="5" t="s">
        <v>1111</v>
      </c>
      <c r="R49" s="5" t="s">
        <v>1115</v>
      </c>
      <c r="S49" s="41">
        <v>1</v>
      </c>
      <c r="T49" s="85">
        <v>0</v>
      </c>
      <c r="U49" s="6">
        <f t="shared" ref="U49:U67" si="3">S49*T49</f>
        <v>0</v>
      </c>
    </row>
    <row r="50" spans="1:21" x14ac:dyDescent="0.3">
      <c r="A50" s="20">
        <v>1</v>
      </c>
      <c r="B50" s="50">
        <v>1</v>
      </c>
      <c r="C50" s="52"/>
      <c r="D50" s="55" t="s">
        <v>1126</v>
      </c>
      <c r="E50" s="57" t="s">
        <v>1126</v>
      </c>
      <c r="F50" s="56" t="s">
        <v>1126</v>
      </c>
      <c r="G50" s="5" t="s">
        <v>1112</v>
      </c>
      <c r="H50" s="5">
        <v>2930</v>
      </c>
      <c r="I50" s="5">
        <v>1310</v>
      </c>
      <c r="J50" s="55">
        <v>7016</v>
      </c>
      <c r="K50" s="56"/>
      <c r="L50" s="55" t="s">
        <v>1114</v>
      </c>
      <c r="M50" s="57"/>
      <c r="N50" s="56"/>
      <c r="O50" s="5" t="s">
        <v>1109</v>
      </c>
      <c r="P50" s="5" t="s">
        <v>1110</v>
      </c>
      <c r="Q50" s="5" t="s">
        <v>1111</v>
      </c>
      <c r="R50" s="5" t="s">
        <v>1115</v>
      </c>
      <c r="S50" s="41">
        <v>1</v>
      </c>
      <c r="T50" s="85">
        <v>0</v>
      </c>
      <c r="U50" s="6">
        <f t="shared" si="3"/>
        <v>0</v>
      </c>
    </row>
    <row r="51" spans="1:21" x14ac:dyDescent="0.3">
      <c r="A51" s="20">
        <v>1</v>
      </c>
      <c r="B51" s="50">
        <v>1</v>
      </c>
      <c r="C51" s="52"/>
      <c r="D51" s="55" t="s">
        <v>1127</v>
      </c>
      <c r="E51" s="57" t="s">
        <v>1127</v>
      </c>
      <c r="F51" s="56" t="s">
        <v>1127</v>
      </c>
      <c r="G51" s="5" t="s">
        <v>1112</v>
      </c>
      <c r="H51" s="5">
        <v>2930</v>
      </c>
      <c r="I51" s="5">
        <v>1310</v>
      </c>
      <c r="J51" s="55">
        <v>7016</v>
      </c>
      <c r="K51" s="56">
        <v>7016</v>
      </c>
      <c r="L51" s="55" t="s">
        <v>1114</v>
      </c>
      <c r="M51" s="57"/>
      <c r="N51" s="56"/>
      <c r="O51" s="5" t="s">
        <v>1109</v>
      </c>
      <c r="P51" s="5" t="s">
        <v>1113</v>
      </c>
      <c r="Q51" s="5" t="s">
        <v>1111</v>
      </c>
      <c r="R51" s="5" t="s">
        <v>1115</v>
      </c>
      <c r="S51" s="41">
        <v>1</v>
      </c>
      <c r="T51" s="85">
        <v>0</v>
      </c>
      <c r="U51" s="6">
        <f t="shared" si="3"/>
        <v>0</v>
      </c>
    </row>
    <row r="52" spans="1:21" x14ac:dyDescent="0.3">
      <c r="A52" s="20">
        <v>1</v>
      </c>
      <c r="B52" s="50">
        <v>1</v>
      </c>
      <c r="C52" s="52"/>
      <c r="D52" s="55" t="s">
        <v>1128</v>
      </c>
      <c r="E52" s="57" t="s">
        <v>1128</v>
      </c>
      <c r="F52" s="56" t="s">
        <v>1128</v>
      </c>
      <c r="G52" s="5" t="s">
        <v>1112</v>
      </c>
      <c r="H52" s="5">
        <v>2930</v>
      </c>
      <c r="I52" s="5">
        <v>1310</v>
      </c>
      <c r="J52" s="55">
        <v>7016</v>
      </c>
      <c r="K52" s="56">
        <v>7016</v>
      </c>
      <c r="L52" s="55" t="s">
        <v>1114</v>
      </c>
      <c r="M52" s="57"/>
      <c r="N52" s="56"/>
      <c r="O52" s="5" t="s">
        <v>1109</v>
      </c>
      <c r="P52" s="5" t="s">
        <v>1110</v>
      </c>
      <c r="Q52" s="5" t="s">
        <v>1111</v>
      </c>
      <c r="R52" s="5" t="s">
        <v>1115</v>
      </c>
      <c r="S52" s="41">
        <v>1</v>
      </c>
      <c r="T52" s="85">
        <v>0</v>
      </c>
      <c r="U52" s="6">
        <f t="shared" si="3"/>
        <v>0</v>
      </c>
    </row>
    <row r="53" spans="1:21" x14ac:dyDescent="0.3">
      <c r="A53" s="20">
        <v>1</v>
      </c>
      <c r="B53" s="50">
        <v>1</v>
      </c>
      <c r="C53" s="52"/>
      <c r="D53" s="55" t="s">
        <v>1129</v>
      </c>
      <c r="E53" s="57" t="s">
        <v>1129</v>
      </c>
      <c r="F53" s="56" t="s">
        <v>1129</v>
      </c>
      <c r="G53" s="5" t="s">
        <v>1112</v>
      </c>
      <c r="H53" s="5">
        <v>2930</v>
      </c>
      <c r="I53" s="5">
        <v>1310</v>
      </c>
      <c r="J53" s="55">
        <v>7016</v>
      </c>
      <c r="K53" s="56">
        <v>7016</v>
      </c>
      <c r="L53" s="55" t="s">
        <v>1114</v>
      </c>
      <c r="M53" s="57"/>
      <c r="N53" s="56"/>
      <c r="O53" s="5" t="s">
        <v>1109</v>
      </c>
      <c r="P53" s="5" t="s">
        <v>1113</v>
      </c>
      <c r="Q53" s="5" t="s">
        <v>1111</v>
      </c>
      <c r="R53" s="5" t="s">
        <v>1115</v>
      </c>
      <c r="S53" s="41">
        <v>1</v>
      </c>
      <c r="T53" s="85">
        <v>0</v>
      </c>
      <c r="U53" s="6">
        <f t="shared" si="3"/>
        <v>0</v>
      </c>
    </row>
    <row r="54" spans="1:21" x14ac:dyDescent="0.3">
      <c r="A54" s="20">
        <v>1</v>
      </c>
      <c r="B54" s="50">
        <v>1</v>
      </c>
      <c r="C54" s="52"/>
      <c r="D54" s="55" t="s">
        <v>1130</v>
      </c>
      <c r="E54" s="57" t="s">
        <v>1130</v>
      </c>
      <c r="F54" s="56" t="s">
        <v>1130</v>
      </c>
      <c r="G54" s="5" t="s">
        <v>1112</v>
      </c>
      <c r="H54" s="5">
        <v>2930</v>
      </c>
      <c r="I54" s="5">
        <v>1310</v>
      </c>
      <c r="J54" s="55">
        <v>7016</v>
      </c>
      <c r="K54" s="56">
        <v>7016</v>
      </c>
      <c r="L54" s="55" t="s">
        <v>1114</v>
      </c>
      <c r="M54" s="57"/>
      <c r="N54" s="56"/>
      <c r="O54" s="5" t="s">
        <v>1109</v>
      </c>
      <c r="P54" s="5" t="s">
        <v>1110</v>
      </c>
      <c r="Q54" s="5" t="s">
        <v>1111</v>
      </c>
      <c r="R54" s="5" t="s">
        <v>1115</v>
      </c>
      <c r="S54" s="41">
        <v>1</v>
      </c>
      <c r="T54" s="85">
        <v>0</v>
      </c>
      <c r="U54" s="6">
        <f t="shared" si="3"/>
        <v>0</v>
      </c>
    </row>
    <row r="55" spans="1:21" x14ac:dyDescent="0.3">
      <c r="A55" s="20">
        <v>1</v>
      </c>
      <c r="B55" s="50">
        <v>1</v>
      </c>
      <c r="C55" s="52"/>
      <c r="D55" s="55" t="s">
        <v>1131</v>
      </c>
      <c r="E55" s="57" t="s">
        <v>1131</v>
      </c>
      <c r="F55" s="56" t="s">
        <v>1131</v>
      </c>
      <c r="G55" s="5" t="s">
        <v>1112</v>
      </c>
      <c r="H55" s="5">
        <v>2930</v>
      </c>
      <c r="I55" s="5">
        <v>1310</v>
      </c>
      <c r="J55" s="55">
        <v>7016</v>
      </c>
      <c r="K55" s="56">
        <v>7016</v>
      </c>
      <c r="L55" s="55" t="s">
        <v>1114</v>
      </c>
      <c r="M55" s="57"/>
      <c r="N55" s="56"/>
      <c r="O55" s="5" t="s">
        <v>1109</v>
      </c>
      <c r="P55" s="5" t="s">
        <v>1113</v>
      </c>
      <c r="Q55" s="5" t="s">
        <v>1111</v>
      </c>
      <c r="R55" s="5" t="s">
        <v>1115</v>
      </c>
      <c r="S55" s="41">
        <v>1</v>
      </c>
      <c r="T55" s="85">
        <v>0</v>
      </c>
      <c r="U55" s="6">
        <f t="shared" si="3"/>
        <v>0</v>
      </c>
    </row>
    <row r="56" spans="1:21" x14ac:dyDescent="0.3">
      <c r="A56" s="20">
        <v>1</v>
      </c>
      <c r="B56" s="50">
        <v>1</v>
      </c>
      <c r="C56" s="52"/>
      <c r="D56" s="55" t="s">
        <v>1132</v>
      </c>
      <c r="E56" s="57" t="s">
        <v>1132</v>
      </c>
      <c r="F56" s="56" t="s">
        <v>1132</v>
      </c>
      <c r="G56" s="5" t="s">
        <v>1112</v>
      </c>
      <c r="H56" s="5">
        <v>2930</v>
      </c>
      <c r="I56" s="5">
        <v>1310</v>
      </c>
      <c r="J56" s="55">
        <v>7016</v>
      </c>
      <c r="K56" s="56">
        <v>7016</v>
      </c>
      <c r="L56" s="55" t="s">
        <v>1114</v>
      </c>
      <c r="M56" s="57"/>
      <c r="N56" s="56"/>
      <c r="O56" s="5" t="s">
        <v>1109</v>
      </c>
      <c r="P56" s="5" t="s">
        <v>1110</v>
      </c>
      <c r="Q56" s="5" t="s">
        <v>1111</v>
      </c>
      <c r="R56" s="5" t="s">
        <v>1115</v>
      </c>
      <c r="S56" s="41">
        <v>1</v>
      </c>
      <c r="T56" s="85">
        <v>0</v>
      </c>
      <c r="U56" s="6">
        <f t="shared" si="3"/>
        <v>0</v>
      </c>
    </row>
    <row r="57" spans="1:21" x14ac:dyDescent="0.3">
      <c r="A57" s="20">
        <v>1</v>
      </c>
      <c r="B57" s="50">
        <v>1</v>
      </c>
      <c r="C57" s="52"/>
      <c r="D57" s="55" t="s">
        <v>1133</v>
      </c>
      <c r="E57" s="57" t="s">
        <v>1133</v>
      </c>
      <c r="F57" s="56" t="s">
        <v>1133</v>
      </c>
      <c r="G57" s="5" t="s">
        <v>1112</v>
      </c>
      <c r="H57" s="5">
        <v>2930</v>
      </c>
      <c r="I57" s="5">
        <v>1310</v>
      </c>
      <c r="J57" s="55">
        <v>7016</v>
      </c>
      <c r="K57" s="56">
        <v>7016</v>
      </c>
      <c r="L57" s="55" t="s">
        <v>1114</v>
      </c>
      <c r="M57" s="57"/>
      <c r="N57" s="56"/>
      <c r="O57" s="5" t="s">
        <v>1109</v>
      </c>
      <c r="P57" s="5" t="s">
        <v>1113</v>
      </c>
      <c r="Q57" s="5" t="s">
        <v>1111</v>
      </c>
      <c r="R57" s="5" t="s">
        <v>1115</v>
      </c>
      <c r="S57" s="41">
        <v>1</v>
      </c>
      <c r="T57" s="85">
        <v>0</v>
      </c>
      <c r="U57" s="6">
        <f t="shared" si="3"/>
        <v>0</v>
      </c>
    </row>
    <row r="58" spans="1:21" x14ac:dyDescent="0.3">
      <c r="A58" s="20">
        <v>1</v>
      </c>
      <c r="B58" s="50">
        <v>1</v>
      </c>
      <c r="C58" s="52"/>
      <c r="D58" s="55" t="s">
        <v>1134</v>
      </c>
      <c r="E58" s="57" t="s">
        <v>1134</v>
      </c>
      <c r="F58" s="56" t="s">
        <v>1134</v>
      </c>
      <c r="G58" s="5" t="s">
        <v>1112</v>
      </c>
      <c r="H58" s="5">
        <v>2930</v>
      </c>
      <c r="I58" s="5">
        <v>1310</v>
      </c>
      <c r="J58" s="55">
        <v>7016</v>
      </c>
      <c r="K58" s="56">
        <v>7016</v>
      </c>
      <c r="L58" s="55" t="s">
        <v>1114</v>
      </c>
      <c r="M58" s="57"/>
      <c r="N58" s="56"/>
      <c r="O58" s="5" t="s">
        <v>1109</v>
      </c>
      <c r="P58" s="5" t="s">
        <v>1110</v>
      </c>
      <c r="Q58" s="5" t="s">
        <v>1111</v>
      </c>
      <c r="R58" s="5" t="s">
        <v>1115</v>
      </c>
      <c r="S58" s="41">
        <v>1</v>
      </c>
      <c r="T58" s="85">
        <v>0</v>
      </c>
      <c r="U58" s="6">
        <f t="shared" si="3"/>
        <v>0</v>
      </c>
    </row>
    <row r="59" spans="1:21" x14ac:dyDescent="0.3">
      <c r="A59" s="20">
        <v>1</v>
      </c>
      <c r="B59" s="50">
        <v>1</v>
      </c>
      <c r="C59" s="52"/>
      <c r="D59" s="55" t="s">
        <v>1135</v>
      </c>
      <c r="E59" s="57" t="s">
        <v>1135</v>
      </c>
      <c r="F59" s="56" t="s">
        <v>1135</v>
      </c>
      <c r="G59" s="5" t="s">
        <v>1112</v>
      </c>
      <c r="H59" s="5">
        <v>2930</v>
      </c>
      <c r="I59" s="5">
        <v>1310</v>
      </c>
      <c r="J59" s="55">
        <v>7016</v>
      </c>
      <c r="K59" s="56">
        <v>7016</v>
      </c>
      <c r="L59" s="55" t="s">
        <v>1114</v>
      </c>
      <c r="M59" s="57"/>
      <c r="N59" s="56"/>
      <c r="O59" s="5" t="s">
        <v>1109</v>
      </c>
      <c r="P59" s="5" t="s">
        <v>1113</v>
      </c>
      <c r="Q59" s="5" t="s">
        <v>1111</v>
      </c>
      <c r="R59" s="5" t="s">
        <v>1115</v>
      </c>
      <c r="S59" s="41">
        <v>1</v>
      </c>
      <c r="T59" s="85">
        <v>0</v>
      </c>
      <c r="U59" s="6">
        <f t="shared" si="3"/>
        <v>0</v>
      </c>
    </row>
    <row r="60" spans="1:21" x14ac:dyDescent="0.3">
      <c r="A60" s="20">
        <v>1</v>
      </c>
      <c r="B60" s="50">
        <v>1</v>
      </c>
      <c r="C60" s="52"/>
      <c r="D60" s="55" t="s">
        <v>1136</v>
      </c>
      <c r="E60" s="57" t="s">
        <v>1136</v>
      </c>
      <c r="F60" s="56" t="s">
        <v>1136</v>
      </c>
      <c r="G60" s="5" t="s">
        <v>1112</v>
      </c>
      <c r="H60" s="5">
        <v>2930</v>
      </c>
      <c r="I60" s="5">
        <v>1310</v>
      </c>
      <c r="J60" s="55">
        <v>7016</v>
      </c>
      <c r="K60" s="56">
        <v>7016</v>
      </c>
      <c r="L60" s="55" t="s">
        <v>1114</v>
      </c>
      <c r="M60" s="57"/>
      <c r="N60" s="56"/>
      <c r="O60" s="5" t="s">
        <v>1109</v>
      </c>
      <c r="P60" s="5" t="s">
        <v>1110</v>
      </c>
      <c r="Q60" s="5" t="s">
        <v>1111</v>
      </c>
      <c r="R60" s="5" t="s">
        <v>1115</v>
      </c>
      <c r="S60" s="41">
        <v>1</v>
      </c>
      <c r="T60" s="85">
        <v>0</v>
      </c>
      <c r="U60" s="6">
        <f t="shared" si="3"/>
        <v>0</v>
      </c>
    </row>
    <row r="61" spans="1:21" x14ac:dyDescent="0.3">
      <c r="A61" s="20">
        <v>1</v>
      </c>
      <c r="B61" s="50">
        <v>1</v>
      </c>
      <c r="C61" s="52"/>
      <c r="D61" s="55" t="s">
        <v>1137</v>
      </c>
      <c r="E61" s="57" t="s">
        <v>1137</v>
      </c>
      <c r="F61" s="56" t="s">
        <v>1137</v>
      </c>
      <c r="G61" s="5" t="s">
        <v>1112</v>
      </c>
      <c r="H61" s="5">
        <v>2930</v>
      </c>
      <c r="I61" s="5">
        <v>1310</v>
      </c>
      <c r="J61" s="55">
        <v>7016</v>
      </c>
      <c r="K61" s="56">
        <v>7016</v>
      </c>
      <c r="L61" s="55" t="s">
        <v>1114</v>
      </c>
      <c r="M61" s="57"/>
      <c r="N61" s="56"/>
      <c r="O61" s="5" t="s">
        <v>1109</v>
      </c>
      <c r="P61" s="5" t="s">
        <v>1113</v>
      </c>
      <c r="Q61" s="5" t="s">
        <v>1111</v>
      </c>
      <c r="R61" s="5" t="s">
        <v>1115</v>
      </c>
      <c r="S61" s="41">
        <v>1</v>
      </c>
      <c r="T61" s="85">
        <v>0</v>
      </c>
      <c r="U61" s="6">
        <f t="shared" si="3"/>
        <v>0</v>
      </c>
    </row>
    <row r="62" spans="1:21" x14ac:dyDescent="0.3">
      <c r="A62" s="20">
        <v>1</v>
      </c>
      <c r="B62" s="50">
        <v>1</v>
      </c>
      <c r="C62" s="52"/>
      <c r="D62" s="55" t="s">
        <v>1138</v>
      </c>
      <c r="E62" s="57" t="s">
        <v>1138</v>
      </c>
      <c r="F62" s="56" t="s">
        <v>1138</v>
      </c>
      <c r="G62" s="5" t="s">
        <v>1112</v>
      </c>
      <c r="H62" s="5">
        <v>2930</v>
      </c>
      <c r="I62" s="5">
        <v>1310</v>
      </c>
      <c r="J62" s="55">
        <v>7016</v>
      </c>
      <c r="K62" s="56">
        <v>7016</v>
      </c>
      <c r="L62" s="55" t="s">
        <v>1114</v>
      </c>
      <c r="M62" s="57"/>
      <c r="N62" s="56"/>
      <c r="O62" s="5" t="s">
        <v>1109</v>
      </c>
      <c r="P62" s="5" t="s">
        <v>1110</v>
      </c>
      <c r="Q62" s="5" t="s">
        <v>1111</v>
      </c>
      <c r="R62" s="5" t="s">
        <v>1115</v>
      </c>
      <c r="S62" s="41">
        <v>1</v>
      </c>
      <c r="T62" s="85">
        <v>0</v>
      </c>
      <c r="U62" s="6">
        <f t="shared" si="3"/>
        <v>0</v>
      </c>
    </row>
    <row r="63" spans="1:21" x14ac:dyDescent="0.3">
      <c r="A63" s="20">
        <v>1</v>
      </c>
      <c r="B63" s="50">
        <v>1</v>
      </c>
      <c r="C63" s="52"/>
      <c r="D63" s="55" t="s">
        <v>1139</v>
      </c>
      <c r="E63" s="57" t="s">
        <v>1139</v>
      </c>
      <c r="F63" s="56" t="s">
        <v>1139</v>
      </c>
      <c r="G63" s="5" t="s">
        <v>1112</v>
      </c>
      <c r="H63" s="5">
        <v>2930</v>
      </c>
      <c r="I63" s="5">
        <v>1310</v>
      </c>
      <c r="J63" s="55">
        <v>7016</v>
      </c>
      <c r="K63" s="56">
        <v>7016</v>
      </c>
      <c r="L63" s="55" t="s">
        <v>1114</v>
      </c>
      <c r="M63" s="57"/>
      <c r="N63" s="56"/>
      <c r="O63" s="5" t="s">
        <v>1109</v>
      </c>
      <c r="P63" s="5" t="s">
        <v>1113</v>
      </c>
      <c r="Q63" s="5" t="s">
        <v>1111</v>
      </c>
      <c r="R63" s="5" t="s">
        <v>1115</v>
      </c>
      <c r="S63" s="41">
        <v>1</v>
      </c>
      <c r="T63" s="85">
        <v>0</v>
      </c>
      <c r="U63" s="6">
        <f t="shared" si="3"/>
        <v>0</v>
      </c>
    </row>
    <row r="64" spans="1:21" x14ac:dyDescent="0.3">
      <c r="A64" s="20">
        <v>1</v>
      </c>
      <c r="B64" s="50">
        <v>1</v>
      </c>
      <c r="C64" s="52"/>
      <c r="D64" s="55" t="s">
        <v>1140</v>
      </c>
      <c r="E64" s="57" t="s">
        <v>1140</v>
      </c>
      <c r="F64" s="56" t="s">
        <v>1140</v>
      </c>
      <c r="G64" s="5" t="s">
        <v>1112</v>
      </c>
      <c r="H64" s="5">
        <v>2930</v>
      </c>
      <c r="I64" s="5">
        <v>1310</v>
      </c>
      <c r="J64" s="55">
        <v>7016</v>
      </c>
      <c r="K64" s="56">
        <v>7016</v>
      </c>
      <c r="L64" s="55" t="s">
        <v>1114</v>
      </c>
      <c r="M64" s="57"/>
      <c r="N64" s="56"/>
      <c r="O64" s="5" t="s">
        <v>1109</v>
      </c>
      <c r="P64" s="5" t="s">
        <v>1110</v>
      </c>
      <c r="Q64" s="5" t="s">
        <v>1111</v>
      </c>
      <c r="R64" s="5" t="s">
        <v>1115</v>
      </c>
      <c r="S64" s="41">
        <v>1</v>
      </c>
      <c r="T64" s="85">
        <v>0</v>
      </c>
      <c r="U64" s="6">
        <f t="shared" si="3"/>
        <v>0</v>
      </c>
    </row>
    <row r="65" spans="1:21" x14ac:dyDescent="0.3">
      <c r="A65" s="20">
        <v>1</v>
      </c>
      <c r="B65" s="50">
        <v>1</v>
      </c>
      <c r="C65" s="52"/>
      <c r="D65" s="55" t="s">
        <v>1141</v>
      </c>
      <c r="E65" s="57" t="s">
        <v>1141</v>
      </c>
      <c r="F65" s="56" t="s">
        <v>1141</v>
      </c>
      <c r="G65" s="5" t="s">
        <v>1112</v>
      </c>
      <c r="H65" s="5">
        <v>2930</v>
      </c>
      <c r="I65" s="5">
        <v>1310</v>
      </c>
      <c r="J65" s="55">
        <v>7016</v>
      </c>
      <c r="K65" s="56">
        <v>7016</v>
      </c>
      <c r="L65" s="55" t="s">
        <v>1114</v>
      </c>
      <c r="M65" s="57"/>
      <c r="N65" s="56"/>
      <c r="O65" s="5" t="s">
        <v>1109</v>
      </c>
      <c r="P65" s="5" t="s">
        <v>1113</v>
      </c>
      <c r="Q65" s="5" t="s">
        <v>1111</v>
      </c>
      <c r="R65" s="5" t="s">
        <v>1115</v>
      </c>
      <c r="S65" s="41">
        <v>1</v>
      </c>
      <c r="T65" s="85">
        <v>0</v>
      </c>
      <c r="U65" s="6">
        <f t="shared" si="3"/>
        <v>0</v>
      </c>
    </row>
    <row r="66" spans="1:21" x14ac:dyDescent="0.3">
      <c r="A66" s="20">
        <v>1</v>
      </c>
      <c r="B66" s="50">
        <v>1</v>
      </c>
      <c r="C66" s="52"/>
      <c r="D66" s="55" t="s">
        <v>1142</v>
      </c>
      <c r="E66" s="57" t="s">
        <v>1142</v>
      </c>
      <c r="F66" s="56" t="s">
        <v>1142</v>
      </c>
      <c r="G66" s="5" t="s">
        <v>1112</v>
      </c>
      <c r="H66" s="5">
        <v>2930</v>
      </c>
      <c r="I66" s="5">
        <v>1310</v>
      </c>
      <c r="J66" s="55">
        <v>7016</v>
      </c>
      <c r="K66" s="56">
        <v>7016</v>
      </c>
      <c r="L66" s="55" t="s">
        <v>1114</v>
      </c>
      <c r="M66" s="57"/>
      <c r="N66" s="56"/>
      <c r="O66" s="5" t="s">
        <v>1109</v>
      </c>
      <c r="P66" s="5" t="s">
        <v>1110</v>
      </c>
      <c r="Q66" s="5" t="s">
        <v>1111</v>
      </c>
      <c r="R66" s="5" t="s">
        <v>1115</v>
      </c>
      <c r="S66" s="41">
        <v>1</v>
      </c>
      <c r="T66" s="85">
        <v>0</v>
      </c>
      <c r="U66" s="6">
        <f t="shared" si="3"/>
        <v>0</v>
      </c>
    </row>
    <row r="67" spans="1:21" x14ac:dyDescent="0.3">
      <c r="A67" s="20">
        <v>1</v>
      </c>
      <c r="B67" s="50">
        <v>1</v>
      </c>
      <c r="C67" s="52"/>
      <c r="D67" s="55" t="s">
        <v>1143</v>
      </c>
      <c r="E67" s="57" t="s">
        <v>1143</v>
      </c>
      <c r="F67" s="56" t="s">
        <v>1143</v>
      </c>
      <c r="G67" s="5" t="s">
        <v>1112</v>
      </c>
      <c r="H67" s="5">
        <v>2930</v>
      </c>
      <c r="I67" s="5">
        <v>1310</v>
      </c>
      <c r="J67" s="55">
        <v>7016</v>
      </c>
      <c r="K67" s="56">
        <v>7016</v>
      </c>
      <c r="L67" s="55" t="s">
        <v>1114</v>
      </c>
      <c r="M67" s="57"/>
      <c r="N67" s="56"/>
      <c r="O67" s="5" t="s">
        <v>1109</v>
      </c>
      <c r="P67" s="5" t="s">
        <v>1113</v>
      </c>
      <c r="Q67" s="5" t="s">
        <v>1111</v>
      </c>
      <c r="R67" s="5" t="s">
        <v>1115</v>
      </c>
      <c r="S67" s="41">
        <v>1</v>
      </c>
      <c r="T67" s="85">
        <v>0</v>
      </c>
      <c r="U67" s="6">
        <f t="shared" si="3"/>
        <v>0</v>
      </c>
    </row>
    <row r="68" spans="1:21" x14ac:dyDescent="0.3">
      <c r="A68" s="57"/>
      <c r="B68" s="57"/>
      <c r="C68" s="57"/>
      <c r="D68" s="57"/>
      <c r="E68" s="57"/>
      <c r="F68" s="57"/>
      <c r="G68" s="57"/>
      <c r="H68" s="57"/>
      <c r="I68" s="57"/>
      <c r="J68" s="57"/>
      <c r="K68" s="57"/>
      <c r="L68" s="57"/>
      <c r="M68" s="22"/>
    </row>
    <row r="69" spans="1:21" x14ac:dyDescent="0.3">
      <c r="A69" s="53" t="s">
        <v>43</v>
      </c>
      <c r="B69" s="54"/>
      <c r="C69" s="54"/>
      <c r="D69" s="51" t="s">
        <v>1086</v>
      </c>
      <c r="E69" s="51"/>
      <c r="F69" s="51"/>
      <c r="G69" s="51"/>
      <c r="H69" s="51"/>
      <c r="I69" s="51"/>
      <c r="J69" s="51"/>
      <c r="K69" s="51"/>
      <c r="L69" s="52"/>
      <c r="M69" s="23"/>
      <c r="T69" s="3" t="s">
        <v>48</v>
      </c>
      <c r="U69" s="7">
        <f>SUM(U48:U67)</f>
        <v>0</v>
      </c>
    </row>
    <row r="71" spans="1:21" ht="28.8" x14ac:dyDescent="0.3">
      <c r="A71" s="27" t="s">
        <v>1087</v>
      </c>
      <c r="B71" s="66" t="s">
        <v>4</v>
      </c>
      <c r="C71" s="67"/>
      <c r="D71" s="68" t="s">
        <v>1088</v>
      </c>
      <c r="E71" s="69"/>
      <c r="F71" s="70"/>
      <c r="G71" s="28" t="s">
        <v>6</v>
      </c>
      <c r="H71" s="39" t="s">
        <v>1089</v>
      </c>
      <c r="I71" s="39" t="s">
        <v>1090</v>
      </c>
      <c r="J71" s="68" t="s">
        <v>1091</v>
      </c>
      <c r="K71" s="70"/>
      <c r="L71" s="80" t="s">
        <v>1092</v>
      </c>
      <c r="M71" s="81"/>
      <c r="N71" s="82"/>
      <c r="O71" s="35" t="s">
        <v>10</v>
      </c>
      <c r="P71" s="35" t="s">
        <v>1093</v>
      </c>
      <c r="Q71" s="35" t="s">
        <v>385</v>
      </c>
      <c r="R71" s="40" t="s">
        <v>1116</v>
      </c>
      <c r="S71" s="10" t="s">
        <v>45</v>
      </c>
      <c r="T71" s="10" t="s">
        <v>46</v>
      </c>
      <c r="U71" s="10" t="s">
        <v>47</v>
      </c>
    </row>
    <row r="72" spans="1:21" x14ac:dyDescent="0.3">
      <c r="A72" s="20">
        <v>1</v>
      </c>
      <c r="B72" s="50">
        <v>1</v>
      </c>
      <c r="C72" s="52"/>
      <c r="D72" s="55" t="s">
        <v>1144</v>
      </c>
      <c r="E72" s="57"/>
      <c r="F72" s="56"/>
      <c r="G72" s="5" t="s">
        <v>1112</v>
      </c>
      <c r="H72" s="5">
        <v>1105</v>
      </c>
      <c r="I72" s="5">
        <v>1310</v>
      </c>
      <c r="J72" s="55">
        <v>7016</v>
      </c>
      <c r="K72" s="56"/>
      <c r="L72" s="55" t="s">
        <v>1114</v>
      </c>
      <c r="M72" s="57"/>
      <c r="N72" s="56"/>
      <c r="O72" s="5" t="s">
        <v>1109</v>
      </c>
      <c r="P72" s="5" t="s">
        <v>1110</v>
      </c>
      <c r="Q72" s="5" t="s">
        <v>1111</v>
      </c>
      <c r="R72" s="5" t="s">
        <v>1115</v>
      </c>
      <c r="S72" s="41">
        <v>1</v>
      </c>
      <c r="T72" s="85">
        <v>0</v>
      </c>
      <c r="U72" s="6">
        <f>S72*T72</f>
        <v>0</v>
      </c>
    </row>
    <row r="73" spans="1:21" x14ac:dyDescent="0.3">
      <c r="A73" s="20">
        <v>1</v>
      </c>
      <c r="B73" s="50">
        <v>1</v>
      </c>
      <c r="C73" s="52"/>
      <c r="D73" s="55" t="s">
        <v>1145</v>
      </c>
      <c r="E73" s="57" t="s">
        <v>1125</v>
      </c>
      <c r="F73" s="56" t="s">
        <v>1125</v>
      </c>
      <c r="G73" s="5" t="s">
        <v>1112</v>
      </c>
      <c r="H73" s="5">
        <v>1105</v>
      </c>
      <c r="I73" s="5">
        <v>1310</v>
      </c>
      <c r="J73" s="55">
        <v>7016</v>
      </c>
      <c r="K73" s="56"/>
      <c r="L73" s="55" t="s">
        <v>1114</v>
      </c>
      <c r="M73" s="57"/>
      <c r="N73" s="56"/>
      <c r="O73" s="5" t="s">
        <v>1109</v>
      </c>
      <c r="P73" s="5" t="s">
        <v>1113</v>
      </c>
      <c r="Q73" s="5" t="s">
        <v>1111</v>
      </c>
      <c r="R73" s="5" t="s">
        <v>1115</v>
      </c>
      <c r="S73" s="41">
        <v>1</v>
      </c>
      <c r="T73" s="85">
        <v>0</v>
      </c>
      <c r="U73" s="6">
        <f t="shared" ref="U73:U74" si="4">S73*T73</f>
        <v>0</v>
      </c>
    </row>
    <row r="74" spans="1:21" x14ac:dyDescent="0.3">
      <c r="A74" s="20">
        <v>1</v>
      </c>
      <c r="B74" s="50">
        <v>1</v>
      </c>
      <c r="C74" s="52"/>
      <c r="D74" s="55" t="s">
        <v>1146</v>
      </c>
      <c r="E74" s="57" t="s">
        <v>1126</v>
      </c>
      <c r="F74" s="56" t="s">
        <v>1126</v>
      </c>
      <c r="G74" s="5" t="s">
        <v>1112</v>
      </c>
      <c r="H74" s="5">
        <v>2930</v>
      </c>
      <c r="I74" s="5">
        <v>1310</v>
      </c>
      <c r="J74" s="55">
        <v>7016</v>
      </c>
      <c r="K74" s="56"/>
      <c r="L74" s="55" t="s">
        <v>1114</v>
      </c>
      <c r="M74" s="57" t="s">
        <v>1108</v>
      </c>
      <c r="N74" s="56" t="s">
        <v>1108</v>
      </c>
      <c r="O74" s="5" t="s">
        <v>1109</v>
      </c>
      <c r="P74" s="5" t="s">
        <v>1110</v>
      </c>
      <c r="Q74" s="5" t="s">
        <v>1111</v>
      </c>
      <c r="R74" s="5" t="s">
        <v>1115</v>
      </c>
      <c r="S74" s="41">
        <v>1</v>
      </c>
      <c r="T74" s="85">
        <v>0</v>
      </c>
      <c r="U74" s="6">
        <f t="shared" si="4"/>
        <v>0</v>
      </c>
    </row>
    <row r="75" spans="1:21" x14ac:dyDescent="0.3">
      <c r="A75" s="57"/>
      <c r="B75" s="57"/>
      <c r="C75" s="57"/>
      <c r="D75" s="57"/>
      <c r="E75" s="57"/>
      <c r="F75" s="57"/>
      <c r="G75" s="57"/>
      <c r="H75" s="57"/>
      <c r="I75" s="57"/>
      <c r="J75" s="57"/>
      <c r="K75" s="57"/>
      <c r="L75" s="57"/>
      <c r="M75" s="22"/>
    </row>
    <row r="76" spans="1:21" x14ac:dyDescent="0.3">
      <c r="A76" s="53" t="s">
        <v>43</v>
      </c>
      <c r="B76" s="54"/>
      <c r="C76" s="54"/>
      <c r="D76" s="51" t="s">
        <v>1086</v>
      </c>
      <c r="E76" s="51"/>
      <c r="F76" s="51"/>
      <c r="G76" s="51"/>
      <c r="H76" s="51"/>
      <c r="I76" s="51"/>
      <c r="J76" s="51"/>
      <c r="K76" s="51"/>
      <c r="L76" s="52"/>
      <c r="M76" s="23"/>
      <c r="T76" s="3" t="s">
        <v>48</v>
      </c>
      <c r="U76" s="7">
        <f>SUM(U72:U74)</f>
        <v>0</v>
      </c>
    </row>
    <row r="78" spans="1:21" ht="28.8" x14ac:dyDescent="0.3">
      <c r="A78" s="27" t="s">
        <v>1087</v>
      </c>
      <c r="B78" s="66" t="s">
        <v>4</v>
      </c>
      <c r="C78" s="67"/>
      <c r="D78" s="68" t="s">
        <v>1088</v>
      </c>
      <c r="E78" s="69"/>
      <c r="F78" s="70"/>
      <c r="G78" s="28" t="s">
        <v>6</v>
      </c>
      <c r="H78" s="39" t="s">
        <v>1089</v>
      </c>
      <c r="I78" s="39" t="s">
        <v>1090</v>
      </c>
      <c r="J78" s="68" t="s">
        <v>1091</v>
      </c>
      <c r="K78" s="70"/>
      <c r="L78" s="80" t="s">
        <v>1092</v>
      </c>
      <c r="M78" s="81"/>
      <c r="N78" s="82"/>
      <c r="O78" s="35" t="s">
        <v>10</v>
      </c>
      <c r="P78" s="35" t="s">
        <v>1093</v>
      </c>
      <c r="Q78" s="35" t="s">
        <v>385</v>
      </c>
      <c r="R78" s="40" t="s">
        <v>1116</v>
      </c>
      <c r="S78" s="10" t="s">
        <v>45</v>
      </c>
      <c r="T78" s="10" t="s">
        <v>46</v>
      </c>
      <c r="U78" s="10" t="s">
        <v>47</v>
      </c>
    </row>
    <row r="79" spans="1:21" x14ac:dyDescent="0.3">
      <c r="A79" s="20">
        <v>1</v>
      </c>
      <c r="B79" s="50">
        <v>2</v>
      </c>
      <c r="C79" s="52"/>
      <c r="D79" s="55" t="s">
        <v>1147</v>
      </c>
      <c r="E79" s="57"/>
      <c r="F79" s="56"/>
      <c r="G79" s="5" t="s">
        <v>1112</v>
      </c>
      <c r="H79" s="5">
        <v>2930</v>
      </c>
      <c r="I79" s="5">
        <v>1310</v>
      </c>
      <c r="J79" s="55">
        <v>7016</v>
      </c>
      <c r="K79" s="56"/>
      <c r="L79" s="55" t="s">
        <v>1114</v>
      </c>
      <c r="M79" s="56"/>
      <c r="N79" s="5" t="s">
        <v>1114</v>
      </c>
      <c r="O79" s="5" t="s">
        <v>1109</v>
      </c>
      <c r="P79" s="5" t="s">
        <v>1113</v>
      </c>
      <c r="Q79" s="5" t="s">
        <v>1111</v>
      </c>
      <c r="R79" s="5" t="s">
        <v>1115</v>
      </c>
      <c r="S79" s="41">
        <v>1</v>
      </c>
      <c r="T79" s="85">
        <v>0</v>
      </c>
      <c r="U79" s="6">
        <f>S79*T79</f>
        <v>0</v>
      </c>
    </row>
    <row r="80" spans="1:21" x14ac:dyDescent="0.3">
      <c r="A80" s="20">
        <v>1</v>
      </c>
      <c r="B80" s="50">
        <v>2</v>
      </c>
      <c r="C80" s="52"/>
      <c r="D80" s="55" t="s">
        <v>1148</v>
      </c>
      <c r="E80" s="57" t="s">
        <v>1125</v>
      </c>
      <c r="F80" s="56" t="s">
        <v>1125</v>
      </c>
      <c r="G80" s="5" t="s">
        <v>1112</v>
      </c>
      <c r="H80" s="5">
        <v>2930</v>
      </c>
      <c r="I80" s="5">
        <v>1310</v>
      </c>
      <c r="J80" s="55">
        <v>7016</v>
      </c>
      <c r="K80" s="56"/>
      <c r="L80" s="55" t="s">
        <v>1114</v>
      </c>
      <c r="M80" s="56" t="s">
        <v>1114</v>
      </c>
      <c r="N80" s="5" t="s">
        <v>1114</v>
      </c>
      <c r="O80" s="5" t="s">
        <v>1109</v>
      </c>
      <c r="P80" s="5" t="s">
        <v>1110</v>
      </c>
      <c r="Q80" s="5" t="s">
        <v>1111</v>
      </c>
      <c r="R80" s="5" t="s">
        <v>1115</v>
      </c>
      <c r="S80" s="41">
        <v>1</v>
      </c>
      <c r="T80" s="85">
        <v>0</v>
      </c>
      <c r="U80" s="6">
        <f t="shared" ref="U80:U98" si="5">S80*T80</f>
        <v>0</v>
      </c>
    </row>
    <row r="81" spans="1:21" x14ac:dyDescent="0.3">
      <c r="A81" s="20">
        <v>1</v>
      </c>
      <c r="B81" s="50">
        <v>2</v>
      </c>
      <c r="C81" s="52"/>
      <c r="D81" s="55" t="s">
        <v>1149</v>
      </c>
      <c r="E81" s="57"/>
      <c r="F81" s="56"/>
      <c r="G81" s="5" t="s">
        <v>1112</v>
      </c>
      <c r="H81" s="5">
        <v>2930</v>
      </c>
      <c r="I81" s="5">
        <v>1310</v>
      </c>
      <c r="J81" s="55">
        <v>7016</v>
      </c>
      <c r="K81" s="56"/>
      <c r="L81" s="55" t="s">
        <v>1114</v>
      </c>
      <c r="M81" s="56" t="s">
        <v>1114</v>
      </c>
      <c r="N81" s="5" t="s">
        <v>1114</v>
      </c>
      <c r="O81" s="5" t="s">
        <v>1109</v>
      </c>
      <c r="P81" s="5" t="s">
        <v>1113</v>
      </c>
      <c r="Q81" s="5" t="s">
        <v>1111</v>
      </c>
      <c r="R81" s="5" t="s">
        <v>1115</v>
      </c>
      <c r="S81" s="41">
        <v>1</v>
      </c>
      <c r="T81" s="85">
        <v>0</v>
      </c>
      <c r="U81" s="6">
        <f t="shared" si="5"/>
        <v>0</v>
      </c>
    </row>
    <row r="82" spans="1:21" x14ac:dyDescent="0.3">
      <c r="A82" s="20">
        <v>1</v>
      </c>
      <c r="B82" s="50">
        <v>2</v>
      </c>
      <c r="C82" s="52"/>
      <c r="D82" s="55" t="s">
        <v>1150</v>
      </c>
      <c r="E82" s="57" t="s">
        <v>1125</v>
      </c>
      <c r="F82" s="56" t="s">
        <v>1125</v>
      </c>
      <c r="G82" s="5" t="s">
        <v>1112</v>
      </c>
      <c r="H82" s="5">
        <v>2930</v>
      </c>
      <c r="I82" s="5">
        <v>1310</v>
      </c>
      <c r="J82" s="55">
        <v>7016</v>
      </c>
      <c r="K82" s="56">
        <v>7016</v>
      </c>
      <c r="L82" s="55" t="s">
        <v>1114</v>
      </c>
      <c r="M82" s="56" t="s">
        <v>1114</v>
      </c>
      <c r="N82" s="5" t="s">
        <v>1114</v>
      </c>
      <c r="O82" s="5" t="s">
        <v>1109</v>
      </c>
      <c r="P82" s="5" t="s">
        <v>1110</v>
      </c>
      <c r="Q82" s="5" t="s">
        <v>1111</v>
      </c>
      <c r="R82" s="5" t="s">
        <v>1115</v>
      </c>
      <c r="S82" s="41">
        <v>1</v>
      </c>
      <c r="T82" s="85">
        <v>0</v>
      </c>
      <c r="U82" s="6">
        <f t="shared" si="5"/>
        <v>0</v>
      </c>
    </row>
    <row r="83" spans="1:21" x14ac:dyDescent="0.3">
      <c r="A83" s="20">
        <v>1</v>
      </c>
      <c r="B83" s="50">
        <v>2</v>
      </c>
      <c r="C83" s="52"/>
      <c r="D83" s="55" t="s">
        <v>1151</v>
      </c>
      <c r="E83" s="57"/>
      <c r="F83" s="56"/>
      <c r="G83" s="5" t="s">
        <v>1112</v>
      </c>
      <c r="H83" s="5">
        <v>2930</v>
      </c>
      <c r="I83" s="5">
        <v>1310</v>
      </c>
      <c r="J83" s="55">
        <v>7016</v>
      </c>
      <c r="K83" s="56">
        <v>7016</v>
      </c>
      <c r="L83" s="55" t="s">
        <v>1114</v>
      </c>
      <c r="M83" s="56" t="s">
        <v>1114</v>
      </c>
      <c r="N83" s="5" t="s">
        <v>1114</v>
      </c>
      <c r="O83" s="5" t="s">
        <v>1109</v>
      </c>
      <c r="P83" s="5" t="s">
        <v>1113</v>
      </c>
      <c r="Q83" s="5" t="s">
        <v>1111</v>
      </c>
      <c r="R83" s="5" t="s">
        <v>1115</v>
      </c>
      <c r="S83" s="41">
        <v>1</v>
      </c>
      <c r="T83" s="85">
        <v>0</v>
      </c>
      <c r="U83" s="6">
        <f t="shared" si="5"/>
        <v>0</v>
      </c>
    </row>
    <row r="84" spans="1:21" x14ac:dyDescent="0.3">
      <c r="A84" s="20">
        <v>1</v>
      </c>
      <c r="B84" s="50">
        <v>2</v>
      </c>
      <c r="C84" s="52"/>
      <c r="D84" s="55" t="s">
        <v>1152</v>
      </c>
      <c r="E84" s="57" t="s">
        <v>1125</v>
      </c>
      <c r="F84" s="56" t="s">
        <v>1125</v>
      </c>
      <c r="G84" s="5" t="s">
        <v>1112</v>
      </c>
      <c r="H84" s="5">
        <v>1105</v>
      </c>
      <c r="I84" s="5">
        <v>1310</v>
      </c>
      <c r="J84" s="55">
        <v>7016</v>
      </c>
      <c r="K84" s="56">
        <v>7016</v>
      </c>
      <c r="L84" s="55" t="s">
        <v>1114</v>
      </c>
      <c r="M84" s="56" t="s">
        <v>1114</v>
      </c>
      <c r="N84" s="5" t="s">
        <v>1114</v>
      </c>
      <c r="O84" s="5" t="s">
        <v>1109</v>
      </c>
      <c r="P84" s="5" t="s">
        <v>1110</v>
      </c>
      <c r="Q84" s="5" t="s">
        <v>1111</v>
      </c>
      <c r="R84" s="5" t="s">
        <v>1115</v>
      </c>
      <c r="S84" s="41">
        <v>1</v>
      </c>
      <c r="T84" s="85">
        <v>0</v>
      </c>
      <c r="U84" s="6">
        <f t="shared" si="5"/>
        <v>0</v>
      </c>
    </row>
    <row r="85" spans="1:21" x14ac:dyDescent="0.3">
      <c r="A85" s="20">
        <v>1</v>
      </c>
      <c r="B85" s="50">
        <v>2</v>
      </c>
      <c r="C85" s="52"/>
      <c r="D85" s="55" t="s">
        <v>1153</v>
      </c>
      <c r="E85" s="57"/>
      <c r="F85" s="56"/>
      <c r="G85" s="5" t="s">
        <v>1112</v>
      </c>
      <c r="H85" s="5">
        <v>1105</v>
      </c>
      <c r="I85" s="5">
        <v>1310</v>
      </c>
      <c r="J85" s="55">
        <v>7016</v>
      </c>
      <c r="K85" s="56">
        <v>7016</v>
      </c>
      <c r="L85" s="55" t="s">
        <v>1114</v>
      </c>
      <c r="M85" s="56" t="s">
        <v>1114</v>
      </c>
      <c r="N85" s="5" t="s">
        <v>1114</v>
      </c>
      <c r="O85" s="5" t="s">
        <v>1109</v>
      </c>
      <c r="P85" s="5" t="s">
        <v>1110</v>
      </c>
      <c r="Q85" s="5" t="s">
        <v>1111</v>
      </c>
      <c r="R85" s="5" t="s">
        <v>1115</v>
      </c>
      <c r="S85" s="41">
        <v>1</v>
      </c>
      <c r="T85" s="85">
        <v>0</v>
      </c>
      <c r="U85" s="6">
        <f t="shared" si="5"/>
        <v>0</v>
      </c>
    </row>
    <row r="86" spans="1:21" x14ac:dyDescent="0.3">
      <c r="A86" s="20">
        <v>1</v>
      </c>
      <c r="B86" s="50">
        <v>2</v>
      </c>
      <c r="C86" s="52"/>
      <c r="D86" s="55" t="s">
        <v>1154</v>
      </c>
      <c r="E86" s="57" t="s">
        <v>1125</v>
      </c>
      <c r="F86" s="56" t="s">
        <v>1125</v>
      </c>
      <c r="G86" s="5" t="s">
        <v>1112</v>
      </c>
      <c r="H86" s="5">
        <v>2930</v>
      </c>
      <c r="I86" s="5">
        <v>1310</v>
      </c>
      <c r="J86" s="55">
        <v>7016</v>
      </c>
      <c r="K86" s="56">
        <v>7016</v>
      </c>
      <c r="L86" s="55" t="s">
        <v>1114</v>
      </c>
      <c r="M86" s="56" t="s">
        <v>1114</v>
      </c>
      <c r="N86" s="5" t="s">
        <v>1114</v>
      </c>
      <c r="O86" s="5" t="s">
        <v>1109</v>
      </c>
      <c r="P86" s="5" t="s">
        <v>1113</v>
      </c>
      <c r="Q86" s="5" t="s">
        <v>1111</v>
      </c>
      <c r="R86" s="5" t="s">
        <v>1115</v>
      </c>
      <c r="S86" s="41">
        <v>1</v>
      </c>
      <c r="T86" s="85">
        <v>0</v>
      </c>
      <c r="U86" s="6">
        <f t="shared" si="5"/>
        <v>0</v>
      </c>
    </row>
    <row r="87" spans="1:21" x14ac:dyDescent="0.3">
      <c r="A87" s="20">
        <v>1</v>
      </c>
      <c r="B87" s="50">
        <v>2</v>
      </c>
      <c r="C87" s="52"/>
      <c r="D87" s="55" t="s">
        <v>1155</v>
      </c>
      <c r="E87" s="57"/>
      <c r="F87" s="56"/>
      <c r="G87" s="5" t="s">
        <v>1112</v>
      </c>
      <c r="H87" s="5">
        <v>2930</v>
      </c>
      <c r="I87" s="5">
        <v>1310</v>
      </c>
      <c r="J87" s="55">
        <v>7016</v>
      </c>
      <c r="K87" s="56">
        <v>7016</v>
      </c>
      <c r="L87" s="55" t="s">
        <v>1114</v>
      </c>
      <c r="M87" s="56" t="s">
        <v>1114</v>
      </c>
      <c r="N87" s="5" t="s">
        <v>1114</v>
      </c>
      <c r="O87" s="5" t="s">
        <v>1109</v>
      </c>
      <c r="P87" s="5" t="s">
        <v>1110</v>
      </c>
      <c r="Q87" s="5" t="s">
        <v>1111</v>
      </c>
      <c r="R87" s="5" t="s">
        <v>1115</v>
      </c>
      <c r="S87" s="41">
        <v>1</v>
      </c>
      <c r="T87" s="85">
        <v>0</v>
      </c>
      <c r="U87" s="6">
        <f t="shared" si="5"/>
        <v>0</v>
      </c>
    </row>
    <row r="88" spans="1:21" x14ac:dyDescent="0.3">
      <c r="A88" s="20">
        <v>1</v>
      </c>
      <c r="B88" s="50">
        <v>2</v>
      </c>
      <c r="C88" s="52"/>
      <c r="D88" s="55" t="s">
        <v>1156</v>
      </c>
      <c r="E88" s="57" t="s">
        <v>1125</v>
      </c>
      <c r="F88" s="56" t="s">
        <v>1125</v>
      </c>
      <c r="G88" s="5" t="s">
        <v>1112</v>
      </c>
      <c r="H88" s="5">
        <v>2930</v>
      </c>
      <c r="I88" s="5">
        <v>1310</v>
      </c>
      <c r="J88" s="55">
        <v>7016</v>
      </c>
      <c r="K88" s="56">
        <v>7016</v>
      </c>
      <c r="L88" s="55" t="s">
        <v>1114</v>
      </c>
      <c r="M88" s="56" t="s">
        <v>1114</v>
      </c>
      <c r="N88" s="5" t="s">
        <v>1114</v>
      </c>
      <c r="O88" s="5" t="s">
        <v>1109</v>
      </c>
      <c r="P88" s="5" t="s">
        <v>1113</v>
      </c>
      <c r="Q88" s="5" t="s">
        <v>1111</v>
      </c>
      <c r="R88" s="5" t="s">
        <v>1115</v>
      </c>
      <c r="S88" s="41">
        <v>1</v>
      </c>
      <c r="T88" s="85">
        <v>0</v>
      </c>
      <c r="U88" s="6">
        <f t="shared" si="5"/>
        <v>0</v>
      </c>
    </row>
    <row r="89" spans="1:21" x14ac:dyDescent="0.3">
      <c r="A89" s="20">
        <v>1</v>
      </c>
      <c r="B89" s="50">
        <v>2</v>
      </c>
      <c r="C89" s="52"/>
      <c r="D89" s="55" t="s">
        <v>1157</v>
      </c>
      <c r="E89" s="57"/>
      <c r="F89" s="56"/>
      <c r="G89" s="5" t="s">
        <v>1112</v>
      </c>
      <c r="H89" s="5">
        <v>2930</v>
      </c>
      <c r="I89" s="5">
        <v>1310</v>
      </c>
      <c r="J89" s="55">
        <v>7016</v>
      </c>
      <c r="K89" s="56">
        <v>7016</v>
      </c>
      <c r="L89" s="55" t="s">
        <v>1114</v>
      </c>
      <c r="M89" s="56" t="s">
        <v>1114</v>
      </c>
      <c r="N89" s="5" t="s">
        <v>1114</v>
      </c>
      <c r="O89" s="5" t="s">
        <v>1109</v>
      </c>
      <c r="P89" s="5" t="s">
        <v>1110</v>
      </c>
      <c r="Q89" s="5" t="s">
        <v>1111</v>
      </c>
      <c r="R89" s="5" t="s">
        <v>1115</v>
      </c>
      <c r="S89" s="41">
        <v>1</v>
      </c>
      <c r="T89" s="85">
        <v>0</v>
      </c>
      <c r="U89" s="6">
        <f t="shared" si="5"/>
        <v>0</v>
      </c>
    </row>
    <row r="90" spans="1:21" x14ac:dyDescent="0.3">
      <c r="A90" s="20">
        <v>1</v>
      </c>
      <c r="B90" s="50">
        <v>2</v>
      </c>
      <c r="C90" s="52"/>
      <c r="D90" s="55" t="s">
        <v>1158</v>
      </c>
      <c r="E90" s="57" t="s">
        <v>1125</v>
      </c>
      <c r="F90" s="56" t="s">
        <v>1125</v>
      </c>
      <c r="G90" s="5" t="s">
        <v>1112</v>
      </c>
      <c r="H90" s="5">
        <v>2930</v>
      </c>
      <c r="I90" s="5">
        <v>1310</v>
      </c>
      <c r="J90" s="55">
        <v>7016</v>
      </c>
      <c r="K90" s="56">
        <v>7016</v>
      </c>
      <c r="L90" s="55" t="s">
        <v>1114</v>
      </c>
      <c r="M90" s="56" t="s">
        <v>1114</v>
      </c>
      <c r="N90" s="5" t="s">
        <v>1114</v>
      </c>
      <c r="O90" s="5" t="s">
        <v>1109</v>
      </c>
      <c r="P90" s="5" t="s">
        <v>1113</v>
      </c>
      <c r="Q90" s="5" t="s">
        <v>1111</v>
      </c>
      <c r="R90" s="5" t="s">
        <v>1115</v>
      </c>
      <c r="S90" s="41">
        <v>1</v>
      </c>
      <c r="T90" s="85">
        <v>0</v>
      </c>
      <c r="U90" s="6">
        <f t="shared" si="5"/>
        <v>0</v>
      </c>
    </row>
    <row r="91" spans="1:21" x14ac:dyDescent="0.3">
      <c r="A91" s="20">
        <v>1</v>
      </c>
      <c r="B91" s="50">
        <v>2</v>
      </c>
      <c r="C91" s="52"/>
      <c r="D91" s="55" t="s">
        <v>1159</v>
      </c>
      <c r="E91" s="57"/>
      <c r="F91" s="56"/>
      <c r="G91" s="5" t="s">
        <v>1112</v>
      </c>
      <c r="H91" s="5">
        <v>2930</v>
      </c>
      <c r="I91" s="5">
        <v>1310</v>
      </c>
      <c r="J91" s="55">
        <v>7016</v>
      </c>
      <c r="K91" s="56">
        <v>7016</v>
      </c>
      <c r="L91" s="55" t="s">
        <v>1114</v>
      </c>
      <c r="M91" s="56" t="s">
        <v>1114</v>
      </c>
      <c r="N91" s="5" t="s">
        <v>1114</v>
      </c>
      <c r="O91" s="5" t="s">
        <v>1109</v>
      </c>
      <c r="P91" s="5" t="s">
        <v>1110</v>
      </c>
      <c r="Q91" s="5" t="s">
        <v>1111</v>
      </c>
      <c r="R91" s="5" t="s">
        <v>1115</v>
      </c>
      <c r="S91" s="41">
        <v>1</v>
      </c>
      <c r="T91" s="85">
        <v>0</v>
      </c>
      <c r="U91" s="6">
        <f t="shared" si="5"/>
        <v>0</v>
      </c>
    </row>
    <row r="92" spans="1:21" x14ac:dyDescent="0.3">
      <c r="A92" s="20">
        <v>1</v>
      </c>
      <c r="B92" s="50">
        <v>2</v>
      </c>
      <c r="C92" s="52"/>
      <c r="D92" s="55" t="s">
        <v>1160</v>
      </c>
      <c r="E92" s="57" t="s">
        <v>1125</v>
      </c>
      <c r="F92" s="56" t="s">
        <v>1125</v>
      </c>
      <c r="G92" s="5" t="s">
        <v>1112</v>
      </c>
      <c r="H92" s="5">
        <v>2930</v>
      </c>
      <c r="I92" s="5">
        <v>1310</v>
      </c>
      <c r="J92" s="55">
        <v>7016</v>
      </c>
      <c r="K92" s="56">
        <v>7016</v>
      </c>
      <c r="L92" s="55" t="s">
        <v>1114</v>
      </c>
      <c r="M92" s="56" t="s">
        <v>1114</v>
      </c>
      <c r="N92" s="5" t="s">
        <v>1114</v>
      </c>
      <c r="O92" s="5" t="s">
        <v>1109</v>
      </c>
      <c r="P92" s="5" t="s">
        <v>1113</v>
      </c>
      <c r="Q92" s="5" t="s">
        <v>1111</v>
      </c>
      <c r="R92" s="5" t="s">
        <v>1115</v>
      </c>
      <c r="S92" s="41">
        <v>1</v>
      </c>
      <c r="T92" s="85">
        <v>0</v>
      </c>
      <c r="U92" s="6">
        <f t="shared" si="5"/>
        <v>0</v>
      </c>
    </row>
    <row r="93" spans="1:21" x14ac:dyDescent="0.3">
      <c r="A93" s="20">
        <v>1</v>
      </c>
      <c r="B93" s="50">
        <v>2</v>
      </c>
      <c r="C93" s="52"/>
      <c r="D93" s="55" t="s">
        <v>1161</v>
      </c>
      <c r="E93" s="57"/>
      <c r="F93" s="56"/>
      <c r="G93" s="5" t="s">
        <v>1112</v>
      </c>
      <c r="H93" s="5">
        <v>2930</v>
      </c>
      <c r="I93" s="5">
        <v>1310</v>
      </c>
      <c r="J93" s="55">
        <v>7016</v>
      </c>
      <c r="K93" s="56">
        <v>7016</v>
      </c>
      <c r="L93" s="55" t="s">
        <v>1114</v>
      </c>
      <c r="M93" s="56" t="s">
        <v>1114</v>
      </c>
      <c r="N93" s="5" t="s">
        <v>1114</v>
      </c>
      <c r="O93" s="5" t="s">
        <v>1109</v>
      </c>
      <c r="P93" s="5" t="s">
        <v>1110</v>
      </c>
      <c r="Q93" s="5" t="s">
        <v>1111</v>
      </c>
      <c r="R93" s="5" t="s">
        <v>1115</v>
      </c>
      <c r="S93" s="41">
        <v>1</v>
      </c>
      <c r="T93" s="85">
        <v>0</v>
      </c>
      <c r="U93" s="6">
        <f t="shared" si="5"/>
        <v>0</v>
      </c>
    </row>
    <row r="94" spans="1:21" x14ac:dyDescent="0.3">
      <c r="A94" s="20">
        <v>1</v>
      </c>
      <c r="B94" s="50">
        <v>2</v>
      </c>
      <c r="C94" s="52"/>
      <c r="D94" s="55" t="s">
        <v>1162</v>
      </c>
      <c r="E94" s="57" t="s">
        <v>1125</v>
      </c>
      <c r="F94" s="56" t="s">
        <v>1125</v>
      </c>
      <c r="G94" s="5" t="s">
        <v>1112</v>
      </c>
      <c r="H94" s="5">
        <v>2930</v>
      </c>
      <c r="I94" s="5">
        <v>1310</v>
      </c>
      <c r="J94" s="55">
        <v>7016</v>
      </c>
      <c r="K94" s="56">
        <v>7016</v>
      </c>
      <c r="L94" s="55" t="s">
        <v>1114</v>
      </c>
      <c r="M94" s="56" t="s">
        <v>1114</v>
      </c>
      <c r="N94" s="5" t="s">
        <v>1114</v>
      </c>
      <c r="O94" s="5" t="s">
        <v>1109</v>
      </c>
      <c r="P94" s="5" t="s">
        <v>1113</v>
      </c>
      <c r="Q94" s="5" t="s">
        <v>1111</v>
      </c>
      <c r="R94" s="5" t="s">
        <v>1115</v>
      </c>
      <c r="S94" s="41">
        <v>1</v>
      </c>
      <c r="T94" s="85">
        <v>0</v>
      </c>
      <c r="U94" s="6">
        <f t="shared" si="5"/>
        <v>0</v>
      </c>
    </row>
    <row r="95" spans="1:21" x14ac:dyDescent="0.3">
      <c r="A95" s="20">
        <v>1</v>
      </c>
      <c r="B95" s="50">
        <v>2</v>
      </c>
      <c r="C95" s="52"/>
      <c r="D95" s="55" t="s">
        <v>1163</v>
      </c>
      <c r="E95" s="57"/>
      <c r="F95" s="56"/>
      <c r="G95" s="5" t="s">
        <v>1112</v>
      </c>
      <c r="H95" s="5">
        <v>2930</v>
      </c>
      <c r="I95" s="5">
        <v>1310</v>
      </c>
      <c r="J95" s="55">
        <v>7016</v>
      </c>
      <c r="K95" s="56">
        <v>7016</v>
      </c>
      <c r="L95" s="55" t="s">
        <v>1114</v>
      </c>
      <c r="M95" s="56" t="s">
        <v>1114</v>
      </c>
      <c r="N95" s="5" t="s">
        <v>1114</v>
      </c>
      <c r="O95" s="5" t="s">
        <v>1109</v>
      </c>
      <c r="P95" s="5" t="s">
        <v>1110</v>
      </c>
      <c r="Q95" s="5" t="s">
        <v>1111</v>
      </c>
      <c r="R95" s="5" t="s">
        <v>1115</v>
      </c>
      <c r="S95" s="41">
        <v>1</v>
      </c>
      <c r="T95" s="85">
        <v>0</v>
      </c>
      <c r="U95" s="6">
        <f t="shared" si="5"/>
        <v>0</v>
      </c>
    </row>
    <row r="96" spans="1:21" x14ac:dyDescent="0.3">
      <c r="A96" s="20">
        <v>1</v>
      </c>
      <c r="B96" s="50">
        <v>2</v>
      </c>
      <c r="C96" s="52"/>
      <c r="D96" s="55" t="s">
        <v>1164</v>
      </c>
      <c r="E96" s="57" t="s">
        <v>1125</v>
      </c>
      <c r="F96" s="56" t="s">
        <v>1125</v>
      </c>
      <c r="G96" s="5" t="s">
        <v>1112</v>
      </c>
      <c r="H96" s="5">
        <v>2930</v>
      </c>
      <c r="I96" s="5">
        <v>1310</v>
      </c>
      <c r="J96" s="55">
        <v>7016</v>
      </c>
      <c r="K96" s="56">
        <v>7016</v>
      </c>
      <c r="L96" s="55" t="s">
        <v>1114</v>
      </c>
      <c r="M96" s="56" t="s">
        <v>1114</v>
      </c>
      <c r="N96" s="5" t="s">
        <v>1114</v>
      </c>
      <c r="O96" s="5" t="s">
        <v>1109</v>
      </c>
      <c r="P96" s="5" t="s">
        <v>1113</v>
      </c>
      <c r="Q96" s="5" t="s">
        <v>1111</v>
      </c>
      <c r="R96" s="5" t="s">
        <v>1115</v>
      </c>
      <c r="S96" s="41">
        <v>1</v>
      </c>
      <c r="T96" s="85">
        <v>0</v>
      </c>
      <c r="U96" s="6">
        <f t="shared" si="5"/>
        <v>0</v>
      </c>
    </row>
    <row r="97" spans="1:21" x14ac:dyDescent="0.3">
      <c r="A97" s="20">
        <v>1</v>
      </c>
      <c r="B97" s="50">
        <v>2</v>
      </c>
      <c r="C97" s="52"/>
      <c r="D97" s="55" t="s">
        <v>1165</v>
      </c>
      <c r="E97" s="57"/>
      <c r="F97" s="56"/>
      <c r="G97" s="5" t="s">
        <v>1112</v>
      </c>
      <c r="H97" s="5">
        <v>2930</v>
      </c>
      <c r="I97" s="5">
        <v>1310</v>
      </c>
      <c r="J97" s="55">
        <v>7016</v>
      </c>
      <c r="K97" s="56">
        <v>7016</v>
      </c>
      <c r="L97" s="55" t="s">
        <v>1114</v>
      </c>
      <c r="M97" s="56" t="s">
        <v>1114</v>
      </c>
      <c r="N97" s="5" t="s">
        <v>1114</v>
      </c>
      <c r="O97" s="5" t="s">
        <v>1109</v>
      </c>
      <c r="P97" s="5" t="s">
        <v>1110</v>
      </c>
      <c r="Q97" s="5" t="s">
        <v>1111</v>
      </c>
      <c r="R97" s="5" t="s">
        <v>1115</v>
      </c>
      <c r="S97" s="41">
        <v>1</v>
      </c>
      <c r="T97" s="85">
        <v>0</v>
      </c>
      <c r="U97" s="6">
        <f t="shared" si="5"/>
        <v>0</v>
      </c>
    </row>
    <row r="98" spans="1:21" x14ac:dyDescent="0.3">
      <c r="A98" s="20">
        <v>1</v>
      </c>
      <c r="B98" s="50">
        <v>2</v>
      </c>
      <c r="C98" s="52"/>
      <c r="D98" s="55" t="s">
        <v>1166</v>
      </c>
      <c r="E98" s="57" t="s">
        <v>1125</v>
      </c>
      <c r="F98" s="56" t="s">
        <v>1125</v>
      </c>
      <c r="G98" s="5" t="s">
        <v>1112</v>
      </c>
      <c r="H98" s="5">
        <v>1105</v>
      </c>
      <c r="I98" s="5">
        <v>1310</v>
      </c>
      <c r="J98" s="55">
        <v>7016</v>
      </c>
      <c r="K98" s="56">
        <v>7016</v>
      </c>
      <c r="L98" s="55" t="s">
        <v>1114</v>
      </c>
      <c r="M98" s="56" t="s">
        <v>1114</v>
      </c>
      <c r="N98" s="5" t="s">
        <v>1114</v>
      </c>
      <c r="O98" s="5" t="s">
        <v>1109</v>
      </c>
      <c r="P98" s="5" t="s">
        <v>1113</v>
      </c>
      <c r="Q98" s="5" t="s">
        <v>1111</v>
      </c>
      <c r="R98" s="5" t="s">
        <v>1115</v>
      </c>
      <c r="S98" s="41">
        <v>1</v>
      </c>
      <c r="T98" s="85">
        <v>0</v>
      </c>
      <c r="U98" s="6">
        <f t="shared" si="5"/>
        <v>0</v>
      </c>
    </row>
    <row r="99" spans="1:21" x14ac:dyDescent="0.3">
      <c r="A99" s="57"/>
      <c r="B99" s="57"/>
      <c r="C99" s="57"/>
      <c r="D99" s="57"/>
      <c r="E99" s="57"/>
      <c r="F99" s="57"/>
      <c r="G99" s="57"/>
      <c r="H99" s="57"/>
      <c r="I99" s="57"/>
      <c r="J99" s="57"/>
      <c r="K99" s="57"/>
      <c r="L99" s="57"/>
      <c r="M99" s="22"/>
    </row>
    <row r="100" spans="1:21" x14ac:dyDescent="0.3">
      <c r="A100" s="53" t="s">
        <v>43</v>
      </c>
      <c r="B100" s="54"/>
      <c r="C100" s="54"/>
      <c r="D100" s="51" t="s">
        <v>1086</v>
      </c>
      <c r="E100" s="51"/>
      <c r="F100" s="51"/>
      <c r="G100" s="51"/>
      <c r="H100" s="51"/>
      <c r="I100" s="51"/>
      <c r="J100" s="51"/>
      <c r="K100" s="51"/>
      <c r="L100" s="52"/>
      <c r="M100" s="23"/>
      <c r="T100" s="3" t="s">
        <v>48</v>
      </c>
      <c r="U100" s="7">
        <f>SUM(U79:U98)</f>
        <v>0</v>
      </c>
    </row>
    <row r="102" spans="1:21" ht="28.8" x14ac:dyDescent="0.3">
      <c r="A102" s="27" t="s">
        <v>1087</v>
      </c>
      <c r="B102" s="66" t="s">
        <v>4</v>
      </c>
      <c r="C102" s="67"/>
      <c r="D102" s="68" t="s">
        <v>1088</v>
      </c>
      <c r="E102" s="69"/>
      <c r="F102" s="70"/>
      <c r="G102" s="28" t="s">
        <v>6</v>
      </c>
      <c r="H102" s="39" t="s">
        <v>1089</v>
      </c>
      <c r="I102" s="39" t="s">
        <v>1090</v>
      </c>
      <c r="J102" s="68" t="s">
        <v>1091</v>
      </c>
      <c r="K102" s="70"/>
      <c r="L102" s="80" t="s">
        <v>1092</v>
      </c>
      <c r="M102" s="81"/>
      <c r="N102" s="82"/>
      <c r="O102" s="35" t="s">
        <v>10</v>
      </c>
      <c r="P102" s="35" t="s">
        <v>1093</v>
      </c>
      <c r="Q102" s="35" t="s">
        <v>385</v>
      </c>
      <c r="R102" s="40" t="s">
        <v>1116</v>
      </c>
      <c r="S102" s="10" t="s">
        <v>45</v>
      </c>
      <c r="T102" s="10" t="s">
        <v>46</v>
      </c>
      <c r="U102" s="10" t="s">
        <v>47</v>
      </c>
    </row>
    <row r="103" spans="1:21" x14ac:dyDescent="0.3">
      <c r="A103" s="20">
        <v>1</v>
      </c>
      <c r="B103" s="50">
        <v>2</v>
      </c>
      <c r="C103" s="52"/>
      <c r="D103" s="55" t="s">
        <v>1168</v>
      </c>
      <c r="E103" s="57"/>
      <c r="F103" s="56"/>
      <c r="G103" s="5" t="s">
        <v>1112</v>
      </c>
      <c r="H103" s="5">
        <v>1105</v>
      </c>
      <c r="I103" s="5">
        <v>1310</v>
      </c>
      <c r="J103" s="55">
        <v>7016</v>
      </c>
      <c r="K103" s="56"/>
      <c r="L103" s="55" t="s">
        <v>1114</v>
      </c>
      <c r="M103" s="56"/>
      <c r="N103" s="5" t="s">
        <v>1114</v>
      </c>
      <c r="O103" s="5" t="s">
        <v>1109</v>
      </c>
      <c r="P103" s="5" t="s">
        <v>1110</v>
      </c>
      <c r="Q103" s="5" t="s">
        <v>1111</v>
      </c>
      <c r="R103" s="5" t="s">
        <v>1115</v>
      </c>
      <c r="S103" s="41">
        <v>1</v>
      </c>
      <c r="T103" s="85">
        <v>0</v>
      </c>
      <c r="U103" s="6">
        <f>S103*T103</f>
        <v>0</v>
      </c>
    </row>
    <row r="104" spans="1:21" x14ac:dyDescent="0.3">
      <c r="A104" s="20">
        <v>1</v>
      </c>
      <c r="B104" s="50">
        <v>2</v>
      </c>
      <c r="C104" s="52"/>
      <c r="D104" s="55" t="s">
        <v>1169</v>
      </c>
      <c r="E104" s="57" t="s">
        <v>1125</v>
      </c>
      <c r="F104" s="56" t="s">
        <v>1125</v>
      </c>
      <c r="G104" s="5" t="s">
        <v>1112</v>
      </c>
      <c r="H104" s="5">
        <v>2930</v>
      </c>
      <c r="I104" s="5">
        <v>1310</v>
      </c>
      <c r="J104" s="55">
        <v>7016</v>
      </c>
      <c r="K104" s="56"/>
      <c r="L104" s="55" t="s">
        <v>1114</v>
      </c>
      <c r="M104" s="56" t="s">
        <v>1114</v>
      </c>
      <c r="N104" s="5" t="s">
        <v>1114</v>
      </c>
      <c r="O104" s="5" t="s">
        <v>1109</v>
      </c>
      <c r="P104" s="5" t="s">
        <v>1110</v>
      </c>
      <c r="Q104" s="5" t="s">
        <v>1111</v>
      </c>
      <c r="R104" s="5" t="s">
        <v>1115</v>
      </c>
      <c r="S104" s="41">
        <v>1</v>
      </c>
      <c r="T104" s="85">
        <v>0</v>
      </c>
      <c r="U104" s="6">
        <f t="shared" ref="U104:U122" si="6">S104*T104</f>
        <v>0</v>
      </c>
    </row>
    <row r="105" spans="1:21" x14ac:dyDescent="0.3">
      <c r="A105" s="20">
        <v>1</v>
      </c>
      <c r="B105" s="50">
        <v>2</v>
      </c>
      <c r="C105" s="52"/>
      <c r="D105" s="55" t="s">
        <v>1170</v>
      </c>
      <c r="E105" s="57"/>
      <c r="F105" s="56"/>
      <c r="G105" s="5" t="s">
        <v>1112</v>
      </c>
      <c r="H105" s="5">
        <v>2930</v>
      </c>
      <c r="I105" s="5">
        <v>1310</v>
      </c>
      <c r="J105" s="55">
        <v>7016</v>
      </c>
      <c r="K105" s="56"/>
      <c r="L105" s="55" t="s">
        <v>1114</v>
      </c>
      <c r="M105" s="56" t="s">
        <v>1114</v>
      </c>
      <c r="N105" s="5" t="s">
        <v>1114</v>
      </c>
      <c r="O105" s="5" t="s">
        <v>1109</v>
      </c>
      <c r="P105" s="5" t="s">
        <v>1113</v>
      </c>
      <c r="Q105" s="5" t="s">
        <v>1111</v>
      </c>
      <c r="R105" s="5" t="s">
        <v>1115</v>
      </c>
      <c r="S105" s="41">
        <v>1</v>
      </c>
      <c r="T105" s="85">
        <v>0</v>
      </c>
      <c r="U105" s="6">
        <f t="shared" si="6"/>
        <v>0</v>
      </c>
    </row>
    <row r="106" spans="1:21" x14ac:dyDescent="0.3">
      <c r="A106" s="20">
        <v>1</v>
      </c>
      <c r="B106" s="50">
        <v>2</v>
      </c>
      <c r="C106" s="52"/>
      <c r="D106" s="55" t="s">
        <v>1171</v>
      </c>
      <c r="E106" s="57" t="s">
        <v>1125</v>
      </c>
      <c r="F106" s="56" t="s">
        <v>1125</v>
      </c>
      <c r="G106" s="5" t="s">
        <v>1112</v>
      </c>
      <c r="H106" s="5">
        <v>2930</v>
      </c>
      <c r="I106" s="5">
        <v>1310</v>
      </c>
      <c r="J106" s="55">
        <v>7016</v>
      </c>
      <c r="K106" s="56">
        <v>7016</v>
      </c>
      <c r="L106" s="55" t="s">
        <v>1114</v>
      </c>
      <c r="M106" s="56" t="s">
        <v>1114</v>
      </c>
      <c r="N106" s="5" t="s">
        <v>1114</v>
      </c>
      <c r="O106" s="5" t="s">
        <v>1109</v>
      </c>
      <c r="P106" s="5" t="s">
        <v>1110</v>
      </c>
      <c r="Q106" s="5" t="s">
        <v>1111</v>
      </c>
      <c r="R106" s="5" t="s">
        <v>1115</v>
      </c>
      <c r="S106" s="41">
        <v>1</v>
      </c>
      <c r="T106" s="85">
        <v>0</v>
      </c>
      <c r="U106" s="6">
        <f t="shared" si="6"/>
        <v>0</v>
      </c>
    </row>
    <row r="107" spans="1:21" x14ac:dyDescent="0.3">
      <c r="A107" s="20">
        <v>1</v>
      </c>
      <c r="B107" s="50">
        <v>2</v>
      </c>
      <c r="C107" s="52"/>
      <c r="D107" s="55" t="s">
        <v>1172</v>
      </c>
      <c r="E107" s="57"/>
      <c r="F107" s="56"/>
      <c r="G107" s="5" t="s">
        <v>1112</v>
      </c>
      <c r="H107" s="5">
        <v>2930</v>
      </c>
      <c r="I107" s="5">
        <v>1310</v>
      </c>
      <c r="J107" s="55">
        <v>7016</v>
      </c>
      <c r="K107" s="56">
        <v>7016</v>
      </c>
      <c r="L107" s="55" t="s">
        <v>1114</v>
      </c>
      <c r="M107" s="56" t="s">
        <v>1114</v>
      </c>
      <c r="N107" s="5" t="s">
        <v>1114</v>
      </c>
      <c r="O107" s="5" t="s">
        <v>1109</v>
      </c>
      <c r="P107" s="5" t="s">
        <v>1113</v>
      </c>
      <c r="Q107" s="5" t="s">
        <v>1111</v>
      </c>
      <c r="R107" s="5" t="s">
        <v>1115</v>
      </c>
      <c r="S107" s="41">
        <v>1</v>
      </c>
      <c r="T107" s="85">
        <v>0</v>
      </c>
      <c r="U107" s="6">
        <f t="shared" si="6"/>
        <v>0</v>
      </c>
    </row>
    <row r="108" spans="1:21" x14ac:dyDescent="0.3">
      <c r="A108" s="20">
        <v>1</v>
      </c>
      <c r="B108" s="50">
        <v>2</v>
      </c>
      <c r="C108" s="52"/>
      <c r="D108" s="55" t="s">
        <v>1173</v>
      </c>
      <c r="E108" s="57" t="s">
        <v>1125</v>
      </c>
      <c r="F108" s="56" t="s">
        <v>1125</v>
      </c>
      <c r="G108" s="5" t="s">
        <v>1112</v>
      </c>
      <c r="H108" s="5">
        <v>2930</v>
      </c>
      <c r="I108" s="5">
        <v>1310</v>
      </c>
      <c r="J108" s="55">
        <v>7016</v>
      </c>
      <c r="K108" s="56">
        <v>7016</v>
      </c>
      <c r="L108" s="55" t="s">
        <v>1114</v>
      </c>
      <c r="M108" s="56" t="s">
        <v>1114</v>
      </c>
      <c r="N108" s="5" t="s">
        <v>1114</v>
      </c>
      <c r="O108" s="5" t="s">
        <v>1109</v>
      </c>
      <c r="P108" s="5" t="s">
        <v>1110</v>
      </c>
      <c r="Q108" s="5" t="s">
        <v>1111</v>
      </c>
      <c r="R108" s="5" t="s">
        <v>1115</v>
      </c>
      <c r="S108" s="41">
        <v>1</v>
      </c>
      <c r="T108" s="85">
        <v>0</v>
      </c>
      <c r="U108" s="6">
        <f t="shared" si="6"/>
        <v>0</v>
      </c>
    </row>
    <row r="109" spans="1:21" x14ac:dyDescent="0.3">
      <c r="A109" s="20">
        <v>1</v>
      </c>
      <c r="B109" s="50">
        <v>2</v>
      </c>
      <c r="C109" s="52"/>
      <c r="D109" s="55" t="s">
        <v>1174</v>
      </c>
      <c r="E109" s="57"/>
      <c r="F109" s="56"/>
      <c r="G109" s="5" t="s">
        <v>1112</v>
      </c>
      <c r="H109" s="5">
        <v>2930</v>
      </c>
      <c r="I109" s="5">
        <v>1310</v>
      </c>
      <c r="J109" s="55">
        <v>7016</v>
      </c>
      <c r="K109" s="56">
        <v>7016</v>
      </c>
      <c r="L109" s="55" t="s">
        <v>1114</v>
      </c>
      <c r="M109" s="56" t="s">
        <v>1114</v>
      </c>
      <c r="N109" s="5" t="s">
        <v>1114</v>
      </c>
      <c r="O109" s="5" t="s">
        <v>1109</v>
      </c>
      <c r="P109" s="5" t="s">
        <v>1113</v>
      </c>
      <c r="Q109" s="5" t="s">
        <v>1111</v>
      </c>
      <c r="R109" s="5" t="s">
        <v>1115</v>
      </c>
      <c r="S109" s="41">
        <v>1</v>
      </c>
      <c r="T109" s="85">
        <v>0</v>
      </c>
      <c r="U109" s="6">
        <f t="shared" si="6"/>
        <v>0</v>
      </c>
    </row>
    <row r="110" spans="1:21" x14ac:dyDescent="0.3">
      <c r="A110" s="20">
        <v>1</v>
      </c>
      <c r="B110" s="50">
        <v>2</v>
      </c>
      <c r="C110" s="52"/>
      <c r="D110" s="55" t="s">
        <v>1175</v>
      </c>
      <c r="E110" s="57" t="s">
        <v>1125</v>
      </c>
      <c r="F110" s="56" t="s">
        <v>1125</v>
      </c>
      <c r="G110" s="5" t="s">
        <v>1112</v>
      </c>
      <c r="H110" s="5">
        <v>2930</v>
      </c>
      <c r="I110" s="5">
        <v>1310</v>
      </c>
      <c r="J110" s="55">
        <v>7016</v>
      </c>
      <c r="K110" s="56">
        <v>7016</v>
      </c>
      <c r="L110" s="55" t="s">
        <v>1114</v>
      </c>
      <c r="M110" s="56" t="s">
        <v>1114</v>
      </c>
      <c r="N110" s="5" t="s">
        <v>1114</v>
      </c>
      <c r="O110" s="5" t="s">
        <v>1109</v>
      </c>
      <c r="P110" s="5" t="s">
        <v>1110</v>
      </c>
      <c r="Q110" s="5" t="s">
        <v>1111</v>
      </c>
      <c r="R110" s="5" t="s">
        <v>1115</v>
      </c>
      <c r="S110" s="41">
        <v>1</v>
      </c>
      <c r="T110" s="85">
        <v>0</v>
      </c>
      <c r="U110" s="6">
        <f t="shared" si="6"/>
        <v>0</v>
      </c>
    </row>
    <row r="111" spans="1:21" x14ac:dyDescent="0.3">
      <c r="A111" s="20">
        <v>1</v>
      </c>
      <c r="B111" s="50">
        <v>2</v>
      </c>
      <c r="C111" s="52"/>
      <c r="D111" s="55" t="s">
        <v>1176</v>
      </c>
      <c r="E111" s="57"/>
      <c r="F111" s="56"/>
      <c r="G111" s="5" t="s">
        <v>1112</v>
      </c>
      <c r="H111" s="5">
        <v>2930</v>
      </c>
      <c r="I111" s="5">
        <v>1310</v>
      </c>
      <c r="J111" s="55">
        <v>7016</v>
      </c>
      <c r="K111" s="56">
        <v>7016</v>
      </c>
      <c r="L111" s="55" t="s">
        <v>1114</v>
      </c>
      <c r="M111" s="56" t="s">
        <v>1114</v>
      </c>
      <c r="N111" s="5" t="s">
        <v>1114</v>
      </c>
      <c r="O111" s="5" t="s">
        <v>1109</v>
      </c>
      <c r="P111" s="5" t="s">
        <v>1113</v>
      </c>
      <c r="Q111" s="5" t="s">
        <v>1111</v>
      </c>
      <c r="R111" s="5" t="s">
        <v>1115</v>
      </c>
      <c r="S111" s="41">
        <v>1</v>
      </c>
      <c r="T111" s="85">
        <v>0</v>
      </c>
      <c r="U111" s="6">
        <f t="shared" si="6"/>
        <v>0</v>
      </c>
    </row>
    <row r="112" spans="1:21" x14ac:dyDescent="0.3">
      <c r="A112" s="20">
        <v>1</v>
      </c>
      <c r="B112" s="50">
        <v>2</v>
      </c>
      <c r="C112" s="52"/>
      <c r="D112" s="55" t="s">
        <v>1177</v>
      </c>
      <c r="E112" s="57" t="s">
        <v>1125</v>
      </c>
      <c r="F112" s="56" t="s">
        <v>1125</v>
      </c>
      <c r="G112" s="5" t="s">
        <v>1112</v>
      </c>
      <c r="H112" s="5">
        <v>2930</v>
      </c>
      <c r="I112" s="5">
        <v>1310</v>
      </c>
      <c r="J112" s="55">
        <v>7016</v>
      </c>
      <c r="K112" s="56">
        <v>7016</v>
      </c>
      <c r="L112" s="55" t="s">
        <v>1114</v>
      </c>
      <c r="M112" s="56" t="s">
        <v>1114</v>
      </c>
      <c r="N112" s="5" t="s">
        <v>1114</v>
      </c>
      <c r="O112" s="5" t="s">
        <v>1109</v>
      </c>
      <c r="P112" s="5" t="s">
        <v>1110</v>
      </c>
      <c r="Q112" s="5" t="s">
        <v>1111</v>
      </c>
      <c r="R112" s="5" t="s">
        <v>1115</v>
      </c>
      <c r="S112" s="41">
        <v>1</v>
      </c>
      <c r="T112" s="85">
        <v>0</v>
      </c>
      <c r="U112" s="6">
        <f t="shared" si="6"/>
        <v>0</v>
      </c>
    </row>
    <row r="113" spans="1:21" x14ac:dyDescent="0.3">
      <c r="A113" s="20">
        <v>1</v>
      </c>
      <c r="B113" s="50">
        <v>2</v>
      </c>
      <c r="C113" s="52"/>
      <c r="D113" s="55" t="s">
        <v>1178</v>
      </c>
      <c r="E113" s="57"/>
      <c r="F113" s="56"/>
      <c r="G113" s="5" t="s">
        <v>1112</v>
      </c>
      <c r="H113" s="5">
        <v>2930</v>
      </c>
      <c r="I113" s="5">
        <v>1310</v>
      </c>
      <c r="J113" s="55">
        <v>7016</v>
      </c>
      <c r="K113" s="56">
        <v>7016</v>
      </c>
      <c r="L113" s="55" t="s">
        <v>1114</v>
      </c>
      <c r="M113" s="56" t="s">
        <v>1114</v>
      </c>
      <c r="N113" s="5" t="s">
        <v>1114</v>
      </c>
      <c r="O113" s="5" t="s">
        <v>1109</v>
      </c>
      <c r="P113" s="5" t="s">
        <v>1113</v>
      </c>
      <c r="Q113" s="5" t="s">
        <v>1111</v>
      </c>
      <c r="R113" s="5" t="s">
        <v>1115</v>
      </c>
      <c r="S113" s="41">
        <v>1</v>
      </c>
      <c r="T113" s="85">
        <v>0</v>
      </c>
      <c r="U113" s="6">
        <f t="shared" si="6"/>
        <v>0</v>
      </c>
    </row>
    <row r="114" spans="1:21" x14ac:dyDescent="0.3">
      <c r="A114" s="20">
        <v>1</v>
      </c>
      <c r="B114" s="50">
        <v>2</v>
      </c>
      <c r="C114" s="52"/>
      <c r="D114" s="55" t="s">
        <v>1179</v>
      </c>
      <c r="E114" s="57" t="s">
        <v>1125</v>
      </c>
      <c r="F114" s="56" t="s">
        <v>1125</v>
      </c>
      <c r="G114" s="5" t="s">
        <v>1112</v>
      </c>
      <c r="H114" s="5">
        <v>2930</v>
      </c>
      <c r="I114" s="5">
        <v>1310</v>
      </c>
      <c r="J114" s="55">
        <v>7016</v>
      </c>
      <c r="K114" s="56">
        <v>7016</v>
      </c>
      <c r="L114" s="55" t="s">
        <v>1114</v>
      </c>
      <c r="M114" s="56" t="s">
        <v>1114</v>
      </c>
      <c r="N114" s="5" t="s">
        <v>1114</v>
      </c>
      <c r="O114" s="5" t="s">
        <v>1109</v>
      </c>
      <c r="P114" s="5" t="s">
        <v>1110</v>
      </c>
      <c r="Q114" s="5" t="s">
        <v>1111</v>
      </c>
      <c r="R114" s="5" t="s">
        <v>1115</v>
      </c>
      <c r="S114" s="41">
        <v>1</v>
      </c>
      <c r="T114" s="85">
        <v>0</v>
      </c>
      <c r="U114" s="6">
        <f t="shared" si="6"/>
        <v>0</v>
      </c>
    </row>
    <row r="115" spans="1:21" x14ac:dyDescent="0.3">
      <c r="A115" s="20">
        <v>1</v>
      </c>
      <c r="B115" s="50">
        <v>2</v>
      </c>
      <c r="C115" s="52"/>
      <c r="D115" s="55" t="s">
        <v>1180</v>
      </c>
      <c r="E115" s="57"/>
      <c r="F115" s="56"/>
      <c r="G115" s="5" t="s">
        <v>1112</v>
      </c>
      <c r="H115" s="5">
        <v>2930</v>
      </c>
      <c r="I115" s="5">
        <v>1310</v>
      </c>
      <c r="J115" s="55">
        <v>7016</v>
      </c>
      <c r="K115" s="56">
        <v>7016</v>
      </c>
      <c r="L115" s="55" t="s">
        <v>1114</v>
      </c>
      <c r="M115" s="56" t="s">
        <v>1114</v>
      </c>
      <c r="N115" s="5" t="s">
        <v>1114</v>
      </c>
      <c r="O115" s="5" t="s">
        <v>1109</v>
      </c>
      <c r="P115" s="5" t="s">
        <v>1113</v>
      </c>
      <c r="Q115" s="5" t="s">
        <v>1111</v>
      </c>
      <c r="R115" s="5" t="s">
        <v>1115</v>
      </c>
      <c r="S115" s="41">
        <v>1</v>
      </c>
      <c r="T115" s="85">
        <v>0</v>
      </c>
      <c r="U115" s="6">
        <f t="shared" si="6"/>
        <v>0</v>
      </c>
    </row>
    <row r="116" spans="1:21" x14ac:dyDescent="0.3">
      <c r="A116" s="20">
        <v>1</v>
      </c>
      <c r="B116" s="50">
        <v>2</v>
      </c>
      <c r="C116" s="52"/>
      <c r="D116" s="55" t="s">
        <v>1181</v>
      </c>
      <c r="E116" s="57" t="s">
        <v>1125</v>
      </c>
      <c r="F116" s="56" t="s">
        <v>1125</v>
      </c>
      <c r="G116" s="5" t="s">
        <v>1112</v>
      </c>
      <c r="H116" s="5">
        <v>2930</v>
      </c>
      <c r="I116" s="5">
        <v>1310</v>
      </c>
      <c r="J116" s="55">
        <v>7016</v>
      </c>
      <c r="K116" s="56">
        <v>7016</v>
      </c>
      <c r="L116" s="55" t="s">
        <v>1114</v>
      </c>
      <c r="M116" s="56" t="s">
        <v>1114</v>
      </c>
      <c r="N116" s="5" t="s">
        <v>1114</v>
      </c>
      <c r="O116" s="5" t="s">
        <v>1109</v>
      </c>
      <c r="P116" s="5" t="s">
        <v>1110</v>
      </c>
      <c r="Q116" s="5" t="s">
        <v>1111</v>
      </c>
      <c r="R116" s="5" t="s">
        <v>1115</v>
      </c>
      <c r="S116" s="41">
        <v>1</v>
      </c>
      <c r="T116" s="85">
        <v>0</v>
      </c>
      <c r="U116" s="6">
        <f t="shared" si="6"/>
        <v>0</v>
      </c>
    </row>
    <row r="117" spans="1:21" x14ac:dyDescent="0.3">
      <c r="A117" s="20">
        <v>1</v>
      </c>
      <c r="B117" s="50">
        <v>2</v>
      </c>
      <c r="C117" s="52"/>
      <c r="D117" s="55" t="s">
        <v>1182</v>
      </c>
      <c r="E117" s="57"/>
      <c r="F117" s="56"/>
      <c r="G117" s="5" t="s">
        <v>1112</v>
      </c>
      <c r="H117" s="5">
        <v>2930</v>
      </c>
      <c r="I117" s="5">
        <v>1310</v>
      </c>
      <c r="J117" s="55">
        <v>7016</v>
      </c>
      <c r="K117" s="56">
        <v>7016</v>
      </c>
      <c r="L117" s="55" t="s">
        <v>1114</v>
      </c>
      <c r="M117" s="56" t="s">
        <v>1114</v>
      </c>
      <c r="N117" s="5" t="s">
        <v>1114</v>
      </c>
      <c r="O117" s="5" t="s">
        <v>1109</v>
      </c>
      <c r="P117" s="5" t="s">
        <v>1113</v>
      </c>
      <c r="Q117" s="5" t="s">
        <v>1111</v>
      </c>
      <c r="R117" s="5" t="s">
        <v>1115</v>
      </c>
      <c r="S117" s="41">
        <v>1</v>
      </c>
      <c r="T117" s="85">
        <v>0</v>
      </c>
      <c r="U117" s="6">
        <f t="shared" si="6"/>
        <v>0</v>
      </c>
    </row>
    <row r="118" spans="1:21" x14ac:dyDescent="0.3">
      <c r="A118" s="20">
        <v>1</v>
      </c>
      <c r="B118" s="50">
        <v>2</v>
      </c>
      <c r="C118" s="52"/>
      <c r="D118" s="55" t="s">
        <v>1183</v>
      </c>
      <c r="E118" s="57" t="s">
        <v>1125</v>
      </c>
      <c r="F118" s="56" t="s">
        <v>1125</v>
      </c>
      <c r="G118" s="5" t="s">
        <v>1112</v>
      </c>
      <c r="H118" s="5">
        <v>2930</v>
      </c>
      <c r="I118" s="5">
        <v>1310</v>
      </c>
      <c r="J118" s="55">
        <v>7016</v>
      </c>
      <c r="K118" s="56">
        <v>7016</v>
      </c>
      <c r="L118" s="55" t="s">
        <v>1114</v>
      </c>
      <c r="M118" s="56" t="s">
        <v>1114</v>
      </c>
      <c r="N118" s="5" t="s">
        <v>1114</v>
      </c>
      <c r="O118" s="5" t="s">
        <v>1109</v>
      </c>
      <c r="P118" s="5" t="s">
        <v>1110</v>
      </c>
      <c r="Q118" s="5" t="s">
        <v>1111</v>
      </c>
      <c r="R118" s="5" t="s">
        <v>1115</v>
      </c>
      <c r="S118" s="41">
        <v>1</v>
      </c>
      <c r="T118" s="85">
        <v>0</v>
      </c>
      <c r="U118" s="6">
        <f t="shared" si="6"/>
        <v>0</v>
      </c>
    </row>
    <row r="119" spans="1:21" x14ac:dyDescent="0.3">
      <c r="A119" s="20">
        <v>1</v>
      </c>
      <c r="B119" s="50">
        <v>2</v>
      </c>
      <c r="C119" s="52"/>
      <c r="D119" s="55" t="s">
        <v>1184</v>
      </c>
      <c r="E119" s="57"/>
      <c r="F119" s="56"/>
      <c r="G119" s="5" t="s">
        <v>1112</v>
      </c>
      <c r="H119" s="5">
        <v>2930</v>
      </c>
      <c r="I119" s="5">
        <v>1310</v>
      </c>
      <c r="J119" s="55">
        <v>7016</v>
      </c>
      <c r="K119" s="56">
        <v>7016</v>
      </c>
      <c r="L119" s="55" t="s">
        <v>1114</v>
      </c>
      <c r="M119" s="56" t="s">
        <v>1114</v>
      </c>
      <c r="N119" s="5" t="s">
        <v>1114</v>
      </c>
      <c r="O119" s="5" t="s">
        <v>1109</v>
      </c>
      <c r="P119" s="5" t="s">
        <v>1113</v>
      </c>
      <c r="Q119" s="5" t="s">
        <v>1111</v>
      </c>
      <c r="R119" s="5" t="s">
        <v>1115</v>
      </c>
      <c r="S119" s="41">
        <v>1</v>
      </c>
      <c r="T119" s="85">
        <v>0</v>
      </c>
      <c r="U119" s="6">
        <f t="shared" si="6"/>
        <v>0</v>
      </c>
    </row>
    <row r="120" spans="1:21" x14ac:dyDescent="0.3">
      <c r="A120" s="20">
        <v>1</v>
      </c>
      <c r="B120" s="50">
        <v>2</v>
      </c>
      <c r="C120" s="52"/>
      <c r="D120" s="55" t="s">
        <v>1185</v>
      </c>
      <c r="E120" s="57" t="s">
        <v>1125</v>
      </c>
      <c r="F120" s="56" t="s">
        <v>1125</v>
      </c>
      <c r="G120" s="5" t="s">
        <v>1112</v>
      </c>
      <c r="H120" s="5">
        <v>1105</v>
      </c>
      <c r="I120" s="5">
        <v>1310</v>
      </c>
      <c r="J120" s="55">
        <v>7016</v>
      </c>
      <c r="K120" s="56">
        <v>7016</v>
      </c>
      <c r="L120" s="55" t="s">
        <v>1114</v>
      </c>
      <c r="M120" s="56" t="s">
        <v>1114</v>
      </c>
      <c r="N120" s="5" t="s">
        <v>1114</v>
      </c>
      <c r="O120" s="5" t="s">
        <v>1109</v>
      </c>
      <c r="P120" s="5" t="s">
        <v>1110</v>
      </c>
      <c r="Q120" s="5" t="s">
        <v>1111</v>
      </c>
      <c r="R120" s="5" t="s">
        <v>1115</v>
      </c>
      <c r="S120" s="41">
        <v>1</v>
      </c>
      <c r="T120" s="85">
        <v>0</v>
      </c>
      <c r="U120" s="6">
        <f t="shared" si="6"/>
        <v>0</v>
      </c>
    </row>
    <row r="121" spans="1:21" x14ac:dyDescent="0.3">
      <c r="A121" s="20">
        <v>1</v>
      </c>
      <c r="B121" s="50">
        <v>2</v>
      </c>
      <c r="C121" s="52"/>
      <c r="D121" s="55" t="s">
        <v>1186</v>
      </c>
      <c r="E121" s="57"/>
      <c r="F121" s="56"/>
      <c r="G121" s="5" t="s">
        <v>1112</v>
      </c>
      <c r="H121" s="5">
        <v>1105</v>
      </c>
      <c r="I121" s="5">
        <v>1310</v>
      </c>
      <c r="J121" s="55">
        <v>7016</v>
      </c>
      <c r="K121" s="56">
        <v>7016</v>
      </c>
      <c r="L121" s="55" t="s">
        <v>1114</v>
      </c>
      <c r="M121" s="56" t="s">
        <v>1114</v>
      </c>
      <c r="N121" s="5" t="s">
        <v>1114</v>
      </c>
      <c r="O121" s="5" t="s">
        <v>1109</v>
      </c>
      <c r="P121" s="5" t="s">
        <v>1113</v>
      </c>
      <c r="Q121" s="5" t="s">
        <v>1111</v>
      </c>
      <c r="R121" s="5" t="s">
        <v>1115</v>
      </c>
      <c r="S121" s="41">
        <v>1</v>
      </c>
      <c r="T121" s="85">
        <v>0</v>
      </c>
      <c r="U121" s="6">
        <f t="shared" si="6"/>
        <v>0</v>
      </c>
    </row>
    <row r="122" spans="1:21" x14ac:dyDescent="0.3">
      <c r="A122" s="20">
        <v>1</v>
      </c>
      <c r="B122" s="50">
        <v>2</v>
      </c>
      <c r="C122" s="52"/>
      <c r="D122" s="55" t="s">
        <v>1187</v>
      </c>
      <c r="E122" s="57" t="s">
        <v>1125</v>
      </c>
      <c r="F122" s="56" t="s">
        <v>1125</v>
      </c>
      <c r="G122" s="5" t="s">
        <v>1112</v>
      </c>
      <c r="H122" s="5">
        <v>2930</v>
      </c>
      <c r="I122" s="5">
        <v>1310</v>
      </c>
      <c r="J122" s="55">
        <v>7016</v>
      </c>
      <c r="K122" s="56">
        <v>7016</v>
      </c>
      <c r="L122" s="55" t="s">
        <v>1114</v>
      </c>
      <c r="M122" s="56" t="s">
        <v>1114</v>
      </c>
      <c r="N122" s="5" t="s">
        <v>1114</v>
      </c>
      <c r="O122" s="5" t="s">
        <v>1109</v>
      </c>
      <c r="P122" s="5" t="s">
        <v>1113</v>
      </c>
      <c r="Q122" s="5" t="s">
        <v>1111</v>
      </c>
      <c r="R122" s="5" t="s">
        <v>1115</v>
      </c>
      <c r="S122" s="41">
        <v>1</v>
      </c>
      <c r="T122" s="85">
        <v>0</v>
      </c>
      <c r="U122" s="6">
        <f t="shared" si="6"/>
        <v>0</v>
      </c>
    </row>
    <row r="123" spans="1:21" x14ac:dyDescent="0.3">
      <c r="A123" s="57"/>
      <c r="B123" s="57"/>
      <c r="C123" s="57"/>
      <c r="D123" s="57"/>
      <c r="E123" s="57"/>
      <c r="F123" s="57"/>
      <c r="G123" s="57"/>
      <c r="H123" s="57"/>
      <c r="I123" s="57"/>
      <c r="J123" s="57"/>
      <c r="K123" s="57"/>
      <c r="L123" s="57"/>
      <c r="M123" s="22"/>
    </row>
    <row r="124" spans="1:21" x14ac:dyDescent="0.3">
      <c r="A124" s="53" t="s">
        <v>43</v>
      </c>
      <c r="B124" s="54"/>
      <c r="C124" s="54"/>
      <c r="D124" s="51" t="s">
        <v>1086</v>
      </c>
      <c r="E124" s="51"/>
      <c r="F124" s="51"/>
      <c r="G124" s="51"/>
      <c r="H124" s="51"/>
      <c r="I124" s="51"/>
      <c r="J124" s="51"/>
      <c r="K124" s="51"/>
      <c r="L124" s="52"/>
      <c r="M124" s="23"/>
      <c r="T124" s="3" t="s">
        <v>48</v>
      </c>
      <c r="U124" s="7">
        <f>SUM(U103:U122)</f>
        <v>0</v>
      </c>
    </row>
    <row r="126" spans="1:21" ht="28.8" x14ac:dyDescent="0.3">
      <c r="A126" s="27" t="s">
        <v>1087</v>
      </c>
      <c r="B126" s="66" t="s">
        <v>4</v>
      </c>
      <c r="C126" s="67"/>
      <c r="D126" s="68" t="s">
        <v>1088</v>
      </c>
      <c r="E126" s="69"/>
      <c r="F126" s="70"/>
      <c r="G126" s="28" t="s">
        <v>6</v>
      </c>
      <c r="H126" s="39" t="s">
        <v>1089</v>
      </c>
      <c r="I126" s="39" t="s">
        <v>1090</v>
      </c>
      <c r="J126" s="68" t="s">
        <v>1091</v>
      </c>
      <c r="K126" s="70"/>
      <c r="L126" s="80" t="s">
        <v>1092</v>
      </c>
      <c r="M126" s="81"/>
      <c r="N126" s="82"/>
      <c r="O126" s="35" t="s">
        <v>10</v>
      </c>
      <c r="P126" s="35" t="s">
        <v>1093</v>
      </c>
      <c r="Q126" s="35" t="s">
        <v>385</v>
      </c>
      <c r="R126" s="40" t="s">
        <v>1116</v>
      </c>
      <c r="S126" s="10" t="s">
        <v>45</v>
      </c>
      <c r="T126" s="10" t="s">
        <v>46</v>
      </c>
      <c r="U126" s="10" t="s">
        <v>47</v>
      </c>
    </row>
    <row r="127" spans="1:21" x14ac:dyDescent="0.3">
      <c r="A127" s="20">
        <v>1</v>
      </c>
      <c r="B127" s="50">
        <v>2</v>
      </c>
      <c r="C127" s="52"/>
      <c r="D127" s="55" t="s">
        <v>1188</v>
      </c>
      <c r="E127" s="57"/>
      <c r="F127" s="56"/>
      <c r="G127" s="5" t="s">
        <v>1112</v>
      </c>
      <c r="H127" s="5">
        <v>2930</v>
      </c>
      <c r="I127" s="5">
        <v>1310</v>
      </c>
      <c r="J127" s="55">
        <v>7016</v>
      </c>
      <c r="K127" s="56"/>
      <c r="L127" s="55" t="s">
        <v>1114</v>
      </c>
      <c r="M127" s="56"/>
      <c r="N127" s="5" t="s">
        <v>1114</v>
      </c>
      <c r="O127" s="5" t="s">
        <v>1109</v>
      </c>
      <c r="P127" s="5" t="s">
        <v>1110</v>
      </c>
      <c r="Q127" s="5" t="s">
        <v>1111</v>
      </c>
      <c r="R127" s="5" t="s">
        <v>1115</v>
      </c>
      <c r="S127" s="41">
        <v>1</v>
      </c>
      <c r="T127" s="85">
        <v>0</v>
      </c>
      <c r="U127" s="6">
        <f>S127*T127</f>
        <v>0</v>
      </c>
    </row>
    <row r="128" spans="1:21" x14ac:dyDescent="0.3">
      <c r="A128" s="20">
        <v>1</v>
      </c>
      <c r="B128" s="50">
        <v>2</v>
      </c>
      <c r="C128" s="52"/>
      <c r="D128" s="55" t="s">
        <v>1189</v>
      </c>
      <c r="E128" s="57"/>
      <c r="F128" s="56"/>
      <c r="G128" s="5" t="s">
        <v>1112</v>
      </c>
      <c r="H128" s="5">
        <v>2930</v>
      </c>
      <c r="I128" s="5">
        <v>1310</v>
      </c>
      <c r="J128" s="55">
        <v>7016</v>
      </c>
      <c r="K128" s="56"/>
      <c r="L128" s="55" t="s">
        <v>1114</v>
      </c>
      <c r="M128" s="56" t="s">
        <v>1114</v>
      </c>
      <c r="N128" s="5" t="s">
        <v>1114</v>
      </c>
      <c r="O128" s="5" t="s">
        <v>1109</v>
      </c>
      <c r="P128" s="5" t="s">
        <v>1113</v>
      </c>
      <c r="Q128" s="5" t="s">
        <v>1111</v>
      </c>
      <c r="R128" s="5" t="s">
        <v>1115</v>
      </c>
      <c r="S128" s="41">
        <v>1</v>
      </c>
      <c r="T128" s="85">
        <v>0</v>
      </c>
      <c r="U128" s="6">
        <f t="shared" ref="U128:U137" si="7">S128*T128</f>
        <v>0</v>
      </c>
    </row>
    <row r="129" spans="1:21" x14ac:dyDescent="0.3">
      <c r="A129" s="20">
        <v>1</v>
      </c>
      <c r="B129" s="50">
        <v>2</v>
      </c>
      <c r="C129" s="52"/>
      <c r="D129" s="55" t="s">
        <v>1190</v>
      </c>
      <c r="E129" s="57"/>
      <c r="F129" s="56"/>
      <c r="G129" s="5" t="s">
        <v>1112</v>
      </c>
      <c r="H129" s="5">
        <v>2930</v>
      </c>
      <c r="I129" s="5">
        <v>1310</v>
      </c>
      <c r="J129" s="55">
        <v>7016</v>
      </c>
      <c r="K129" s="56"/>
      <c r="L129" s="55" t="s">
        <v>1114</v>
      </c>
      <c r="M129" s="56" t="s">
        <v>1114</v>
      </c>
      <c r="N129" s="5" t="s">
        <v>1114</v>
      </c>
      <c r="O129" s="5" t="s">
        <v>1109</v>
      </c>
      <c r="P129" s="5" t="s">
        <v>1110</v>
      </c>
      <c r="Q129" s="5" t="s">
        <v>1111</v>
      </c>
      <c r="R129" s="5" t="s">
        <v>1115</v>
      </c>
      <c r="S129" s="41">
        <v>1</v>
      </c>
      <c r="T129" s="85">
        <v>0</v>
      </c>
      <c r="U129" s="6">
        <f t="shared" si="7"/>
        <v>0</v>
      </c>
    </row>
    <row r="130" spans="1:21" x14ac:dyDescent="0.3">
      <c r="A130" s="20">
        <v>1</v>
      </c>
      <c r="B130" s="50">
        <v>2</v>
      </c>
      <c r="C130" s="52"/>
      <c r="D130" s="55" t="s">
        <v>1191</v>
      </c>
      <c r="E130" s="57"/>
      <c r="F130" s="56"/>
      <c r="G130" s="5" t="s">
        <v>1112</v>
      </c>
      <c r="H130" s="5">
        <v>2930</v>
      </c>
      <c r="I130" s="5">
        <v>1310</v>
      </c>
      <c r="J130" s="55">
        <v>7016</v>
      </c>
      <c r="K130" s="56">
        <v>7016</v>
      </c>
      <c r="L130" s="55" t="s">
        <v>1114</v>
      </c>
      <c r="M130" s="56" t="s">
        <v>1114</v>
      </c>
      <c r="N130" s="5" t="s">
        <v>1114</v>
      </c>
      <c r="O130" s="5" t="s">
        <v>1109</v>
      </c>
      <c r="P130" s="5" t="s">
        <v>1113</v>
      </c>
      <c r="Q130" s="5" t="s">
        <v>1111</v>
      </c>
      <c r="R130" s="5" t="s">
        <v>1115</v>
      </c>
      <c r="S130" s="41">
        <v>1</v>
      </c>
      <c r="T130" s="85">
        <v>0</v>
      </c>
      <c r="U130" s="6">
        <f t="shared" si="7"/>
        <v>0</v>
      </c>
    </row>
    <row r="131" spans="1:21" x14ac:dyDescent="0.3">
      <c r="A131" s="20">
        <v>1</v>
      </c>
      <c r="B131" s="50">
        <v>2</v>
      </c>
      <c r="C131" s="52"/>
      <c r="D131" s="55" t="s">
        <v>1192</v>
      </c>
      <c r="E131" s="57"/>
      <c r="F131" s="56"/>
      <c r="G131" s="5" t="s">
        <v>1112</v>
      </c>
      <c r="H131" s="5">
        <v>2930</v>
      </c>
      <c r="I131" s="5">
        <v>1310</v>
      </c>
      <c r="J131" s="55">
        <v>7016</v>
      </c>
      <c r="K131" s="56">
        <v>7016</v>
      </c>
      <c r="L131" s="55" t="s">
        <v>1114</v>
      </c>
      <c r="M131" s="56" t="s">
        <v>1114</v>
      </c>
      <c r="N131" s="5" t="s">
        <v>1114</v>
      </c>
      <c r="O131" s="5" t="s">
        <v>1109</v>
      </c>
      <c r="P131" s="5" t="s">
        <v>1110</v>
      </c>
      <c r="Q131" s="5" t="s">
        <v>1111</v>
      </c>
      <c r="R131" s="5" t="s">
        <v>1115</v>
      </c>
      <c r="S131" s="41">
        <v>1</v>
      </c>
      <c r="T131" s="85">
        <v>0</v>
      </c>
      <c r="U131" s="6">
        <f t="shared" si="7"/>
        <v>0</v>
      </c>
    </row>
    <row r="132" spans="1:21" x14ac:dyDescent="0.3">
      <c r="A132" s="20">
        <v>1</v>
      </c>
      <c r="B132" s="50">
        <v>2</v>
      </c>
      <c r="C132" s="52"/>
      <c r="D132" s="55" t="s">
        <v>1193</v>
      </c>
      <c r="E132" s="57"/>
      <c r="F132" s="56"/>
      <c r="G132" s="5" t="s">
        <v>1112</v>
      </c>
      <c r="H132" s="5">
        <v>2930</v>
      </c>
      <c r="I132" s="5">
        <v>1310</v>
      </c>
      <c r="J132" s="55">
        <v>7016</v>
      </c>
      <c r="K132" s="56">
        <v>7016</v>
      </c>
      <c r="L132" s="55" t="s">
        <v>1114</v>
      </c>
      <c r="M132" s="56" t="s">
        <v>1114</v>
      </c>
      <c r="N132" s="5" t="s">
        <v>1114</v>
      </c>
      <c r="O132" s="5" t="s">
        <v>1109</v>
      </c>
      <c r="P132" s="5" t="s">
        <v>1113</v>
      </c>
      <c r="Q132" s="5" t="s">
        <v>1111</v>
      </c>
      <c r="R132" s="5" t="s">
        <v>1115</v>
      </c>
      <c r="S132" s="41">
        <v>1</v>
      </c>
      <c r="T132" s="85">
        <v>0</v>
      </c>
      <c r="U132" s="6">
        <f t="shared" si="7"/>
        <v>0</v>
      </c>
    </row>
    <row r="133" spans="1:21" x14ac:dyDescent="0.3">
      <c r="A133" s="20">
        <v>1</v>
      </c>
      <c r="B133" s="50">
        <v>2</v>
      </c>
      <c r="C133" s="52"/>
      <c r="D133" s="55" t="s">
        <v>1194</v>
      </c>
      <c r="E133" s="57"/>
      <c r="F133" s="56"/>
      <c r="G133" s="5" t="s">
        <v>1112</v>
      </c>
      <c r="H133" s="5">
        <v>2930</v>
      </c>
      <c r="I133" s="5">
        <v>1310</v>
      </c>
      <c r="J133" s="55">
        <v>7016</v>
      </c>
      <c r="K133" s="56">
        <v>7016</v>
      </c>
      <c r="L133" s="55" t="s">
        <v>1114</v>
      </c>
      <c r="M133" s="56" t="s">
        <v>1114</v>
      </c>
      <c r="N133" s="5" t="s">
        <v>1114</v>
      </c>
      <c r="O133" s="5" t="s">
        <v>1109</v>
      </c>
      <c r="P133" s="5" t="s">
        <v>1110</v>
      </c>
      <c r="Q133" s="5" t="s">
        <v>1111</v>
      </c>
      <c r="R133" s="5" t="s">
        <v>1115</v>
      </c>
      <c r="S133" s="41">
        <v>1</v>
      </c>
      <c r="T133" s="85">
        <v>0</v>
      </c>
      <c r="U133" s="6">
        <f t="shared" si="7"/>
        <v>0</v>
      </c>
    </row>
    <row r="134" spans="1:21" x14ac:dyDescent="0.3">
      <c r="A134" s="20">
        <v>1</v>
      </c>
      <c r="B134" s="50">
        <v>2</v>
      </c>
      <c r="C134" s="52"/>
      <c r="D134" s="55" t="s">
        <v>1195</v>
      </c>
      <c r="E134" s="57"/>
      <c r="F134" s="56"/>
      <c r="G134" s="5" t="s">
        <v>1112</v>
      </c>
      <c r="H134" s="5">
        <v>2930</v>
      </c>
      <c r="I134" s="5">
        <v>1310</v>
      </c>
      <c r="J134" s="55">
        <v>7016</v>
      </c>
      <c r="K134" s="56">
        <v>7016</v>
      </c>
      <c r="L134" s="55" t="s">
        <v>1114</v>
      </c>
      <c r="M134" s="56" t="s">
        <v>1114</v>
      </c>
      <c r="N134" s="5" t="s">
        <v>1114</v>
      </c>
      <c r="O134" s="5" t="s">
        <v>1109</v>
      </c>
      <c r="P134" s="5" t="s">
        <v>1113</v>
      </c>
      <c r="Q134" s="5" t="s">
        <v>1111</v>
      </c>
      <c r="R134" s="5" t="s">
        <v>1115</v>
      </c>
      <c r="S134" s="41">
        <v>1</v>
      </c>
      <c r="T134" s="85">
        <v>0</v>
      </c>
      <c r="U134" s="6">
        <f t="shared" si="7"/>
        <v>0</v>
      </c>
    </row>
    <row r="135" spans="1:21" x14ac:dyDescent="0.3">
      <c r="A135" s="20">
        <v>1</v>
      </c>
      <c r="B135" s="50">
        <v>2</v>
      </c>
      <c r="C135" s="52"/>
      <c r="D135" s="55" t="s">
        <v>1196</v>
      </c>
      <c r="E135" s="57"/>
      <c r="F135" s="56"/>
      <c r="G135" s="5" t="s">
        <v>1112</v>
      </c>
      <c r="H135" s="5">
        <v>1105</v>
      </c>
      <c r="I135" s="5">
        <v>1310</v>
      </c>
      <c r="J135" s="55">
        <v>7016</v>
      </c>
      <c r="K135" s="56">
        <v>7016</v>
      </c>
      <c r="L135" s="55" t="s">
        <v>1114</v>
      </c>
      <c r="M135" s="56" t="s">
        <v>1114</v>
      </c>
      <c r="N135" s="5" t="s">
        <v>1114</v>
      </c>
      <c r="O135" s="5" t="s">
        <v>1109</v>
      </c>
      <c r="P135" s="5" t="s">
        <v>1110</v>
      </c>
      <c r="Q135" s="5" t="s">
        <v>1111</v>
      </c>
      <c r="R135" s="5" t="s">
        <v>1115</v>
      </c>
      <c r="S135" s="41">
        <v>1</v>
      </c>
      <c r="T135" s="85">
        <v>0</v>
      </c>
      <c r="U135" s="6">
        <f t="shared" si="7"/>
        <v>0</v>
      </c>
    </row>
    <row r="136" spans="1:21" x14ac:dyDescent="0.3">
      <c r="A136" s="20">
        <v>1</v>
      </c>
      <c r="B136" s="50">
        <v>2</v>
      </c>
      <c r="C136" s="52"/>
      <c r="D136" s="55" t="s">
        <v>1197</v>
      </c>
      <c r="E136" s="57"/>
      <c r="F136" s="56"/>
      <c r="G136" s="5" t="s">
        <v>1112</v>
      </c>
      <c r="H136" s="5">
        <v>1105</v>
      </c>
      <c r="I136" s="5">
        <v>1310</v>
      </c>
      <c r="J136" s="55">
        <v>7016</v>
      </c>
      <c r="K136" s="56">
        <v>7016</v>
      </c>
      <c r="L136" s="55" t="s">
        <v>1114</v>
      </c>
      <c r="M136" s="56" t="s">
        <v>1114</v>
      </c>
      <c r="N136" s="5" t="s">
        <v>1114</v>
      </c>
      <c r="O136" s="5" t="s">
        <v>1109</v>
      </c>
      <c r="P136" s="5" t="s">
        <v>1113</v>
      </c>
      <c r="Q136" s="5" t="s">
        <v>1111</v>
      </c>
      <c r="R136" s="5" t="s">
        <v>1115</v>
      </c>
      <c r="S136" s="41">
        <v>1</v>
      </c>
      <c r="T136" s="85">
        <v>0</v>
      </c>
      <c r="U136" s="6">
        <f t="shared" si="7"/>
        <v>0</v>
      </c>
    </row>
    <row r="137" spans="1:21" x14ac:dyDescent="0.3">
      <c r="A137" s="20">
        <v>1</v>
      </c>
      <c r="B137" s="50">
        <v>2</v>
      </c>
      <c r="C137" s="52"/>
      <c r="D137" s="55" t="s">
        <v>1198</v>
      </c>
      <c r="E137" s="57"/>
      <c r="F137" s="56"/>
      <c r="G137" s="5" t="s">
        <v>1112</v>
      </c>
      <c r="H137" s="5">
        <v>2930</v>
      </c>
      <c r="I137" s="5">
        <v>1310</v>
      </c>
      <c r="J137" s="55">
        <v>7016</v>
      </c>
      <c r="K137" s="56">
        <v>7016</v>
      </c>
      <c r="L137" s="55" t="s">
        <v>1114</v>
      </c>
      <c r="M137" s="56" t="s">
        <v>1114</v>
      </c>
      <c r="N137" s="5" t="s">
        <v>1114</v>
      </c>
      <c r="O137" s="5" t="s">
        <v>1109</v>
      </c>
      <c r="P137" s="5" t="s">
        <v>1110</v>
      </c>
      <c r="Q137" s="5" t="s">
        <v>1111</v>
      </c>
      <c r="R137" s="5" t="s">
        <v>1115</v>
      </c>
      <c r="S137" s="41">
        <v>1</v>
      </c>
      <c r="T137" s="85">
        <v>0</v>
      </c>
      <c r="U137" s="6">
        <f t="shared" si="7"/>
        <v>0</v>
      </c>
    </row>
    <row r="138" spans="1:21" x14ac:dyDescent="0.3">
      <c r="A138" s="57"/>
      <c r="B138" s="57"/>
      <c r="C138" s="57"/>
      <c r="D138" s="57"/>
      <c r="E138" s="57"/>
      <c r="F138" s="57"/>
      <c r="G138" s="57"/>
      <c r="H138" s="57"/>
      <c r="I138" s="57"/>
      <c r="J138" s="57"/>
      <c r="K138" s="57"/>
      <c r="L138" s="57"/>
      <c r="M138" s="22"/>
    </row>
    <row r="139" spans="1:21" x14ac:dyDescent="0.3">
      <c r="A139" s="53" t="s">
        <v>43</v>
      </c>
      <c r="B139" s="54"/>
      <c r="C139" s="54"/>
      <c r="D139" s="51" t="s">
        <v>1086</v>
      </c>
      <c r="E139" s="51"/>
      <c r="F139" s="51"/>
      <c r="G139" s="51"/>
      <c r="H139" s="51"/>
      <c r="I139" s="51"/>
      <c r="J139" s="51"/>
      <c r="K139" s="51"/>
      <c r="L139" s="52"/>
      <c r="M139" s="23"/>
      <c r="T139" s="3" t="s">
        <v>48</v>
      </c>
      <c r="U139" s="7">
        <f>SUM(U127:U137)</f>
        <v>0</v>
      </c>
    </row>
    <row r="141" spans="1:21" ht="28.8" x14ac:dyDescent="0.3">
      <c r="A141" s="27" t="s">
        <v>1087</v>
      </c>
      <c r="B141" s="66" t="s">
        <v>4</v>
      </c>
      <c r="C141" s="67"/>
      <c r="D141" s="68" t="s">
        <v>1088</v>
      </c>
      <c r="E141" s="69"/>
      <c r="F141" s="70"/>
      <c r="G141" s="28" t="s">
        <v>6</v>
      </c>
      <c r="H141" s="39" t="s">
        <v>1089</v>
      </c>
      <c r="I141" s="39" t="s">
        <v>1090</v>
      </c>
      <c r="J141" s="68" t="s">
        <v>1091</v>
      </c>
      <c r="K141" s="70"/>
      <c r="L141" s="80" t="s">
        <v>1092</v>
      </c>
      <c r="M141" s="81"/>
      <c r="N141" s="82"/>
      <c r="O141" s="35" t="s">
        <v>10</v>
      </c>
      <c r="P141" s="35" t="s">
        <v>1093</v>
      </c>
      <c r="Q141" s="35" t="s">
        <v>385</v>
      </c>
      <c r="R141" s="40" t="s">
        <v>1116</v>
      </c>
      <c r="S141" s="10" t="s">
        <v>45</v>
      </c>
      <c r="T141" s="10" t="s">
        <v>46</v>
      </c>
      <c r="U141" s="10" t="s">
        <v>47</v>
      </c>
    </row>
    <row r="142" spans="1:21" x14ac:dyDescent="0.3">
      <c r="A142" s="20">
        <v>1</v>
      </c>
      <c r="B142" s="50">
        <v>3</v>
      </c>
      <c r="C142" s="52"/>
      <c r="D142" s="55" t="s">
        <v>1199</v>
      </c>
      <c r="E142" s="57"/>
      <c r="F142" s="56"/>
      <c r="G142" s="5" t="s">
        <v>1112</v>
      </c>
      <c r="H142" s="5">
        <v>2905</v>
      </c>
      <c r="I142" s="5">
        <v>1310</v>
      </c>
      <c r="J142" s="55">
        <v>7016</v>
      </c>
      <c r="K142" s="56"/>
      <c r="L142" s="55" t="s">
        <v>1114</v>
      </c>
      <c r="M142" s="56"/>
      <c r="N142" s="5" t="s">
        <v>1114</v>
      </c>
      <c r="O142" s="5" t="s">
        <v>1109</v>
      </c>
      <c r="P142" s="5" t="s">
        <v>1113</v>
      </c>
      <c r="Q142" s="5" t="s">
        <v>1111</v>
      </c>
      <c r="R142" s="5" t="s">
        <v>1115</v>
      </c>
      <c r="S142" s="41">
        <v>1</v>
      </c>
      <c r="T142" s="85">
        <v>0</v>
      </c>
      <c r="U142" s="6">
        <f>S142*T142</f>
        <v>0</v>
      </c>
    </row>
    <row r="143" spans="1:21" x14ac:dyDescent="0.3">
      <c r="A143" s="20">
        <v>1</v>
      </c>
      <c r="B143" s="50">
        <v>3</v>
      </c>
      <c r="C143" s="52"/>
      <c r="D143" s="55" t="s">
        <v>1200</v>
      </c>
      <c r="E143" s="57"/>
      <c r="F143" s="56"/>
      <c r="G143" s="5" t="s">
        <v>1112</v>
      </c>
      <c r="H143" s="5">
        <v>2905</v>
      </c>
      <c r="I143" s="5">
        <v>1310</v>
      </c>
      <c r="J143" s="55">
        <v>7016</v>
      </c>
      <c r="K143" s="56"/>
      <c r="L143" s="55" t="s">
        <v>1114</v>
      </c>
      <c r="M143" s="56" t="s">
        <v>1114</v>
      </c>
      <c r="N143" s="5" t="s">
        <v>1114</v>
      </c>
      <c r="O143" s="5" t="s">
        <v>1109</v>
      </c>
      <c r="P143" s="5" t="s">
        <v>1110</v>
      </c>
      <c r="Q143" s="5" t="s">
        <v>1111</v>
      </c>
      <c r="R143" s="5" t="s">
        <v>1115</v>
      </c>
      <c r="S143" s="41">
        <v>1</v>
      </c>
      <c r="T143" s="85">
        <v>0</v>
      </c>
      <c r="U143" s="6">
        <f t="shared" ref="U143:U161" si="8">S143*T143</f>
        <v>0</v>
      </c>
    </row>
    <row r="144" spans="1:21" x14ac:dyDescent="0.3">
      <c r="A144" s="20">
        <v>1</v>
      </c>
      <c r="B144" s="50">
        <v>3</v>
      </c>
      <c r="C144" s="52"/>
      <c r="D144" s="55" t="s">
        <v>1201</v>
      </c>
      <c r="E144" s="57"/>
      <c r="F144" s="56"/>
      <c r="G144" s="5" t="s">
        <v>1112</v>
      </c>
      <c r="H144" s="5">
        <v>2905</v>
      </c>
      <c r="I144" s="5">
        <v>1310</v>
      </c>
      <c r="J144" s="55">
        <v>7016</v>
      </c>
      <c r="K144" s="56"/>
      <c r="L144" s="55" t="s">
        <v>1114</v>
      </c>
      <c r="M144" s="56" t="s">
        <v>1114</v>
      </c>
      <c r="N144" s="5" t="s">
        <v>1114</v>
      </c>
      <c r="O144" s="5" t="s">
        <v>1109</v>
      </c>
      <c r="P144" s="5" t="s">
        <v>1113</v>
      </c>
      <c r="Q144" s="5" t="s">
        <v>1111</v>
      </c>
      <c r="R144" s="5" t="s">
        <v>1115</v>
      </c>
      <c r="S144" s="41">
        <v>1</v>
      </c>
      <c r="T144" s="85">
        <v>0</v>
      </c>
      <c r="U144" s="6">
        <f t="shared" si="8"/>
        <v>0</v>
      </c>
    </row>
    <row r="145" spans="1:21" x14ac:dyDescent="0.3">
      <c r="A145" s="20">
        <v>1</v>
      </c>
      <c r="B145" s="50">
        <v>3</v>
      </c>
      <c r="C145" s="52"/>
      <c r="D145" s="55" t="s">
        <v>1202</v>
      </c>
      <c r="E145" s="57"/>
      <c r="F145" s="56"/>
      <c r="G145" s="5" t="s">
        <v>1112</v>
      </c>
      <c r="H145" s="5">
        <v>2905</v>
      </c>
      <c r="I145" s="5">
        <v>1310</v>
      </c>
      <c r="J145" s="55">
        <v>7016</v>
      </c>
      <c r="K145" s="56">
        <v>7016</v>
      </c>
      <c r="L145" s="55" t="s">
        <v>1114</v>
      </c>
      <c r="M145" s="56" t="s">
        <v>1114</v>
      </c>
      <c r="N145" s="5" t="s">
        <v>1114</v>
      </c>
      <c r="O145" s="5" t="s">
        <v>1109</v>
      </c>
      <c r="P145" s="5" t="s">
        <v>1110</v>
      </c>
      <c r="Q145" s="5" t="s">
        <v>1111</v>
      </c>
      <c r="R145" s="5" t="s">
        <v>1115</v>
      </c>
      <c r="S145" s="41">
        <v>1</v>
      </c>
      <c r="T145" s="85">
        <v>0</v>
      </c>
      <c r="U145" s="6">
        <f t="shared" si="8"/>
        <v>0</v>
      </c>
    </row>
    <row r="146" spans="1:21" x14ac:dyDescent="0.3">
      <c r="A146" s="20">
        <v>1</v>
      </c>
      <c r="B146" s="50">
        <v>3</v>
      </c>
      <c r="C146" s="52"/>
      <c r="D146" s="55" t="s">
        <v>1203</v>
      </c>
      <c r="E146" s="57"/>
      <c r="F146" s="56"/>
      <c r="G146" s="5" t="s">
        <v>1112</v>
      </c>
      <c r="H146" s="5">
        <v>2930</v>
      </c>
      <c r="I146" s="5">
        <v>1310</v>
      </c>
      <c r="J146" s="55">
        <v>7016</v>
      </c>
      <c r="K146" s="56">
        <v>7016</v>
      </c>
      <c r="L146" s="55" t="s">
        <v>1114</v>
      </c>
      <c r="M146" s="56" t="s">
        <v>1114</v>
      </c>
      <c r="N146" s="5" t="s">
        <v>1114</v>
      </c>
      <c r="O146" s="5" t="s">
        <v>1109</v>
      </c>
      <c r="P146" s="5" t="s">
        <v>1113</v>
      </c>
      <c r="Q146" s="5" t="s">
        <v>1111</v>
      </c>
      <c r="R146" s="5" t="s">
        <v>1115</v>
      </c>
      <c r="S146" s="41">
        <v>1</v>
      </c>
      <c r="T146" s="85">
        <v>0</v>
      </c>
      <c r="U146" s="6">
        <f t="shared" si="8"/>
        <v>0</v>
      </c>
    </row>
    <row r="147" spans="1:21" x14ac:dyDescent="0.3">
      <c r="A147" s="20">
        <v>1</v>
      </c>
      <c r="B147" s="50">
        <v>3</v>
      </c>
      <c r="C147" s="52"/>
      <c r="D147" s="55" t="s">
        <v>1204</v>
      </c>
      <c r="E147" s="57"/>
      <c r="F147" s="56"/>
      <c r="G147" s="5" t="s">
        <v>1112</v>
      </c>
      <c r="H147" s="5">
        <v>1105</v>
      </c>
      <c r="I147" s="5">
        <v>1310</v>
      </c>
      <c r="J147" s="55">
        <v>7016</v>
      </c>
      <c r="K147" s="56">
        <v>7016</v>
      </c>
      <c r="L147" s="55" t="s">
        <v>1114</v>
      </c>
      <c r="M147" s="56" t="s">
        <v>1114</v>
      </c>
      <c r="N147" s="5" t="s">
        <v>1114</v>
      </c>
      <c r="O147" s="5" t="s">
        <v>1109</v>
      </c>
      <c r="P147" s="5" t="s">
        <v>1110</v>
      </c>
      <c r="Q147" s="5" t="s">
        <v>1111</v>
      </c>
      <c r="R147" s="5" t="s">
        <v>1115</v>
      </c>
      <c r="S147" s="41">
        <v>1</v>
      </c>
      <c r="T147" s="85">
        <v>0</v>
      </c>
      <c r="U147" s="6">
        <f t="shared" si="8"/>
        <v>0</v>
      </c>
    </row>
    <row r="148" spans="1:21" x14ac:dyDescent="0.3">
      <c r="A148" s="20">
        <v>1</v>
      </c>
      <c r="B148" s="50">
        <v>3</v>
      </c>
      <c r="C148" s="52"/>
      <c r="D148" s="55" t="s">
        <v>1205</v>
      </c>
      <c r="E148" s="57"/>
      <c r="F148" s="56"/>
      <c r="G148" s="5" t="s">
        <v>1112</v>
      </c>
      <c r="H148" s="5">
        <v>1105</v>
      </c>
      <c r="I148" s="5">
        <v>1310</v>
      </c>
      <c r="J148" s="55">
        <v>7016</v>
      </c>
      <c r="K148" s="56">
        <v>7016</v>
      </c>
      <c r="L148" s="55" t="s">
        <v>1114</v>
      </c>
      <c r="M148" s="56" t="s">
        <v>1114</v>
      </c>
      <c r="N148" s="5" t="s">
        <v>1114</v>
      </c>
      <c r="O148" s="5" t="s">
        <v>1109</v>
      </c>
      <c r="P148" s="5" t="s">
        <v>1110</v>
      </c>
      <c r="Q148" s="5" t="s">
        <v>1111</v>
      </c>
      <c r="R148" s="5" t="s">
        <v>1115</v>
      </c>
      <c r="S148" s="41">
        <v>1</v>
      </c>
      <c r="T148" s="85">
        <v>0</v>
      </c>
      <c r="U148" s="6">
        <f t="shared" si="8"/>
        <v>0</v>
      </c>
    </row>
    <row r="149" spans="1:21" x14ac:dyDescent="0.3">
      <c r="A149" s="20">
        <v>1</v>
      </c>
      <c r="B149" s="50">
        <v>3</v>
      </c>
      <c r="C149" s="52"/>
      <c r="D149" s="55" t="s">
        <v>1206</v>
      </c>
      <c r="E149" s="57"/>
      <c r="F149" s="56"/>
      <c r="G149" s="5" t="s">
        <v>1112</v>
      </c>
      <c r="H149" s="5">
        <v>2930</v>
      </c>
      <c r="I149" s="5">
        <v>1310</v>
      </c>
      <c r="J149" s="55">
        <v>7016</v>
      </c>
      <c r="K149" s="56">
        <v>7016</v>
      </c>
      <c r="L149" s="55" t="s">
        <v>1114</v>
      </c>
      <c r="M149" s="56" t="s">
        <v>1114</v>
      </c>
      <c r="N149" s="5" t="s">
        <v>1114</v>
      </c>
      <c r="O149" s="5" t="s">
        <v>1109</v>
      </c>
      <c r="P149" s="5" t="s">
        <v>1113</v>
      </c>
      <c r="Q149" s="5" t="s">
        <v>1111</v>
      </c>
      <c r="R149" s="5" t="s">
        <v>1115</v>
      </c>
      <c r="S149" s="41">
        <v>1</v>
      </c>
      <c r="T149" s="85">
        <v>0</v>
      </c>
      <c r="U149" s="6">
        <f t="shared" si="8"/>
        <v>0</v>
      </c>
    </row>
    <row r="150" spans="1:21" x14ac:dyDescent="0.3">
      <c r="A150" s="20">
        <v>1</v>
      </c>
      <c r="B150" s="50">
        <v>3</v>
      </c>
      <c r="C150" s="52"/>
      <c r="D150" s="55" t="s">
        <v>1207</v>
      </c>
      <c r="E150" s="57"/>
      <c r="F150" s="56"/>
      <c r="G150" s="5" t="s">
        <v>1112</v>
      </c>
      <c r="H150" s="5">
        <v>2930</v>
      </c>
      <c r="I150" s="5">
        <v>1310</v>
      </c>
      <c r="J150" s="55">
        <v>7016</v>
      </c>
      <c r="K150" s="56">
        <v>7016</v>
      </c>
      <c r="L150" s="55" t="s">
        <v>1114</v>
      </c>
      <c r="M150" s="56" t="s">
        <v>1114</v>
      </c>
      <c r="N150" s="5" t="s">
        <v>1114</v>
      </c>
      <c r="O150" s="5" t="s">
        <v>1109</v>
      </c>
      <c r="P150" s="5" t="s">
        <v>1110</v>
      </c>
      <c r="Q150" s="5" t="s">
        <v>1111</v>
      </c>
      <c r="R150" s="5" t="s">
        <v>1115</v>
      </c>
      <c r="S150" s="41">
        <v>1</v>
      </c>
      <c r="T150" s="85">
        <v>0</v>
      </c>
      <c r="U150" s="6">
        <f t="shared" si="8"/>
        <v>0</v>
      </c>
    </row>
    <row r="151" spans="1:21" x14ac:dyDescent="0.3">
      <c r="A151" s="20">
        <v>1</v>
      </c>
      <c r="B151" s="50">
        <v>3</v>
      </c>
      <c r="C151" s="52"/>
      <c r="D151" s="55" t="s">
        <v>1208</v>
      </c>
      <c r="E151" s="57"/>
      <c r="F151" s="56"/>
      <c r="G151" s="5" t="s">
        <v>1112</v>
      </c>
      <c r="H151" s="5">
        <v>1105</v>
      </c>
      <c r="I151" s="5">
        <v>1310</v>
      </c>
      <c r="J151" s="55">
        <v>7016</v>
      </c>
      <c r="K151" s="56">
        <v>7016</v>
      </c>
      <c r="L151" s="55" t="s">
        <v>1114</v>
      </c>
      <c r="M151" s="56" t="s">
        <v>1114</v>
      </c>
      <c r="N151" s="5" t="s">
        <v>1114</v>
      </c>
      <c r="O151" s="5" t="s">
        <v>1109</v>
      </c>
      <c r="P151" s="5" t="s">
        <v>1113</v>
      </c>
      <c r="Q151" s="5" t="s">
        <v>1111</v>
      </c>
      <c r="R151" s="5" t="s">
        <v>1115</v>
      </c>
      <c r="S151" s="41">
        <v>1</v>
      </c>
      <c r="T151" s="85">
        <v>0</v>
      </c>
      <c r="U151" s="6">
        <f t="shared" si="8"/>
        <v>0</v>
      </c>
    </row>
    <row r="152" spans="1:21" x14ac:dyDescent="0.3">
      <c r="A152" s="20">
        <v>1</v>
      </c>
      <c r="B152" s="50">
        <v>3</v>
      </c>
      <c r="C152" s="52"/>
      <c r="D152" s="55" t="s">
        <v>1209</v>
      </c>
      <c r="E152" s="57"/>
      <c r="F152" s="56"/>
      <c r="G152" s="5" t="s">
        <v>1112</v>
      </c>
      <c r="H152" s="5">
        <v>1105</v>
      </c>
      <c r="I152" s="5">
        <v>1310</v>
      </c>
      <c r="J152" s="55">
        <v>7016</v>
      </c>
      <c r="K152" s="56">
        <v>7016</v>
      </c>
      <c r="L152" s="55" t="s">
        <v>1114</v>
      </c>
      <c r="M152" s="56" t="s">
        <v>1114</v>
      </c>
      <c r="N152" s="5" t="s">
        <v>1114</v>
      </c>
      <c r="O152" s="5" t="s">
        <v>1109</v>
      </c>
      <c r="P152" s="5" t="s">
        <v>1113</v>
      </c>
      <c r="Q152" s="5" t="s">
        <v>1111</v>
      </c>
      <c r="R152" s="5" t="s">
        <v>1115</v>
      </c>
      <c r="S152" s="41">
        <v>1</v>
      </c>
      <c r="T152" s="85">
        <v>0</v>
      </c>
      <c r="U152" s="6">
        <f t="shared" si="8"/>
        <v>0</v>
      </c>
    </row>
    <row r="153" spans="1:21" x14ac:dyDescent="0.3">
      <c r="A153" s="20">
        <v>1</v>
      </c>
      <c r="B153" s="50">
        <v>3</v>
      </c>
      <c r="C153" s="52"/>
      <c r="D153" s="55" t="s">
        <v>1210</v>
      </c>
      <c r="E153" s="57"/>
      <c r="F153" s="56"/>
      <c r="G153" s="5" t="s">
        <v>1112</v>
      </c>
      <c r="H153" s="5">
        <v>2930</v>
      </c>
      <c r="I153" s="5">
        <v>1310</v>
      </c>
      <c r="J153" s="55">
        <v>7016</v>
      </c>
      <c r="K153" s="56">
        <v>7016</v>
      </c>
      <c r="L153" s="55" t="s">
        <v>1114</v>
      </c>
      <c r="M153" s="56" t="s">
        <v>1114</v>
      </c>
      <c r="N153" s="5" t="s">
        <v>1114</v>
      </c>
      <c r="O153" s="5" t="s">
        <v>1109</v>
      </c>
      <c r="P153" s="5" t="s">
        <v>1110</v>
      </c>
      <c r="Q153" s="5" t="s">
        <v>1111</v>
      </c>
      <c r="R153" s="5" t="s">
        <v>1115</v>
      </c>
      <c r="S153" s="41">
        <v>1</v>
      </c>
      <c r="T153" s="85">
        <v>0</v>
      </c>
      <c r="U153" s="6">
        <f t="shared" si="8"/>
        <v>0</v>
      </c>
    </row>
    <row r="154" spans="1:21" x14ac:dyDescent="0.3">
      <c r="A154" s="20">
        <v>1</v>
      </c>
      <c r="B154" s="50">
        <v>3</v>
      </c>
      <c r="C154" s="52"/>
      <c r="D154" s="55" t="s">
        <v>1211</v>
      </c>
      <c r="E154" s="57"/>
      <c r="F154" s="56"/>
      <c r="G154" s="5" t="s">
        <v>1112</v>
      </c>
      <c r="H154" s="5">
        <v>2905</v>
      </c>
      <c r="I154" s="5">
        <v>1310</v>
      </c>
      <c r="J154" s="55">
        <v>7016</v>
      </c>
      <c r="K154" s="56">
        <v>7016</v>
      </c>
      <c r="L154" s="55" t="s">
        <v>1114</v>
      </c>
      <c r="M154" s="56" t="s">
        <v>1114</v>
      </c>
      <c r="N154" s="5" t="s">
        <v>1114</v>
      </c>
      <c r="O154" s="5" t="s">
        <v>1109</v>
      </c>
      <c r="P154" s="5" t="s">
        <v>1113</v>
      </c>
      <c r="Q154" s="5" t="s">
        <v>1111</v>
      </c>
      <c r="R154" s="5" t="s">
        <v>1115</v>
      </c>
      <c r="S154" s="41">
        <v>1</v>
      </c>
      <c r="T154" s="85">
        <v>0</v>
      </c>
      <c r="U154" s="6">
        <f t="shared" si="8"/>
        <v>0</v>
      </c>
    </row>
    <row r="155" spans="1:21" x14ac:dyDescent="0.3">
      <c r="A155" s="20">
        <v>1</v>
      </c>
      <c r="B155" s="50">
        <v>3</v>
      </c>
      <c r="C155" s="52"/>
      <c r="D155" s="55" t="s">
        <v>1212</v>
      </c>
      <c r="E155" s="57"/>
      <c r="F155" s="56"/>
      <c r="G155" s="5" t="s">
        <v>1112</v>
      </c>
      <c r="H155" s="5">
        <v>2905</v>
      </c>
      <c r="I155" s="5">
        <v>1310</v>
      </c>
      <c r="J155" s="55">
        <v>7016</v>
      </c>
      <c r="K155" s="56">
        <v>7016</v>
      </c>
      <c r="L155" s="55" t="s">
        <v>1114</v>
      </c>
      <c r="M155" s="56" t="s">
        <v>1114</v>
      </c>
      <c r="N155" s="5" t="s">
        <v>1114</v>
      </c>
      <c r="O155" s="5" t="s">
        <v>1109</v>
      </c>
      <c r="P155" s="5" t="s">
        <v>1110</v>
      </c>
      <c r="Q155" s="5" t="s">
        <v>1111</v>
      </c>
      <c r="R155" s="5" t="s">
        <v>1115</v>
      </c>
      <c r="S155" s="41">
        <v>1</v>
      </c>
      <c r="T155" s="85">
        <v>0</v>
      </c>
      <c r="U155" s="6">
        <f t="shared" si="8"/>
        <v>0</v>
      </c>
    </row>
    <row r="156" spans="1:21" x14ac:dyDescent="0.3">
      <c r="A156" s="20">
        <v>1</v>
      </c>
      <c r="B156" s="50">
        <v>3</v>
      </c>
      <c r="C156" s="52"/>
      <c r="D156" s="55" t="s">
        <v>1213</v>
      </c>
      <c r="E156" s="57"/>
      <c r="F156" s="56"/>
      <c r="G156" s="5" t="s">
        <v>1112</v>
      </c>
      <c r="H156" s="5">
        <v>2905</v>
      </c>
      <c r="I156" s="5">
        <v>1310</v>
      </c>
      <c r="J156" s="55">
        <v>7016</v>
      </c>
      <c r="K156" s="56">
        <v>7016</v>
      </c>
      <c r="L156" s="55" t="s">
        <v>1114</v>
      </c>
      <c r="M156" s="56" t="s">
        <v>1114</v>
      </c>
      <c r="N156" s="5" t="s">
        <v>1114</v>
      </c>
      <c r="O156" s="5" t="s">
        <v>1109</v>
      </c>
      <c r="P156" s="5" t="s">
        <v>1113</v>
      </c>
      <c r="Q156" s="5" t="s">
        <v>1111</v>
      </c>
      <c r="R156" s="5" t="s">
        <v>1115</v>
      </c>
      <c r="S156" s="41">
        <v>1</v>
      </c>
      <c r="T156" s="85">
        <v>0</v>
      </c>
      <c r="U156" s="6">
        <f t="shared" si="8"/>
        <v>0</v>
      </c>
    </row>
    <row r="157" spans="1:21" x14ac:dyDescent="0.3">
      <c r="A157" s="20">
        <v>1</v>
      </c>
      <c r="B157" s="50">
        <v>3</v>
      </c>
      <c r="C157" s="52"/>
      <c r="D157" s="55" t="s">
        <v>1214</v>
      </c>
      <c r="E157" s="57"/>
      <c r="F157" s="56"/>
      <c r="G157" s="5" t="s">
        <v>1112</v>
      </c>
      <c r="H157" s="5">
        <v>2905</v>
      </c>
      <c r="I157" s="5">
        <v>1310</v>
      </c>
      <c r="J157" s="55">
        <v>7016</v>
      </c>
      <c r="K157" s="56">
        <v>7016</v>
      </c>
      <c r="L157" s="55" t="s">
        <v>1114</v>
      </c>
      <c r="M157" s="56" t="s">
        <v>1114</v>
      </c>
      <c r="N157" s="5" t="s">
        <v>1114</v>
      </c>
      <c r="O157" s="5" t="s">
        <v>1109</v>
      </c>
      <c r="P157" s="5" t="s">
        <v>1110</v>
      </c>
      <c r="Q157" s="5" t="s">
        <v>1111</v>
      </c>
      <c r="R157" s="5" t="s">
        <v>1115</v>
      </c>
      <c r="S157" s="41">
        <v>1</v>
      </c>
      <c r="T157" s="85">
        <v>0</v>
      </c>
      <c r="U157" s="6">
        <f t="shared" si="8"/>
        <v>0</v>
      </c>
    </row>
    <row r="158" spans="1:21" x14ac:dyDescent="0.3">
      <c r="A158" s="20">
        <v>1</v>
      </c>
      <c r="B158" s="50">
        <v>3</v>
      </c>
      <c r="C158" s="52"/>
      <c r="D158" s="55" t="s">
        <v>1215</v>
      </c>
      <c r="E158" s="57"/>
      <c r="F158" s="56"/>
      <c r="G158" s="5" t="s">
        <v>1112</v>
      </c>
      <c r="H158" s="5">
        <v>2930</v>
      </c>
      <c r="I158" s="5">
        <v>1310</v>
      </c>
      <c r="J158" s="55">
        <v>7016</v>
      </c>
      <c r="K158" s="56">
        <v>7016</v>
      </c>
      <c r="L158" s="55" t="s">
        <v>1114</v>
      </c>
      <c r="M158" s="56" t="s">
        <v>1114</v>
      </c>
      <c r="N158" s="5" t="s">
        <v>1114</v>
      </c>
      <c r="O158" s="5" t="s">
        <v>1109</v>
      </c>
      <c r="P158" s="5" t="s">
        <v>1113</v>
      </c>
      <c r="Q158" s="5" t="s">
        <v>1111</v>
      </c>
      <c r="R158" s="5" t="s">
        <v>1115</v>
      </c>
      <c r="S158" s="41">
        <v>1</v>
      </c>
      <c r="T158" s="85">
        <v>0</v>
      </c>
      <c r="U158" s="6">
        <f t="shared" si="8"/>
        <v>0</v>
      </c>
    </row>
    <row r="159" spans="1:21" x14ac:dyDescent="0.3">
      <c r="A159" s="20">
        <v>1</v>
      </c>
      <c r="B159" s="50">
        <v>3</v>
      </c>
      <c r="C159" s="52"/>
      <c r="D159" s="55" t="s">
        <v>1216</v>
      </c>
      <c r="E159" s="57"/>
      <c r="F159" s="56"/>
      <c r="G159" s="5" t="s">
        <v>1112</v>
      </c>
      <c r="H159" s="5">
        <v>2930</v>
      </c>
      <c r="I159" s="5">
        <v>1310</v>
      </c>
      <c r="J159" s="55">
        <v>7016</v>
      </c>
      <c r="K159" s="56">
        <v>7016</v>
      </c>
      <c r="L159" s="55" t="s">
        <v>1114</v>
      </c>
      <c r="M159" s="56" t="s">
        <v>1114</v>
      </c>
      <c r="N159" s="5" t="s">
        <v>1114</v>
      </c>
      <c r="O159" s="5" t="s">
        <v>1109</v>
      </c>
      <c r="P159" s="5" t="s">
        <v>1110</v>
      </c>
      <c r="Q159" s="5" t="s">
        <v>1111</v>
      </c>
      <c r="R159" s="5" t="s">
        <v>1115</v>
      </c>
      <c r="S159" s="41">
        <v>1</v>
      </c>
      <c r="T159" s="85">
        <v>0</v>
      </c>
      <c r="U159" s="6">
        <f t="shared" si="8"/>
        <v>0</v>
      </c>
    </row>
    <row r="160" spans="1:21" x14ac:dyDescent="0.3">
      <c r="A160" s="20">
        <v>1</v>
      </c>
      <c r="B160" s="50">
        <v>3</v>
      </c>
      <c r="C160" s="52"/>
      <c r="D160" s="55" t="s">
        <v>1217</v>
      </c>
      <c r="E160" s="57"/>
      <c r="F160" s="56"/>
      <c r="G160" s="5" t="s">
        <v>1112</v>
      </c>
      <c r="H160" s="5">
        <v>2930</v>
      </c>
      <c r="I160" s="5">
        <v>1310</v>
      </c>
      <c r="J160" s="55">
        <v>7016</v>
      </c>
      <c r="K160" s="56">
        <v>7016</v>
      </c>
      <c r="L160" s="55" t="s">
        <v>1114</v>
      </c>
      <c r="M160" s="56" t="s">
        <v>1114</v>
      </c>
      <c r="N160" s="5" t="s">
        <v>1114</v>
      </c>
      <c r="O160" s="5" t="s">
        <v>1109</v>
      </c>
      <c r="P160" s="5" t="s">
        <v>1113</v>
      </c>
      <c r="Q160" s="5" t="s">
        <v>1111</v>
      </c>
      <c r="R160" s="5" t="s">
        <v>1115</v>
      </c>
      <c r="S160" s="41">
        <v>1</v>
      </c>
      <c r="T160" s="85">
        <v>0</v>
      </c>
      <c r="U160" s="6">
        <f t="shared" si="8"/>
        <v>0</v>
      </c>
    </row>
    <row r="161" spans="1:21" x14ac:dyDescent="0.3">
      <c r="A161" s="20">
        <v>1</v>
      </c>
      <c r="B161" s="50">
        <v>3</v>
      </c>
      <c r="C161" s="52"/>
      <c r="D161" s="55" t="s">
        <v>1218</v>
      </c>
      <c r="E161" s="57"/>
      <c r="F161" s="56"/>
      <c r="G161" s="5" t="s">
        <v>1112</v>
      </c>
      <c r="H161" s="5">
        <v>2930</v>
      </c>
      <c r="I161" s="5">
        <v>1310</v>
      </c>
      <c r="J161" s="55">
        <v>7016</v>
      </c>
      <c r="K161" s="56">
        <v>7016</v>
      </c>
      <c r="L161" s="55" t="s">
        <v>1114</v>
      </c>
      <c r="M161" s="56" t="s">
        <v>1114</v>
      </c>
      <c r="N161" s="5" t="s">
        <v>1114</v>
      </c>
      <c r="O161" s="5" t="s">
        <v>1109</v>
      </c>
      <c r="P161" s="5" t="s">
        <v>1110</v>
      </c>
      <c r="Q161" s="5" t="s">
        <v>1111</v>
      </c>
      <c r="R161" s="5" t="s">
        <v>1115</v>
      </c>
      <c r="S161" s="41">
        <v>1</v>
      </c>
      <c r="T161" s="85">
        <v>0</v>
      </c>
      <c r="U161" s="6">
        <f t="shared" si="8"/>
        <v>0</v>
      </c>
    </row>
    <row r="162" spans="1:21" x14ac:dyDescent="0.3">
      <c r="A162" s="57"/>
      <c r="B162" s="57"/>
      <c r="C162" s="57"/>
      <c r="D162" s="57"/>
      <c r="E162" s="57"/>
      <c r="F162" s="57"/>
      <c r="G162" s="57"/>
      <c r="H162" s="57"/>
      <c r="I162" s="57"/>
      <c r="J162" s="57"/>
      <c r="K162" s="57"/>
      <c r="L162" s="57"/>
      <c r="M162" s="22"/>
    </row>
    <row r="163" spans="1:21" x14ac:dyDescent="0.3">
      <c r="A163" s="53" t="s">
        <v>43</v>
      </c>
      <c r="B163" s="54"/>
      <c r="C163" s="54"/>
      <c r="D163" s="51" t="s">
        <v>1086</v>
      </c>
      <c r="E163" s="51"/>
      <c r="F163" s="51"/>
      <c r="G163" s="51"/>
      <c r="H163" s="51"/>
      <c r="I163" s="51"/>
      <c r="J163" s="51"/>
      <c r="K163" s="51"/>
      <c r="L163" s="52"/>
      <c r="M163" s="23"/>
      <c r="T163" s="3" t="s">
        <v>48</v>
      </c>
      <c r="U163" s="7">
        <f>SUM(U142:U161)</f>
        <v>0</v>
      </c>
    </row>
    <row r="165" spans="1:21" ht="28.8" x14ac:dyDescent="0.3">
      <c r="A165" s="27" t="s">
        <v>1087</v>
      </c>
      <c r="B165" s="66" t="s">
        <v>4</v>
      </c>
      <c r="C165" s="67"/>
      <c r="D165" s="68" t="s">
        <v>1088</v>
      </c>
      <c r="E165" s="69"/>
      <c r="F165" s="70"/>
      <c r="G165" s="28" t="s">
        <v>6</v>
      </c>
      <c r="H165" s="39" t="s">
        <v>1089</v>
      </c>
      <c r="I165" s="39" t="s">
        <v>1090</v>
      </c>
      <c r="J165" s="68" t="s">
        <v>1091</v>
      </c>
      <c r="K165" s="70"/>
      <c r="L165" s="80" t="s">
        <v>1092</v>
      </c>
      <c r="M165" s="81"/>
      <c r="N165" s="82"/>
      <c r="O165" s="35" t="s">
        <v>10</v>
      </c>
      <c r="P165" s="35" t="s">
        <v>1093</v>
      </c>
      <c r="Q165" s="35" t="s">
        <v>385</v>
      </c>
      <c r="R165" s="40" t="s">
        <v>1116</v>
      </c>
      <c r="S165" s="10" t="s">
        <v>45</v>
      </c>
      <c r="T165" s="10" t="s">
        <v>46</v>
      </c>
      <c r="U165" s="10" t="s">
        <v>47</v>
      </c>
    </row>
    <row r="166" spans="1:21" x14ac:dyDescent="0.3">
      <c r="A166" s="20">
        <v>1</v>
      </c>
      <c r="B166" s="50">
        <v>3</v>
      </c>
      <c r="C166" s="52"/>
      <c r="D166" s="55" t="s">
        <v>1219</v>
      </c>
      <c r="E166" s="57"/>
      <c r="F166" s="56"/>
      <c r="G166" s="5" t="s">
        <v>1112</v>
      </c>
      <c r="H166" s="5">
        <v>2930</v>
      </c>
      <c r="I166" s="5">
        <v>1310</v>
      </c>
      <c r="J166" s="55">
        <v>7016</v>
      </c>
      <c r="K166" s="56"/>
      <c r="L166" s="55" t="s">
        <v>1114</v>
      </c>
      <c r="M166" s="56"/>
      <c r="N166" s="5" t="s">
        <v>1114</v>
      </c>
      <c r="O166" s="5" t="s">
        <v>1109</v>
      </c>
      <c r="P166" s="5" t="s">
        <v>1113</v>
      </c>
      <c r="Q166" s="5" t="s">
        <v>1111</v>
      </c>
      <c r="R166" s="5" t="s">
        <v>1115</v>
      </c>
      <c r="S166" s="41">
        <v>1</v>
      </c>
      <c r="T166" s="85">
        <v>0</v>
      </c>
      <c r="U166" s="6">
        <f>S166*T166</f>
        <v>0</v>
      </c>
    </row>
    <row r="167" spans="1:21" x14ac:dyDescent="0.3">
      <c r="A167" s="20">
        <v>1</v>
      </c>
      <c r="B167" s="50">
        <v>3</v>
      </c>
      <c r="C167" s="52"/>
      <c r="D167" s="55" t="s">
        <v>1220</v>
      </c>
      <c r="E167" s="57"/>
      <c r="F167" s="56"/>
      <c r="G167" s="5" t="s">
        <v>1112</v>
      </c>
      <c r="H167" s="5">
        <v>2930</v>
      </c>
      <c r="I167" s="5">
        <v>1310</v>
      </c>
      <c r="J167" s="55">
        <v>7016</v>
      </c>
      <c r="K167" s="56"/>
      <c r="L167" s="55" t="s">
        <v>1114</v>
      </c>
      <c r="M167" s="56" t="s">
        <v>1114</v>
      </c>
      <c r="N167" s="5" t="s">
        <v>1114</v>
      </c>
      <c r="O167" s="5" t="s">
        <v>1109</v>
      </c>
      <c r="P167" s="5" t="s">
        <v>1110</v>
      </c>
      <c r="Q167" s="5" t="s">
        <v>1111</v>
      </c>
      <c r="R167" s="5" t="s">
        <v>1115</v>
      </c>
      <c r="S167" s="41">
        <v>1</v>
      </c>
      <c r="T167" s="85">
        <v>0</v>
      </c>
      <c r="U167" s="6">
        <f t="shared" ref="U167:U185" si="9">S167*T167</f>
        <v>0</v>
      </c>
    </row>
    <row r="168" spans="1:21" x14ac:dyDescent="0.3">
      <c r="A168" s="20">
        <v>1</v>
      </c>
      <c r="B168" s="50">
        <v>3</v>
      </c>
      <c r="C168" s="52"/>
      <c r="D168" s="55" t="s">
        <v>1221</v>
      </c>
      <c r="E168" s="57"/>
      <c r="F168" s="56"/>
      <c r="G168" s="5" t="s">
        <v>1112</v>
      </c>
      <c r="H168" s="5">
        <v>2905</v>
      </c>
      <c r="I168" s="5">
        <v>1310</v>
      </c>
      <c r="J168" s="55">
        <v>7016</v>
      </c>
      <c r="K168" s="56"/>
      <c r="L168" s="55" t="s">
        <v>1114</v>
      </c>
      <c r="M168" s="56" t="s">
        <v>1114</v>
      </c>
      <c r="N168" s="5" t="s">
        <v>1114</v>
      </c>
      <c r="O168" s="5" t="s">
        <v>1109</v>
      </c>
      <c r="P168" s="5" t="s">
        <v>1113</v>
      </c>
      <c r="Q168" s="5" t="s">
        <v>1111</v>
      </c>
      <c r="R168" s="5" t="s">
        <v>1115</v>
      </c>
      <c r="S168" s="41">
        <v>1</v>
      </c>
      <c r="T168" s="85">
        <v>0</v>
      </c>
      <c r="U168" s="6">
        <f t="shared" si="9"/>
        <v>0</v>
      </c>
    </row>
    <row r="169" spans="1:21" x14ac:dyDescent="0.3">
      <c r="A169" s="20">
        <v>1</v>
      </c>
      <c r="B169" s="50">
        <v>3</v>
      </c>
      <c r="C169" s="52"/>
      <c r="D169" s="55" t="s">
        <v>1222</v>
      </c>
      <c r="E169" s="57"/>
      <c r="F169" s="56"/>
      <c r="G169" s="5" t="s">
        <v>1112</v>
      </c>
      <c r="H169" s="5">
        <v>2905</v>
      </c>
      <c r="I169" s="5">
        <v>1310</v>
      </c>
      <c r="J169" s="55">
        <v>7016</v>
      </c>
      <c r="K169" s="56">
        <v>7016</v>
      </c>
      <c r="L169" s="55" t="s">
        <v>1114</v>
      </c>
      <c r="M169" s="56" t="s">
        <v>1114</v>
      </c>
      <c r="N169" s="5" t="s">
        <v>1114</v>
      </c>
      <c r="O169" s="5" t="s">
        <v>1109</v>
      </c>
      <c r="P169" s="5" t="s">
        <v>1110</v>
      </c>
      <c r="Q169" s="5" t="s">
        <v>1111</v>
      </c>
      <c r="R169" s="5" t="s">
        <v>1115</v>
      </c>
      <c r="S169" s="41">
        <v>1</v>
      </c>
      <c r="T169" s="85">
        <v>0</v>
      </c>
      <c r="U169" s="6">
        <f t="shared" si="9"/>
        <v>0</v>
      </c>
    </row>
    <row r="170" spans="1:21" x14ac:dyDescent="0.3">
      <c r="A170" s="20">
        <v>1</v>
      </c>
      <c r="B170" s="50">
        <v>3</v>
      </c>
      <c r="C170" s="52"/>
      <c r="D170" s="55" t="s">
        <v>1223</v>
      </c>
      <c r="E170" s="57"/>
      <c r="F170" s="56"/>
      <c r="G170" s="5" t="s">
        <v>1112</v>
      </c>
      <c r="H170" s="5">
        <v>2905</v>
      </c>
      <c r="I170" s="5">
        <v>1310</v>
      </c>
      <c r="J170" s="55">
        <v>7016</v>
      </c>
      <c r="K170" s="56">
        <v>7016</v>
      </c>
      <c r="L170" s="55" t="s">
        <v>1114</v>
      </c>
      <c r="M170" s="56" t="s">
        <v>1114</v>
      </c>
      <c r="N170" s="5" t="s">
        <v>1114</v>
      </c>
      <c r="O170" s="5" t="s">
        <v>1109</v>
      </c>
      <c r="P170" s="5" t="s">
        <v>1113</v>
      </c>
      <c r="Q170" s="5" t="s">
        <v>1111</v>
      </c>
      <c r="R170" s="5" t="s">
        <v>1115</v>
      </c>
      <c r="S170" s="41">
        <v>1</v>
      </c>
      <c r="T170" s="85">
        <v>0</v>
      </c>
      <c r="U170" s="6">
        <f t="shared" si="9"/>
        <v>0</v>
      </c>
    </row>
    <row r="171" spans="1:21" x14ac:dyDescent="0.3">
      <c r="A171" s="20">
        <v>1</v>
      </c>
      <c r="B171" s="50">
        <v>3</v>
      </c>
      <c r="C171" s="52"/>
      <c r="D171" s="55" t="s">
        <v>1224</v>
      </c>
      <c r="E171" s="57"/>
      <c r="F171" s="56"/>
      <c r="G171" s="5" t="s">
        <v>1112</v>
      </c>
      <c r="H171" s="5">
        <v>2905</v>
      </c>
      <c r="I171" s="5">
        <v>1310</v>
      </c>
      <c r="J171" s="55">
        <v>7016</v>
      </c>
      <c r="K171" s="56">
        <v>7016</v>
      </c>
      <c r="L171" s="55" t="s">
        <v>1114</v>
      </c>
      <c r="M171" s="56" t="s">
        <v>1114</v>
      </c>
      <c r="N171" s="5" t="s">
        <v>1114</v>
      </c>
      <c r="O171" s="5" t="s">
        <v>1109</v>
      </c>
      <c r="P171" s="5" t="s">
        <v>1110</v>
      </c>
      <c r="Q171" s="5" t="s">
        <v>1111</v>
      </c>
      <c r="R171" s="5" t="s">
        <v>1115</v>
      </c>
      <c r="S171" s="41">
        <v>1</v>
      </c>
      <c r="T171" s="85">
        <v>0</v>
      </c>
      <c r="U171" s="6">
        <f t="shared" si="9"/>
        <v>0</v>
      </c>
    </row>
    <row r="172" spans="1:21" x14ac:dyDescent="0.3">
      <c r="A172" s="20">
        <v>1</v>
      </c>
      <c r="B172" s="50">
        <v>3</v>
      </c>
      <c r="C172" s="52"/>
      <c r="D172" s="55" t="s">
        <v>1225</v>
      </c>
      <c r="E172" s="57"/>
      <c r="F172" s="56"/>
      <c r="G172" s="5" t="s">
        <v>1112</v>
      </c>
      <c r="H172" s="5">
        <v>2905</v>
      </c>
      <c r="I172" s="5">
        <v>1310</v>
      </c>
      <c r="J172" s="55">
        <v>7016</v>
      </c>
      <c r="K172" s="56">
        <v>7016</v>
      </c>
      <c r="L172" s="55" t="s">
        <v>1114</v>
      </c>
      <c r="M172" s="56" t="s">
        <v>1114</v>
      </c>
      <c r="N172" s="5" t="s">
        <v>1114</v>
      </c>
      <c r="O172" s="5" t="s">
        <v>1109</v>
      </c>
      <c r="P172" s="5" t="s">
        <v>1113</v>
      </c>
      <c r="Q172" s="5" t="s">
        <v>1111</v>
      </c>
      <c r="R172" s="5" t="s">
        <v>1115</v>
      </c>
      <c r="S172" s="41">
        <v>1</v>
      </c>
      <c r="T172" s="85">
        <v>0</v>
      </c>
      <c r="U172" s="6">
        <f t="shared" si="9"/>
        <v>0</v>
      </c>
    </row>
    <row r="173" spans="1:21" x14ac:dyDescent="0.3">
      <c r="A173" s="20">
        <v>1</v>
      </c>
      <c r="B173" s="50">
        <v>3</v>
      </c>
      <c r="C173" s="52"/>
      <c r="D173" s="55" t="s">
        <v>1226</v>
      </c>
      <c r="E173" s="57"/>
      <c r="F173" s="56"/>
      <c r="G173" s="5" t="s">
        <v>1112</v>
      </c>
      <c r="H173" s="5">
        <v>2930</v>
      </c>
      <c r="I173" s="5">
        <v>1310</v>
      </c>
      <c r="J173" s="55">
        <v>7016</v>
      </c>
      <c r="K173" s="56">
        <v>7016</v>
      </c>
      <c r="L173" s="55" t="s">
        <v>1114</v>
      </c>
      <c r="M173" s="56" t="s">
        <v>1114</v>
      </c>
      <c r="N173" s="5" t="s">
        <v>1114</v>
      </c>
      <c r="O173" s="5" t="s">
        <v>1109</v>
      </c>
      <c r="P173" s="5" t="s">
        <v>1110</v>
      </c>
      <c r="Q173" s="5" t="s">
        <v>1111</v>
      </c>
      <c r="R173" s="5" t="s">
        <v>1115</v>
      </c>
      <c r="S173" s="41">
        <v>1</v>
      </c>
      <c r="T173" s="85">
        <v>0</v>
      </c>
      <c r="U173" s="6">
        <f t="shared" si="9"/>
        <v>0</v>
      </c>
    </row>
    <row r="174" spans="1:21" x14ac:dyDescent="0.3">
      <c r="A174" s="20">
        <v>1</v>
      </c>
      <c r="B174" s="50">
        <v>3</v>
      </c>
      <c r="C174" s="52"/>
      <c r="D174" s="55" t="s">
        <v>1227</v>
      </c>
      <c r="E174" s="57"/>
      <c r="F174" s="56"/>
      <c r="G174" s="5" t="s">
        <v>1112</v>
      </c>
      <c r="H174" s="5">
        <v>2930</v>
      </c>
      <c r="I174" s="5">
        <v>1310</v>
      </c>
      <c r="J174" s="55">
        <v>7016</v>
      </c>
      <c r="K174" s="56">
        <v>7016</v>
      </c>
      <c r="L174" s="55" t="s">
        <v>1114</v>
      </c>
      <c r="M174" s="56" t="s">
        <v>1114</v>
      </c>
      <c r="N174" s="5" t="s">
        <v>1114</v>
      </c>
      <c r="O174" s="5" t="s">
        <v>1109</v>
      </c>
      <c r="P174" s="5" t="s">
        <v>1113</v>
      </c>
      <c r="Q174" s="5" t="s">
        <v>1111</v>
      </c>
      <c r="R174" s="5" t="s">
        <v>1115</v>
      </c>
      <c r="S174" s="41">
        <v>1</v>
      </c>
      <c r="T174" s="85">
        <v>0</v>
      </c>
      <c r="U174" s="6">
        <f t="shared" si="9"/>
        <v>0</v>
      </c>
    </row>
    <row r="175" spans="1:21" x14ac:dyDescent="0.3">
      <c r="A175" s="20">
        <v>1</v>
      </c>
      <c r="B175" s="50">
        <v>3</v>
      </c>
      <c r="C175" s="52"/>
      <c r="D175" s="55" t="s">
        <v>1228</v>
      </c>
      <c r="E175" s="57"/>
      <c r="F175" s="56"/>
      <c r="G175" s="5" t="s">
        <v>1112</v>
      </c>
      <c r="H175" s="5">
        <v>2930</v>
      </c>
      <c r="I175" s="5">
        <v>1310</v>
      </c>
      <c r="J175" s="55">
        <v>7016</v>
      </c>
      <c r="K175" s="56">
        <v>7016</v>
      </c>
      <c r="L175" s="55" t="s">
        <v>1114</v>
      </c>
      <c r="M175" s="56" t="s">
        <v>1114</v>
      </c>
      <c r="N175" s="5" t="s">
        <v>1114</v>
      </c>
      <c r="O175" s="5" t="s">
        <v>1109</v>
      </c>
      <c r="P175" s="5" t="s">
        <v>1110</v>
      </c>
      <c r="Q175" s="5" t="s">
        <v>1111</v>
      </c>
      <c r="R175" s="5" t="s">
        <v>1115</v>
      </c>
      <c r="S175" s="41">
        <v>1</v>
      </c>
      <c r="T175" s="85">
        <v>0</v>
      </c>
      <c r="U175" s="6">
        <f t="shared" si="9"/>
        <v>0</v>
      </c>
    </row>
    <row r="176" spans="1:21" x14ac:dyDescent="0.3">
      <c r="A176" s="20">
        <v>1</v>
      </c>
      <c r="B176" s="50">
        <v>3</v>
      </c>
      <c r="C176" s="52"/>
      <c r="D176" s="55" t="s">
        <v>1229</v>
      </c>
      <c r="E176" s="57"/>
      <c r="F176" s="56"/>
      <c r="G176" s="5" t="s">
        <v>1112</v>
      </c>
      <c r="H176" s="5">
        <v>2930</v>
      </c>
      <c r="I176" s="5">
        <v>1310</v>
      </c>
      <c r="J176" s="55">
        <v>7016</v>
      </c>
      <c r="K176" s="56">
        <v>7016</v>
      </c>
      <c r="L176" s="55" t="s">
        <v>1114</v>
      </c>
      <c r="M176" s="56" t="s">
        <v>1114</v>
      </c>
      <c r="N176" s="5" t="s">
        <v>1114</v>
      </c>
      <c r="O176" s="5" t="s">
        <v>1109</v>
      </c>
      <c r="P176" s="5" t="s">
        <v>1113</v>
      </c>
      <c r="Q176" s="5" t="s">
        <v>1111</v>
      </c>
      <c r="R176" s="5" t="s">
        <v>1115</v>
      </c>
      <c r="S176" s="41">
        <v>1</v>
      </c>
      <c r="T176" s="85">
        <v>0</v>
      </c>
      <c r="U176" s="6">
        <f t="shared" si="9"/>
        <v>0</v>
      </c>
    </row>
    <row r="177" spans="1:21" x14ac:dyDescent="0.3">
      <c r="A177" s="20">
        <v>1</v>
      </c>
      <c r="B177" s="50">
        <v>3</v>
      </c>
      <c r="C177" s="52"/>
      <c r="D177" s="55" t="s">
        <v>1230</v>
      </c>
      <c r="E177" s="57"/>
      <c r="F177" s="56"/>
      <c r="G177" s="5" t="s">
        <v>1112</v>
      </c>
      <c r="H177" s="5">
        <v>2930</v>
      </c>
      <c r="I177" s="5">
        <v>1310</v>
      </c>
      <c r="J177" s="55">
        <v>7016</v>
      </c>
      <c r="K177" s="56">
        <v>7016</v>
      </c>
      <c r="L177" s="55" t="s">
        <v>1114</v>
      </c>
      <c r="M177" s="56" t="s">
        <v>1114</v>
      </c>
      <c r="N177" s="5" t="s">
        <v>1114</v>
      </c>
      <c r="O177" s="5" t="s">
        <v>1109</v>
      </c>
      <c r="P177" s="5" t="s">
        <v>1110</v>
      </c>
      <c r="Q177" s="5" t="s">
        <v>1111</v>
      </c>
      <c r="R177" s="5" t="s">
        <v>1115</v>
      </c>
      <c r="S177" s="41">
        <v>1</v>
      </c>
      <c r="T177" s="85">
        <v>0</v>
      </c>
      <c r="U177" s="6">
        <f t="shared" si="9"/>
        <v>0</v>
      </c>
    </row>
    <row r="178" spans="1:21" x14ac:dyDescent="0.3">
      <c r="A178" s="20">
        <v>1</v>
      </c>
      <c r="B178" s="50">
        <v>3</v>
      </c>
      <c r="C178" s="52"/>
      <c r="D178" s="55" t="s">
        <v>1231</v>
      </c>
      <c r="E178" s="57"/>
      <c r="F178" s="56"/>
      <c r="G178" s="5" t="s">
        <v>1112</v>
      </c>
      <c r="H178" s="5">
        <v>2905</v>
      </c>
      <c r="I178" s="5">
        <v>1310</v>
      </c>
      <c r="J178" s="55">
        <v>7016</v>
      </c>
      <c r="K178" s="56">
        <v>7016</v>
      </c>
      <c r="L178" s="55" t="s">
        <v>1114</v>
      </c>
      <c r="M178" s="56" t="s">
        <v>1114</v>
      </c>
      <c r="N178" s="5" t="s">
        <v>1114</v>
      </c>
      <c r="O178" s="5" t="s">
        <v>1109</v>
      </c>
      <c r="P178" s="5" t="s">
        <v>1113</v>
      </c>
      <c r="Q178" s="5" t="s">
        <v>1111</v>
      </c>
      <c r="R178" s="5" t="s">
        <v>1115</v>
      </c>
      <c r="S178" s="41">
        <v>1</v>
      </c>
      <c r="T178" s="85">
        <v>0</v>
      </c>
      <c r="U178" s="6">
        <f t="shared" si="9"/>
        <v>0</v>
      </c>
    </row>
    <row r="179" spans="1:21" x14ac:dyDescent="0.3">
      <c r="A179" s="20">
        <v>1</v>
      </c>
      <c r="B179" s="50">
        <v>3</v>
      </c>
      <c r="C179" s="52"/>
      <c r="D179" s="55" t="s">
        <v>1232</v>
      </c>
      <c r="E179" s="57"/>
      <c r="F179" s="56"/>
      <c r="G179" s="5" t="s">
        <v>1112</v>
      </c>
      <c r="H179" s="5">
        <v>2905</v>
      </c>
      <c r="I179" s="5">
        <v>1310</v>
      </c>
      <c r="J179" s="55">
        <v>7016</v>
      </c>
      <c r="K179" s="56">
        <v>7016</v>
      </c>
      <c r="L179" s="55" t="s">
        <v>1114</v>
      </c>
      <c r="M179" s="56" t="s">
        <v>1114</v>
      </c>
      <c r="N179" s="5" t="s">
        <v>1114</v>
      </c>
      <c r="O179" s="5" t="s">
        <v>1109</v>
      </c>
      <c r="P179" s="5" t="s">
        <v>1110</v>
      </c>
      <c r="Q179" s="5" t="s">
        <v>1111</v>
      </c>
      <c r="R179" s="5" t="s">
        <v>1115</v>
      </c>
      <c r="S179" s="41">
        <v>1</v>
      </c>
      <c r="T179" s="85">
        <v>0</v>
      </c>
      <c r="U179" s="6">
        <f t="shared" si="9"/>
        <v>0</v>
      </c>
    </row>
    <row r="180" spans="1:21" x14ac:dyDescent="0.3">
      <c r="A180" s="20">
        <v>1</v>
      </c>
      <c r="B180" s="50">
        <v>3</v>
      </c>
      <c r="C180" s="52"/>
      <c r="D180" s="55" t="s">
        <v>1233</v>
      </c>
      <c r="E180" s="57"/>
      <c r="F180" s="56"/>
      <c r="G180" s="5" t="s">
        <v>1112</v>
      </c>
      <c r="H180" s="5">
        <v>2905</v>
      </c>
      <c r="I180" s="5">
        <v>1310</v>
      </c>
      <c r="J180" s="55">
        <v>7016</v>
      </c>
      <c r="K180" s="56">
        <v>7016</v>
      </c>
      <c r="L180" s="55" t="s">
        <v>1114</v>
      </c>
      <c r="M180" s="56" t="s">
        <v>1114</v>
      </c>
      <c r="N180" s="5" t="s">
        <v>1114</v>
      </c>
      <c r="O180" s="5" t="s">
        <v>1109</v>
      </c>
      <c r="P180" s="5" t="s">
        <v>1113</v>
      </c>
      <c r="Q180" s="5" t="s">
        <v>1111</v>
      </c>
      <c r="R180" s="5" t="s">
        <v>1115</v>
      </c>
      <c r="S180" s="41">
        <v>1</v>
      </c>
      <c r="T180" s="85">
        <v>0</v>
      </c>
      <c r="U180" s="6">
        <f t="shared" si="9"/>
        <v>0</v>
      </c>
    </row>
    <row r="181" spans="1:21" x14ac:dyDescent="0.3">
      <c r="A181" s="20">
        <v>1</v>
      </c>
      <c r="B181" s="50">
        <v>3</v>
      </c>
      <c r="C181" s="52"/>
      <c r="D181" s="55" t="s">
        <v>1234</v>
      </c>
      <c r="E181" s="57"/>
      <c r="F181" s="56"/>
      <c r="G181" s="5" t="s">
        <v>1112</v>
      </c>
      <c r="H181" s="5">
        <v>2905</v>
      </c>
      <c r="I181" s="5">
        <v>1310</v>
      </c>
      <c r="J181" s="55">
        <v>7016</v>
      </c>
      <c r="K181" s="56">
        <v>7016</v>
      </c>
      <c r="L181" s="55" t="s">
        <v>1114</v>
      </c>
      <c r="M181" s="56" t="s">
        <v>1114</v>
      </c>
      <c r="N181" s="5" t="s">
        <v>1114</v>
      </c>
      <c r="O181" s="5" t="s">
        <v>1109</v>
      </c>
      <c r="P181" s="5" t="s">
        <v>1110</v>
      </c>
      <c r="Q181" s="5" t="s">
        <v>1111</v>
      </c>
      <c r="R181" s="5" t="s">
        <v>1115</v>
      </c>
      <c r="S181" s="41">
        <v>1</v>
      </c>
      <c r="T181" s="85">
        <v>0</v>
      </c>
      <c r="U181" s="6">
        <f t="shared" si="9"/>
        <v>0</v>
      </c>
    </row>
    <row r="182" spans="1:21" x14ac:dyDescent="0.3">
      <c r="A182" s="20">
        <v>1</v>
      </c>
      <c r="B182" s="50">
        <v>3</v>
      </c>
      <c r="C182" s="52"/>
      <c r="D182" s="55" t="s">
        <v>1235</v>
      </c>
      <c r="E182" s="57"/>
      <c r="F182" s="56"/>
      <c r="G182" s="5" t="s">
        <v>1112</v>
      </c>
      <c r="H182" s="5">
        <v>2930</v>
      </c>
      <c r="I182" s="5">
        <v>1310</v>
      </c>
      <c r="J182" s="55">
        <v>7016</v>
      </c>
      <c r="K182" s="56">
        <v>7016</v>
      </c>
      <c r="L182" s="55" t="s">
        <v>1114</v>
      </c>
      <c r="M182" s="56" t="s">
        <v>1114</v>
      </c>
      <c r="N182" s="5" t="s">
        <v>1114</v>
      </c>
      <c r="O182" s="5" t="s">
        <v>1109</v>
      </c>
      <c r="P182" s="5" t="s">
        <v>1113</v>
      </c>
      <c r="Q182" s="5" t="s">
        <v>1111</v>
      </c>
      <c r="R182" s="5" t="s">
        <v>1115</v>
      </c>
      <c r="S182" s="41">
        <v>1</v>
      </c>
      <c r="T182" s="85">
        <v>0</v>
      </c>
      <c r="U182" s="6">
        <f t="shared" si="9"/>
        <v>0</v>
      </c>
    </row>
    <row r="183" spans="1:21" x14ac:dyDescent="0.3">
      <c r="A183" s="20">
        <v>1</v>
      </c>
      <c r="B183" s="50">
        <v>3</v>
      </c>
      <c r="C183" s="52"/>
      <c r="D183" s="55" t="s">
        <v>1236</v>
      </c>
      <c r="E183" s="57"/>
      <c r="F183" s="56"/>
      <c r="G183" s="5" t="s">
        <v>1112</v>
      </c>
      <c r="H183" s="5">
        <v>2930</v>
      </c>
      <c r="I183" s="5">
        <v>1310</v>
      </c>
      <c r="J183" s="55">
        <v>7016</v>
      </c>
      <c r="K183" s="56">
        <v>7016</v>
      </c>
      <c r="L183" s="55" t="s">
        <v>1114</v>
      </c>
      <c r="M183" s="56" t="s">
        <v>1114</v>
      </c>
      <c r="N183" s="5" t="s">
        <v>1114</v>
      </c>
      <c r="O183" s="5" t="s">
        <v>1109</v>
      </c>
      <c r="P183" s="5" t="s">
        <v>1110</v>
      </c>
      <c r="Q183" s="5" t="s">
        <v>1111</v>
      </c>
      <c r="R183" s="5" t="s">
        <v>1115</v>
      </c>
      <c r="S183" s="41">
        <v>1</v>
      </c>
      <c r="T183" s="85">
        <v>0</v>
      </c>
      <c r="U183" s="6">
        <f t="shared" si="9"/>
        <v>0</v>
      </c>
    </row>
    <row r="184" spans="1:21" x14ac:dyDescent="0.3">
      <c r="A184" s="20">
        <v>1</v>
      </c>
      <c r="B184" s="50">
        <v>3</v>
      </c>
      <c r="C184" s="52"/>
      <c r="D184" s="55" t="s">
        <v>1237</v>
      </c>
      <c r="E184" s="57"/>
      <c r="F184" s="56"/>
      <c r="G184" s="5" t="s">
        <v>1112</v>
      </c>
      <c r="H184" s="5">
        <v>2930</v>
      </c>
      <c r="I184" s="5">
        <v>1310</v>
      </c>
      <c r="J184" s="55">
        <v>7016</v>
      </c>
      <c r="K184" s="56">
        <v>7016</v>
      </c>
      <c r="L184" s="55" t="s">
        <v>1114</v>
      </c>
      <c r="M184" s="56" t="s">
        <v>1114</v>
      </c>
      <c r="N184" s="5" t="s">
        <v>1114</v>
      </c>
      <c r="O184" s="5" t="s">
        <v>1109</v>
      </c>
      <c r="P184" s="5" t="s">
        <v>1113</v>
      </c>
      <c r="Q184" s="5" t="s">
        <v>1111</v>
      </c>
      <c r="R184" s="5" t="s">
        <v>1115</v>
      </c>
      <c r="S184" s="41">
        <v>1</v>
      </c>
      <c r="T184" s="85">
        <v>0</v>
      </c>
      <c r="U184" s="6">
        <f t="shared" si="9"/>
        <v>0</v>
      </c>
    </row>
    <row r="185" spans="1:21" x14ac:dyDescent="0.3">
      <c r="A185" s="20">
        <v>1</v>
      </c>
      <c r="B185" s="50">
        <v>3</v>
      </c>
      <c r="C185" s="52"/>
      <c r="D185" s="55" t="s">
        <v>1238</v>
      </c>
      <c r="E185" s="57"/>
      <c r="F185" s="56"/>
      <c r="G185" s="5" t="s">
        <v>1112</v>
      </c>
      <c r="H185" s="5">
        <v>2930</v>
      </c>
      <c r="I185" s="5">
        <v>1310</v>
      </c>
      <c r="J185" s="55">
        <v>7016</v>
      </c>
      <c r="K185" s="56">
        <v>7016</v>
      </c>
      <c r="L185" s="55" t="s">
        <v>1114</v>
      </c>
      <c r="M185" s="56" t="s">
        <v>1114</v>
      </c>
      <c r="N185" s="5" t="s">
        <v>1114</v>
      </c>
      <c r="O185" s="5" t="s">
        <v>1109</v>
      </c>
      <c r="P185" s="5" t="s">
        <v>1110</v>
      </c>
      <c r="Q185" s="5" t="s">
        <v>1111</v>
      </c>
      <c r="R185" s="5" t="s">
        <v>1115</v>
      </c>
      <c r="S185" s="41">
        <v>1</v>
      </c>
      <c r="T185" s="85">
        <v>0</v>
      </c>
      <c r="U185" s="6">
        <f t="shared" si="9"/>
        <v>0</v>
      </c>
    </row>
    <row r="186" spans="1:21" x14ac:dyDescent="0.3">
      <c r="A186" s="57"/>
      <c r="B186" s="57"/>
      <c r="C186" s="57"/>
      <c r="D186" s="57"/>
      <c r="E186" s="57"/>
      <c r="F186" s="57"/>
      <c r="G186" s="57"/>
      <c r="H186" s="57"/>
      <c r="I186" s="57"/>
      <c r="J186" s="57"/>
      <c r="K186" s="57"/>
      <c r="L186" s="57"/>
      <c r="M186" s="22"/>
    </row>
    <row r="187" spans="1:21" x14ac:dyDescent="0.3">
      <c r="A187" s="53" t="s">
        <v>43</v>
      </c>
      <c r="B187" s="54"/>
      <c r="C187" s="54"/>
      <c r="D187" s="51" t="s">
        <v>1086</v>
      </c>
      <c r="E187" s="51"/>
      <c r="F187" s="51"/>
      <c r="G187" s="51"/>
      <c r="H187" s="51"/>
      <c r="I187" s="51"/>
      <c r="J187" s="51"/>
      <c r="K187" s="51"/>
      <c r="L187" s="52"/>
      <c r="M187" s="23"/>
      <c r="T187" s="3" t="s">
        <v>48</v>
      </c>
      <c r="U187" s="7">
        <f>SUM(U166:U185)</f>
        <v>0</v>
      </c>
    </row>
    <row r="189" spans="1:21" ht="28.8" x14ac:dyDescent="0.3">
      <c r="A189" s="27" t="s">
        <v>1087</v>
      </c>
      <c r="B189" s="66" t="s">
        <v>4</v>
      </c>
      <c r="C189" s="67"/>
      <c r="D189" s="68" t="s">
        <v>1088</v>
      </c>
      <c r="E189" s="69"/>
      <c r="F189" s="70"/>
      <c r="G189" s="28" t="s">
        <v>6</v>
      </c>
      <c r="H189" s="39" t="s">
        <v>1089</v>
      </c>
      <c r="I189" s="39" t="s">
        <v>1090</v>
      </c>
      <c r="J189" s="68" t="s">
        <v>1091</v>
      </c>
      <c r="K189" s="70"/>
      <c r="L189" s="80" t="s">
        <v>1092</v>
      </c>
      <c r="M189" s="81"/>
      <c r="N189" s="82"/>
      <c r="O189" s="35" t="s">
        <v>10</v>
      </c>
      <c r="P189" s="35" t="s">
        <v>1093</v>
      </c>
      <c r="Q189" s="35" t="s">
        <v>385</v>
      </c>
      <c r="R189" s="40" t="s">
        <v>1116</v>
      </c>
      <c r="S189" s="10" t="s">
        <v>45</v>
      </c>
      <c r="T189" s="10" t="s">
        <v>46</v>
      </c>
      <c r="U189" s="10" t="s">
        <v>47</v>
      </c>
    </row>
    <row r="190" spans="1:21" x14ac:dyDescent="0.3">
      <c r="A190" s="20">
        <v>1</v>
      </c>
      <c r="B190" s="50">
        <v>3</v>
      </c>
      <c r="C190" s="52"/>
      <c r="D190" s="55" t="s">
        <v>1239</v>
      </c>
      <c r="E190" s="57"/>
      <c r="F190" s="56"/>
      <c r="G190" s="5" t="s">
        <v>1112</v>
      </c>
      <c r="H190" s="5">
        <v>2930</v>
      </c>
      <c r="I190" s="5">
        <v>1310</v>
      </c>
      <c r="J190" s="55">
        <v>7016</v>
      </c>
      <c r="K190" s="56"/>
      <c r="L190" s="55" t="s">
        <v>1114</v>
      </c>
      <c r="M190" s="56"/>
      <c r="N190" s="5" t="s">
        <v>1114</v>
      </c>
      <c r="O190" s="5" t="s">
        <v>1109</v>
      </c>
      <c r="P190" s="5" t="s">
        <v>1113</v>
      </c>
      <c r="Q190" s="5" t="s">
        <v>1111</v>
      </c>
      <c r="R190" s="5" t="s">
        <v>1115</v>
      </c>
      <c r="S190" s="41">
        <v>1</v>
      </c>
      <c r="T190" s="85">
        <v>0</v>
      </c>
      <c r="U190" s="6">
        <f>S190*T190</f>
        <v>0</v>
      </c>
    </row>
    <row r="191" spans="1:21" x14ac:dyDescent="0.3">
      <c r="A191" s="20">
        <v>1</v>
      </c>
      <c r="B191" s="50">
        <v>3</v>
      </c>
      <c r="C191" s="52"/>
      <c r="D191" s="55" t="s">
        <v>1240</v>
      </c>
      <c r="E191" s="57"/>
      <c r="F191" s="56"/>
      <c r="G191" s="5" t="s">
        <v>1112</v>
      </c>
      <c r="H191" s="5">
        <v>2930</v>
      </c>
      <c r="I191" s="5">
        <v>1310</v>
      </c>
      <c r="J191" s="55">
        <v>7016</v>
      </c>
      <c r="K191" s="56"/>
      <c r="L191" s="55" t="s">
        <v>1114</v>
      </c>
      <c r="M191" s="56" t="s">
        <v>1114</v>
      </c>
      <c r="N191" s="5" t="s">
        <v>1114</v>
      </c>
      <c r="O191" s="5" t="s">
        <v>1109</v>
      </c>
      <c r="P191" s="5" t="s">
        <v>1110</v>
      </c>
      <c r="Q191" s="5" t="s">
        <v>1111</v>
      </c>
      <c r="R191" s="5" t="s">
        <v>1115</v>
      </c>
      <c r="S191" s="41">
        <v>1</v>
      </c>
      <c r="T191" s="85">
        <v>0</v>
      </c>
      <c r="U191" s="6">
        <f t="shared" ref="U191:U199" si="10">S191*T191</f>
        <v>0</v>
      </c>
    </row>
    <row r="192" spans="1:21" x14ac:dyDescent="0.3">
      <c r="A192" s="20">
        <v>1</v>
      </c>
      <c r="B192" s="50">
        <v>3</v>
      </c>
      <c r="C192" s="52"/>
      <c r="D192" s="55" t="s">
        <v>1241</v>
      </c>
      <c r="E192" s="57"/>
      <c r="F192" s="56"/>
      <c r="G192" s="5" t="s">
        <v>1112</v>
      </c>
      <c r="H192" s="5">
        <v>2905</v>
      </c>
      <c r="I192" s="5">
        <v>1310</v>
      </c>
      <c r="J192" s="55">
        <v>7016</v>
      </c>
      <c r="K192" s="56"/>
      <c r="L192" s="55" t="s">
        <v>1114</v>
      </c>
      <c r="M192" s="56" t="s">
        <v>1114</v>
      </c>
      <c r="N192" s="5" t="s">
        <v>1114</v>
      </c>
      <c r="O192" s="5" t="s">
        <v>1109</v>
      </c>
      <c r="P192" s="5" t="s">
        <v>1113</v>
      </c>
      <c r="Q192" s="5" t="s">
        <v>1111</v>
      </c>
      <c r="R192" s="5" t="s">
        <v>1115</v>
      </c>
      <c r="S192" s="41">
        <v>1</v>
      </c>
      <c r="T192" s="85">
        <v>0</v>
      </c>
      <c r="U192" s="6">
        <f t="shared" si="10"/>
        <v>0</v>
      </c>
    </row>
    <row r="193" spans="1:21" x14ac:dyDescent="0.3">
      <c r="A193" s="20">
        <v>1</v>
      </c>
      <c r="B193" s="50">
        <v>3</v>
      </c>
      <c r="C193" s="52"/>
      <c r="D193" s="55" t="s">
        <v>1242</v>
      </c>
      <c r="E193" s="57"/>
      <c r="F193" s="56"/>
      <c r="G193" s="5" t="s">
        <v>1112</v>
      </c>
      <c r="H193" s="5">
        <v>2905</v>
      </c>
      <c r="I193" s="5">
        <v>1310</v>
      </c>
      <c r="J193" s="55">
        <v>7016</v>
      </c>
      <c r="K193" s="56">
        <v>7016</v>
      </c>
      <c r="L193" s="55" t="s">
        <v>1114</v>
      </c>
      <c r="M193" s="56" t="s">
        <v>1114</v>
      </c>
      <c r="N193" s="5" t="s">
        <v>1114</v>
      </c>
      <c r="O193" s="5" t="s">
        <v>1109</v>
      </c>
      <c r="P193" s="5" t="s">
        <v>1110</v>
      </c>
      <c r="Q193" s="5" t="s">
        <v>1111</v>
      </c>
      <c r="R193" s="5" t="s">
        <v>1115</v>
      </c>
      <c r="S193" s="41">
        <v>1</v>
      </c>
      <c r="T193" s="85">
        <v>0</v>
      </c>
      <c r="U193" s="6">
        <f t="shared" si="10"/>
        <v>0</v>
      </c>
    </row>
    <row r="194" spans="1:21" x14ac:dyDescent="0.3">
      <c r="A194" s="20">
        <v>1</v>
      </c>
      <c r="B194" s="50">
        <v>3</v>
      </c>
      <c r="C194" s="52"/>
      <c r="D194" s="55" t="s">
        <v>1243</v>
      </c>
      <c r="E194" s="57"/>
      <c r="F194" s="56"/>
      <c r="G194" s="5" t="s">
        <v>1112</v>
      </c>
      <c r="H194" s="5">
        <v>2905</v>
      </c>
      <c r="I194" s="5">
        <v>1310</v>
      </c>
      <c r="J194" s="55">
        <v>7016</v>
      </c>
      <c r="K194" s="56">
        <v>7016</v>
      </c>
      <c r="L194" s="55" t="s">
        <v>1114</v>
      </c>
      <c r="M194" s="56" t="s">
        <v>1114</v>
      </c>
      <c r="N194" s="5" t="s">
        <v>1114</v>
      </c>
      <c r="O194" s="5" t="s">
        <v>1109</v>
      </c>
      <c r="P194" s="5" t="s">
        <v>1113</v>
      </c>
      <c r="Q194" s="5" t="s">
        <v>1111</v>
      </c>
      <c r="R194" s="5" t="s">
        <v>1115</v>
      </c>
      <c r="S194" s="41">
        <v>1</v>
      </c>
      <c r="T194" s="85">
        <v>0</v>
      </c>
      <c r="U194" s="6">
        <f t="shared" si="10"/>
        <v>0</v>
      </c>
    </row>
    <row r="195" spans="1:21" x14ac:dyDescent="0.3">
      <c r="A195" s="20">
        <v>1</v>
      </c>
      <c r="B195" s="50">
        <v>3</v>
      </c>
      <c r="C195" s="52"/>
      <c r="D195" s="55" t="s">
        <v>1244</v>
      </c>
      <c r="E195" s="57"/>
      <c r="F195" s="56"/>
      <c r="G195" s="5" t="s">
        <v>1112</v>
      </c>
      <c r="H195" s="5">
        <v>2905</v>
      </c>
      <c r="I195" s="5">
        <v>1310</v>
      </c>
      <c r="J195" s="55">
        <v>7016</v>
      </c>
      <c r="K195" s="56">
        <v>7016</v>
      </c>
      <c r="L195" s="55" t="s">
        <v>1114</v>
      </c>
      <c r="M195" s="56" t="s">
        <v>1114</v>
      </c>
      <c r="N195" s="5" t="s">
        <v>1114</v>
      </c>
      <c r="O195" s="5" t="s">
        <v>1109</v>
      </c>
      <c r="P195" s="5" t="s">
        <v>1110</v>
      </c>
      <c r="Q195" s="5" t="s">
        <v>1111</v>
      </c>
      <c r="R195" s="5" t="s">
        <v>1115</v>
      </c>
      <c r="S195" s="41">
        <v>1</v>
      </c>
      <c r="T195" s="85">
        <v>0</v>
      </c>
      <c r="U195" s="6">
        <f t="shared" si="10"/>
        <v>0</v>
      </c>
    </row>
    <row r="196" spans="1:21" x14ac:dyDescent="0.3">
      <c r="A196" s="20">
        <v>1</v>
      </c>
      <c r="B196" s="50">
        <v>3</v>
      </c>
      <c r="C196" s="52"/>
      <c r="D196" s="55" t="s">
        <v>1245</v>
      </c>
      <c r="E196" s="57"/>
      <c r="F196" s="56"/>
      <c r="G196" s="5" t="s">
        <v>1112</v>
      </c>
      <c r="H196" s="5">
        <v>2930</v>
      </c>
      <c r="I196" s="5">
        <v>1310</v>
      </c>
      <c r="J196" s="55">
        <v>7016</v>
      </c>
      <c r="K196" s="56">
        <v>7016</v>
      </c>
      <c r="L196" s="55" t="s">
        <v>1114</v>
      </c>
      <c r="M196" s="56" t="s">
        <v>1114</v>
      </c>
      <c r="N196" s="5" t="s">
        <v>1114</v>
      </c>
      <c r="O196" s="5" t="s">
        <v>1109</v>
      </c>
      <c r="P196" s="5" t="s">
        <v>1113</v>
      </c>
      <c r="Q196" s="5" t="s">
        <v>1111</v>
      </c>
      <c r="R196" s="5" t="s">
        <v>1115</v>
      </c>
      <c r="S196" s="41">
        <v>1</v>
      </c>
      <c r="T196" s="85">
        <v>0</v>
      </c>
      <c r="U196" s="6">
        <f t="shared" si="10"/>
        <v>0</v>
      </c>
    </row>
    <row r="197" spans="1:21" x14ac:dyDescent="0.3">
      <c r="A197" s="20">
        <v>1</v>
      </c>
      <c r="B197" s="50">
        <v>3</v>
      </c>
      <c r="C197" s="52"/>
      <c r="D197" s="55" t="s">
        <v>1246</v>
      </c>
      <c r="E197" s="57"/>
      <c r="F197" s="56"/>
      <c r="G197" s="5" t="s">
        <v>1112</v>
      </c>
      <c r="H197" s="5">
        <v>1105</v>
      </c>
      <c r="I197" s="5">
        <v>1310</v>
      </c>
      <c r="J197" s="55">
        <v>7016</v>
      </c>
      <c r="K197" s="56">
        <v>7016</v>
      </c>
      <c r="L197" s="55" t="s">
        <v>1114</v>
      </c>
      <c r="M197" s="56" t="s">
        <v>1114</v>
      </c>
      <c r="N197" s="5" t="s">
        <v>1114</v>
      </c>
      <c r="O197" s="5" t="s">
        <v>1109</v>
      </c>
      <c r="P197" s="5" t="s">
        <v>1110</v>
      </c>
      <c r="Q197" s="5" t="s">
        <v>1111</v>
      </c>
      <c r="R197" s="5" t="s">
        <v>1115</v>
      </c>
      <c r="S197" s="41">
        <v>1</v>
      </c>
      <c r="T197" s="85">
        <v>0</v>
      </c>
      <c r="U197" s="6">
        <f t="shared" si="10"/>
        <v>0</v>
      </c>
    </row>
    <row r="198" spans="1:21" x14ac:dyDescent="0.3">
      <c r="A198" s="20">
        <v>1</v>
      </c>
      <c r="B198" s="50">
        <v>3</v>
      </c>
      <c r="C198" s="52"/>
      <c r="D198" s="55" t="s">
        <v>1247</v>
      </c>
      <c r="E198" s="57"/>
      <c r="F198" s="56"/>
      <c r="G198" s="5" t="s">
        <v>1112</v>
      </c>
      <c r="H198" s="5">
        <v>1105</v>
      </c>
      <c r="I198" s="5">
        <v>1310</v>
      </c>
      <c r="J198" s="55">
        <v>7016</v>
      </c>
      <c r="K198" s="56">
        <v>7016</v>
      </c>
      <c r="L198" s="55" t="s">
        <v>1114</v>
      </c>
      <c r="M198" s="56" t="s">
        <v>1114</v>
      </c>
      <c r="N198" s="5" t="s">
        <v>1114</v>
      </c>
      <c r="O198" s="5" t="s">
        <v>1109</v>
      </c>
      <c r="P198" s="5" t="s">
        <v>1113</v>
      </c>
      <c r="Q198" s="5" t="s">
        <v>1111</v>
      </c>
      <c r="R198" s="5" t="s">
        <v>1115</v>
      </c>
      <c r="S198" s="41">
        <v>1</v>
      </c>
      <c r="T198" s="85">
        <v>0</v>
      </c>
      <c r="U198" s="6">
        <f t="shared" si="10"/>
        <v>0</v>
      </c>
    </row>
    <row r="199" spans="1:21" x14ac:dyDescent="0.3">
      <c r="A199" s="20">
        <v>1</v>
      </c>
      <c r="B199" s="50">
        <v>3</v>
      </c>
      <c r="C199" s="52"/>
      <c r="D199" s="55" t="s">
        <v>1248</v>
      </c>
      <c r="E199" s="57"/>
      <c r="F199" s="56"/>
      <c r="G199" s="5" t="s">
        <v>1112</v>
      </c>
      <c r="H199" s="5">
        <v>2930</v>
      </c>
      <c r="I199" s="5">
        <v>1310</v>
      </c>
      <c r="J199" s="55">
        <v>7016</v>
      </c>
      <c r="K199" s="56">
        <v>7016</v>
      </c>
      <c r="L199" s="55" t="s">
        <v>1114</v>
      </c>
      <c r="M199" s="56" t="s">
        <v>1114</v>
      </c>
      <c r="N199" s="5" t="s">
        <v>1114</v>
      </c>
      <c r="O199" s="5" t="s">
        <v>1109</v>
      </c>
      <c r="P199" s="5" t="s">
        <v>1110</v>
      </c>
      <c r="Q199" s="5" t="s">
        <v>1111</v>
      </c>
      <c r="R199" s="5" t="s">
        <v>1115</v>
      </c>
      <c r="S199" s="41">
        <v>1</v>
      </c>
      <c r="T199" s="85">
        <v>0</v>
      </c>
      <c r="U199" s="6">
        <f t="shared" si="10"/>
        <v>0</v>
      </c>
    </row>
    <row r="200" spans="1:21" x14ac:dyDescent="0.3">
      <c r="A200" s="57"/>
      <c r="B200" s="57"/>
      <c r="C200" s="57"/>
      <c r="D200" s="57"/>
      <c r="E200" s="57"/>
      <c r="F200" s="57"/>
      <c r="G200" s="57"/>
      <c r="H200" s="57"/>
      <c r="I200" s="57"/>
      <c r="J200" s="57"/>
      <c r="K200" s="57"/>
      <c r="L200" s="57"/>
      <c r="M200" s="22"/>
    </row>
    <row r="201" spans="1:21" x14ac:dyDescent="0.3">
      <c r="A201" s="53" t="s">
        <v>43</v>
      </c>
      <c r="B201" s="54"/>
      <c r="C201" s="54"/>
      <c r="D201" s="51" t="s">
        <v>1086</v>
      </c>
      <c r="E201" s="51"/>
      <c r="F201" s="51"/>
      <c r="G201" s="51"/>
      <c r="H201" s="51"/>
      <c r="I201" s="51"/>
      <c r="J201" s="51"/>
      <c r="K201" s="51"/>
      <c r="L201" s="52"/>
      <c r="M201" s="23"/>
      <c r="T201" s="3" t="s">
        <v>48</v>
      </c>
      <c r="U201" s="7">
        <f>SUM(U190:U199)</f>
        <v>0</v>
      </c>
    </row>
    <row r="203" spans="1:21" ht="28.8" x14ac:dyDescent="0.3">
      <c r="A203" s="27" t="s">
        <v>1087</v>
      </c>
      <c r="B203" s="66" t="s">
        <v>4</v>
      </c>
      <c r="C203" s="67"/>
      <c r="D203" s="68" t="s">
        <v>1088</v>
      </c>
      <c r="E203" s="69"/>
      <c r="F203" s="70"/>
      <c r="G203" s="28" t="s">
        <v>6</v>
      </c>
      <c r="H203" s="39" t="s">
        <v>1089</v>
      </c>
      <c r="I203" s="39" t="s">
        <v>1090</v>
      </c>
      <c r="J203" s="68" t="s">
        <v>1091</v>
      </c>
      <c r="K203" s="70"/>
      <c r="L203" s="80" t="s">
        <v>1092</v>
      </c>
      <c r="M203" s="81"/>
      <c r="N203" s="82"/>
      <c r="O203" s="35" t="s">
        <v>10</v>
      </c>
      <c r="P203" s="35" t="s">
        <v>1093</v>
      </c>
      <c r="Q203" s="35" t="s">
        <v>385</v>
      </c>
      <c r="R203" s="40" t="s">
        <v>1116</v>
      </c>
      <c r="S203" s="10" t="s">
        <v>45</v>
      </c>
      <c r="T203" s="10" t="s">
        <v>46</v>
      </c>
      <c r="U203" s="10" t="s">
        <v>47</v>
      </c>
    </row>
    <row r="204" spans="1:21" x14ac:dyDescent="0.3">
      <c r="A204" s="20">
        <v>6</v>
      </c>
      <c r="B204" s="50">
        <v>1</v>
      </c>
      <c r="C204" s="52"/>
      <c r="D204" s="55" t="s">
        <v>1249</v>
      </c>
      <c r="E204" s="57"/>
      <c r="F204" s="56"/>
      <c r="G204" s="5" t="s">
        <v>1112</v>
      </c>
      <c r="H204" s="5">
        <v>1460</v>
      </c>
      <c r="I204" s="5">
        <v>1800</v>
      </c>
      <c r="J204" s="55">
        <v>7016</v>
      </c>
      <c r="K204" s="56"/>
      <c r="L204" s="55" t="s">
        <v>1114</v>
      </c>
      <c r="M204" s="56"/>
      <c r="N204" s="5" t="s">
        <v>1114</v>
      </c>
      <c r="O204" s="5" t="s">
        <v>1109</v>
      </c>
      <c r="P204" s="5" t="s">
        <v>1265</v>
      </c>
      <c r="Q204" s="5" t="s">
        <v>1111</v>
      </c>
      <c r="R204" s="5"/>
      <c r="S204" s="41">
        <v>1</v>
      </c>
      <c r="T204" s="85">
        <v>0</v>
      </c>
      <c r="U204" s="6">
        <f>S204*T204</f>
        <v>0</v>
      </c>
    </row>
    <row r="205" spans="1:21" x14ac:dyDescent="0.3">
      <c r="A205" s="20">
        <v>6</v>
      </c>
      <c r="B205" s="50">
        <v>1</v>
      </c>
      <c r="C205" s="52"/>
      <c r="D205" s="55" t="s">
        <v>1250</v>
      </c>
      <c r="E205" s="57"/>
      <c r="F205" s="56"/>
      <c r="G205" s="5" t="s">
        <v>1112</v>
      </c>
      <c r="H205" s="5">
        <v>2000</v>
      </c>
      <c r="I205" s="5">
        <v>1800</v>
      </c>
      <c r="J205" s="55">
        <v>7016</v>
      </c>
      <c r="K205" s="56"/>
      <c r="L205" s="55" t="s">
        <v>1114</v>
      </c>
      <c r="M205" s="56" t="s">
        <v>1114</v>
      </c>
      <c r="N205" s="5" t="s">
        <v>1114</v>
      </c>
      <c r="O205" s="5" t="s">
        <v>1109</v>
      </c>
      <c r="P205" s="5" t="s">
        <v>1265</v>
      </c>
      <c r="Q205" s="5" t="s">
        <v>1111</v>
      </c>
      <c r="R205" s="5"/>
      <c r="S205" s="41">
        <v>1</v>
      </c>
      <c r="T205" s="85">
        <v>0</v>
      </c>
      <c r="U205" s="6">
        <f t="shared" ref="U205:U219" si="11">S205*T205</f>
        <v>0</v>
      </c>
    </row>
    <row r="206" spans="1:21" x14ac:dyDescent="0.3">
      <c r="A206" s="20">
        <v>6</v>
      </c>
      <c r="B206" s="50">
        <v>1</v>
      </c>
      <c r="C206" s="52"/>
      <c r="D206" s="55" t="s">
        <v>1251</v>
      </c>
      <c r="E206" s="57"/>
      <c r="F206" s="56"/>
      <c r="G206" s="5" t="s">
        <v>1112</v>
      </c>
      <c r="H206" s="5">
        <v>2000</v>
      </c>
      <c r="I206" s="5">
        <v>1800</v>
      </c>
      <c r="J206" s="55">
        <v>7016</v>
      </c>
      <c r="K206" s="56"/>
      <c r="L206" s="55" t="s">
        <v>1114</v>
      </c>
      <c r="M206" s="56" t="s">
        <v>1114</v>
      </c>
      <c r="N206" s="5" t="s">
        <v>1114</v>
      </c>
      <c r="O206" s="5" t="s">
        <v>1109</v>
      </c>
      <c r="P206" s="5" t="s">
        <v>1265</v>
      </c>
      <c r="Q206" s="5" t="s">
        <v>1111</v>
      </c>
      <c r="R206" s="5"/>
      <c r="S206" s="41">
        <v>1</v>
      </c>
      <c r="T206" s="85">
        <v>0</v>
      </c>
      <c r="U206" s="6">
        <f t="shared" si="11"/>
        <v>0</v>
      </c>
    </row>
    <row r="207" spans="1:21" x14ac:dyDescent="0.3">
      <c r="A207" s="20">
        <v>6</v>
      </c>
      <c r="B207" s="50">
        <v>1</v>
      </c>
      <c r="C207" s="52"/>
      <c r="D207" s="55" t="s">
        <v>1252</v>
      </c>
      <c r="E207" s="57"/>
      <c r="F207" s="56"/>
      <c r="G207" s="5" t="s">
        <v>1112</v>
      </c>
      <c r="H207" s="5">
        <v>2000</v>
      </c>
      <c r="I207" s="5">
        <v>1800</v>
      </c>
      <c r="J207" s="55">
        <v>7016</v>
      </c>
      <c r="K207" s="56">
        <v>7016</v>
      </c>
      <c r="L207" s="55" t="s">
        <v>1114</v>
      </c>
      <c r="M207" s="56" t="s">
        <v>1114</v>
      </c>
      <c r="N207" s="5" t="s">
        <v>1114</v>
      </c>
      <c r="O207" s="5" t="s">
        <v>1109</v>
      </c>
      <c r="P207" s="5" t="s">
        <v>1265</v>
      </c>
      <c r="Q207" s="5" t="s">
        <v>1111</v>
      </c>
      <c r="R207" s="5"/>
      <c r="S207" s="41">
        <v>1</v>
      </c>
      <c r="T207" s="85">
        <v>0</v>
      </c>
      <c r="U207" s="6">
        <f t="shared" si="11"/>
        <v>0</v>
      </c>
    </row>
    <row r="208" spans="1:21" x14ac:dyDescent="0.3">
      <c r="A208" s="20">
        <v>6</v>
      </c>
      <c r="B208" s="50">
        <v>1</v>
      </c>
      <c r="C208" s="52"/>
      <c r="D208" s="55" t="s">
        <v>1253</v>
      </c>
      <c r="E208" s="57"/>
      <c r="F208" s="56"/>
      <c r="G208" s="5" t="s">
        <v>1112</v>
      </c>
      <c r="H208" s="5">
        <v>2000</v>
      </c>
      <c r="I208" s="5">
        <v>1800</v>
      </c>
      <c r="J208" s="55">
        <v>7016</v>
      </c>
      <c r="K208" s="56">
        <v>7016</v>
      </c>
      <c r="L208" s="55" t="s">
        <v>1114</v>
      </c>
      <c r="M208" s="56" t="s">
        <v>1114</v>
      </c>
      <c r="N208" s="5" t="s">
        <v>1114</v>
      </c>
      <c r="O208" s="5" t="s">
        <v>1109</v>
      </c>
      <c r="P208" s="5" t="s">
        <v>1265</v>
      </c>
      <c r="Q208" s="5" t="s">
        <v>1111</v>
      </c>
      <c r="R208" s="5"/>
      <c r="S208" s="41">
        <v>1</v>
      </c>
      <c r="T208" s="85">
        <v>0</v>
      </c>
      <c r="U208" s="6">
        <f t="shared" si="11"/>
        <v>0</v>
      </c>
    </row>
    <row r="209" spans="1:21" x14ac:dyDescent="0.3">
      <c r="A209" s="20">
        <v>6</v>
      </c>
      <c r="B209" s="50">
        <v>1</v>
      </c>
      <c r="C209" s="52"/>
      <c r="D209" s="55" t="s">
        <v>1254</v>
      </c>
      <c r="E209" s="57"/>
      <c r="F209" s="56"/>
      <c r="G209" s="5" t="s">
        <v>1112</v>
      </c>
      <c r="H209" s="5">
        <v>2000</v>
      </c>
      <c r="I209" s="5">
        <v>1800</v>
      </c>
      <c r="J209" s="55">
        <v>7016</v>
      </c>
      <c r="K209" s="56">
        <v>7016</v>
      </c>
      <c r="L209" s="55" t="s">
        <v>1114</v>
      </c>
      <c r="M209" s="56" t="s">
        <v>1114</v>
      </c>
      <c r="N209" s="5" t="s">
        <v>1114</v>
      </c>
      <c r="O209" s="5" t="s">
        <v>1109</v>
      </c>
      <c r="P209" s="5" t="s">
        <v>1265</v>
      </c>
      <c r="Q209" s="5" t="s">
        <v>1111</v>
      </c>
      <c r="R209" s="5"/>
      <c r="S209" s="41">
        <v>1</v>
      </c>
      <c r="T209" s="85">
        <v>0</v>
      </c>
      <c r="U209" s="6">
        <f t="shared" si="11"/>
        <v>0</v>
      </c>
    </row>
    <row r="210" spans="1:21" x14ac:dyDescent="0.3">
      <c r="A210" s="20">
        <v>6</v>
      </c>
      <c r="B210" s="50">
        <v>1</v>
      </c>
      <c r="C210" s="52"/>
      <c r="D210" s="55" t="s">
        <v>1255</v>
      </c>
      <c r="E210" s="57"/>
      <c r="F210" s="56"/>
      <c r="G210" s="5" t="s">
        <v>1112</v>
      </c>
      <c r="H210" s="5">
        <v>2000</v>
      </c>
      <c r="I210" s="5">
        <v>1800</v>
      </c>
      <c r="J210" s="55">
        <v>7016</v>
      </c>
      <c r="K210" s="56">
        <v>7016</v>
      </c>
      <c r="L210" s="55" t="s">
        <v>1114</v>
      </c>
      <c r="M210" s="56" t="s">
        <v>1114</v>
      </c>
      <c r="N210" s="5" t="s">
        <v>1114</v>
      </c>
      <c r="O210" s="5" t="s">
        <v>1109</v>
      </c>
      <c r="P210" s="5" t="s">
        <v>1265</v>
      </c>
      <c r="Q210" s="5" t="s">
        <v>1111</v>
      </c>
      <c r="R210" s="5"/>
      <c r="S210" s="41">
        <v>1</v>
      </c>
      <c r="T210" s="85">
        <v>0</v>
      </c>
      <c r="U210" s="6">
        <f t="shared" si="11"/>
        <v>0</v>
      </c>
    </row>
    <row r="211" spans="1:21" x14ac:dyDescent="0.3">
      <c r="A211" s="20">
        <v>6</v>
      </c>
      <c r="B211" s="50">
        <v>1</v>
      </c>
      <c r="C211" s="52"/>
      <c r="D211" s="55" t="s">
        <v>1256</v>
      </c>
      <c r="E211" s="57"/>
      <c r="F211" s="56"/>
      <c r="G211" s="5" t="s">
        <v>1112</v>
      </c>
      <c r="H211" s="5">
        <v>2000</v>
      </c>
      <c r="I211" s="5">
        <v>1800</v>
      </c>
      <c r="J211" s="55">
        <v>7016</v>
      </c>
      <c r="K211" s="56">
        <v>7016</v>
      </c>
      <c r="L211" s="55" t="s">
        <v>1114</v>
      </c>
      <c r="M211" s="56" t="s">
        <v>1114</v>
      </c>
      <c r="N211" s="5" t="s">
        <v>1114</v>
      </c>
      <c r="O211" s="5" t="s">
        <v>1109</v>
      </c>
      <c r="P211" s="5" t="s">
        <v>1265</v>
      </c>
      <c r="Q211" s="5" t="s">
        <v>1111</v>
      </c>
      <c r="R211" s="5"/>
      <c r="S211" s="41">
        <v>1</v>
      </c>
      <c r="T211" s="85">
        <v>0</v>
      </c>
      <c r="U211" s="6">
        <f t="shared" si="11"/>
        <v>0</v>
      </c>
    </row>
    <row r="212" spans="1:21" x14ac:dyDescent="0.3">
      <c r="A212" s="20">
        <v>6</v>
      </c>
      <c r="B212" s="50">
        <v>1</v>
      </c>
      <c r="C212" s="52"/>
      <c r="D212" s="55" t="s">
        <v>1257</v>
      </c>
      <c r="E212" s="57"/>
      <c r="F212" s="56"/>
      <c r="G212" s="5" t="s">
        <v>1112</v>
      </c>
      <c r="H212" s="5">
        <v>2000</v>
      </c>
      <c r="I212" s="5">
        <v>1800</v>
      </c>
      <c r="J212" s="55">
        <v>7016</v>
      </c>
      <c r="K212" s="56">
        <v>7016</v>
      </c>
      <c r="L212" s="55" t="s">
        <v>1114</v>
      </c>
      <c r="M212" s="56" t="s">
        <v>1114</v>
      </c>
      <c r="N212" s="5" t="s">
        <v>1114</v>
      </c>
      <c r="O212" s="5" t="s">
        <v>1109</v>
      </c>
      <c r="P212" s="5" t="s">
        <v>1265</v>
      </c>
      <c r="Q212" s="5" t="s">
        <v>1111</v>
      </c>
      <c r="R212" s="5"/>
      <c r="S212" s="41">
        <v>1</v>
      </c>
      <c r="T212" s="85">
        <v>0</v>
      </c>
      <c r="U212" s="6">
        <f t="shared" si="11"/>
        <v>0</v>
      </c>
    </row>
    <row r="213" spans="1:21" x14ac:dyDescent="0.3">
      <c r="A213" s="20">
        <v>6</v>
      </c>
      <c r="B213" s="50">
        <v>1</v>
      </c>
      <c r="C213" s="52"/>
      <c r="D213" s="55" t="s">
        <v>1258</v>
      </c>
      <c r="E213" s="57"/>
      <c r="F213" s="56"/>
      <c r="G213" s="5" t="s">
        <v>1112</v>
      </c>
      <c r="H213" s="5">
        <v>2000</v>
      </c>
      <c r="I213" s="5">
        <v>1800</v>
      </c>
      <c r="J213" s="55">
        <v>7016</v>
      </c>
      <c r="K213" s="56">
        <v>7016</v>
      </c>
      <c r="L213" s="55" t="s">
        <v>1114</v>
      </c>
      <c r="M213" s="56" t="s">
        <v>1114</v>
      </c>
      <c r="N213" s="5" t="s">
        <v>1114</v>
      </c>
      <c r="O213" s="5" t="s">
        <v>1109</v>
      </c>
      <c r="P213" s="5" t="s">
        <v>1265</v>
      </c>
      <c r="Q213" s="5" t="s">
        <v>1111</v>
      </c>
      <c r="R213" s="5"/>
      <c r="S213" s="41">
        <v>1</v>
      </c>
      <c r="T213" s="85">
        <v>0</v>
      </c>
      <c r="U213" s="6">
        <f t="shared" si="11"/>
        <v>0</v>
      </c>
    </row>
    <row r="214" spans="1:21" x14ac:dyDescent="0.3">
      <c r="A214" s="20">
        <v>6</v>
      </c>
      <c r="B214" s="50">
        <v>1</v>
      </c>
      <c r="C214" s="52"/>
      <c r="D214" s="55" t="s">
        <v>1259</v>
      </c>
      <c r="E214" s="57"/>
      <c r="F214" s="56"/>
      <c r="G214" s="5" t="s">
        <v>1112</v>
      </c>
      <c r="H214" s="5">
        <v>2000</v>
      </c>
      <c r="I214" s="5">
        <v>1800</v>
      </c>
      <c r="J214" s="55">
        <v>7016</v>
      </c>
      <c r="K214" s="56">
        <v>7016</v>
      </c>
      <c r="L214" s="55" t="s">
        <v>1114</v>
      </c>
      <c r="M214" s="56" t="s">
        <v>1114</v>
      </c>
      <c r="N214" s="5" t="s">
        <v>1114</v>
      </c>
      <c r="O214" s="5" t="s">
        <v>1109</v>
      </c>
      <c r="P214" s="5" t="s">
        <v>1265</v>
      </c>
      <c r="Q214" s="5" t="s">
        <v>1111</v>
      </c>
      <c r="R214" s="5"/>
      <c r="S214" s="41">
        <v>1</v>
      </c>
      <c r="T214" s="85">
        <v>0</v>
      </c>
      <c r="U214" s="6">
        <f t="shared" si="11"/>
        <v>0</v>
      </c>
    </row>
    <row r="215" spans="1:21" x14ac:dyDescent="0.3">
      <c r="A215" s="20">
        <v>6</v>
      </c>
      <c r="B215" s="50">
        <v>1</v>
      </c>
      <c r="C215" s="52"/>
      <c r="D215" s="55" t="s">
        <v>1260</v>
      </c>
      <c r="E215" s="57"/>
      <c r="F215" s="56"/>
      <c r="G215" s="5" t="s">
        <v>1112</v>
      </c>
      <c r="H215" s="5">
        <v>2000</v>
      </c>
      <c r="I215" s="5">
        <v>1800</v>
      </c>
      <c r="J215" s="55">
        <v>7016</v>
      </c>
      <c r="K215" s="56">
        <v>7016</v>
      </c>
      <c r="L215" s="55" t="s">
        <v>1114</v>
      </c>
      <c r="M215" s="56" t="s">
        <v>1114</v>
      </c>
      <c r="N215" s="5" t="s">
        <v>1114</v>
      </c>
      <c r="O215" s="5" t="s">
        <v>1109</v>
      </c>
      <c r="P215" s="5" t="s">
        <v>1265</v>
      </c>
      <c r="Q215" s="5" t="s">
        <v>1111</v>
      </c>
      <c r="R215" s="5"/>
      <c r="S215" s="41">
        <v>1</v>
      </c>
      <c r="T215" s="85">
        <v>0</v>
      </c>
      <c r="U215" s="6">
        <f t="shared" si="11"/>
        <v>0</v>
      </c>
    </row>
    <row r="216" spans="1:21" x14ac:dyDescent="0.3">
      <c r="A216" s="20">
        <v>6</v>
      </c>
      <c r="B216" s="50">
        <v>1</v>
      </c>
      <c r="C216" s="52"/>
      <c r="D216" s="55" t="s">
        <v>1261</v>
      </c>
      <c r="E216" s="57"/>
      <c r="F216" s="56"/>
      <c r="G216" s="5" t="s">
        <v>1112</v>
      </c>
      <c r="H216" s="5">
        <v>2000</v>
      </c>
      <c r="I216" s="5">
        <v>1800</v>
      </c>
      <c r="J216" s="55">
        <v>7016</v>
      </c>
      <c r="K216" s="56">
        <v>7016</v>
      </c>
      <c r="L216" s="55" t="s">
        <v>1114</v>
      </c>
      <c r="M216" s="56" t="s">
        <v>1114</v>
      </c>
      <c r="N216" s="5" t="s">
        <v>1114</v>
      </c>
      <c r="O216" s="5" t="s">
        <v>1109</v>
      </c>
      <c r="P216" s="5" t="s">
        <v>1265</v>
      </c>
      <c r="Q216" s="5" t="s">
        <v>1111</v>
      </c>
      <c r="R216" s="5"/>
      <c r="S216" s="41">
        <v>1</v>
      </c>
      <c r="T216" s="85">
        <v>0</v>
      </c>
      <c r="U216" s="6">
        <f t="shared" si="11"/>
        <v>0</v>
      </c>
    </row>
    <row r="217" spans="1:21" x14ac:dyDescent="0.3">
      <c r="A217" s="20">
        <v>6</v>
      </c>
      <c r="B217" s="50">
        <v>1</v>
      </c>
      <c r="C217" s="52"/>
      <c r="D217" s="55" t="s">
        <v>1262</v>
      </c>
      <c r="E217" s="57"/>
      <c r="F217" s="56"/>
      <c r="G217" s="5" t="s">
        <v>1112</v>
      </c>
      <c r="H217" s="5">
        <v>1460</v>
      </c>
      <c r="I217" s="5">
        <v>1800</v>
      </c>
      <c r="J217" s="55">
        <v>7016</v>
      </c>
      <c r="K217" s="56">
        <v>7016</v>
      </c>
      <c r="L217" s="55" t="s">
        <v>1114</v>
      </c>
      <c r="M217" s="56" t="s">
        <v>1114</v>
      </c>
      <c r="N217" s="5" t="s">
        <v>1114</v>
      </c>
      <c r="O217" s="5" t="s">
        <v>1109</v>
      </c>
      <c r="P217" s="5" t="s">
        <v>1265</v>
      </c>
      <c r="Q217" s="5" t="s">
        <v>1111</v>
      </c>
      <c r="R217" s="5"/>
      <c r="S217" s="41">
        <v>1</v>
      </c>
      <c r="T217" s="85">
        <v>0</v>
      </c>
      <c r="U217" s="6">
        <f t="shared" si="11"/>
        <v>0</v>
      </c>
    </row>
    <row r="218" spans="1:21" x14ac:dyDescent="0.3">
      <c r="A218" s="20">
        <v>6</v>
      </c>
      <c r="B218" s="50">
        <v>1</v>
      </c>
      <c r="C218" s="52"/>
      <c r="D218" s="55" t="s">
        <v>1263</v>
      </c>
      <c r="E218" s="57"/>
      <c r="F218" s="56"/>
      <c r="G218" s="5" t="s">
        <v>1107</v>
      </c>
      <c r="H218" s="5">
        <v>2030</v>
      </c>
      <c r="I218" s="5">
        <v>2695</v>
      </c>
      <c r="J218" s="55">
        <v>7016</v>
      </c>
      <c r="K218" s="56">
        <v>7016</v>
      </c>
      <c r="L218" s="55" t="s">
        <v>1114</v>
      </c>
      <c r="M218" s="56" t="s">
        <v>1114</v>
      </c>
      <c r="N218" s="5" t="s">
        <v>1114</v>
      </c>
      <c r="O218" s="5" t="s">
        <v>1109</v>
      </c>
      <c r="P218" s="5" t="s">
        <v>1265</v>
      </c>
      <c r="Q218" s="5" t="s">
        <v>1111</v>
      </c>
      <c r="R218" s="5"/>
      <c r="S218" s="41">
        <v>1</v>
      </c>
      <c r="T218" s="85">
        <v>0</v>
      </c>
      <c r="U218" s="6">
        <f t="shared" si="11"/>
        <v>0</v>
      </c>
    </row>
    <row r="219" spans="1:21" x14ac:dyDescent="0.3">
      <c r="A219" s="20">
        <v>6</v>
      </c>
      <c r="B219" s="50">
        <v>1</v>
      </c>
      <c r="C219" s="52"/>
      <c r="D219" s="55" t="s">
        <v>1264</v>
      </c>
      <c r="E219" s="57"/>
      <c r="F219" s="56"/>
      <c r="G219" s="5" t="s">
        <v>1112</v>
      </c>
      <c r="H219" s="5">
        <v>1860</v>
      </c>
      <c r="I219" s="5">
        <v>1295</v>
      </c>
      <c r="J219" s="55">
        <v>7016</v>
      </c>
      <c r="K219" s="56">
        <v>7016</v>
      </c>
      <c r="L219" s="55" t="s">
        <v>1114</v>
      </c>
      <c r="M219" s="56" t="s">
        <v>1114</v>
      </c>
      <c r="N219" s="5" t="s">
        <v>1114</v>
      </c>
      <c r="O219" s="5" t="s">
        <v>1109</v>
      </c>
      <c r="P219" s="5" t="s">
        <v>1265</v>
      </c>
      <c r="Q219" s="5" t="s">
        <v>1111</v>
      </c>
      <c r="R219" s="5"/>
      <c r="S219" s="41">
        <v>1</v>
      </c>
      <c r="T219" s="85">
        <v>0</v>
      </c>
      <c r="U219" s="6">
        <f t="shared" si="11"/>
        <v>0</v>
      </c>
    </row>
    <row r="220" spans="1:21" x14ac:dyDescent="0.3">
      <c r="A220" s="57"/>
      <c r="B220" s="57"/>
      <c r="C220" s="57"/>
      <c r="D220" s="57"/>
      <c r="E220" s="57"/>
      <c r="F220" s="57"/>
      <c r="G220" s="57"/>
      <c r="H220" s="57"/>
      <c r="I220" s="57"/>
      <c r="J220" s="57"/>
      <c r="K220" s="57"/>
      <c r="L220" s="57"/>
      <c r="M220" s="22"/>
    </row>
    <row r="221" spans="1:21" x14ac:dyDescent="0.3">
      <c r="A221" s="53" t="s">
        <v>43</v>
      </c>
      <c r="B221" s="54"/>
      <c r="C221" s="54"/>
      <c r="D221" s="51" t="s">
        <v>1086</v>
      </c>
      <c r="E221" s="51"/>
      <c r="F221" s="51"/>
      <c r="G221" s="51"/>
      <c r="H221" s="51"/>
      <c r="I221" s="51"/>
      <c r="J221" s="51"/>
      <c r="K221" s="51"/>
      <c r="L221" s="52"/>
      <c r="M221" s="23"/>
      <c r="T221" s="3" t="s">
        <v>48</v>
      </c>
      <c r="U221" s="7">
        <f>SUM(U204:U219)</f>
        <v>0</v>
      </c>
    </row>
    <row r="223" spans="1:21" ht="28.8" x14ac:dyDescent="0.3">
      <c r="A223" s="27" t="s">
        <v>1087</v>
      </c>
      <c r="B223" s="66" t="s">
        <v>4</v>
      </c>
      <c r="C223" s="67"/>
      <c r="D223" s="68" t="s">
        <v>1088</v>
      </c>
      <c r="E223" s="69"/>
      <c r="F223" s="70"/>
      <c r="G223" s="28" t="s">
        <v>6</v>
      </c>
      <c r="H223" s="39" t="s">
        <v>1089</v>
      </c>
      <c r="I223" s="39" t="s">
        <v>1090</v>
      </c>
      <c r="J223" s="68" t="s">
        <v>1091</v>
      </c>
      <c r="K223" s="70"/>
      <c r="L223" s="80" t="s">
        <v>1092</v>
      </c>
      <c r="M223" s="81"/>
      <c r="N223" s="82"/>
      <c r="O223" s="35" t="s">
        <v>10</v>
      </c>
      <c r="P223" s="35" t="s">
        <v>1093</v>
      </c>
      <c r="Q223" s="35" t="s">
        <v>385</v>
      </c>
      <c r="R223" s="40" t="s">
        <v>1116</v>
      </c>
      <c r="S223" s="10" t="s">
        <v>45</v>
      </c>
      <c r="T223" s="10" t="s">
        <v>46</v>
      </c>
      <c r="U223" s="10" t="s">
        <v>47</v>
      </c>
    </row>
    <row r="224" spans="1:21" x14ac:dyDescent="0.3">
      <c r="A224" s="20">
        <v>6</v>
      </c>
      <c r="B224" s="50">
        <v>2</v>
      </c>
      <c r="C224" s="52"/>
      <c r="D224" s="55" t="s">
        <v>1266</v>
      </c>
      <c r="E224" s="57"/>
      <c r="F224" s="56"/>
      <c r="G224" s="5" t="s">
        <v>1112</v>
      </c>
      <c r="H224" s="5">
        <v>1460</v>
      </c>
      <c r="I224" s="5">
        <v>1800</v>
      </c>
      <c r="J224" s="55">
        <v>7016</v>
      </c>
      <c r="K224" s="56"/>
      <c r="L224" s="55" t="s">
        <v>1114</v>
      </c>
      <c r="M224" s="56"/>
      <c r="N224" s="5" t="s">
        <v>1114</v>
      </c>
      <c r="O224" s="5" t="s">
        <v>1109</v>
      </c>
      <c r="P224" s="5" t="s">
        <v>1265</v>
      </c>
      <c r="Q224" s="5" t="s">
        <v>1111</v>
      </c>
      <c r="R224" s="5"/>
      <c r="S224" s="41">
        <v>1</v>
      </c>
      <c r="T224" s="85">
        <v>0</v>
      </c>
      <c r="U224" s="6">
        <f>S224*T224</f>
        <v>0</v>
      </c>
    </row>
    <row r="225" spans="1:21" x14ac:dyDescent="0.3">
      <c r="A225" s="20">
        <v>6</v>
      </c>
      <c r="B225" s="50">
        <v>2</v>
      </c>
      <c r="C225" s="52"/>
      <c r="D225" s="55" t="s">
        <v>1267</v>
      </c>
      <c r="E225" s="57"/>
      <c r="F225" s="56"/>
      <c r="G225" s="5" t="s">
        <v>1112</v>
      </c>
      <c r="H225" s="5">
        <v>2000</v>
      </c>
      <c r="I225" s="5">
        <v>1800</v>
      </c>
      <c r="J225" s="55">
        <v>7016</v>
      </c>
      <c r="K225" s="56"/>
      <c r="L225" s="55" t="s">
        <v>1114</v>
      </c>
      <c r="M225" s="56" t="s">
        <v>1114</v>
      </c>
      <c r="N225" s="5" t="s">
        <v>1114</v>
      </c>
      <c r="O225" s="5" t="s">
        <v>1109</v>
      </c>
      <c r="P225" s="5" t="s">
        <v>1265</v>
      </c>
      <c r="Q225" s="5" t="s">
        <v>1111</v>
      </c>
      <c r="R225" s="5"/>
      <c r="S225" s="41">
        <v>1</v>
      </c>
      <c r="T225" s="85">
        <v>0</v>
      </c>
      <c r="U225" s="6">
        <f t="shared" ref="U225:U239" si="12">S225*T225</f>
        <v>0</v>
      </c>
    </row>
    <row r="226" spans="1:21" x14ac:dyDescent="0.3">
      <c r="A226" s="20">
        <v>6</v>
      </c>
      <c r="B226" s="50">
        <v>2</v>
      </c>
      <c r="C226" s="52"/>
      <c r="D226" s="55" t="s">
        <v>1268</v>
      </c>
      <c r="E226" s="57"/>
      <c r="F226" s="56"/>
      <c r="G226" s="5" t="s">
        <v>1112</v>
      </c>
      <c r="H226" s="5">
        <v>2000</v>
      </c>
      <c r="I226" s="5">
        <v>1800</v>
      </c>
      <c r="J226" s="55">
        <v>7016</v>
      </c>
      <c r="K226" s="56"/>
      <c r="L226" s="55" t="s">
        <v>1114</v>
      </c>
      <c r="M226" s="56" t="s">
        <v>1114</v>
      </c>
      <c r="N226" s="5" t="s">
        <v>1114</v>
      </c>
      <c r="O226" s="5" t="s">
        <v>1109</v>
      </c>
      <c r="P226" s="5" t="s">
        <v>1265</v>
      </c>
      <c r="Q226" s="5" t="s">
        <v>1111</v>
      </c>
      <c r="R226" s="5"/>
      <c r="S226" s="41">
        <v>1</v>
      </c>
      <c r="T226" s="85">
        <v>0</v>
      </c>
      <c r="U226" s="6">
        <f t="shared" si="12"/>
        <v>0</v>
      </c>
    </row>
    <row r="227" spans="1:21" x14ac:dyDescent="0.3">
      <c r="A227" s="20">
        <v>6</v>
      </c>
      <c r="B227" s="50">
        <v>2</v>
      </c>
      <c r="C227" s="52"/>
      <c r="D227" s="55" t="s">
        <v>1269</v>
      </c>
      <c r="E227" s="57"/>
      <c r="F227" s="56"/>
      <c r="G227" s="5" t="s">
        <v>1112</v>
      </c>
      <c r="H227" s="5">
        <v>2000</v>
      </c>
      <c r="I227" s="5">
        <v>1800</v>
      </c>
      <c r="J227" s="55">
        <v>7016</v>
      </c>
      <c r="K227" s="56">
        <v>7016</v>
      </c>
      <c r="L227" s="55" t="s">
        <v>1114</v>
      </c>
      <c r="M227" s="56" t="s">
        <v>1114</v>
      </c>
      <c r="N227" s="5" t="s">
        <v>1114</v>
      </c>
      <c r="O227" s="5" t="s">
        <v>1109</v>
      </c>
      <c r="P227" s="5" t="s">
        <v>1265</v>
      </c>
      <c r="Q227" s="5" t="s">
        <v>1111</v>
      </c>
      <c r="R227" s="5"/>
      <c r="S227" s="41">
        <v>1</v>
      </c>
      <c r="T227" s="85">
        <v>0</v>
      </c>
      <c r="U227" s="6">
        <f t="shared" si="12"/>
        <v>0</v>
      </c>
    </row>
    <row r="228" spans="1:21" x14ac:dyDescent="0.3">
      <c r="A228" s="20">
        <v>6</v>
      </c>
      <c r="B228" s="50">
        <v>2</v>
      </c>
      <c r="C228" s="52"/>
      <c r="D228" s="55" t="s">
        <v>1270</v>
      </c>
      <c r="E228" s="57"/>
      <c r="F228" s="56"/>
      <c r="G228" s="5" t="s">
        <v>1112</v>
      </c>
      <c r="H228" s="5">
        <v>2000</v>
      </c>
      <c r="I228" s="5">
        <v>1800</v>
      </c>
      <c r="J228" s="55">
        <v>7016</v>
      </c>
      <c r="K228" s="56">
        <v>7016</v>
      </c>
      <c r="L228" s="55" t="s">
        <v>1114</v>
      </c>
      <c r="M228" s="56" t="s">
        <v>1114</v>
      </c>
      <c r="N228" s="5" t="s">
        <v>1114</v>
      </c>
      <c r="O228" s="5" t="s">
        <v>1109</v>
      </c>
      <c r="P228" s="5" t="s">
        <v>1265</v>
      </c>
      <c r="Q228" s="5" t="s">
        <v>1111</v>
      </c>
      <c r="R228" s="5"/>
      <c r="S228" s="41">
        <v>1</v>
      </c>
      <c r="T228" s="85">
        <v>0</v>
      </c>
      <c r="U228" s="6">
        <f t="shared" si="12"/>
        <v>0</v>
      </c>
    </row>
    <row r="229" spans="1:21" x14ac:dyDescent="0.3">
      <c r="A229" s="20">
        <v>6</v>
      </c>
      <c r="B229" s="50">
        <v>2</v>
      </c>
      <c r="C229" s="52"/>
      <c r="D229" s="55" t="s">
        <v>1271</v>
      </c>
      <c r="E229" s="57"/>
      <c r="F229" s="56"/>
      <c r="G229" s="5" t="s">
        <v>1112</v>
      </c>
      <c r="H229" s="5">
        <v>2000</v>
      </c>
      <c r="I229" s="5">
        <v>1800</v>
      </c>
      <c r="J229" s="55">
        <v>7016</v>
      </c>
      <c r="K229" s="56">
        <v>7016</v>
      </c>
      <c r="L229" s="55" t="s">
        <v>1114</v>
      </c>
      <c r="M229" s="56" t="s">
        <v>1114</v>
      </c>
      <c r="N229" s="5" t="s">
        <v>1114</v>
      </c>
      <c r="O229" s="5" t="s">
        <v>1109</v>
      </c>
      <c r="P229" s="5" t="s">
        <v>1265</v>
      </c>
      <c r="Q229" s="5" t="s">
        <v>1111</v>
      </c>
      <c r="R229" s="5"/>
      <c r="S229" s="41">
        <v>1</v>
      </c>
      <c r="T229" s="85">
        <v>0</v>
      </c>
      <c r="U229" s="6">
        <f t="shared" si="12"/>
        <v>0</v>
      </c>
    </row>
    <row r="230" spans="1:21" x14ac:dyDescent="0.3">
      <c r="A230" s="20">
        <v>6</v>
      </c>
      <c r="B230" s="50">
        <v>2</v>
      </c>
      <c r="C230" s="52"/>
      <c r="D230" s="55" t="s">
        <v>1272</v>
      </c>
      <c r="E230" s="57"/>
      <c r="F230" s="56"/>
      <c r="G230" s="5" t="s">
        <v>1112</v>
      </c>
      <c r="H230" s="5">
        <v>2000</v>
      </c>
      <c r="I230" s="5">
        <v>1800</v>
      </c>
      <c r="J230" s="55">
        <v>7016</v>
      </c>
      <c r="K230" s="56">
        <v>7016</v>
      </c>
      <c r="L230" s="55" t="s">
        <v>1114</v>
      </c>
      <c r="M230" s="56" t="s">
        <v>1114</v>
      </c>
      <c r="N230" s="5" t="s">
        <v>1114</v>
      </c>
      <c r="O230" s="5" t="s">
        <v>1109</v>
      </c>
      <c r="P230" s="5" t="s">
        <v>1265</v>
      </c>
      <c r="Q230" s="5" t="s">
        <v>1111</v>
      </c>
      <c r="R230" s="5"/>
      <c r="S230" s="41">
        <v>1</v>
      </c>
      <c r="T230" s="85">
        <v>0</v>
      </c>
      <c r="U230" s="6">
        <f t="shared" si="12"/>
        <v>0</v>
      </c>
    </row>
    <row r="231" spans="1:21" x14ac:dyDescent="0.3">
      <c r="A231" s="20">
        <v>6</v>
      </c>
      <c r="B231" s="50">
        <v>2</v>
      </c>
      <c r="C231" s="52"/>
      <c r="D231" s="55" t="s">
        <v>1273</v>
      </c>
      <c r="E231" s="57"/>
      <c r="F231" s="56"/>
      <c r="G231" s="5" t="s">
        <v>1112</v>
      </c>
      <c r="H231" s="5">
        <v>2000</v>
      </c>
      <c r="I231" s="5">
        <v>1800</v>
      </c>
      <c r="J231" s="55">
        <v>7016</v>
      </c>
      <c r="K231" s="56">
        <v>7016</v>
      </c>
      <c r="L231" s="55" t="s">
        <v>1114</v>
      </c>
      <c r="M231" s="56" t="s">
        <v>1114</v>
      </c>
      <c r="N231" s="5" t="s">
        <v>1114</v>
      </c>
      <c r="O231" s="5" t="s">
        <v>1109</v>
      </c>
      <c r="P231" s="5" t="s">
        <v>1265</v>
      </c>
      <c r="Q231" s="5" t="s">
        <v>1111</v>
      </c>
      <c r="R231" s="5"/>
      <c r="S231" s="41">
        <v>1</v>
      </c>
      <c r="T231" s="85">
        <v>0</v>
      </c>
      <c r="U231" s="6">
        <f t="shared" si="12"/>
        <v>0</v>
      </c>
    </row>
    <row r="232" spans="1:21" x14ac:dyDescent="0.3">
      <c r="A232" s="20">
        <v>6</v>
      </c>
      <c r="B232" s="50">
        <v>2</v>
      </c>
      <c r="C232" s="52"/>
      <c r="D232" s="55" t="s">
        <v>1274</v>
      </c>
      <c r="E232" s="57"/>
      <c r="F232" s="56"/>
      <c r="G232" s="5" t="s">
        <v>1112</v>
      </c>
      <c r="H232" s="5">
        <v>2000</v>
      </c>
      <c r="I232" s="5">
        <v>1800</v>
      </c>
      <c r="J232" s="55">
        <v>7016</v>
      </c>
      <c r="K232" s="56">
        <v>7016</v>
      </c>
      <c r="L232" s="55" t="s">
        <v>1114</v>
      </c>
      <c r="M232" s="56" t="s">
        <v>1114</v>
      </c>
      <c r="N232" s="5" t="s">
        <v>1114</v>
      </c>
      <c r="O232" s="5" t="s">
        <v>1109</v>
      </c>
      <c r="P232" s="5" t="s">
        <v>1265</v>
      </c>
      <c r="Q232" s="5" t="s">
        <v>1111</v>
      </c>
      <c r="R232" s="5"/>
      <c r="S232" s="41">
        <v>1</v>
      </c>
      <c r="T232" s="85">
        <v>0</v>
      </c>
      <c r="U232" s="6">
        <f t="shared" si="12"/>
        <v>0</v>
      </c>
    </row>
    <row r="233" spans="1:21" x14ac:dyDescent="0.3">
      <c r="A233" s="20">
        <v>6</v>
      </c>
      <c r="B233" s="50">
        <v>2</v>
      </c>
      <c r="C233" s="52"/>
      <c r="D233" s="55" t="s">
        <v>1275</v>
      </c>
      <c r="E233" s="57"/>
      <c r="F233" s="56"/>
      <c r="G233" s="5" t="s">
        <v>1112</v>
      </c>
      <c r="H233" s="5">
        <v>2000</v>
      </c>
      <c r="I233" s="5">
        <v>1800</v>
      </c>
      <c r="J233" s="55">
        <v>7016</v>
      </c>
      <c r="K233" s="56">
        <v>7016</v>
      </c>
      <c r="L233" s="55" t="s">
        <v>1114</v>
      </c>
      <c r="M233" s="56" t="s">
        <v>1114</v>
      </c>
      <c r="N233" s="5" t="s">
        <v>1114</v>
      </c>
      <c r="O233" s="5" t="s">
        <v>1109</v>
      </c>
      <c r="P233" s="5" t="s">
        <v>1265</v>
      </c>
      <c r="Q233" s="5" t="s">
        <v>1111</v>
      </c>
      <c r="R233" s="5"/>
      <c r="S233" s="41">
        <v>1</v>
      </c>
      <c r="T233" s="85">
        <v>0</v>
      </c>
      <c r="U233" s="6">
        <f t="shared" si="12"/>
        <v>0</v>
      </c>
    </row>
    <row r="234" spans="1:21" x14ac:dyDescent="0.3">
      <c r="A234" s="20">
        <v>6</v>
      </c>
      <c r="B234" s="50">
        <v>2</v>
      </c>
      <c r="C234" s="52"/>
      <c r="D234" s="55" t="s">
        <v>1276</v>
      </c>
      <c r="E234" s="57"/>
      <c r="F234" s="56"/>
      <c r="G234" s="5" t="s">
        <v>1112</v>
      </c>
      <c r="H234" s="5">
        <v>2000</v>
      </c>
      <c r="I234" s="5">
        <v>1800</v>
      </c>
      <c r="J234" s="55">
        <v>7016</v>
      </c>
      <c r="K234" s="56">
        <v>7016</v>
      </c>
      <c r="L234" s="55" t="s">
        <v>1114</v>
      </c>
      <c r="M234" s="56" t="s">
        <v>1114</v>
      </c>
      <c r="N234" s="5" t="s">
        <v>1114</v>
      </c>
      <c r="O234" s="5" t="s">
        <v>1109</v>
      </c>
      <c r="P234" s="5" t="s">
        <v>1265</v>
      </c>
      <c r="Q234" s="5" t="s">
        <v>1111</v>
      </c>
      <c r="R234" s="5"/>
      <c r="S234" s="41">
        <v>1</v>
      </c>
      <c r="T234" s="85">
        <v>0</v>
      </c>
      <c r="U234" s="6">
        <f t="shared" si="12"/>
        <v>0</v>
      </c>
    </row>
    <row r="235" spans="1:21" x14ac:dyDescent="0.3">
      <c r="A235" s="20">
        <v>6</v>
      </c>
      <c r="B235" s="50">
        <v>2</v>
      </c>
      <c r="C235" s="52"/>
      <c r="D235" s="55" t="s">
        <v>1277</v>
      </c>
      <c r="E235" s="57"/>
      <c r="F235" s="56"/>
      <c r="G235" s="5" t="s">
        <v>1112</v>
      </c>
      <c r="H235" s="5">
        <v>2000</v>
      </c>
      <c r="I235" s="5">
        <v>1800</v>
      </c>
      <c r="J235" s="55">
        <v>7016</v>
      </c>
      <c r="K235" s="56">
        <v>7016</v>
      </c>
      <c r="L235" s="55" t="s">
        <v>1114</v>
      </c>
      <c r="M235" s="56" t="s">
        <v>1114</v>
      </c>
      <c r="N235" s="5" t="s">
        <v>1114</v>
      </c>
      <c r="O235" s="5" t="s">
        <v>1109</v>
      </c>
      <c r="P235" s="5" t="s">
        <v>1265</v>
      </c>
      <c r="Q235" s="5" t="s">
        <v>1111</v>
      </c>
      <c r="R235" s="5"/>
      <c r="S235" s="41">
        <v>1</v>
      </c>
      <c r="T235" s="85">
        <v>0</v>
      </c>
      <c r="U235" s="6">
        <f t="shared" si="12"/>
        <v>0</v>
      </c>
    </row>
    <row r="236" spans="1:21" x14ac:dyDescent="0.3">
      <c r="A236" s="20">
        <v>6</v>
      </c>
      <c r="B236" s="50">
        <v>2</v>
      </c>
      <c r="C236" s="52"/>
      <c r="D236" s="55" t="s">
        <v>1278</v>
      </c>
      <c r="E236" s="57"/>
      <c r="F236" s="56"/>
      <c r="G236" s="5" t="s">
        <v>1112</v>
      </c>
      <c r="H236" s="5">
        <v>2000</v>
      </c>
      <c r="I236" s="5">
        <v>1800</v>
      </c>
      <c r="J236" s="55">
        <v>7016</v>
      </c>
      <c r="K236" s="56">
        <v>7016</v>
      </c>
      <c r="L236" s="55" t="s">
        <v>1114</v>
      </c>
      <c r="M236" s="56" t="s">
        <v>1114</v>
      </c>
      <c r="N236" s="5" t="s">
        <v>1114</v>
      </c>
      <c r="O236" s="5" t="s">
        <v>1109</v>
      </c>
      <c r="P236" s="5" t="s">
        <v>1265</v>
      </c>
      <c r="Q236" s="5" t="s">
        <v>1111</v>
      </c>
      <c r="R236" s="5"/>
      <c r="S236" s="41">
        <v>1</v>
      </c>
      <c r="T236" s="85">
        <v>0</v>
      </c>
      <c r="U236" s="6">
        <f t="shared" si="12"/>
        <v>0</v>
      </c>
    </row>
    <row r="237" spans="1:21" x14ac:dyDescent="0.3">
      <c r="A237" s="20">
        <v>6</v>
      </c>
      <c r="B237" s="50">
        <v>2</v>
      </c>
      <c r="C237" s="52"/>
      <c r="D237" s="55" t="s">
        <v>1279</v>
      </c>
      <c r="E237" s="57"/>
      <c r="F237" s="56"/>
      <c r="G237" s="5" t="s">
        <v>1112</v>
      </c>
      <c r="H237" s="5">
        <v>1460</v>
      </c>
      <c r="I237" s="5">
        <v>1800</v>
      </c>
      <c r="J237" s="55">
        <v>7016</v>
      </c>
      <c r="K237" s="56">
        <v>7016</v>
      </c>
      <c r="L237" s="55" t="s">
        <v>1114</v>
      </c>
      <c r="M237" s="56" t="s">
        <v>1114</v>
      </c>
      <c r="N237" s="5" t="s">
        <v>1114</v>
      </c>
      <c r="O237" s="5" t="s">
        <v>1109</v>
      </c>
      <c r="P237" s="5" t="s">
        <v>1265</v>
      </c>
      <c r="Q237" s="5" t="s">
        <v>1111</v>
      </c>
      <c r="R237" s="5"/>
      <c r="S237" s="41">
        <v>1</v>
      </c>
      <c r="T237" s="85">
        <v>0</v>
      </c>
      <c r="U237" s="6">
        <f t="shared" si="12"/>
        <v>0</v>
      </c>
    </row>
    <row r="238" spans="1:21" x14ac:dyDescent="0.3">
      <c r="A238" s="20">
        <v>6</v>
      </c>
      <c r="B238" s="50">
        <v>2</v>
      </c>
      <c r="C238" s="52"/>
      <c r="D238" s="55" t="s">
        <v>1280</v>
      </c>
      <c r="E238" s="57"/>
      <c r="F238" s="56"/>
      <c r="G238" s="5" t="s">
        <v>1107</v>
      </c>
      <c r="H238" s="5">
        <v>2030</v>
      </c>
      <c r="I238" s="5">
        <v>2695</v>
      </c>
      <c r="J238" s="55">
        <v>7016</v>
      </c>
      <c r="K238" s="56">
        <v>7016</v>
      </c>
      <c r="L238" s="55" t="s">
        <v>1114</v>
      </c>
      <c r="M238" s="56" t="s">
        <v>1114</v>
      </c>
      <c r="N238" s="5" t="s">
        <v>1114</v>
      </c>
      <c r="O238" s="5" t="s">
        <v>1109</v>
      </c>
      <c r="P238" s="5" t="s">
        <v>1265</v>
      </c>
      <c r="Q238" s="5" t="s">
        <v>1111</v>
      </c>
      <c r="R238" s="5"/>
      <c r="S238" s="41">
        <v>1</v>
      </c>
      <c r="T238" s="85">
        <v>0</v>
      </c>
      <c r="U238" s="6">
        <f t="shared" si="12"/>
        <v>0</v>
      </c>
    </row>
    <row r="239" spans="1:21" x14ac:dyDescent="0.3">
      <c r="A239" s="20">
        <v>6</v>
      </c>
      <c r="B239" s="50">
        <v>2</v>
      </c>
      <c r="C239" s="52"/>
      <c r="D239" s="55" t="s">
        <v>1281</v>
      </c>
      <c r="E239" s="57"/>
      <c r="F239" s="56"/>
      <c r="G239" s="5" t="s">
        <v>1112</v>
      </c>
      <c r="H239" s="5">
        <v>1860</v>
      </c>
      <c r="I239" s="5">
        <v>1295</v>
      </c>
      <c r="J239" s="55">
        <v>7016</v>
      </c>
      <c r="K239" s="56">
        <v>7016</v>
      </c>
      <c r="L239" s="55" t="s">
        <v>1114</v>
      </c>
      <c r="M239" s="56" t="s">
        <v>1114</v>
      </c>
      <c r="N239" s="5" t="s">
        <v>1114</v>
      </c>
      <c r="O239" s="5" t="s">
        <v>1109</v>
      </c>
      <c r="P239" s="5" t="s">
        <v>1265</v>
      </c>
      <c r="Q239" s="5" t="s">
        <v>1111</v>
      </c>
      <c r="R239" s="5"/>
      <c r="S239" s="41">
        <v>1</v>
      </c>
      <c r="T239" s="85">
        <v>0</v>
      </c>
      <c r="U239" s="6">
        <f t="shared" si="12"/>
        <v>0</v>
      </c>
    </row>
    <row r="240" spans="1:21" x14ac:dyDescent="0.3">
      <c r="A240" s="57"/>
      <c r="B240" s="57"/>
      <c r="C240" s="57"/>
      <c r="D240" s="57"/>
      <c r="E240" s="57"/>
      <c r="F240" s="57"/>
      <c r="G240" s="57"/>
      <c r="H240" s="57"/>
      <c r="I240" s="57"/>
      <c r="J240" s="57"/>
      <c r="K240" s="57"/>
      <c r="L240" s="57"/>
      <c r="M240" s="22"/>
    </row>
    <row r="241" spans="1:21" x14ac:dyDescent="0.3">
      <c r="A241" s="53" t="s">
        <v>43</v>
      </c>
      <c r="B241" s="54"/>
      <c r="C241" s="54"/>
      <c r="D241" s="51" t="s">
        <v>1086</v>
      </c>
      <c r="E241" s="51"/>
      <c r="F241" s="51"/>
      <c r="G241" s="51"/>
      <c r="H241" s="51"/>
      <c r="I241" s="51"/>
      <c r="J241" s="51"/>
      <c r="K241" s="51"/>
      <c r="L241" s="52"/>
      <c r="M241" s="23"/>
      <c r="T241" s="3" t="s">
        <v>48</v>
      </c>
      <c r="U241" s="7">
        <f>SUM(U224:U239)</f>
        <v>0</v>
      </c>
    </row>
    <row r="243" spans="1:21" ht="28.8" x14ac:dyDescent="0.3">
      <c r="A243" s="27" t="s">
        <v>1087</v>
      </c>
      <c r="B243" s="66" t="s">
        <v>4</v>
      </c>
      <c r="C243" s="67"/>
      <c r="D243" s="68" t="s">
        <v>1088</v>
      </c>
      <c r="E243" s="69"/>
      <c r="F243" s="70"/>
      <c r="G243" s="28" t="s">
        <v>6</v>
      </c>
      <c r="H243" s="39" t="s">
        <v>1089</v>
      </c>
      <c r="I243" s="39" t="s">
        <v>1090</v>
      </c>
      <c r="J243" s="68" t="s">
        <v>1091</v>
      </c>
      <c r="K243" s="70"/>
      <c r="L243" s="80" t="s">
        <v>1092</v>
      </c>
      <c r="M243" s="81"/>
      <c r="N243" s="82"/>
      <c r="O243" s="35" t="s">
        <v>10</v>
      </c>
      <c r="P243" s="35" t="s">
        <v>1093</v>
      </c>
      <c r="Q243" s="35" t="s">
        <v>385</v>
      </c>
      <c r="R243" s="40" t="s">
        <v>1116</v>
      </c>
      <c r="S243" s="10" t="s">
        <v>45</v>
      </c>
      <c r="T243" s="10" t="s">
        <v>46</v>
      </c>
      <c r="U243" s="10" t="s">
        <v>47</v>
      </c>
    </row>
    <row r="244" spans="1:21" x14ac:dyDescent="0.3">
      <c r="A244" s="20">
        <v>6</v>
      </c>
      <c r="B244" s="50">
        <v>3</v>
      </c>
      <c r="C244" s="52"/>
      <c r="D244" s="55" t="s">
        <v>1282</v>
      </c>
      <c r="E244" s="57"/>
      <c r="F244" s="56"/>
      <c r="G244" s="5" t="s">
        <v>1112</v>
      </c>
      <c r="H244" s="5">
        <v>1460</v>
      </c>
      <c r="I244" s="5">
        <v>1800</v>
      </c>
      <c r="J244" s="55">
        <v>7016</v>
      </c>
      <c r="K244" s="56"/>
      <c r="L244" s="55" t="s">
        <v>1114</v>
      </c>
      <c r="M244" s="56"/>
      <c r="N244" s="5" t="s">
        <v>1114</v>
      </c>
      <c r="O244" s="5" t="s">
        <v>1109</v>
      </c>
      <c r="P244" s="5" t="s">
        <v>1265</v>
      </c>
      <c r="Q244" s="5" t="s">
        <v>1111</v>
      </c>
      <c r="R244" s="5"/>
      <c r="S244" s="41">
        <v>1</v>
      </c>
      <c r="T244" s="85">
        <v>0</v>
      </c>
      <c r="U244" s="6">
        <f>S244*T244</f>
        <v>0</v>
      </c>
    </row>
    <row r="245" spans="1:21" x14ac:dyDescent="0.3">
      <c r="A245" s="20">
        <v>6</v>
      </c>
      <c r="B245" s="50">
        <v>3</v>
      </c>
      <c r="C245" s="52"/>
      <c r="D245" s="55" t="s">
        <v>1283</v>
      </c>
      <c r="E245" s="57"/>
      <c r="F245" s="56"/>
      <c r="G245" s="5" t="s">
        <v>1112</v>
      </c>
      <c r="H245" s="5">
        <v>2000</v>
      </c>
      <c r="I245" s="5">
        <v>1800</v>
      </c>
      <c r="J245" s="55">
        <v>7016</v>
      </c>
      <c r="K245" s="56"/>
      <c r="L245" s="55" t="s">
        <v>1114</v>
      </c>
      <c r="M245" s="56" t="s">
        <v>1114</v>
      </c>
      <c r="N245" s="5" t="s">
        <v>1114</v>
      </c>
      <c r="O245" s="5" t="s">
        <v>1109</v>
      </c>
      <c r="P245" s="5" t="s">
        <v>1265</v>
      </c>
      <c r="Q245" s="5" t="s">
        <v>1111</v>
      </c>
      <c r="R245" s="5"/>
      <c r="S245" s="41">
        <v>1</v>
      </c>
      <c r="T245" s="85">
        <v>0</v>
      </c>
      <c r="U245" s="6">
        <f t="shared" ref="U245:U259" si="13">S245*T245</f>
        <v>0</v>
      </c>
    </row>
    <row r="246" spans="1:21" x14ac:dyDescent="0.3">
      <c r="A246" s="20">
        <v>6</v>
      </c>
      <c r="B246" s="50">
        <v>3</v>
      </c>
      <c r="C246" s="52"/>
      <c r="D246" s="55" t="s">
        <v>1284</v>
      </c>
      <c r="E246" s="57"/>
      <c r="F246" s="56"/>
      <c r="G246" s="5" t="s">
        <v>1112</v>
      </c>
      <c r="H246" s="5">
        <v>2000</v>
      </c>
      <c r="I246" s="5">
        <v>1800</v>
      </c>
      <c r="J246" s="55">
        <v>7016</v>
      </c>
      <c r="K246" s="56"/>
      <c r="L246" s="55" t="s">
        <v>1114</v>
      </c>
      <c r="M246" s="56" t="s">
        <v>1114</v>
      </c>
      <c r="N246" s="5" t="s">
        <v>1114</v>
      </c>
      <c r="O246" s="5" t="s">
        <v>1109</v>
      </c>
      <c r="P246" s="5" t="s">
        <v>1265</v>
      </c>
      <c r="Q246" s="5" t="s">
        <v>1111</v>
      </c>
      <c r="R246" s="5"/>
      <c r="S246" s="41">
        <v>1</v>
      </c>
      <c r="T246" s="85">
        <v>0</v>
      </c>
      <c r="U246" s="6">
        <f t="shared" si="13"/>
        <v>0</v>
      </c>
    </row>
    <row r="247" spans="1:21" x14ac:dyDescent="0.3">
      <c r="A247" s="20">
        <v>6</v>
      </c>
      <c r="B247" s="50">
        <v>3</v>
      </c>
      <c r="C247" s="52"/>
      <c r="D247" s="55" t="s">
        <v>1285</v>
      </c>
      <c r="E247" s="57"/>
      <c r="F247" s="56"/>
      <c r="G247" s="5" t="s">
        <v>1112</v>
      </c>
      <c r="H247" s="5">
        <v>2000</v>
      </c>
      <c r="I247" s="5">
        <v>1800</v>
      </c>
      <c r="J247" s="55">
        <v>7016</v>
      </c>
      <c r="K247" s="56">
        <v>7016</v>
      </c>
      <c r="L247" s="55" t="s">
        <v>1114</v>
      </c>
      <c r="M247" s="56" t="s">
        <v>1114</v>
      </c>
      <c r="N247" s="5" t="s">
        <v>1114</v>
      </c>
      <c r="O247" s="5" t="s">
        <v>1109</v>
      </c>
      <c r="P247" s="5" t="s">
        <v>1265</v>
      </c>
      <c r="Q247" s="5" t="s">
        <v>1111</v>
      </c>
      <c r="R247" s="5"/>
      <c r="S247" s="41">
        <v>1</v>
      </c>
      <c r="T247" s="85">
        <v>0</v>
      </c>
      <c r="U247" s="6">
        <f t="shared" si="13"/>
        <v>0</v>
      </c>
    </row>
    <row r="248" spans="1:21" x14ac:dyDescent="0.3">
      <c r="A248" s="20">
        <v>6</v>
      </c>
      <c r="B248" s="50">
        <v>3</v>
      </c>
      <c r="C248" s="52"/>
      <c r="D248" s="55" t="s">
        <v>1286</v>
      </c>
      <c r="E248" s="57"/>
      <c r="F248" s="56"/>
      <c r="G248" s="5" t="s">
        <v>1112</v>
      </c>
      <c r="H248" s="5">
        <v>2000</v>
      </c>
      <c r="I248" s="5">
        <v>1800</v>
      </c>
      <c r="J248" s="55">
        <v>7016</v>
      </c>
      <c r="K248" s="56">
        <v>7016</v>
      </c>
      <c r="L248" s="55" t="s">
        <v>1114</v>
      </c>
      <c r="M248" s="56" t="s">
        <v>1114</v>
      </c>
      <c r="N248" s="5" t="s">
        <v>1114</v>
      </c>
      <c r="O248" s="5" t="s">
        <v>1109</v>
      </c>
      <c r="P248" s="5" t="s">
        <v>1265</v>
      </c>
      <c r="Q248" s="5" t="s">
        <v>1111</v>
      </c>
      <c r="R248" s="5"/>
      <c r="S248" s="41">
        <v>1</v>
      </c>
      <c r="T248" s="85">
        <v>0</v>
      </c>
      <c r="U248" s="6">
        <f t="shared" si="13"/>
        <v>0</v>
      </c>
    </row>
    <row r="249" spans="1:21" x14ac:dyDescent="0.3">
      <c r="A249" s="20">
        <v>6</v>
      </c>
      <c r="B249" s="50">
        <v>3</v>
      </c>
      <c r="C249" s="52"/>
      <c r="D249" s="55" t="s">
        <v>1287</v>
      </c>
      <c r="E249" s="57"/>
      <c r="F249" s="56"/>
      <c r="G249" s="5" t="s">
        <v>1112</v>
      </c>
      <c r="H249" s="5">
        <v>2000</v>
      </c>
      <c r="I249" s="5">
        <v>1800</v>
      </c>
      <c r="J249" s="55">
        <v>7016</v>
      </c>
      <c r="K249" s="56">
        <v>7016</v>
      </c>
      <c r="L249" s="55" t="s">
        <v>1114</v>
      </c>
      <c r="M249" s="56" t="s">
        <v>1114</v>
      </c>
      <c r="N249" s="5" t="s">
        <v>1114</v>
      </c>
      <c r="O249" s="5" t="s">
        <v>1109</v>
      </c>
      <c r="P249" s="5" t="s">
        <v>1265</v>
      </c>
      <c r="Q249" s="5" t="s">
        <v>1111</v>
      </c>
      <c r="R249" s="5"/>
      <c r="S249" s="41">
        <v>1</v>
      </c>
      <c r="T249" s="85">
        <v>0</v>
      </c>
      <c r="U249" s="6">
        <f t="shared" si="13"/>
        <v>0</v>
      </c>
    </row>
    <row r="250" spans="1:21" x14ac:dyDescent="0.3">
      <c r="A250" s="20">
        <v>6</v>
      </c>
      <c r="B250" s="50">
        <v>3</v>
      </c>
      <c r="C250" s="52"/>
      <c r="D250" s="55" t="s">
        <v>1288</v>
      </c>
      <c r="E250" s="57"/>
      <c r="F250" s="56"/>
      <c r="G250" s="5" t="s">
        <v>1112</v>
      </c>
      <c r="H250" s="5">
        <v>2000</v>
      </c>
      <c r="I250" s="5">
        <v>1800</v>
      </c>
      <c r="J250" s="55">
        <v>7016</v>
      </c>
      <c r="K250" s="56">
        <v>7016</v>
      </c>
      <c r="L250" s="55" t="s">
        <v>1114</v>
      </c>
      <c r="M250" s="56" t="s">
        <v>1114</v>
      </c>
      <c r="N250" s="5" t="s">
        <v>1114</v>
      </c>
      <c r="O250" s="5" t="s">
        <v>1109</v>
      </c>
      <c r="P250" s="5" t="s">
        <v>1265</v>
      </c>
      <c r="Q250" s="5" t="s">
        <v>1111</v>
      </c>
      <c r="R250" s="5"/>
      <c r="S250" s="41">
        <v>1</v>
      </c>
      <c r="T250" s="85">
        <v>0</v>
      </c>
      <c r="U250" s="6">
        <f t="shared" si="13"/>
        <v>0</v>
      </c>
    </row>
    <row r="251" spans="1:21" x14ac:dyDescent="0.3">
      <c r="A251" s="20">
        <v>6</v>
      </c>
      <c r="B251" s="50">
        <v>3</v>
      </c>
      <c r="C251" s="52"/>
      <c r="D251" s="55" t="s">
        <v>1289</v>
      </c>
      <c r="E251" s="57"/>
      <c r="F251" s="56"/>
      <c r="G251" s="5" t="s">
        <v>1112</v>
      </c>
      <c r="H251" s="5">
        <v>2000</v>
      </c>
      <c r="I251" s="5">
        <v>1800</v>
      </c>
      <c r="J251" s="55">
        <v>7016</v>
      </c>
      <c r="K251" s="56">
        <v>7016</v>
      </c>
      <c r="L251" s="55" t="s">
        <v>1114</v>
      </c>
      <c r="M251" s="56" t="s">
        <v>1114</v>
      </c>
      <c r="N251" s="5" t="s">
        <v>1114</v>
      </c>
      <c r="O251" s="5" t="s">
        <v>1109</v>
      </c>
      <c r="P251" s="5" t="s">
        <v>1265</v>
      </c>
      <c r="Q251" s="5" t="s">
        <v>1111</v>
      </c>
      <c r="R251" s="5"/>
      <c r="S251" s="41">
        <v>1</v>
      </c>
      <c r="T251" s="85">
        <v>0</v>
      </c>
      <c r="U251" s="6">
        <f t="shared" si="13"/>
        <v>0</v>
      </c>
    </row>
    <row r="252" spans="1:21" x14ac:dyDescent="0.3">
      <c r="A252" s="20">
        <v>6</v>
      </c>
      <c r="B252" s="50">
        <v>3</v>
      </c>
      <c r="C252" s="52"/>
      <c r="D252" s="55" t="s">
        <v>1290</v>
      </c>
      <c r="E252" s="57"/>
      <c r="F252" s="56"/>
      <c r="G252" s="5" t="s">
        <v>1112</v>
      </c>
      <c r="H252" s="5">
        <v>2000</v>
      </c>
      <c r="I252" s="5">
        <v>1800</v>
      </c>
      <c r="J252" s="55">
        <v>7016</v>
      </c>
      <c r="K252" s="56">
        <v>7016</v>
      </c>
      <c r="L252" s="55" t="s">
        <v>1114</v>
      </c>
      <c r="M252" s="56" t="s">
        <v>1114</v>
      </c>
      <c r="N252" s="5" t="s">
        <v>1114</v>
      </c>
      <c r="O252" s="5" t="s">
        <v>1109</v>
      </c>
      <c r="P252" s="5" t="s">
        <v>1265</v>
      </c>
      <c r="Q252" s="5" t="s">
        <v>1111</v>
      </c>
      <c r="R252" s="5"/>
      <c r="S252" s="41">
        <v>1</v>
      </c>
      <c r="T252" s="85">
        <v>0</v>
      </c>
      <c r="U252" s="6">
        <f t="shared" si="13"/>
        <v>0</v>
      </c>
    </row>
    <row r="253" spans="1:21" x14ac:dyDescent="0.3">
      <c r="A253" s="20">
        <v>6</v>
      </c>
      <c r="B253" s="50">
        <v>3</v>
      </c>
      <c r="C253" s="52"/>
      <c r="D253" s="55" t="s">
        <v>1291</v>
      </c>
      <c r="E253" s="57"/>
      <c r="F253" s="56"/>
      <c r="G253" s="5" t="s">
        <v>1112</v>
      </c>
      <c r="H253" s="5">
        <v>2000</v>
      </c>
      <c r="I253" s="5">
        <v>1800</v>
      </c>
      <c r="J253" s="55">
        <v>7016</v>
      </c>
      <c r="K253" s="56">
        <v>7016</v>
      </c>
      <c r="L253" s="55" t="s">
        <v>1114</v>
      </c>
      <c r="M253" s="56" t="s">
        <v>1114</v>
      </c>
      <c r="N253" s="5" t="s">
        <v>1114</v>
      </c>
      <c r="O253" s="5" t="s">
        <v>1109</v>
      </c>
      <c r="P253" s="5" t="s">
        <v>1265</v>
      </c>
      <c r="Q253" s="5" t="s">
        <v>1111</v>
      </c>
      <c r="R253" s="5"/>
      <c r="S253" s="41">
        <v>1</v>
      </c>
      <c r="T253" s="85">
        <v>0</v>
      </c>
      <c r="U253" s="6">
        <f t="shared" si="13"/>
        <v>0</v>
      </c>
    </row>
    <row r="254" spans="1:21" x14ac:dyDescent="0.3">
      <c r="A254" s="20">
        <v>6</v>
      </c>
      <c r="B254" s="50">
        <v>3</v>
      </c>
      <c r="C254" s="52"/>
      <c r="D254" s="55" t="s">
        <v>1292</v>
      </c>
      <c r="E254" s="57"/>
      <c r="F254" s="56"/>
      <c r="G254" s="5" t="s">
        <v>1112</v>
      </c>
      <c r="H254" s="5">
        <v>2000</v>
      </c>
      <c r="I254" s="5">
        <v>1800</v>
      </c>
      <c r="J254" s="55">
        <v>7016</v>
      </c>
      <c r="K254" s="56">
        <v>7016</v>
      </c>
      <c r="L254" s="55" t="s">
        <v>1114</v>
      </c>
      <c r="M254" s="56" t="s">
        <v>1114</v>
      </c>
      <c r="N254" s="5" t="s">
        <v>1114</v>
      </c>
      <c r="O254" s="5" t="s">
        <v>1109</v>
      </c>
      <c r="P254" s="5" t="s">
        <v>1265</v>
      </c>
      <c r="Q254" s="5" t="s">
        <v>1111</v>
      </c>
      <c r="R254" s="5"/>
      <c r="S254" s="41">
        <v>1</v>
      </c>
      <c r="T254" s="85">
        <v>0</v>
      </c>
      <c r="U254" s="6">
        <f t="shared" si="13"/>
        <v>0</v>
      </c>
    </row>
    <row r="255" spans="1:21" x14ac:dyDescent="0.3">
      <c r="A255" s="20">
        <v>6</v>
      </c>
      <c r="B255" s="50">
        <v>3</v>
      </c>
      <c r="C255" s="52"/>
      <c r="D255" s="55" t="s">
        <v>1293</v>
      </c>
      <c r="E255" s="57"/>
      <c r="F255" s="56"/>
      <c r="G255" s="5" t="s">
        <v>1112</v>
      </c>
      <c r="H255" s="5">
        <v>2000</v>
      </c>
      <c r="I255" s="5">
        <v>1800</v>
      </c>
      <c r="J255" s="55">
        <v>7016</v>
      </c>
      <c r="K255" s="56">
        <v>7016</v>
      </c>
      <c r="L255" s="55" t="s">
        <v>1114</v>
      </c>
      <c r="M255" s="56" t="s">
        <v>1114</v>
      </c>
      <c r="N255" s="5" t="s">
        <v>1114</v>
      </c>
      <c r="O255" s="5" t="s">
        <v>1109</v>
      </c>
      <c r="P255" s="5" t="s">
        <v>1265</v>
      </c>
      <c r="Q255" s="5" t="s">
        <v>1111</v>
      </c>
      <c r="R255" s="5"/>
      <c r="S255" s="41">
        <v>1</v>
      </c>
      <c r="T255" s="85">
        <v>0</v>
      </c>
      <c r="U255" s="6">
        <f t="shared" si="13"/>
        <v>0</v>
      </c>
    </row>
    <row r="256" spans="1:21" x14ac:dyDescent="0.3">
      <c r="A256" s="20">
        <v>6</v>
      </c>
      <c r="B256" s="50">
        <v>3</v>
      </c>
      <c r="C256" s="52"/>
      <c r="D256" s="55" t="s">
        <v>1294</v>
      </c>
      <c r="E256" s="57"/>
      <c r="F256" s="56"/>
      <c r="G256" s="5" t="s">
        <v>1112</v>
      </c>
      <c r="H256" s="5">
        <v>2000</v>
      </c>
      <c r="I256" s="5">
        <v>1800</v>
      </c>
      <c r="J256" s="55">
        <v>7016</v>
      </c>
      <c r="K256" s="56">
        <v>7016</v>
      </c>
      <c r="L256" s="55" t="s">
        <v>1114</v>
      </c>
      <c r="M256" s="56" t="s">
        <v>1114</v>
      </c>
      <c r="N256" s="5" t="s">
        <v>1114</v>
      </c>
      <c r="O256" s="5" t="s">
        <v>1109</v>
      </c>
      <c r="P256" s="5" t="s">
        <v>1265</v>
      </c>
      <c r="Q256" s="5" t="s">
        <v>1111</v>
      </c>
      <c r="R256" s="5"/>
      <c r="S256" s="41">
        <v>1</v>
      </c>
      <c r="T256" s="85">
        <v>0</v>
      </c>
      <c r="U256" s="6">
        <f t="shared" si="13"/>
        <v>0</v>
      </c>
    </row>
    <row r="257" spans="1:21" x14ac:dyDescent="0.3">
      <c r="A257" s="20">
        <v>6</v>
      </c>
      <c r="B257" s="50">
        <v>3</v>
      </c>
      <c r="C257" s="52"/>
      <c r="D257" s="55" t="s">
        <v>1295</v>
      </c>
      <c r="E257" s="57"/>
      <c r="F257" s="56"/>
      <c r="G257" s="5" t="s">
        <v>1112</v>
      </c>
      <c r="H257" s="5">
        <v>1460</v>
      </c>
      <c r="I257" s="5">
        <v>1800</v>
      </c>
      <c r="J257" s="55">
        <v>7016</v>
      </c>
      <c r="K257" s="56">
        <v>7016</v>
      </c>
      <c r="L257" s="55" t="s">
        <v>1114</v>
      </c>
      <c r="M257" s="56" t="s">
        <v>1114</v>
      </c>
      <c r="N257" s="5" t="s">
        <v>1114</v>
      </c>
      <c r="O257" s="5" t="s">
        <v>1109</v>
      </c>
      <c r="P257" s="5" t="s">
        <v>1265</v>
      </c>
      <c r="Q257" s="5" t="s">
        <v>1111</v>
      </c>
      <c r="R257" s="5"/>
      <c r="S257" s="41">
        <v>1</v>
      </c>
      <c r="T257" s="85">
        <v>0</v>
      </c>
      <c r="U257" s="6">
        <f t="shared" si="13"/>
        <v>0</v>
      </c>
    </row>
    <row r="258" spans="1:21" x14ac:dyDescent="0.3">
      <c r="A258" s="20">
        <v>6</v>
      </c>
      <c r="B258" s="50">
        <v>3</v>
      </c>
      <c r="C258" s="52"/>
      <c r="D258" s="55" t="s">
        <v>1296</v>
      </c>
      <c r="E258" s="57"/>
      <c r="F258" s="56"/>
      <c r="G258" s="5" t="s">
        <v>1107</v>
      </c>
      <c r="H258" s="5">
        <v>2030</v>
      </c>
      <c r="I258" s="5">
        <v>2695</v>
      </c>
      <c r="J258" s="55">
        <v>7016</v>
      </c>
      <c r="K258" s="56">
        <v>7016</v>
      </c>
      <c r="L258" s="55" t="s">
        <v>1114</v>
      </c>
      <c r="M258" s="56" t="s">
        <v>1114</v>
      </c>
      <c r="N258" s="5" t="s">
        <v>1114</v>
      </c>
      <c r="O258" s="5" t="s">
        <v>1109</v>
      </c>
      <c r="P258" s="5" t="s">
        <v>1265</v>
      </c>
      <c r="Q258" s="5" t="s">
        <v>1111</v>
      </c>
      <c r="R258" s="5"/>
      <c r="S258" s="41">
        <v>1</v>
      </c>
      <c r="T258" s="85">
        <v>0</v>
      </c>
      <c r="U258" s="6">
        <f t="shared" si="13"/>
        <v>0</v>
      </c>
    </row>
    <row r="259" spans="1:21" x14ac:dyDescent="0.3">
      <c r="A259" s="20">
        <v>6</v>
      </c>
      <c r="B259" s="50">
        <v>3</v>
      </c>
      <c r="C259" s="52"/>
      <c r="D259" s="55" t="s">
        <v>1297</v>
      </c>
      <c r="E259" s="57"/>
      <c r="F259" s="56"/>
      <c r="G259" s="5" t="s">
        <v>1112</v>
      </c>
      <c r="H259" s="5">
        <v>1860</v>
      </c>
      <c r="I259" s="5">
        <v>1295</v>
      </c>
      <c r="J259" s="55">
        <v>7016</v>
      </c>
      <c r="K259" s="56">
        <v>7016</v>
      </c>
      <c r="L259" s="55" t="s">
        <v>1114</v>
      </c>
      <c r="M259" s="56" t="s">
        <v>1114</v>
      </c>
      <c r="N259" s="5" t="s">
        <v>1114</v>
      </c>
      <c r="O259" s="5" t="s">
        <v>1109</v>
      </c>
      <c r="P259" s="5" t="s">
        <v>1265</v>
      </c>
      <c r="Q259" s="5" t="s">
        <v>1111</v>
      </c>
      <c r="R259" s="5"/>
      <c r="S259" s="41">
        <v>1</v>
      </c>
      <c r="T259" s="85">
        <v>0</v>
      </c>
      <c r="U259" s="6">
        <f t="shared" si="13"/>
        <v>0</v>
      </c>
    </row>
    <row r="260" spans="1:21" x14ac:dyDescent="0.3">
      <c r="A260" s="57"/>
      <c r="B260" s="57"/>
      <c r="C260" s="57"/>
      <c r="D260" s="57"/>
      <c r="E260" s="57"/>
      <c r="F260" s="57"/>
      <c r="G260" s="57"/>
      <c r="H260" s="57"/>
      <c r="I260" s="57"/>
      <c r="J260" s="57"/>
      <c r="K260" s="57"/>
      <c r="L260" s="57"/>
      <c r="M260" s="22"/>
    </row>
    <row r="261" spans="1:21" x14ac:dyDescent="0.3">
      <c r="A261" s="53" t="s">
        <v>43</v>
      </c>
      <c r="B261" s="54"/>
      <c r="C261" s="54"/>
      <c r="D261" s="51" t="s">
        <v>1086</v>
      </c>
      <c r="E261" s="51"/>
      <c r="F261" s="51"/>
      <c r="G261" s="51"/>
      <c r="H261" s="51"/>
      <c r="I261" s="51"/>
      <c r="J261" s="51"/>
      <c r="K261" s="51"/>
      <c r="L261" s="52"/>
      <c r="M261" s="23"/>
      <c r="T261" s="3" t="s">
        <v>48</v>
      </c>
      <c r="U261" s="7">
        <f>SUM(U244:U259)</f>
        <v>0</v>
      </c>
    </row>
    <row r="263" spans="1:21" ht="28.8" x14ac:dyDescent="0.3">
      <c r="A263" s="27" t="s">
        <v>1087</v>
      </c>
      <c r="B263" s="66" t="s">
        <v>4</v>
      </c>
      <c r="C263" s="67"/>
      <c r="D263" s="68" t="s">
        <v>1088</v>
      </c>
      <c r="E263" s="69"/>
      <c r="F263" s="70"/>
      <c r="G263" s="28" t="s">
        <v>6</v>
      </c>
      <c r="H263" s="39" t="s">
        <v>1089</v>
      </c>
      <c r="I263" s="39" t="s">
        <v>1090</v>
      </c>
      <c r="J263" s="68" t="s">
        <v>1091</v>
      </c>
      <c r="K263" s="70"/>
      <c r="L263" s="80" t="s">
        <v>1092</v>
      </c>
      <c r="M263" s="81"/>
      <c r="N263" s="82"/>
      <c r="O263" s="35" t="s">
        <v>10</v>
      </c>
      <c r="P263" s="35" t="s">
        <v>1093</v>
      </c>
      <c r="Q263" s="35" t="s">
        <v>385</v>
      </c>
      <c r="R263" s="40" t="s">
        <v>1116</v>
      </c>
      <c r="S263" s="10" t="s">
        <v>45</v>
      </c>
      <c r="T263" s="10" t="s">
        <v>46</v>
      </c>
      <c r="U263" s="10" t="s">
        <v>47</v>
      </c>
    </row>
    <row r="264" spans="1:21" x14ac:dyDescent="0.3">
      <c r="A264" s="20">
        <v>8</v>
      </c>
      <c r="B264" s="50">
        <v>1</v>
      </c>
      <c r="C264" s="52"/>
      <c r="D264" s="55" t="s">
        <v>1298</v>
      </c>
      <c r="E264" s="57"/>
      <c r="F264" s="56"/>
      <c r="G264" s="5" t="s">
        <v>1112</v>
      </c>
      <c r="H264" s="5">
        <v>1460</v>
      </c>
      <c r="I264" s="5">
        <v>1800</v>
      </c>
      <c r="J264" s="55">
        <v>7016</v>
      </c>
      <c r="K264" s="56"/>
      <c r="L264" s="55" t="s">
        <v>1114</v>
      </c>
      <c r="M264" s="56"/>
      <c r="N264" s="5" t="s">
        <v>1114</v>
      </c>
      <c r="O264" s="5" t="s">
        <v>1109</v>
      </c>
      <c r="P264" s="5" t="s">
        <v>1265</v>
      </c>
      <c r="Q264" s="5" t="s">
        <v>1111</v>
      </c>
      <c r="R264" s="5"/>
      <c r="S264" s="41">
        <v>1</v>
      </c>
      <c r="T264" s="85">
        <v>0</v>
      </c>
      <c r="U264" s="6">
        <f>S264*T264</f>
        <v>0</v>
      </c>
    </row>
    <row r="265" spans="1:21" x14ac:dyDescent="0.3">
      <c r="A265" s="20">
        <v>8</v>
      </c>
      <c r="B265" s="50">
        <v>1</v>
      </c>
      <c r="C265" s="52"/>
      <c r="D265" s="55" t="s">
        <v>1299</v>
      </c>
      <c r="E265" s="57"/>
      <c r="F265" s="56"/>
      <c r="G265" s="5" t="s">
        <v>1112</v>
      </c>
      <c r="H265" s="5">
        <v>2000</v>
      </c>
      <c r="I265" s="5">
        <v>1800</v>
      </c>
      <c r="J265" s="55">
        <v>7016</v>
      </c>
      <c r="K265" s="56"/>
      <c r="L265" s="55" t="s">
        <v>1114</v>
      </c>
      <c r="M265" s="56" t="s">
        <v>1114</v>
      </c>
      <c r="N265" s="5" t="s">
        <v>1114</v>
      </c>
      <c r="O265" s="5" t="s">
        <v>1109</v>
      </c>
      <c r="P265" s="5" t="s">
        <v>1265</v>
      </c>
      <c r="Q265" s="5" t="s">
        <v>1111</v>
      </c>
      <c r="R265" s="5"/>
      <c r="S265" s="41">
        <v>1</v>
      </c>
      <c r="T265" s="85">
        <v>0</v>
      </c>
      <c r="U265" s="6">
        <f t="shared" ref="U265:U277" si="14">S265*T265</f>
        <v>0</v>
      </c>
    </row>
    <row r="266" spans="1:21" x14ac:dyDescent="0.3">
      <c r="A266" s="20">
        <v>8</v>
      </c>
      <c r="B266" s="50">
        <v>1</v>
      </c>
      <c r="C266" s="52"/>
      <c r="D266" s="55" t="s">
        <v>1300</v>
      </c>
      <c r="E266" s="57"/>
      <c r="F266" s="56"/>
      <c r="G266" s="5" t="s">
        <v>1112</v>
      </c>
      <c r="H266" s="5">
        <v>2000</v>
      </c>
      <c r="I266" s="5">
        <v>1800</v>
      </c>
      <c r="J266" s="55">
        <v>7016</v>
      </c>
      <c r="K266" s="56"/>
      <c r="L266" s="55" t="s">
        <v>1114</v>
      </c>
      <c r="M266" s="56" t="s">
        <v>1114</v>
      </c>
      <c r="N266" s="5" t="s">
        <v>1114</v>
      </c>
      <c r="O266" s="5" t="s">
        <v>1109</v>
      </c>
      <c r="P266" s="5" t="s">
        <v>1265</v>
      </c>
      <c r="Q266" s="5" t="s">
        <v>1111</v>
      </c>
      <c r="R266" s="5"/>
      <c r="S266" s="41">
        <v>1</v>
      </c>
      <c r="T266" s="85">
        <v>0</v>
      </c>
      <c r="U266" s="6">
        <f t="shared" si="14"/>
        <v>0</v>
      </c>
    </row>
    <row r="267" spans="1:21" x14ac:dyDescent="0.3">
      <c r="A267" s="20">
        <v>8</v>
      </c>
      <c r="B267" s="50">
        <v>1</v>
      </c>
      <c r="C267" s="52"/>
      <c r="D267" s="55" t="s">
        <v>1301</v>
      </c>
      <c r="E267" s="57"/>
      <c r="F267" s="56"/>
      <c r="G267" s="5" t="s">
        <v>1112</v>
      </c>
      <c r="H267" s="5">
        <v>2000</v>
      </c>
      <c r="I267" s="5">
        <v>1800</v>
      </c>
      <c r="J267" s="55">
        <v>7016</v>
      </c>
      <c r="K267" s="56">
        <v>7016</v>
      </c>
      <c r="L267" s="55" t="s">
        <v>1114</v>
      </c>
      <c r="M267" s="56" t="s">
        <v>1114</v>
      </c>
      <c r="N267" s="5" t="s">
        <v>1114</v>
      </c>
      <c r="O267" s="5" t="s">
        <v>1109</v>
      </c>
      <c r="P267" s="5" t="s">
        <v>1265</v>
      </c>
      <c r="Q267" s="5" t="s">
        <v>1111</v>
      </c>
      <c r="R267" s="5"/>
      <c r="S267" s="41">
        <v>1</v>
      </c>
      <c r="T267" s="85">
        <v>0</v>
      </c>
      <c r="U267" s="6">
        <f t="shared" si="14"/>
        <v>0</v>
      </c>
    </row>
    <row r="268" spans="1:21" x14ac:dyDescent="0.3">
      <c r="A268" s="20">
        <v>8</v>
      </c>
      <c r="B268" s="50">
        <v>1</v>
      </c>
      <c r="C268" s="52"/>
      <c r="D268" s="55" t="s">
        <v>1302</v>
      </c>
      <c r="E268" s="57"/>
      <c r="F268" s="56"/>
      <c r="G268" s="5" t="s">
        <v>1112</v>
      </c>
      <c r="H268" s="5">
        <v>2000</v>
      </c>
      <c r="I268" s="5">
        <v>1800</v>
      </c>
      <c r="J268" s="55">
        <v>7016</v>
      </c>
      <c r="K268" s="56">
        <v>7016</v>
      </c>
      <c r="L268" s="55" t="s">
        <v>1114</v>
      </c>
      <c r="M268" s="56" t="s">
        <v>1114</v>
      </c>
      <c r="N268" s="5" t="s">
        <v>1114</v>
      </c>
      <c r="O268" s="5" t="s">
        <v>1109</v>
      </c>
      <c r="P268" s="5" t="s">
        <v>1265</v>
      </c>
      <c r="Q268" s="5" t="s">
        <v>1111</v>
      </c>
      <c r="R268" s="5"/>
      <c r="S268" s="41">
        <v>1</v>
      </c>
      <c r="T268" s="85">
        <v>0</v>
      </c>
      <c r="U268" s="6">
        <f t="shared" si="14"/>
        <v>0</v>
      </c>
    </row>
    <row r="269" spans="1:21" x14ac:dyDescent="0.3">
      <c r="A269" s="20">
        <v>8</v>
      </c>
      <c r="B269" s="50">
        <v>1</v>
      </c>
      <c r="C269" s="52"/>
      <c r="D269" s="55" t="s">
        <v>1303</v>
      </c>
      <c r="E269" s="57"/>
      <c r="F269" s="56"/>
      <c r="G269" s="5" t="s">
        <v>1112</v>
      </c>
      <c r="H269" s="5">
        <v>2000</v>
      </c>
      <c r="I269" s="5">
        <v>1800</v>
      </c>
      <c r="J269" s="55">
        <v>7016</v>
      </c>
      <c r="K269" s="56">
        <v>7016</v>
      </c>
      <c r="L269" s="55" t="s">
        <v>1114</v>
      </c>
      <c r="M269" s="56" t="s">
        <v>1114</v>
      </c>
      <c r="N269" s="5" t="s">
        <v>1114</v>
      </c>
      <c r="O269" s="5" t="s">
        <v>1109</v>
      </c>
      <c r="P269" s="5" t="s">
        <v>1265</v>
      </c>
      <c r="Q269" s="5" t="s">
        <v>1111</v>
      </c>
      <c r="R269" s="5"/>
      <c r="S269" s="41">
        <v>1</v>
      </c>
      <c r="T269" s="85">
        <v>0</v>
      </c>
      <c r="U269" s="6">
        <f t="shared" si="14"/>
        <v>0</v>
      </c>
    </row>
    <row r="270" spans="1:21" x14ac:dyDescent="0.3">
      <c r="A270" s="20">
        <v>8</v>
      </c>
      <c r="B270" s="50">
        <v>1</v>
      </c>
      <c r="C270" s="52"/>
      <c r="D270" s="55" t="s">
        <v>1304</v>
      </c>
      <c r="E270" s="57"/>
      <c r="F270" s="56"/>
      <c r="G270" s="5" t="s">
        <v>1112</v>
      </c>
      <c r="H270" s="5">
        <v>2000</v>
      </c>
      <c r="I270" s="5">
        <v>1800</v>
      </c>
      <c r="J270" s="55">
        <v>7016</v>
      </c>
      <c r="K270" s="56">
        <v>7016</v>
      </c>
      <c r="L270" s="55" t="s">
        <v>1114</v>
      </c>
      <c r="M270" s="56" t="s">
        <v>1114</v>
      </c>
      <c r="N270" s="5" t="s">
        <v>1114</v>
      </c>
      <c r="O270" s="5" t="s">
        <v>1109</v>
      </c>
      <c r="P270" s="5" t="s">
        <v>1265</v>
      </c>
      <c r="Q270" s="5" t="s">
        <v>1111</v>
      </c>
      <c r="R270" s="5"/>
      <c r="S270" s="41">
        <v>1</v>
      </c>
      <c r="T270" s="85">
        <v>0</v>
      </c>
      <c r="U270" s="6">
        <f t="shared" si="14"/>
        <v>0</v>
      </c>
    </row>
    <row r="271" spans="1:21" x14ac:dyDescent="0.3">
      <c r="A271" s="20">
        <v>8</v>
      </c>
      <c r="B271" s="50">
        <v>1</v>
      </c>
      <c r="C271" s="52"/>
      <c r="D271" s="55" t="s">
        <v>1305</v>
      </c>
      <c r="E271" s="57"/>
      <c r="F271" s="56"/>
      <c r="G271" s="5" t="s">
        <v>1112</v>
      </c>
      <c r="H271" s="5">
        <v>2000</v>
      </c>
      <c r="I271" s="5">
        <v>1800</v>
      </c>
      <c r="J271" s="55">
        <v>7016</v>
      </c>
      <c r="K271" s="56">
        <v>7016</v>
      </c>
      <c r="L271" s="55" t="s">
        <v>1114</v>
      </c>
      <c r="M271" s="56" t="s">
        <v>1114</v>
      </c>
      <c r="N271" s="5" t="s">
        <v>1114</v>
      </c>
      <c r="O271" s="5" t="s">
        <v>1109</v>
      </c>
      <c r="P271" s="5" t="s">
        <v>1265</v>
      </c>
      <c r="Q271" s="5" t="s">
        <v>1111</v>
      </c>
      <c r="R271" s="5"/>
      <c r="S271" s="41">
        <v>1</v>
      </c>
      <c r="T271" s="85">
        <v>0</v>
      </c>
      <c r="U271" s="6">
        <f t="shared" si="14"/>
        <v>0</v>
      </c>
    </row>
    <row r="272" spans="1:21" x14ac:dyDescent="0.3">
      <c r="A272" s="20">
        <v>8</v>
      </c>
      <c r="B272" s="50">
        <v>1</v>
      </c>
      <c r="C272" s="52"/>
      <c r="D272" s="55" t="s">
        <v>1306</v>
      </c>
      <c r="E272" s="57"/>
      <c r="F272" s="56"/>
      <c r="G272" s="5" t="s">
        <v>1112</v>
      </c>
      <c r="H272" s="5">
        <v>2000</v>
      </c>
      <c r="I272" s="5">
        <v>1800</v>
      </c>
      <c r="J272" s="55">
        <v>7016</v>
      </c>
      <c r="K272" s="56">
        <v>7016</v>
      </c>
      <c r="L272" s="55" t="s">
        <v>1114</v>
      </c>
      <c r="M272" s="56" t="s">
        <v>1114</v>
      </c>
      <c r="N272" s="5" t="s">
        <v>1114</v>
      </c>
      <c r="O272" s="5" t="s">
        <v>1109</v>
      </c>
      <c r="P272" s="5" t="s">
        <v>1265</v>
      </c>
      <c r="Q272" s="5" t="s">
        <v>1111</v>
      </c>
      <c r="R272" s="5"/>
      <c r="S272" s="41">
        <v>1</v>
      </c>
      <c r="T272" s="85">
        <v>0</v>
      </c>
      <c r="U272" s="6">
        <f t="shared" si="14"/>
        <v>0</v>
      </c>
    </row>
    <row r="273" spans="1:21" x14ac:dyDescent="0.3">
      <c r="A273" s="20">
        <v>8</v>
      </c>
      <c r="B273" s="50">
        <v>1</v>
      </c>
      <c r="C273" s="52"/>
      <c r="D273" s="55" t="s">
        <v>1307</v>
      </c>
      <c r="E273" s="57"/>
      <c r="F273" s="56"/>
      <c r="G273" s="5" t="s">
        <v>1112</v>
      </c>
      <c r="H273" s="5">
        <v>2000</v>
      </c>
      <c r="I273" s="5">
        <v>1800</v>
      </c>
      <c r="J273" s="55">
        <v>7016</v>
      </c>
      <c r="K273" s="56">
        <v>7016</v>
      </c>
      <c r="L273" s="55" t="s">
        <v>1114</v>
      </c>
      <c r="M273" s="56" t="s">
        <v>1114</v>
      </c>
      <c r="N273" s="5" t="s">
        <v>1114</v>
      </c>
      <c r="O273" s="5" t="s">
        <v>1109</v>
      </c>
      <c r="P273" s="5" t="s">
        <v>1265</v>
      </c>
      <c r="Q273" s="5" t="s">
        <v>1111</v>
      </c>
      <c r="R273" s="5"/>
      <c r="S273" s="41">
        <v>1</v>
      </c>
      <c r="T273" s="85">
        <v>0</v>
      </c>
      <c r="U273" s="6">
        <f t="shared" si="14"/>
        <v>0</v>
      </c>
    </row>
    <row r="274" spans="1:21" x14ac:dyDescent="0.3">
      <c r="A274" s="20">
        <v>8</v>
      </c>
      <c r="B274" s="50">
        <v>1</v>
      </c>
      <c r="C274" s="52"/>
      <c r="D274" s="55" t="s">
        <v>1308</v>
      </c>
      <c r="E274" s="57"/>
      <c r="F274" s="56"/>
      <c r="G274" s="5" t="s">
        <v>1112</v>
      </c>
      <c r="H274" s="5">
        <v>2000</v>
      </c>
      <c r="I274" s="5">
        <v>1800</v>
      </c>
      <c r="J274" s="55">
        <v>7016</v>
      </c>
      <c r="K274" s="56">
        <v>7016</v>
      </c>
      <c r="L274" s="55" t="s">
        <v>1114</v>
      </c>
      <c r="M274" s="56" t="s">
        <v>1114</v>
      </c>
      <c r="N274" s="5" t="s">
        <v>1114</v>
      </c>
      <c r="O274" s="5" t="s">
        <v>1109</v>
      </c>
      <c r="P274" s="5" t="s">
        <v>1265</v>
      </c>
      <c r="Q274" s="5" t="s">
        <v>1111</v>
      </c>
      <c r="R274" s="5"/>
      <c r="S274" s="41">
        <v>1</v>
      </c>
      <c r="T274" s="85">
        <v>0</v>
      </c>
      <c r="U274" s="6">
        <f t="shared" si="14"/>
        <v>0</v>
      </c>
    </row>
    <row r="275" spans="1:21" x14ac:dyDescent="0.3">
      <c r="A275" s="20">
        <v>8</v>
      </c>
      <c r="B275" s="50">
        <v>1</v>
      </c>
      <c r="C275" s="52"/>
      <c r="D275" s="55" t="s">
        <v>1309</v>
      </c>
      <c r="E275" s="57"/>
      <c r="F275" s="56"/>
      <c r="G275" s="5" t="s">
        <v>1112</v>
      </c>
      <c r="H275" s="5">
        <v>2000</v>
      </c>
      <c r="I275" s="5">
        <v>1800</v>
      </c>
      <c r="J275" s="55">
        <v>7016</v>
      </c>
      <c r="K275" s="56">
        <v>7016</v>
      </c>
      <c r="L275" s="55" t="s">
        <v>1114</v>
      </c>
      <c r="M275" s="56" t="s">
        <v>1114</v>
      </c>
      <c r="N275" s="5" t="s">
        <v>1114</v>
      </c>
      <c r="O275" s="5" t="s">
        <v>1109</v>
      </c>
      <c r="P275" s="5" t="s">
        <v>1265</v>
      </c>
      <c r="Q275" s="5" t="s">
        <v>1111</v>
      </c>
      <c r="R275" s="5"/>
      <c r="S275" s="41">
        <v>1</v>
      </c>
      <c r="T275" s="85">
        <v>0</v>
      </c>
      <c r="U275" s="6">
        <f t="shared" si="14"/>
        <v>0</v>
      </c>
    </row>
    <row r="276" spans="1:21" x14ac:dyDescent="0.3">
      <c r="A276" s="20">
        <v>8</v>
      </c>
      <c r="B276" s="50">
        <v>1</v>
      </c>
      <c r="C276" s="52"/>
      <c r="D276" s="55" t="s">
        <v>1310</v>
      </c>
      <c r="E276" s="57"/>
      <c r="F276" s="56"/>
      <c r="G276" s="5" t="s">
        <v>1112</v>
      </c>
      <c r="H276" s="5">
        <v>2000</v>
      </c>
      <c r="I276" s="5">
        <v>1800</v>
      </c>
      <c r="J276" s="55">
        <v>7016</v>
      </c>
      <c r="K276" s="56">
        <v>7016</v>
      </c>
      <c r="L276" s="55" t="s">
        <v>1114</v>
      </c>
      <c r="M276" s="56" t="s">
        <v>1114</v>
      </c>
      <c r="N276" s="5" t="s">
        <v>1114</v>
      </c>
      <c r="O276" s="5" t="s">
        <v>1109</v>
      </c>
      <c r="P276" s="5" t="s">
        <v>1265</v>
      </c>
      <c r="Q276" s="5" t="s">
        <v>1111</v>
      </c>
      <c r="R276" s="5"/>
      <c r="S276" s="41">
        <v>1</v>
      </c>
      <c r="T276" s="85">
        <v>0</v>
      </c>
      <c r="U276" s="6">
        <f t="shared" si="14"/>
        <v>0</v>
      </c>
    </row>
    <row r="277" spans="1:21" x14ac:dyDescent="0.3">
      <c r="A277" s="20">
        <v>8</v>
      </c>
      <c r="B277" s="50">
        <v>1</v>
      </c>
      <c r="C277" s="52"/>
      <c r="D277" s="55" t="s">
        <v>1311</v>
      </c>
      <c r="E277" s="57"/>
      <c r="F277" s="56"/>
      <c r="G277" s="5" t="s">
        <v>1112</v>
      </c>
      <c r="H277" s="5">
        <v>1460</v>
      </c>
      <c r="I277" s="5">
        <v>1800</v>
      </c>
      <c r="J277" s="55">
        <v>7016</v>
      </c>
      <c r="K277" s="56">
        <v>7016</v>
      </c>
      <c r="L277" s="55" t="s">
        <v>1114</v>
      </c>
      <c r="M277" s="56" t="s">
        <v>1114</v>
      </c>
      <c r="N277" s="5" t="s">
        <v>1114</v>
      </c>
      <c r="O277" s="5" t="s">
        <v>1109</v>
      </c>
      <c r="P277" s="5" t="s">
        <v>1265</v>
      </c>
      <c r="Q277" s="5" t="s">
        <v>1111</v>
      </c>
      <c r="R277" s="5"/>
      <c r="S277" s="41">
        <v>1</v>
      </c>
      <c r="T277" s="85">
        <v>0</v>
      </c>
      <c r="U277" s="6">
        <f t="shared" si="14"/>
        <v>0</v>
      </c>
    </row>
    <row r="278" spans="1:21" x14ac:dyDescent="0.3">
      <c r="A278" s="57"/>
      <c r="B278" s="57"/>
      <c r="C278" s="57"/>
      <c r="D278" s="57"/>
      <c r="E278" s="57"/>
      <c r="F278" s="57"/>
      <c r="G278" s="57"/>
      <c r="H278" s="57"/>
      <c r="I278" s="57"/>
      <c r="J278" s="57"/>
      <c r="K278" s="57"/>
      <c r="L278" s="57"/>
      <c r="M278" s="22"/>
    </row>
    <row r="279" spans="1:21" x14ac:dyDescent="0.3">
      <c r="A279" s="53" t="s">
        <v>43</v>
      </c>
      <c r="B279" s="54"/>
      <c r="C279" s="54"/>
      <c r="D279" s="51" t="s">
        <v>1086</v>
      </c>
      <c r="E279" s="51"/>
      <c r="F279" s="51"/>
      <c r="G279" s="51"/>
      <c r="H279" s="51"/>
      <c r="I279" s="51"/>
      <c r="J279" s="51"/>
      <c r="K279" s="51"/>
      <c r="L279" s="52"/>
      <c r="M279" s="23"/>
      <c r="T279" s="3" t="s">
        <v>48</v>
      </c>
      <c r="U279" s="7">
        <f>SUM(U264:U277)</f>
        <v>0</v>
      </c>
    </row>
    <row r="281" spans="1:21" ht="28.8" x14ac:dyDescent="0.3">
      <c r="A281" s="27" t="s">
        <v>1087</v>
      </c>
      <c r="B281" s="66" t="s">
        <v>4</v>
      </c>
      <c r="C281" s="67"/>
      <c r="D281" s="68" t="s">
        <v>1088</v>
      </c>
      <c r="E281" s="69"/>
      <c r="F281" s="70"/>
      <c r="G281" s="28" t="s">
        <v>6</v>
      </c>
      <c r="H281" s="39" t="s">
        <v>1089</v>
      </c>
      <c r="I281" s="39" t="s">
        <v>1090</v>
      </c>
      <c r="J281" s="68" t="s">
        <v>1091</v>
      </c>
      <c r="K281" s="70"/>
      <c r="L281" s="80" t="s">
        <v>1092</v>
      </c>
      <c r="M281" s="81"/>
      <c r="N281" s="82"/>
      <c r="O281" s="35" t="s">
        <v>10</v>
      </c>
      <c r="P281" s="35" t="s">
        <v>1093</v>
      </c>
      <c r="Q281" s="35" t="s">
        <v>385</v>
      </c>
      <c r="R281" s="40" t="s">
        <v>1116</v>
      </c>
      <c r="S281" s="10" t="s">
        <v>45</v>
      </c>
      <c r="T281" s="10" t="s">
        <v>46</v>
      </c>
      <c r="U281" s="10" t="s">
        <v>47</v>
      </c>
    </row>
    <row r="282" spans="1:21" x14ac:dyDescent="0.3">
      <c r="A282" s="20">
        <v>8</v>
      </c>
      <c r="B282" s="50">
        <v>2</v>
      </c>
      <c r="C282" s="52"/>
      <c r="D282" s="55" t="s">
        <v>1312</v>
      </c>
      <c r="E282" s="57"/>
      <c r="F282" s="56"/>
      <c r="G282" s="5" t="s">
        <v>1112</v>
      </c>
      <c r="H282" s="5">
        <v>1460</v>
      </c>
      <c r="I282" s="5">
        <v>1800</v>
      </c>
      <c r="J282" s="55">
        <v>7016</v>
      </c>
      <c r="K282" s="56"/>
      <c r="L282" s="55" t="s">
        <v>1114</v>
      </c>
      <c r="M282" s="56"/>
      <c r="N282" s="5" t="s">
        <v>1114</v>
      </c>
      <c r="O282" s="5" t="s">
        <v>1109</v>
      </c>
      <c r="P282" s="5" t="s">
        <v>1265</v>
      </c>
      <c r="Q282" s="5" t="s">
        <v>1111</v>
      </c>
      <c r="R282" s="5"/>
      <c r="S282" s="41">
        <v>1</v>
      </c>
      <c r="T282" s="85">
        <v>0</v>
      </c>
      <c r="U282" s="6">
        <f>S282*T282</f>
        <v>0</v>
      </c>
    </row>
    <row r="283" spans="1:21" x14ac:dyDescent="0.3">
      <c r="A283" s="20">
        <v>8</v>
      </c>
      <c r="B283" s="50">
        <v>2</v>
      </c>
      <c r="C283" s="52"/>
      <c r="D283" s="55" t="s">
        <v>1313</v>
      </c>
      <c r="E283" s="57"/>
      <c r="F283" s="56"/>
      <c r="G283" s="5" t="s">
        <v>1112</v>
      </c>
      <c r="H283" s="5">
        <v>2000</v>
      </c>
      <c r="I283" s="5">
        <v>1800</v>
      </c>
      <c r="J283" s="55">
        <v>7016</v>
      </c>
      <c r="K283" s="56"/>
      <c r="L283" s="55" t="s">
        <v>1114</v>
      </c>
      <c r="M283" s="56" t="s">
        <v>1114</v>
      </c>
      <c r="N283" s="5" t="s">
        <v>1114</v>
      </c>
      <c r="O283" s="5" t="s">
        <v>1109</v>
      </c>
      <c r="P283" s="5" t="s">
        <v>1265</v>
      </c>
      <c r="Q283" s="5" t="s">
        <v>1111</v>
      </c>
      <c r="R283" s="5"/>
      <c r="S283" s="41">
        <v>1</v>
      </c>
      <c r="T283" s="85">
        <v>0</v>
      </c>
      <c r="U283" s="6">
        <f t="shared" ref="U283:U295" si="15">S283*T283</f>
        <v>0</v>
      </c>
    </row>
    <row r="284" spans="1:21" x14ac:dyDescent="0.3">
      <c r="A284" s="20">
        <v>8</v>
      </c>
      <c r="B284" s="50">
        <v>2</v>
      </c>
      <c r="C284" s="52"/>
      <c r="D284" s="55" t="s">
        <v>1314</v>
      </c>
      <c r="E284" s="57"/>
      <c r="F284" s="56"/>
      <c r="G284" s="5" t="s">
        <v>1112</v>
      </c>
      <c r="H284" s="5">
        <v>2000</v>
      </c>
      <c r="I284" s="5">
        <v>1800</v>
      </c>
      <c r="J284" s="55">
        <v>7016</v>
      </c>
      <c r="K284" s="56"/>
      <c r="L284" s="55" t="s">
        <v>1114</v>
      </c>
      <c r="M284" s="56" t="s">
        <v>1114</v>
      </c>
      <c r="N284" s="5" t="s">
        <v>1114</v>
      </c>
      <c r="O284" s="5" t="s">
        <v>1109</v>
      </c>
      <c r="P284" s="5" t="s">
        <v>1265</v>
      </c>
      <c r="Q284" s="5" t="s">
        <v>1111</v>
      </c>
      <c r="R284" s="5"/>
      <c r="S284" s="41">
        <v>1</v>
      </c>
      <c r="T284" s="85">
        <v>0</v>
      </c>
      <c r="U284" s="6">
        <f t="shared" si="15"/>
        <v>0</v>
      </c>
    </row>
    <row r="285" spans="1:21" x14ac:dyDescent="0.3">
      <c r="A285" s="20">
        <v>8</v>
      </c>
      <c r="B285" s="50">
        <v>2</v>
      </c>
      <c r="C285" s="52"/>
      <c r="D285" s="55" t="s">
        <v>1315</v>
      </c>
      <c r="E285" s="57"/>
      <c r="F285" s="56"/>
      <c r="G285" s="5" t="s">
        <v>1112</v>
      </c>
      <c r="H285" s="5">
        <v>2000</v>
      </c>
      <c r="I285" s="5">
        <v>1800</v>
      </c>
      <c r="J285" s="55">
        <v>7016</v>
      </c>
      <c r="K285" s="56">
        <v>7016</v>
      </c>
      <c r="L285" s="55" t="s">
        <v>1114</v>
      </c>
      <c r="M285" s="56" t="s">
        <v>1114</v>
      </c>
      <c r="N285" s="5" t="s">
        <v>1114</v>
      </c>
      <c r="O285" s="5" t="s">
        <v>1109</v>
      </c>
      <c r="P285" s="5" t="s">
        <v>1265</v>
      </c>
      <c r="Q285" s="5" t="s">
        <v>1111</v>
      </c>
      <c r="R285" s="5"/>
      <c r="S285" s="41">
        <v>1</v>
      </c>
      <c r="T285" s="85">
        <v>0</v>
      </c>
      <c r="U285" s="6">
        <f t="shared" si="15"/>
        <v>0</v>
      </c>
    </row>
    <row r="286" spans="1:21" x14ac:dyDescent="0.3">
      <c r="A286" s="20">
        <v>8</v>
      </c>
      <c r="B286" s="50">
        <v>2</v>
      </c>
      <c r="C286" s="52"/>
      <c r="D286" s="55" t="s">
        <v>1316</v>
      </c>
      <c r="E286" s="57"/>
      <c r="F286" s="56"/>
      <c r="G286" s="5" t="s">
        <v>1112</v>
      </c>
      <c r="H286" s="5">
        <v>2000</v>
      </c>
      <c r="I286" s="5">
        <v>1800</v>
      </c>
      <c r="J286" s="55">
        <v>7016</v>
      </c>
      <c r="K286" s="56">
        <v>7016</v>
      </c>
      <c r="L286" s="55" t="s">
        <v>1114</v>
      </c>
      <c r="M286" s="56" t="s">
        <v>1114</v>
      </c>
      <c r="N286" s="5" t="s">
        <v>1114</v>
      </c>
      <c r="O286" s="5" t="s">
        <v>1109</v>
      </c>
      <c r="P286" s="5" t="s">
        <v>1265</v>
      </c>
      <c r="Q286" s="5" t="s">
        <v>1111</v>
      </c>
      <c r="R286" s="5"/>
      <c r="S286" s="41">
        <v>1</v>
      </c>
      <c r="T286" s="85">
        <v>0</v>
      </c>
      <c r="U286" s="6">
        <f t="shared" si="15"/>
        <v>0</v>
      </c>
    </row>
    <row r="287" spans="1:21" x14ac:dyDescent="0.3">
      <c r="A287" s="20">
        <v>8</v>
      </c>
      <c r="B287" s="50">
        <v>2</v>
      </c>
      <c r="C287" s="52"/>
      <c r="D287" s="55" t="s">
        <v>1317</v>
      </c>
      <c r="E287" s="57"/>
      <c r="F287" s="56"/>
      <c r="G287" s="5" t="s">
        <v>1112</v>
      </c>
      <c r="H287" s="5">
        <v>2000</v>
      </c>
      <c r="I287" s="5">
        <v>1800</v>
      </c>
      <c r="J287" s="55">
        <v>7016</v>
      </c>
      <c r="K287" s="56">
        <v>7016</v>
      </c>
      <c r="L287" s="55" t="s">
        <v>1114</v>
      </c>
      <c r="M287" s="56" t="s">
        <v>1114</v>
      </c>
      <c r="N287" s="5" t="s">
        <v>1114</v>
      </c>
      <c r="O287" s="5" t="s">
        <v>1109</v>
      </c>
      <c r="P287" s="5" t="s">
        <v>1265</v>
      </c>
      <c r="Q287" s="5" t="s">
        <v>1111</v>
      </c>
      <c r="R287" s="5"/>
      <c r="S287" s="41">
        <v>1</v>
      </c>
      <c r="T287" s="85">
        <v>0</v>
      </c>
      <c r="U287" s="6">
        <f t="shared" si="15"/>
        <v>0</v>
      </c>
    </row>
    <row r="288" spans="1:21" x14ac:dyDescent="0.3">
      <c r="A288" s="20">
        <v>8</v>
      </c>
      <c r="B288" s="50">
        <v>2</v>
      </c>
      <c r="C288" s="52"/>
      <c r="D288" s="55" t="s">
        <v>1318</v>
      </c>
      <c r="E288" s="57"/>
      <c r="F288" s="56"/>
      <c r="G288" s="5" t="s">
        <v>1112</v>
      </c>
      <c r="H288" s="5">
        <v>2000</v>
      </c>
      <c r="I288" s="5">
        <v>1800</v>
      </c>
      <c r="J288" s="55">
        <v>7016</v>
      </c>
      <c r="K288" s="56">
        <v>7016</v>
      </c>
      <c r="L288" s="55" t="s">
        <v>1114</v>
      </c>
      <c r="M288" s="56" t="s">
        <v>1114</v>
      </c>
      <c r="N288" s="5" t="s">
        <v>1114</v>
      </c>
      <c r="O288" s="5" t="s">
        <v>1109</v>
      </c>
      <c r="P288" s="5" t="s">
        <v>1265</v>
      </c>
      <c r="Q288" s="5" t="s">
        <v>1111</v>
      </c>
      <c r="R288" s="5"/>
      <c r="S288" s="41">
        <v>1</v>
      </c>
      <c r="T288" s="85">
        <v>0</v>
      </c>
      <c r="U288" s="6">
        <f t="shared" si="15"/>
        <v>0</v>
      </c>
    </row>
    <row r="289" spans="1:21" x14ac:dyDescent="0.3">
      <c r="A289" s="20">
        <v>8</v>
      </c>
      <c r="B289" s="50">
        <v>2</v>
      </c>
      <c r="C289" s="52"/>
      <c r="D289" s="55" t="s">
        <v>1319</v>
      </c>
      <c r="E289" s="57"/>
      <c r="F289" s="56"/>
      <c r="G289" s="5" t="s">
        <v>1112</v>
      </c>
      <c r="H289" s="5">
        <v>2000</v>
      </c>
      <c r="I289" s="5">
        <v>1800</v>
      </c>
      <c r="J289" s="55">
        <v>7016</v>
      </c>
      <c r="K289" s="56">
        <v>7016</v>
      </c>
      <c r="L289" s="55" t="s">
        <v>1114</v>
      </c>
      <c r="M289" s="56" t="s">
        <v>1114</v>
      </c>
      <c r="N289" s="5" t="s">
        <v>1114</v>
      </c>
      <c r="O289" s="5" t="s">
        <v>1109</v>
      </c>
      <c r="P289" s="5" t="s">
        <v>1265</v>
      </c>
      <c r="Q289" s="5" t="s">
        <v>1111</v>
      </c>
      <c r="R289" s="5"/>
      <c r="S289" s="41">
        <v>1</v>
      </c>
      <c r="T289" s="85">
        <v>0</v>
      </c>
      <c r="U289" s="6">
        <f t="shared" si="15"/>
        <v>0</v>
      </c>
    </row>
    <row r="290" spans="1:21" x14ac:dyDescent="0.3">
      <c r="A290" s="20">
        <v>8</v>
      </c>
      <c r="B290" s="50">
        <v>2</v>
      </c>
      <c r="C290" s="52"/>
      <c r="D290" s="55" t="s">
        <v>1320</v>
      </c>
      <c r="E290" s="57"/>
      <c r="F290" s="56"/>
      <c r="G290" s="5" t="s">
        <v>1112</v>
      </c>
      <c r="H290" s="5">
        <v>2000</v>
      </c>
      <c r="I290" s="5">
        <v>1800</v>
      </c>
      <c r="J290" s="55">
        <v>7016</v>
      </c>
      <c r="K290" s="56">
        <v>7016</v>
      </c>
      <c r="L290" s="55" t="s">
        <v>1114</v>
      </c>
      <c r="M290" s="56" t="s">
        <v>1114</v>
      </c>
      <c r="N290" s="5" t="s">
        <v>1114</v>
      </c>
      <c r="O290" s="5" t="s">
        <v>1109</v>
      </c>
      <c r="P290" s="5" t="s">
        <v>1265</v>
      </c>
      <c r="Q290" s="5" t="s">
        <v>1111</v>
      </c>
      <c r="R290" s="5"/>
      <c r="S290" s="41">
        <v>1</v>
      </c>
      <c r="T290" s="85">
        <v>0</v>
      </c>
      <c r="U290" s="6">
        <f t="shared" si="15"/>
        <v>0</v>
      </c>
    </row>
    <row r="291" spans="1:21" x14ac:dyDescent="0.3">
      <c r="A291" s="20">
        <v>8</v>
      </c>
      <c r="B291" s="50">
        <v>2</v>
      </c>
      <c r="C291" s="52"/>
      <c r="D291" s="55" t="s">
        <v>1321</v>
      </c>
      <c r="E291" s="57"/>
      <c r="F291" s="56"/>
      <c r="G291" s="5" t="s">
        <v>1112</v>
      </c>
      <c r="H291" s="5">
        <v>2000</v>
      </c>
      <c r="I291" s="5">
        <v>1800</v>
      </c>
      <c r="J291" s="55">
        <v>7016</v>
      </c>
      <c r="K291" s="56">
        <v>7016</v>
      </c>
      <c r="L291" s="55" t="s">
        <v>1114</v>
      </c>
      <c r="M291" s="56" t="s">
        <v>1114</v>
      </c>
      <c r="N291" s="5" t="s">
        <v>1114</v>
      </c>
      <c r="O291" s="5" t="s">
        <v>1109</v>
      </c>
      <c r="P291" s="5" t="s">
        <v>1265</v>
      </c>
      <c r="Q291" s="5" t="s">
        <v>1111</v>
      </c>
      <c r="R291" s="5"/>
      <c r="S291" s="41">
        <v>1</v>
      </c>
      <c r="T291" s="85">
        <v>0</v>
      </c>
      <c r="U291" s="6">
        <f t="shared" si="15"/>
        <v>0</v>
      </c>
    </row>
    <row r="292" spans="1:21" x14ac:dyDescent="0.3">
      <c r="A292" s="20">
        <v>8</v>
      </c>
      <c r="B292" s="50">
        <v>2</v>
      </c>
      <c r="C292" s="52"/>
      <c r="D292" s="55" t="s">
        <v>1322</v>
      </c>
      <c r="E292" s="57"/>
      <c r="F292" s="56"/>
      <c r="G292" s="5" t="s">
        <v>1112</v>
      </c>
      <c r="H292" s="5">
        <v>2000</v>
      </c>
      <c r="I292" s="5">
        <v>1800</v>
      </c>
      <c r="J292" s="55">
        <v>7016</v>
      </c>
      <c r="K292" s="56">
        <v>7016</v>
      </c>
      <c r="L292" s="55" t="s">
        <v>1114</v>
      </c>
      <c r="M292" s="56" t="s">
        <v>1114</v>
      </c>
      <c r="N292" s="5" t="s">
        <v>1114</v>
      </c>
      <c r="O292" s="5" t="s">
        <v>1109</v>
      </c>
      <c r="P292" s="5" t="s">
        <v>1265</v>
      </c>
      <c r="Q292" s="5" t="s">
        <v>1111</v>
      </c>
      <c r="R292" s="5"/>
      <c r="S292" s="41">
        <v>1</v>
      </c>
      <c r="T292" s="85">
        <v>0</v>
      </c>
      <c r="U292" s="6">
        <f t="shared" si="15"/>
        <v>0</v>
      </c>
    </row>
    <row r="293" spans="1:21" x14ac:dyDescent="0.3">
      <c r="A293" s="20">
        <v>8</v>
      </c>
      <c r="B293" s="50">
        <v>2</v>
      </c>
      <c r="C293" s="52"/>
      <c r="D293" s="55" t="s">
        <v>1323</v>
      </c>
      <c r="E293" s="57"/>
      <c r="F293" s="56"/>
      <c r="G293" s="5" t="s">
        <v>1112</v>
      </c>
      <c r="H293" s="5">
        <v>2000</v>
      </c>
      <c r="I293" s="5">
        <v>1800</v>
      </c>
      <c r="J293" s="55">
        <v>7016</v>
      </c>
      <c r="K293" s="56">
        <v>7016</v>
      </c>
      <c r="L293" s="55" t="s">
        <v>1114</v>
      </c>
      <c r="M293" s="56" t="s">
        <v>1114</v>
      </c>
      <c r="N293" s="5" t="s">
        <v>1114</v>
      </c>
      <c r="O293" s="5" t="s">
        <v>1109</v>
      </c>
      <c r="P293" s="5" t="s">
        <v>1265</v>
      </c>
      <c r="Q293" s="5" t="s">
        <v>1111</v>
      </c>
      <c r="R293" s="5"/>
      <c r="S293" s="41">
        <v>1</v>
      </c>
      <c r="T293" s="85">
        <v>0</v>
      </c>
      <c r="U293" s="6">
        <f t="shared" si="15"/>
        <v>0</v>
      </c>
    </row>
    <row r="294" spans="1:21" x14ac:dyDescent="0.3">
      <c r="A294" s="20">
        <v>8</v>
      </c>
      <c r="B294" s="50">
        <v>2</v>
      </c>
      <c r="C294" s="52"/>
      <c r="D294" s="55" t="s">
        <v>1324</v>
      </c>
      <c r="E294" s="57"/>
      <c r="F294" s="56"/>
      <c r="G294" s="5" t="s">
        <v>1112</v>
      </c>
      <c r="H294" s="5">
        <v>2000</v>
      </c>
      <c r="I294" s="5">
        <v>1800</v>
      </c>
      <c r="J294" s="55">
        <v>7016</v>
      </c>
      <c r="K294" s="56">
        <v>7016</v>
      </c>
      <c r="L294" s="55" t="s">
        <v>1114</v>
      </c>
      <c r="M294" s="56" t="s">
        <v>1114</v>
      </c>
      <c r="N294" s="5" t="s">
        <v>1114</v>
      </c>
      <c r="O294" s="5" t="s">
        <v>1109</v>
      </c>
      <c r="P294" s="5" t="s">
        <v>1265</v>
      </c>
      <c r="Q294" s="5" t="s">
        <v>1111</v>
      </c>
      <c r="R294" s="5"/>
      <c r="S294" s="41">
        <v>1</v>
      </c>
      <c r="T294" s="85">
        <v>0</v>
      </c>
      <c r="U294" s="6">
        <f t="shared" si="15"/>
        <v>0</v>
      </c>
    </row>
    <row r="295" spans="1:21" x14ac:dyDescent="0.3">
      <c r="A295" s="20">
        <v>8</v>
      </c>
      <c r="B295" s="50">
        <v>2</v>
      </c>
      <c r="C295" s="52"/>
      <c r="D295" s="55" t="s">
        <v>1325</v>
      </c>
      <c r="E295" s="57"/>
      <c r="F295" s="56"/>
      <c r="G295" s="5" t="s">
        <v>1112</v>
      </c>
      <c r="H295" s="5">
        <v>1460</v>
      </c>
      <c r="I295" s="5">
        <v>1800</v>
      </c>
      <c r="J295" s="55">
        <v>7016</v>
      </c>
      <c r="K295" s="56">
        <v>7016</v>
      </c>
      <c r="L295" s="55" t="s">
        <v>1114</v>
      </c>
      <c r="M295" s="56" t="s">
        <v>1114</v>
      </c>
      <c r="N295" s="5" t="s">
        <v>1114</v>
      </c>
      <c r="O295" s="5" t="s">
        <v>1109</v>
      </c>
      <c r="P295" s="5" t="s">
        <v>1265</v>
      </c>
      <c r="Q295" s="5" t="s">
        <v>1111</v>
      </c>
      <c r="R295" s="5"/>
      <c r="S295" s="41">
        <v>1</v>
      </c>
      <c r="T295" s="85">
        <v>0</v>
      </c>
      <c r="U295" s="6">
        <f t="shared" si="15"/>
        <v>0</v>
      </c>
    </row>
    <row r="296" spans="1:21" x14ac:dyDescent="0.3">
      <c r="A296" s="57"/>
      <c r="B296" s="57"/>
      <c r="C296" s="57"/>
      <c r="D296" s="57"/>
      <c r="E296" s="57"/>
      <c r="F296" s="57"/>
      <c r="G296" s="57"/>
      <c r="H296" s="57"/>
      <c r="I296" s="57"/>
      <c r="J296" s="57"/>
      <c r="K296" s="57"/>
      <c r="L296" s="57"/>
      <c r="M296" s="22"/>
    </row>
    <row r="297" spans="1:21" x14ac:dyDescent="0.3">
      <c r="A297" s="53" t="s">
        <v>43</v>
      </c>
      <c r="B297" s="54"/>
      <c r="C297" s="54"/>
      <c r="D297" s="51" t="s">
        <v>1086</v>
      </c>
      <c r="E297" s="51"/>
      <c r="F297" s="51"/>
      <c r="G297" s="51"/>
      <c r="H297" s="51"/>
      <c r="I297" s="51"/>
      <c r="J297" s="51"/>
      <c r="K297" s="51"/>
      <c r="L297" s="52"/>
      <c r="M297" s="23"/>
      <c r="T297" s="3" t="s">
        <v>48</v>
      </c>
      <c r="U297" s="7">
        <f>SUM(U282:U295)</f>
        <v>0</v>
      </c>
    </row>
    <row r="299" spans="1:21" ht="28.8" x14ac:dyDescent="0.3">
      <c r="A299" s="27" t="s">
        <v>1087</v>
      </c>
      <c r="B299" s="66" t="s">
        <v>4</v>
      </c>
      <c r="C299" s="67"/>
      <c r="D299" s="68" t="s">
        <v>1088</v>
      </c>
      <c r="E299" s="69"/>
      <c r="F299" s="70"/>
      <c r="G299" s="28" t="s">
        <v>6</v>
      </c>
      <c r="H299" s="39" t="s">
        <v>1089</v>
      </c>
      <c r="I299" s="39" t="s">
        <v>1090</v>
      </c>
      <c r="J299" s="68" t="s">
        <v>1091</v>
      </c>
      <c r="K299" s="70"/>
      <c r="L299" s="80" t="s">
        <v>1092</v>
      </c>
      <c r="M299" s="81"/>
      <c r="N299" s="82"/>
      <c r="O299" s="35" t="s">
        <v>10</v>
      </c>
      <c r="P299" s="35" t="s">
        <v>1093</v>
      </c>
      <c r="Q299" s="35" t="s">
        <v>385</v>
      </c>
      <c r="R299" s="40" t="s">
        <v>1116</v>
      </c>
      <c r="S299" s="10" t="s">
        <v>45</v>
      </c>
      <c r="T299" s="10" t="s">
        <v>46</v>
      </c>
      <c r="U299" s="10" t="s">
        <v>47</v>
      </c>
    </row>
    <row r="300" spans="1:21" x14ac:dyDescent="0.3">
      <c r="A300" s="20">
        <v>8</v>
      </c>
      <c r="B300" s="50">
        <v>3</v>
      </c>
      <c r="C300" s="52"/>
      <c r="D300" s="55" t="s">
        <v>1326</v>
      </c>
      <c r="E300" s="57"/>
      <c r="F300" s="56"/>
      <c r="G300" s="5" t="s">
        <v>1112</v>
      </c>
      <c r="H300" s="5">
        <v>1460</v>
      </c>
      <c r="I300" s="5">
        <v>1800</v>
      </c>
      <c r="J300" s="55">
        <v>7016</v>
      </c>
      <c r="K300" s="56"/>
      <c r="L300" s="55" t="s">
        <v>1114</v>
      </c>
      <c r="M300" s="56"/>
      <c r="N300" s="5" t="s">
        <v>1114</v>
      </c>
      <c r="O300" s="5" t="s">
        <v>1109</v>
      </c>
      <c r="P300" s="5" t="s">
        <v>1265</v>
      </c>
      <c r="Q300" s="5" t="s">
        <v>1111</v>
      </c>
      <c r="R300" s="5"/>
      <c r="S300" s="41">
        <v>1</v>
      </c>
      <c r="T300" s="85">
        <v>0</v>
      </c>
      <c r="U300" s="6">
        <f>S300*T300</f>
        <v>0</v>
      </c>
    </row>
    <row r="301" spans="1:21" x14ac:dyDescent="0.3">
      <c r="A301" s="20">
        <v>8</v>
      </c>
      <c r="B301" s="50">
        <v>3</v>
      </c>
      <c r="C301" s="52"/>
      <c r="D301" s="55" t="s">
        <v>1327</v>
      </c>
      <c r="E301" s="57"/>
      <c r="F301" s="56"/>
      <c r="G301" s="5" t="s">
        <v>1112</v>
      </c>
      <c r="H301" s="5">
        <v>2000</v>
      </c>
      <c r="I301" s="5">
        <v>1800</v>
      </c>
      <c r="J301" s="55">
        <v>7016</v>
      </c>
      <c r="K301" s="56"/>
      <c r="L301" s="55" t="s">
        <v>1114</v>
      </c>
      <c r="M301" s="56" t="s">
        <v>1114</v>
      </c>
      <c r="N301" s="5" t="s">
        <v>1114</v>
      </c>
      <c r="O301" s="5" t="s">
        <v>1109</v>
      </c>
      <c r="P301" s="5" t="s">
        <v>1265</v>
      </c>
      <c r="Q301" s="5" t="s">
        <v>1111</v>
      </c>
      <c r="R301" s="5"/>
      <c r="S301" s="41">
        <v>1</v>
      </c>
      <c r="T301" s="85">
        <v>0</v>
      </c>
      <c r="U301" s="6">
        <f t="shared" ref="U301:U313" si="16">S301*T301</f>
        <v>0</v>
      </c>
    </row>
    <row r="302" spans="1:21" x14ac:dyDescent="0.3">
      <c r="A302" s="20">
        <v>8</v>
      </c>
      <c r="B302" s="50">
        <v>3</v>
      </c>
      <c r="C302" s="52"/>
      <c r="D302" s="55" t="s">
        <v>1328</v>
      </c>
      <c r="E302" s="57"/>
      <c r="F302" s="56"/>
      <c r="G302" s="5" t="s">
        <v>1112</v>
      </c>
      <c r="H302" s="5">
        <v>2000</v>
      </c>
      <c r="I302" s="5">
        <v>1800</v>
      </c>
      <c r="J302" s="55">
        <v>7016</v>
      </c>
      <c r="K302" s="56"/>
      <c r="L302" s="55" t="s">
        <v>1114</v>
      </c>
      <c r="M302" s="56" t="s">
        <v>1114</v>
      </c>
      <c r="N302" s="5" t="s">
        <v>1114</v>
      </c>
      <c r="O302" s="5" t="s">
        <v>1109</v>
      </c>
      <c r="P302" s="5" t="s">
        <v>1265</v>
      </c>
      <c r="Q302" s="5" t="s">
        <v>1111</v>
      </c>
      <c r="R302" s="5"/>
      <c r="S302" s="41">
        <v>1</v>
      </c>
      <c r="T302" s="85">
        <v>0</v>
      </c>
      <c r="U302" s="6">
        <f t="shared" si="16"/>
        <v>0</v>
      </c>
    </row>
    <row r="303" spans="1:21" x14ac:dyDescent="0.3">
      <c r="A303" s="20">
        <v>8</v>
      </c>
      <c r="B303" s="50">
        <v>3</v>
      </c>
      <c r="C303" s="52"/>
      <c r="D303" s="55" t="s">
        <v>1329</v>
      </c>
      <c r="E303" s="57"/>
      <c r="F303" s="56"/>
      <c r="G303" s="5" t="s">
        <v>1112</v>
      </c>
      <c r="H303" s="5">
        <v>2000</v>
      </c>
      <c r="I303" s="5">
        <v>1800</v>
      </c>
      <c r="J303" s="55">
        <v>7016</v>
      </c>
      <c r="K303" s="56">
        <v>7016</v>
      </c>
      <c r="L303" s="55" t="s">
        <v>1114</v>
      </c>
      <c r="M303" s="56" t="s">
        <v>1114</v>
      </c>
      <c r="N303" s="5" t="s">
        <v>1114</v>
      </c>
      <c r="O303" s="5" t="s">
        <v>1109</v>
      </c>
      <c r="P303" s="5" t="s">
        <v>1265</v>
      </c>
      <c r="Q303" s="5" t="s">
        <v>1111</v>
      </c>
      <c r="R303" s="5"/>
      <c r="S303" s="41">
        <v>1</v>
      </c>
      <c r="T303" s="85">
        <v>0</v>
      </c>
      <c r="U303" s="6">
        <f t="shared" si="16"/>
        <v>0</v>
      </c>
    </row>
    <row r="304" spans="1:21" x14ac:dyDescent="0.3">
      <c r="A304" s="20">
        <v>8</v>
      </c>
      <c r="B304" s="50">
        <v>3</v>
      </c>
      <c r="C304" s="52"/>
      <c r="D304" s="55" t="s">
        <v>1330</v>
      </c>
      <c r="E304" s="57"/>
      <c r="F304" s="56"/>
      <c r="G304" s="5" t="s">
        <v>1112</v>
      </c>
      <c r="H304" s="5">
        <v>2000</v>
      </c>
      <c r="I304" s="5">
        <v>1800</v>
      </c>
      <c r="J304" s="55">
        <v>7016</v>
      </c>
      <c r="K304" s="56">
        <v>7016</v>
      </c>
      <c r="L304" s="55" t="s">
        <v>1114</v>
      </c>
      <c r="M304" s="56" t="s">
        <v>1114</v>
      </c>
      <c r="N304" s="5" t="s">
        <v>1114</v>
      </c>
      <c r="O304" s="5" t="s">
        <v>1109</v>
      </c>
      <c r="P304" s="5" t="s">
        <v>1265</v>
      </c>
      <c r="Q304" s="5" t="s">
        <v>1111</v>
      </c>
      <c r="R304" s="5"/>
      <c r="S304" s="41">
        <v>1</v>
      </c>
      <c r="T304" s="85">
        <v>0</v>
      </c>
      <c r="U304" s="6">
        <f t="shared" si="16"/>
        <v>0</v>
      </c>
    </row>
    <row r="305" spans="1:21" x14ac:dyDescent="0.3">
      <c r="A305" s="20">
        <v>8</v>
      </c>
      <c r="B305" s="50">
        <v>3</v>
      </c>
      <c r="C305" s="52"/>
      <c r="D305" s="55" t="s">
        <v>1331</v>
      </c>
      <c r="E305" s="57"/>
      <c r="F305" s="56"/>
      <c r="G305" s="5" t="s">
        <v>1112</v>
      </c>
      <c r="H305" s="5">
        <v>2000</v>
      </c>
      <c r="I305" s="5">
        <v>1800</v>
      </c>
      <c r="J305" s="55">
        <v>7016</v>
      </c>
      <c r="K305" s="56">
        <v>7016</v>
      </c>
      <c r="L305" s="55" t="s">
        <v>1114</v>
      </c>
      <c r="M305" s="56" t="s">
        <v>1114</v>
      </c>
      <c r="N305" s="5" t="s">
        <v>1114</v>
      </c>
      <c r="O305" s="5" t="s">
        <v>1109</v>
      </c>
      <c r="P305" s="5" t="s">
        <v>1265</v>
      </c>
      <c r="Q305" s="5" t="s">
        <v>1111</v>
      </c>
      <c r="R305" s="5"/>
      <c r="S305" s="41">
        <v>1</v>
      </c>
      <c r="T305" s="85">
        <v>0</v>
      </c>
      <c r="U305" s="6">
        <f t="shared" si="16"/>
        <v>0</v>
      </c>
    </row>
    <row r="306" spans="1:21" x14ac:dyDescent="0.3">
      <c r="A306" s="20">
        <v>8</v>
      </c>
      <c r="B306" s="50">
        <v>3</v>
      </c>
      <c r="C306" s="52"/>
      <c r="D306" s="55" t="s">
        <v>1332</v>
      </c>
      <c r="E306" s="57"/>
      <c r="F306" s="56"/>
      <c r="G306" s="5" t="s">
        <v>1112</v>
      </c>
      <c r="H306" s="5">
        <v>2000</v>
      </c>
      <c r="I306" s="5">
        <v>1800</v>
      </c>
      <c r="J306" s="55">
        <v>7016</v>
      </c>
      <c r="K306" s="56">
        <v>7016</v>
      </c>
      <c r="L306" s="55" t="s">
        <v>1114</v>
      </c>
      <c r="M306" s="56" t="s">
        <v>1114</v>
      </c>
      <c r="N306" s="5" t="s">
        <v>1114</v>
      </c>
      <c r="O306" s="5" t="s">
        <v>1109</v>
      </c>
      <c r="P306" s="5" t="s">
        <v>1265</v>
      </c>
      <c r="Q306" s="5" t="s">
        <v>1111</v>
      </c>
      <c r="R306" s="5"/>
      <c r="S306" s="41">
        <v>1</v>
      </c>
      <c r="T306" s="85">
        <v>0</v>
      </c>
      <c r="U306" s="6">
        <f t="shared" si="16"/>
        <v>0</v>
      </c>
    </row>
    <row r="307" spans="1:21" x14ac:dyDescent="0.3">
      <c r="A307" s="20">
        <v>8</v>
      </c>
      <c r="B307" s="50">
        <v>3</v>
      </c>
      <c r="C307" s="52"/>
      <c r="D307" s="55" t="s">
        <v>1333</v>
      </c>
      <c r="E307" s="57"/>
      <c r="F307" s="56"/>
      <c r="G307" s="5" t="s">
        <v>1112</v>
      </c>
      <c r="H307" s="5">
        <v>2000</v>
      </c>
      <c r="I307" s="5">
        <v>1800</v>
      </c>
      <c r="J307" s="55">
        <v>7016</v>
      </c>
      <c r="K307" s="56">
        <v>7016</v>
      </c>
      <c r="L307" s="55" t="s">
        <v>1114</v>
      </c>
      <c r="M307" s="56" t="s">
        <v>1114</v>
      </c>
      <c r="N307" s="5" t="s">
        <v>1114</v>
      </c>
      <c r="O307" s="5" t="s">
        <v>1109</v>
      </c>
      <c r="P307" s="5" t="s">
        <v>1265</v>
      </c>
      <c r="Q307" s="5" t="s">
        <v>1111</v>
      </c>
      <c r="R307" s="5"/>
      <c r="S307" s="41">
        <v>1</v>
      </c>
      <c r="T307" s="85">
        <v>0</v>
      </c>
      <c r="U307" s="6">
        <f t="shared" si="16"/>
        <v>0</v>
      </c>
    </row>
    <row r="308" spans="1:21" x14ac:dyDescent="0.3">
      <c r="A308" s="20">
        <v>8</v>
      </c>
      <c r="B308" s="50">
        <v>3</v>
      </c>
      <c r="C308" s="52"/>
      <c r="D308" s="55" t="s">
        <v>1334</v>
      </c>
      <c r="E308" s="57"/>
      <c r="F308" s="56"/>
      <c r="G308" s="5" t="s">
        <v>1112</v>
      </c>
      <c r="H308" s="5">
        <v>2000</v>
      </c>
      <c r="I308" s="5">
        <v>1800</v>
      </c>
      <c r="J308" s="55">
        <v>7016</v>
      </c>
      <c r="K308" s="56">
        <v>7016</v>
      </c>
      <c r="L308" s="55" t="s">
        <v>1114</v>
      </c>
      <c r="M308" s="56" t="s">
        <v>1114</v>
      </c>
      <c r="N308" s="5" t="s">
        <v>1114</v>
      </c>
      <c r="O308" s="5" t="s">
        <v>1109</v>
      </c>
      <c r="P308" s="5" t="s">
        <v>1265</v>
      </c>
      <c r="Q308" s="5" t="s">
        <v>1111</v>
      </c>
      <c r="R308" s="5"/>
      <c r="S308" s="41">
        <v>1</v>
      </c>
      <c r="T308" s="85">
        <v>0</v>
      </c>
      <c r="U308" s="6">
        <f t="shared" si="16"/>
        <v>0</v>
      </c>
    </row>
    <row r="309" spans="1:21" x14ac:dyDescent="0.3">
      <c r="A309" s="20">
        <v>8</v>
      </c>
      <c r="B309" s="50">
        <v>3</v>
      </c>
      <c r="C309" s="52"/>
      <c r="D309" s="55" t="s">
        <v>1335</v>
      </c>
      <c r="E309" s="57"/>
      <c r="F309" s="56"/>
      <c r="G309" s="5" t="s">
        <v>1112</v>
      </c>
      <c r="H309" s="5">
        <v>2000</v>
      </c>
      <c r="I309" s="5">
        <v>1800</v>
      </c>
      <c r="J309" s="55">
        <v>7016</v>
      </c>
      <c r="K309" s="56">
        <v>7016</v>
      </c>
      <c r="L309" s="55" t="s">
        <v>1114</v>
      </c>
      <c r="M309" s="56" t="s">
        <v>1114</v>
      </c>
      <c r="N309" s="5" t="s">
        <v>1114</v>
      </c>
      <c r="O309" s="5" t="s">
        <v>1109</v>
      </c>
      <c r="P309" s="5" t="s">
        <v>1265</v>
      </c>
      <c r="Q309" s="5" t="s">
        <v>1111</v>
      </c>
      <c r="R309" s="5"/>
      <c r="S309" s="41">
        <v>1</v>
      </c>
      <c r="T309" s="85">
        <v>0</v>
      </c>
      <c r="U309" s="6">
        <f t="shared" si="16"/>
        <v>0</v>
      </c>
    </row>
    <row r="310" spans="1:21" x14ac:dyDescent="0.3">
      <c r="A310" s="20">
        <v>8</v>
      </c>
      <c r="B310" s="50">
        <v>3</v>
      </c>
      <c r="C310" s="52"/>
      <c r="D310" s="55" t="s">
        <v>1336</v>
      </c>
      <c r="E310" s="57"/>
      <c r="F310" s="56"/>
      <c r="G310" s="5" t="s">
        <v>1112</v>
      </c>
      <c r="H310" s="5">
        <v>2000</v>
      </c>
      <c r="I310" s="5">
        <v>1800</v>
      </c>
      <c r="J310" s="55">
        <v>7016</v>
      </c>
      <c r="K310" s="56">
        <v>7016</v>
      </c>
      <c r="L310" s="55" t="s">
        <v>1114</v>
      </c>
      <c r="M310" s="56" t="s">
        <v>1114</v>
      </c>
      <c r="N310" s="5" t="s">
        <v>1114</v>
      </c>
      <c r="O310" s="5" t="s">
        <v>1109</v>
      </c>
      <c r="P310" s="5" t="s">
        <v>1265</v>
      </c>
      <c r="Q310" s="5" t="s">
        <v>1111</v>
      </c>
      <c r="R310" s="5"/>
      <c r="S310" s="41">
        <v>1</v>
      </c>
      <c r="T310" s="85">
        <v>0</v>
      </c>
      <c r="U310" s="6">
        <f t="shared" si="16"/>
        <v>0</v>
      </c>
    </row>
    <row r="311" spans="1:21" x14ac:dyDescent="0.3">
      <c r="A311" s="20">
        <v>8</v>
      </c>
      <c r="B311" s="50">
        <v>3</v>
      </c>
      <c r="C311" s="52"/>
      <c r="D311" s="55" t="s">
        <v>1337</v>
      </c>
      <c r="E311" s="57"/>
      <c r="F311" s="56"/>
      <c r="G311" s="5" t="s">
        <v>1112</v>
      </c>
      <c r="H311" s="5">
        <v>2000</v>
      </c>
      <c r="I311" s="5">
        <v>1800</v>
      </c>
      <c r="J311" s="55">
        <v>7016</v>
      </c>
      <c r="K311" s="56">
        <v>7016</v>
      </c>
      <c r="L311" s="55" t="s">
        <v>1114</v>
      </c>
      <c r="M311" s="56" t="s">
        <v>1114</v>
      </c>
      <c r="N311" s="5" t="s">
        <v>1114</v>
      </c>
      <c r="O311" s="5" t="s">
        <v>1109</v>
      </c>
      <c r="P311" s="5" t="s">
        <v>1265</v>
      </c>
      <c r="Q311" s="5" t="s">
        <v>1111</v>
      </c>
      <c r="R311" s="5"/>
      <c r="S311" s="41">
        <v>1</v>
      </c>
      <c r="T311" s="85">
        <v>0</v>
      </c>
      <c r="U311" s="6">
        <f t="shared" si="16"/>
        <v>0</v>
      </c>
    </row>
    <row r="312" spans="1:21" x14ac:dyDescent="0.3">
      <c r="A312" s="20">
        <v>8</v>
      </c>
      <c r="B312" s="50">
        <v>3</v>
      </c>
      <c r="C312" s="52"/>
      <c r="D312" s="55" t="s">
        <v>1338</v>
      </c>
      <c r="E312" s="57"/>
      <c r="F312" s="56"/>
      <c r="G312" s="5" t="s">
        <v>1112</v>
      </c>
      <c r="H312" s="5">
        <v>2000</v>
      </c>
      <c r="I312" s="5">
        <v>1800</v>
      </c>
      <c r="J312" s="55">
        <v>7016</v>
      </c>
      <c r="K312" s="56">
        <v>7016</v>
      </c>
      <c r="L312" s="55" t="s">
        <v>1114</v>
      </c>
      <c r="M312" s="56" t="s">
        <v>1114</v>
      </c>
      <c r="N312" s="5" t="s">
        <v>1114</v>
      </c>
      <c r="O312" s="5" t="s">
        <v>1109</v>
      </c>
      <c r="P312" s="5" t="s">
        <v>1265</v>
      </c>
      <c r="Q312" s="5" t="s">
        <v>1111</v>
      </c>
      <c r="R312" s="5"/>
      <c r="S312" s="41">
        <v>1</v>
      </c>
      <c r="T312" s="85">
        <v>0</v>
      </c>
      <c r="U312" s="6">
        <f t="shared" si="16"/>
        <v>0</v>
      </c>
    </row>
    <row r="313" spans="1:21" x14ac:dyDescent="0.3">
      <c r="A313" s="20">
        <v>8</v>
      </c>
      <c r="B313" s="50">
        <v>3</v>
      </c>
      <c r="C313" s="52"/>
      <c r="D313" s="55" t="s">
        <v>1339</v>
      </c>
      <c r="E313" s="57"/>
      <c r="F313" s="56"/>
      <c r="G313" s="5" t="s">
        <v>1112</v>
      </c>
      <c r="H313" s="5">
        <v>1460</v>
      </c>
      <c r="I313" s="5">
        <v>1800</v>
      </c>
      <c r="J313" s="55">
        <v>7016</v>
      </c>
      <c r="K313" s="56">
        <v>7016</v>
      </c>
      <c r="L313" s="55" t="s">
        <v>1114</v>
      </c>
      <c r="M313" s="56" t="s">
        <v>1114</v>
      </c>
      <c r="N313" s="5" t="s">
        <v>1114</v>
      </c>
      <c r="O313" s="5" t="s">
        <v>1109</v>
      </c>
      <c r="P313" s="5" t="s">
        <v>1265</v>
      </c>
      <c r="Q313" s="5" t="s">
        <v>1111</v>
      </c>
      <c r="R313" s="5"/>
      <c r="S313" s="41">
        <v>1</v>
      </c>
      <c r="T313" s="85">
        <v>0</v>
      </c>
      <c r="U313" s="6">
        <f t="shared" si="16"/>
        <v>0</v>
      </c>
    </row>
    <row r="314" spans="1:21" x14ac:dyDescent="0.3">
      <c r="A314" s="57"/>
      <c r="B314" s="57"/>
      <c r="C314" s="57"/>
      <c r="D314" s="57"/>
      <c r="E314" s="57"/>
      <c r="F314" s="57"/>
      <c r="G314" s="57"/>
      <c r="H314" s="57"/>
      <c r="I314" s="57"/>
      <c r="J314" s="57"/>
      <c r="K314" s="57"/>
      <c r="L314" s="57"/>
      <c r="M314" s="22"/>
    </row>
    <row r="315" spans="1:21" x14ac:dyDescent="0.3">
      <c r="A315" s="53" t="s">
        <v>43</v>
      </c>
      <c r="B315" s="54"/>
      <c r="C315" s="54"/>
      <c r="D315" s="51" t="s">
        <v>1086</v>
      </c>
      <c r="E315" s="51"/>
      <c r="F315" s="51"/>
      <c r="G315" s="51"/>
      <c r="H315" s="51"/>
      <c r="I315" s="51"/>
      <c r="J315" s="51"/>
      <c r="K315" s="51"/>
      <c r="L315" s="52"/>
      <c r="M315" s="23"/>
      <c r="T315" s="3" t="s">
        <v>48</v>
      </c>
      <c r="U315" s="7">
        <f>SUM(U300:U313)</f>
        <v>0</v>
      </c>
    </row>
    <row r="317" spans="1:21" ht="28.8" x14ac:dyDescent="0.3">
      <c r="A317" s="27" t="s">
        <v>1087</v>
      </c>
      <c r="B317" s="66" t="s">
        <v>4</v>
      </c>
      <c r="C317" s="67"/>
      <c r="D317" s="68" t="s">
        <v>1088</v>
      </c>
      <c r="E317" s="69"/>
      <c r="F317" s="70"/>
      <c r="G317" s="28" t="s">
        <v>6</v>
      </c>
      <c r="H317" s="39" t="s">
        <v>1089</v>
      </c>
      <c r="I317" s="39" t="s">
        <v>1090</v>
      </c>
      <c r="J317" s="68" t="s">
        <v>1091</v>
      </c>
      <c r="K317" s="70"/>
      <c r="L317" s="80" t="s">
        <v>1092</v>
      </c>
      <c r="M317" s="81"/>
      <c r="N317" s="82"/>
      <c r="O317" s="35" t="s">
        <v>10</v>
      </c>
      <c r="P317" s="35" t="s">
        <v>1093</v>
      </c>
      <c r="Q317" s="35" t="s">
        <v>385</v>
      </c>
      <c r="R317" s="40" t="s">
        <v>1116</v>
      </c>
      <c r="S317" s="10" t="s">
        <v>45</v>
      </c>
      <c r="T317" s="10" t="s">
        <v>46</v>
      </c>
      <c r="U317" s="10" t="s">
        <v>47</v>
      </c>
    </row>
    <row r="318" spans="1:21" x14ac:dyDescent="0.3">
      <c r="A318" s="20">
        <v>9</v>
      </c>
      <c r="B318" s="50">
        <v>1</v>
      </c>
      <c r="C318" s="52"/>
      <c r="D318" s="55" t="s">
        <v>1340</v>
      </c>
      <c r="E318" s="57"/>
      <c r="F318" s="56"/>
      <c r="G318" s="5" t="s">
        <v>1112</v>
      </c>
      <c r="H318" s="5">
        <v>2910</v>
      </c>
      <c r="I318" s="5">
        <v>1300</v>
      </c>
      <c r="J318" s="55">
        <v>7016</v>
      </c>
      <c r="K318" s="56"/>
      <c r="L318" s="55" t="s">
        <v>1114</v>
      </c>
      <c r="M318" s="56"/>
      <c r="N318" s="5" t="s">
        <v>1114</v>
      </c>
      <c r="O318" s="5" t="s">
        <v>1109</v>
      </c>
      <c r="P318" s="5" t="s">
        <v>1265</v>
      </c>
      <c r="Q318" s="5" t="s">
        <v>1111</v>
      </c>
      <c r="R318" s="5"/>
      <c r="S318" s="41">
        <v>1</v>
      </c>
      <c r="T318" s="85">
        <v>0</v>
      </c>
      <c r="U318" s="6">
        <f>S318*T318</f>
        <v>0</v>
      </c>
    </row>
    <row r="319" spans="1:21" x14ac:dyDescent="0.3">
      <c r="A319" s="20">
        <v>9</v>
      </c>
      <c r="B319" s="50">
        <v>1</v>
      </c>
      <c r="C319" s="52"/>
      <c r="D319" s="55" t="s">
        <v>1341</v>
      </c>
      <c r="E319" s="57"/>
      <c r="F319" s="56"/>
      <c r="G319" s="5" t="s">
        <v>1112</v>
      </c>
      <c r="H319" s="5">
        <v>2910</v>
      </c>
      <c r="I319" s="5">
        <v>1300</v>
      </c>
      <c r="J319" s="55">
        <v>7016</v>
      </c>
      <c r="K319" s="56"/>
      <c r="L319" s="55" t="s">
        <v>1114</v>
      </c>
      <c r="M319" s="56" t="s">
        <v>1114</v>
      </c>
      <c r="N319" s="5" t="s">
        <v>1114</v>
      </c>
      <c r="O319" s="5" t="s">
        <v>1109</v>
      </c>
      <c r="P319" s="5" t="s">
        <v>1265</v>
      </c>
      <c r="Q319" s="5" t="s">
        <v>1111</v>
      </c>
      <c r="R319" s="5"/>
      <c r="S319" s="41">
        <v>1</v>
      </c>
      <c r="T319" s="85">
        <v>0</v>
      </c>
      <c r="U319" s="6">
        <f t="shared" ref="U319:U335" si="17">S319*T319</f>
        <v>0</v>
      </c>
    </row>
    <row r="320" spans="1:21" x14ac:dyDescent="0.3">
      <c r="A320" s="20">
        <v>9</v>
      </c>
      <c r="B320" s="50">
        <v>1</v>
      </c>
      <c r="C320" s="52"/>
      <c r="D320" s="55" t="s">
        <v>1342</v>
      </c>
      <c r="E320" s="57"/>
      <c r="F320" s="56"/>
      <c r="G320" s="5" t="s">
        <v>1112</v>
      </c>
      <c r="H320" s="5">
        <v>2910</v>
      </c>
      <c r="I320" s="5">
        <v>1300</v>
      </c>
      <c r="J320" s="55">
        <v>7016</v>
      </c>
      <c r="K320" s="56"/>
      <c r="L320" s="55" t="s">
        <v>1114</v>
      </c>
      <c r="M320" s="56" t="s">
        <v>1114</v>
      </c>
      <c r="N320" s="5" t="s">
        <v>1114</v>
      </c>
      <c r="O320" s="5" t="s">
        <v>1109</v>
      </c>
      <c r="P320" s="5" t="s">
        <v>1265</v>
      </c>
      <c r="Q320" s="5" t="s">
        <v>1111</v>
      </c>
      <c r="R320" s="5"/>
      <c r="S320" s="41">
        <v>1</v>
      </c>
      <c r="T320" s="85">
        <v>0</v>
      </c>
      <c r="U320" s="6">
        <f t="shared" si="17"/>
        <v>0</v>
      </c>
    </row>
    <row r="321" spans="1:21" x14ac:dyDescent="0.3">
      <c r="A321" s="20">
        <v>9</v>
      </c>
      <c r="B321" s="50">
        <v>1</v>
      </c>
      <c r="C321" s="52"/>
      <c r="D321" s="55" t="s">
        <v>1343</v>
      </c>
      <c r="E321" s="57"/>
      <c r="F321" s="56"/>
      <c r="G321" s="5" t="s">
        <v>1112</v>
      </c>
      <c r="H321" s="5">
        <v>2910</v>
      </c>
      <c r="I321" s="5">
        <v>1300</v>
      </c>
      <c r="J321" s="55">
        <v>7016</v>
      </c>
      <c r="K321" s="56">
        <v>7016</v>
      </c>
      <c r="L321" s="55" t="s">
        <v>1114</v>
      </c>
      <c r="M321" s="56" t="s">
        <v>1114</v>
      </c>
      <c r="N321" s="5" t="s">
        <v>1114</v>
      </c>
      <c r="O321" s="5" t="s">
        <v>1109</v>
      </c>
      <c r="P321" s="5" t="s">
        <v>1265</v>
      </c>
      <c r="Q321" s="5" t="s">
        <v>1111</v>
      </c>
      <c r="R321" s="5"/>
      <c r="S321" s="41">
        <v>1</v>
      </c>
      <c r="T321" s="85">
        <v>0</v>
      </c>
      <c r="U321" s="6">
        <f t="shared" si="17"/>
        <v>0</v>
      </c>
    </row>
    <row r="322" spans="1:21" x14ac:dyDescent="0.3">
      <c r="A322" s="20">
        <v>9</v>
      </c>
      <c r="B322" s="50">
        <v>1</v>
      </c>
      <c r="C322" s="52"/>
      <c r="D322" s="55" t="s">
        <v>1344</v>
      </c>
      <c r="E322" s="57"/>
      <c r="F322" s="56"/>
      <c r="G322" s="5" t="s">
        <v>1112</v>
      </c>
      <c r="H322" s="5">
        <v>2910</v>
      </c>
      <c r="I322" s="5">
        <v>1300</v>
      </c>
      <c r="J322" s="55">
        <v>7016</v>
      </c>
      <c r="K322" s="56">
        <v>7016</v>
      </c>
      <c r="L322" s="55" t="s">
        <v>1114</v>
      </c>
      <c r="M322" s="56" t="s">
        <v>1114</v>
      </c>
      <c r="N322" s="5" t="s">
        <v>1114</v>
      </c>
      <c r="O322" s="5" t="s">
        <v>1109</v>
      </c>
      <c r="P322" s="5" t="s">
        <v>1265</v>
      </c>
      <c r="Q322" s="5" t="s">
        <v>1111</v>
      </c>
      <c r="R322" s="5"/>
      <c r="S322" s="41">
        <v>1</v>
      </c>
      <c r="T322" s="85">
        <v>0</v>
      </c>
      <c r="U322" s="6">
        <f t="shared" si="17"/>
        <v>0</v>
      </c>
    </row>
    <row r="323" spans="1:21" x14ac:dyDescent="0.3">
      <c r="A323" s="20">
        <v>9</v>
      </c>
      <c r="B323" s="50">
        <v>1</v>
      </c>
      <c r="C323" s="52"/>
      <c r="D323" s="55" t="s">
        <v>1345</v>
      </c>
      <c r="E323" s="57"/>
      <c r="F323" s="56"/>
      <c r="G323" s="5" t="s">
        <v>1112</v>
      </c>
      <c r="H323" s="5">
        <v>2910</v>
      </c>
      <c r="I323" s="5">
        <v>1300</v>
      </c>
      <c r="J323" s="55">
        <v>7016</v>
      </c>
      <c r="K323" s="56">
        <v>7016</v>
      </c>
      <c r="L323" s="55" t="s">
        <v>1114</v>
      </c>
      <c r="M323" s="56" t="s">
        <v>1114</v>
      </c>
      <c r="N323" s="5" t="s">
        <v>1114</v>
      </c>
      <c r="O323" s="5" t="s">
        <v>1109</v>
      </c>
      <c r="P323" s="5" t="s">
        <v>1265</v>
      </c>
      <c r="Q323" s="5" t="s">
        <v>1111</v>
      </c>
      <c r="R323" s="5"/>
      <c r="S323" s="41">
        <v>1</v>
      </c>
      <c r="T323" s="85">
        <v>0</v>
      </c>
      <c r="U323" s="6">
        <f t="shared" si="17"/>
        <v>0</v>
      </c>
    </row>
    <row r="324" spans="1:21" x14ac:dyDescent="0.3">
      <c r="A324" s="20">
        <v>9</v>
      </c>
      <c r="B324" s="50">
        <v>2</v>
      </c>
      <c r="C324" s="52"/>
      <c r="D324" s="55" t="s">
        <v>1346</v>
      </c>
      <c r="E324" s="57"/>
      <c r="F324" s="56"/>
      <c r="G324" s="5" t="s">
        <v>1112</v>
      </c>
      <c r="H324" s="5">
        <v>2910</v>
      </c>
      <c r="I324" s="5">
        <v>1300</v>
      </c>
      <c r="J324" s="55">
        <v>7016</v>
      </c>
      <c r="K324" s="56">
        <v>7016</v>
      </c>
      <c r="L324" s="55" t="s">
        <v>1114</v>
      </c>
      <c r="M324" s="56" t="s">
        <v>1114</v>
      </c>
      <c r="N324" s="5" t="s">
        <v>1114</v>
      </c>
      <c r="O324" s="5" t="s">
        <v>1109</v>
      </c>
      <c r="P324" s="5" t="s">
        <v>1265</v>
      </c>
      <c r="Q324" s="5" t="s">
        <v>1111</v>
      </c>
      <c r="R324" s="5"/>
      <c r="S324" s="41">
        <v>1</v>
      </c>
      <c r="T324" s="85">
        <v>0</v>
      </c>
      <c r="U324" s="6">
        <f t="shared" si="17"/>
        <v>0</v>
      </c>
    </row>
    <row r="325" spans="1:21" x14ac:dyDescent="0.3">
      <c r="A325" s="20">
        <v>9</v>
      </c>
      <c r="B325" s="50">
        <v>2</v>
      </c>
      <c r="C325" s="52"/>
      <c r="D325" s="55" t="s">
        <v>1347</v>
      </c>
      <c r="E325" s="57"/>
      <c r="F325" s="56"/>
      <c r="G325" s="5" t="s">
        <v>1112</v>
      </c>
      <c r="H325" s="5">
        <v>2910</v>
      </c>
      <c r="I325" s="5">
        <v>1300</v>
      </c>
      <c r="J325" s="55">
        <v>7016</v>
      </c>
      <c r="K325" s="56">
        <v>7016</v>
      </c>
      <c r="L325" s="55" t="s">
        <v>1114</v>
      </c>
      <c r="M325" s="56" t="s">
        <v>1114</v>
      </c>
      <c r="N325" s="5" t="s">
        <v>1114</v>
      </c>
      <c r="O325" s="5" t="s">
        <v>1109</v>
      </c>
      <c r="P325" s="5" t="s">
        <v>1265</v>
      </c>
      <c r="Q325" s="5" t="s">
        <v>1111</v>
      </c>
      <c r="R325" s="5"/>
      <c r="S325" s="41">
        <v>1</v>
      </c>
      <c r="T325" s="85">
        <v>0</v>
      </c>
      <c r="U325" s="6">
        <f t="shared" si="17"/>
        <v>0</v>
      </c>
    </row>
    <row r="326" spans="1:21" x14ac:dyDescent="0.3">
      <c r="A326" s="20">
        <v>9</v>
      </c>
      <c r="B326" s="50">
        <v>2</v>
      </c>
      <c r="C326" s="52"/>
      <c r="D326" s="55" t="s">
        <v>1348</v>
      </c>
      <c r="E326" s="57"/>
      <c r="F326" s="56"/>
      <c r="G326" s="5" t="s">
        <v>1112</v>
      </c>
      <c r="H326" s="5">
        <v>2910</v>
      </c>
      <c r="I326" s="5">
        <v>1300</v>
      </c>
      <c r="J326" s="55">
        <v>7016</v>
      </c>
      <c r="K326" s="56">
        <v>7016</v>
      </c>
      <c r="L326" s="55" t="s">
        <v>1114</v>
      </c>
      <c r="M326" s="56" t="s">
        <v>1114</v>
      </c>
      <c r="N326" s="5" t="s">
        <v>1114</v>
      </c>
      <c r="O326" s="5" t="s">
        <v>1109</v>
      </c>
      <c r="P326" s="5" t="s">
        <v>1265</v>
      </c>
      <c r="Q326" s="5" t="s">
        <v>1111</v>
      </c>
      <c r="R326" s="5"/>
      <c r="S326" s="41">
        <v>1</v>
      </c>
      <c r="T326" s="85">
        <v>0</v>
      </c>
      <c r="U326" s="6">
        <f t="shared" si="17"/>
        <v>0</v>
      </c>
    </row>
    <row r="327" spans="1:21" x14ac:dyDescent="0.3">
      <c r="A327" s="20">
        <v>9</v>
      </c>
      <c r="B327" s="50">
        <v>2</v>
      </c>
      <c r="C327" s="52"/>
      <c r="D327" s="55" t="s">
        <v>1349</v>
      </c>
      <c r="E327" s="57"/>
      <c r="F327" s="56"/>
      <c r="G327" s="5" t="s">
        <v>1112</v>
      </c>
      <c r="H327" s="5">
        <v>2910</v>
      </c>
      <c r="I327" s="5">
        <v>1300</v>
      </c>
      <c r="J327" s="55">
        <v>7016</v>
      </c>
      <c r="K327" s="56">
        <v>7016</v>
      </c>
      <c r="L327" s="55" t="s">
        <v>1114</v>
      </c>
      <c r="M327" s="56" t="s">
        <v>1114</v>
      </c>
      <c r="N327" s="5" t="s">
        <v>1114</v>
      </c>
      <c r="O327" s="5" t="s">
        <v>1109</v>
      </c>
      <c r="P327" s="5" t="s">
        <v>1265</v>
      </c>
      <c r="Q327" s="5" t="s">
        <v>1111</v>
      </c>
      <c r="R327" s="5"/>
      <c r="S327" s="41">
        <v>1</v>
      </c>
      <c r="T327" s="85">
        <v>0</v>
      </c>
      <c r="U327" s="6">
        <f t="shared" si="17"/>
        <v>0</v>
      </c>
    </row>
    <row r="328" spans="1:21" x14ac:dyDescent="0.3">
      <c r="A328" s="20">
        <v>9</v>
      </c>
      <c r="B328" s="50">
        <v>2</v>
      </c>
      <c r="C328" s="52"/>
      <c r="D328" s="55" t="s">
        <v>1350</v>
      </c>
      <c r="E328" s="57"/>
      <c r="F328" s="56"/>
      <c r="G328" s="5" t="s">
        <v>1112</v>
      </c>
      <c r="H328" s="5">
        <v>2910</v>
      </c>
      <c r="I328" s="5">
        <v>1300</v>
      </c>
      <c r="J328" s="55">
        <v>7016</v>
      </c>
      <c r="K328" s="56">
        <v>7016</v>
      </c>
      <c r="L328" s="55" t="s">
        <v>1114</v>
      </c>
      <c r="M328" s="56" t="s">
        <v>1114</v>
      </c>
      <c r="N328" s="5" t="s">
        <v>1114</v>
      </c>
      <c r="O328" s="5" t="s">
        <v>1109</v>
      </c>
      <c r="P328" s="5" t="s">
        <v>1265</v>
      </c>
      <c r="Q328" s="5" t="s">
        <v>1111</v>
      </c>
      <c r="R328" s="5"/>
      <c r="S328" s="41">
        <v>1</v>
      </c>
      <c r="T328" s="85">
        <v>0</v>
      </c>
      <c r="U328" s="6">
        <f t="shared" si="17"/>
        <v>0</v>
      </c>
    </row>
    <row r="329" spans="1:21" x14ac:dyDescent="0.3">
      <c r="A329" s="20">
        <v>9</v>
      </c>
      <c r="B329" s="50">
        <v>2</v>
      </c>
      <c r="C329" s="52"/>
      <c r="D329" s="55" t="s">
        <v>1351</v>
      </c>
      <c r="E329" s="57"/>
      <c r="F329" s="56"/>
      <c r="G329" s="5" t="s">
        <v>1112</v>
      </c>
      <c r="H329" s="5">
        <v>2910</v>
      </c>
      <c r="I329" s="5">
        <v>1300</v>
      </c>
      <c r="J329" s="55">
        <v>7016</v>
      </c>
      <c r="K329" s="56">
        <v>7016</v>
      </c>
      <c r="L329" s="55" t="s">
        <v>1114</v>
      </c>
      <c r="M329" s="56" t="s">
        <v>1114</v>
      </c>
      <c r="N329" s="5" t="s">
        <v>1114</v>
      </c>
      <c r="O329" s="5" t="s">
        <v>1109</v>
      </c>
      <c r="P329" s="5" t="s">
        <v>1265</v>
      </c>
      <c r="Q329" s="5" t="s">
        <v>1111</v>
      </c>
      <c r="R329" s="5"/>
      <c r="S329" s="41">
        <v>1</v>
      </c>
      <c r="T329" s="85">
        <v>0</v>
      </c>
      <c r="U329" s="6">
        <f t="shared" si="17"/>
        <v>0</v>
      </c>
    </row>
    <row r="330" spans="1:21" x14ac:dyDescent="0.3">
      <c r="A330" s="20">
        <v>9</v>
      </c>
      <c r="B330" s="50">
        <v>3</v>
      </c>
      <c r="C330" s="52"/>
      <c r="D330" s="55" t="s">
        <v>1352</v>
      </c>
      <c r="E330" s="57"/>
      <c r="F330" s="56"/>
      <c r="G330" s="5" t="s">
        <v>1112</v>
      </c>
      <c r="H330" s="5">
        <v>2910</v>
      </c>
      <c r="I330" s="5">
        <v>1300</v>
      </c>
      <c r="J330" s="55">
        <v>7016</v>
      </c>
      <c r="K330" s="56">
        <v>7016</v>
      </c>
      <c r="L330" s="55" t="s">
        <v>1114</v>
      </c>
      <c r="M330" s="56" t="s">
        <v>1114</v>
      </c>
      <c r="N330" s="5" t="s">
        <v>1114</v>
      </c>
      <c r="O330" s="5" t="s">
        <v>1109</v>
      </c>
      <c r="P330" s="5" t="s">
        <v>1265</v>
      </c>
      <c r="Q330" s="5" t="s">
        <v>1111</v>
      </c>
      <c r="R330" s="5"/>
      <c r="S330" s="41">
        <v>1</v>
      </c>
      <c r="T330" s="85">
        <v>0</v>
      </c>
      <c r="U330" s="6">
        <f t="shared" si="17"/>
        <v>0</v>
      </c>
    </row>
    <row r="331" spans="1:21" x14ac:dyDescent="0.3">
      <c r="A331" s="20">
        <v>9</v>
      </c>
      <c r="B331" s="50">
        <v>3</v>
      </c>
      <c r="C331" s="52"/>
      <c r="D331" s="55" t="s">
        <v>1353</v>
      </c>
      <c r="E331" s="57"/>
      <c r="F331" s="56"/>
      <c r="G331" s="5" t="s">
        <v>1112</v>
      </c>
      <c r="H331" s="5">
        <v>2910</v>
      </c>
      <c r="I331" s="5">
        <v>1300</v>
      </c>
      <c r="J331" s="55">
        <v>7016</v>
      </c>
      <c r="K331" s="56">
        <v>7016</v>
      </c>
      <c r="L331" s="55" t="s">
        <v>1114</v>
      </c>
      <c r="M331" s="56" t="s">
        <v>1114</v>
      </c>
      <c r="N331" s="5" t="s">
        <v>1114</v>
      </c>
      <c r="O331" s="5" t="s">
        <v>1109</v>
      </c>
      <c r="P331" s="5" t="s">
        <v>1265</v>
      </c>
      <c r="Q331" s="5" t="s">
        <v>1111</v>
      </c>
      <c r="R331" s="5"/>
      <c r="S331" s="41">
        <v>1</v>
      </c>
      <c r="T331" s="85">
        <v>0</v>
      </c>
      <c r="U331" s="6">
        <f t="shared" si="17"/>
        <v>0</v>
      </c>
    </row>
    <row r="332" spans="1:21" x14ac:dyDescent="0.3">
      <c r="A332" s="20">
        <v>9</v>
      </c>
      <c r="B332" s="50">
        <v>3</v>
      </c>
      <c r="C332" s="52"/>
      <c r="D332" s="55" t="s">
        <v>1354</v>
      </c>
      <c r="E332" s="57"/>
      <c r="F332" s="56"/>
      <c r="G332" s="5" t="s">
        <v>1112</v>
      </c>
      <c r="H332" s="5">
        <v>2910</v>
      </c>
      <c r="I332" s="5">
        <v>1300</v>
      </c>
      <c r="J332" s="55">
        <v>7016</v>
      </c>
      <c r="K332" s="56">
        <v>7016</v>
      </c>
      <c r="L332" s="55" t="s">
        <v>1114</v>
      </c>
      <c r="M332" s="56" t="s">
        <v>1114</v>
      </c>
      <c r="N332" s="5" t="s">
        <v>1114</v>
      </c>
      <c r="O332" s="5" t="s">
        <v>1109</v>
      </c>
      <c r="P332" s="5" t="s">
        <v>1265</v>
      </c>
      <c r="Q332" s="5" t="s">
        <v>1111</v>
      </c>
      <c r="R332" s="5"/>
      <c r="S332" s="41">
        <v>1</v>
      </c>
      <c r="T332" s="85">
        <v>0</v>
      </c>
      <c r="U332" s="6">
        <f t="shared" si="17"/>
        <v>0</v>
      </c>
    </row>
    <row r="333" spans="1:21" x14ac:dyDescent="0.3">
      <c r="A333" s="20">
        <v>9</v>
      </c>
      <c r="B333" s="50">
        <v>3</v>
      </c>
      <c r="C333" s="52"/>
      <c r="D333" s="55" t="s">
        <v>1355</v>
      </c>
      <c r="E333" s="57"/>
      <c r="F333" s="56"/>
      <c r="G333" s="5" t="s">
        <v>1112</v>
      </c>
      <c r="H333" s="5">
        <v>2910</v>
      </c>
      <c r="I333" s="5">
        <v>1300</v>
      </c>
      <c r="J333" s="55">
        <v>7016</v>
      </c>
      <c r="K333" s="56">
        <v>7016</v>
      </c>
      <c r="L333" s="55" t="s">
        <v>1114</v>
      </c>
      <c r="M333" s="56" t="s">
        <v>1114</v>
      </c>
      <c r="N333" s="5" t="s">
        <v>1114</v>
      </c>
      <c r="O333" s="5" t="s">
        <v>1109</v>
      </c>
      <c r="P333" s="5" t="s">
        <v>1265</v>
      </c>
      <c r="Q333" s="5" t="s">
        <v>1111</v>
      </c>
      <c r="R333" s="5"/>
      <c r="S333" s="41">
        <v>1</v>
      </c>
      <c r="T333" s="85">
        <v>0</v>
      </c>
      <c r="U333" s="6">
        <f t="shared" si="17"/>
        <v>0</v>
      </c>
    </row>
    <row r="334" spans="1:21" x14ac:dyDescent="0.3">
      <c r="A334" s="20">
        <v>9</v>
      </c>
      <c r="B334" s="50">
        <v>3</v>
      </c>
      <c r="C334" s="52"/>
      <c r="D334" s="55" t="s">
        <v>1356</v>
      </c>
      <c r="E334" s="57"/>
      <c r="F334" s="56"/>
      <c r="G334" s="5" t="s">
        <v>1112</v>
      </c>
      <c r="H334" s="5">
        <v>2910</v>
      </c>
      <c r="I334" s="5">
        <v>1300</v>
      </c>
      <c r="J334" s="55">
        <v>7016</v>
      </c>
      <c r="K334" s="56">
        <v>7016</v>
      </c>
      <c r="L334" s="55" t="s">
        <v>1114</v>
      </c>
      <c r="M334" s="56" t="s">
        <v>1114</v>
      </c>
      <c r="N334" s="5" t="s">
        <v>1114</v>
      </c>
      <c r="O334" s="5" t="s">
        <v>1109</v>
      </c>
      <c r="P334" s="5" t="s">
        <v>1265</v>
      </c>
      <c r="Q334" s="5" t="s">
        <v>1111</v>
      </c>
      <c r="R334" s="5"/>
      <c r="S334" s="41">
        <v>1</v>
      </c>
      <c r="T334" s="85">
        <v>0</v>
      </c>
      <c r="U334" s="6">
        <f t="shared" si="17"/>
        <v>0</v>
      </c>
    </row>
    <row r="335" spans="1:21" x14ac:dyDescent="0.3">
      <c r="A335" s="20">
        <v>9</v>
      </c>
      <c r="B335" s="50">
        <v>3</v>
      </c>
      <c r="C335" s="52"/>
      <c r="D335" s="55" t="s">
        <v>1357</v>
      </c>
      <c r="E335" s="57"/>
      <c r="F335" s="56"/>
      <c r="G335" s="5" t="s">
        <v>1112</v>
      </c>
      <c r="H335" s="5">
        <v>2910</v>
      </c>
      <c r="I335" s="5">
        <v>1300</v>
      </c>
      <c r="J335" s="55">
        <v>7016</v>
      </c>
      <c r="K335" s="56">
        <v>7016</v>
      </c>
      <c r="L335" s="55" t="s">
        <v>1114</v>
      </c>
      <c r="M335" s="56" t="s">
        <v>1114</v>
      </c>
      <c r="N335" s="5" t="s">
        <v>1114</v>
      </c>
      <c r="O335" s="5" t="s">
        <v>1109</v>
      </c>
      <c r="P335" s="5" t="s">
        <v>1265</v>
      </c>
      <c r="Q335" s="5" t="s">
        <v>1111</v>
      </c>
      <c r="R335" s="5"/>
      <c r="S335" s="41">
        <v>1</v>
      </c>
      <c r="T335" s="85">
        <v>0</v>
      </c>
      <c r="U335" s="6">
        <f t="shared" si="17"/>
        <v>0</v>
      </c>
    </row>
    <row r="336" spans="1:21" x14ac:dyDescent="0.3">
      <c r="A336" s="57"/>
      <c r="B336" s="57"/>
      <c r="C336" s="57"/>
      <c r="D336" s="57"/>
      <c r="E336" s="57"/>
      <c r="F336" s="57"/>
      <c r="G336" s="57"/>
      <c r="H336" s="57"/>
      <c r="I336" s="57"/>
      <c r="J336" s="57"/>
      <c r="K336" s="57"/>
      <c r="L336" s="57"/>
      <c r="M336" s="22"/>
    </row>
    <row r="337" spans="1:21" x14ac:dyDescent="0.3">
      <c r="A337" s="53" t="s">
        <v>43</v>
      </c>
      <c r="B337" s="54"/>
      <c r="C337" s="54"/>
      <c r="D337" s="51" t="s">
        <v>1086</v>
      </c>
      <c r="E337" s="51"/>
      <c r="F337" s="51"/>
      <c r="G337" s="51"/>
      <c r="H337" s="51"/>
      <c r="I337" s="51"/>
      <c r="J337" s="51"/>
      <c r="K337" s="51"/>
      <c r="L337" s="52"/>
      <c r="M337" s="23"/>
      <c r="T337" s="3" t="s">
        <v>48</v>
      </c>
      <c r="U337" s="7">
        <f>SUM(U318:U335)</f>
        <v>0</v>
      </c>
    </row>
    <row r="339" spans="1:21" ht="28.8" x14ac:dyDescent="0.3">
      <c r="A339" s="27" t="s">
        <v>1087</v>
      </c>
      <c r="B339" s="66" t="s">
        <v>4</v>
      </c>
      <c r="C339" s="67"/>
      <c r="D339" s="68" t="s">
        <v>1088</v>
      </c>
      <c r="E339" s="69"/>
      <c r="F339" s="70"/>
      <c r="G339" s="28" t="s">
        <v>6</v>
      </c>
      <c r="H339" s="39" t="s">
        <v>1089</v>
      </c>
      <c r="I339" s="39" t="s">
        <v>1090</v>
      </c>
      <c r="J339" s="68" t="s">
        <v>1091</v>
      </c>
      <c r="K339" s="70"/>
      <c r="L339" s="80" t="s">
        <v>1092</v>
      </c>
      <c r="M339" s="81"/>
      <c r="N339" s="82"/>
      <c r="O339" s="35" t="s">
        <v>10</v>
      </c>
      <c r="P339" s="35" t="s">
        <v>1093</v>
      </c>
      <c r="Q339" s="35" t="s">
        <v>385</v>
      </c>
      <c r="R339" s="40" t="s">
        <v>1116</v>
      </c>
      <c r="S339" s="10" t="s">
        <v>45</v>
      </c>
      <c r="T339" s="10" t="s">
        <v>46</v>
      </c>
      <c r="U339" s="10" t="s">
        <v>47</v>
      </c>
    </row>
    <row r="340" spans="1:21" x14ac:dyDescent="0.3">
      <c r="A340" s="20">
        <v>11</v>
      </c>
      <c r="B340" s="50">
        <v>0</v>
      </c>
      <c r="C340" s="52"/>
      <c r="D340" s="55" t="s">
        <v>1358</v>
      </c>
      <c r="E340" s="57"/>
      <c r="F340" s="56"/>
      <c r="G340" s="5" t="s">
        <v>1112</v>
      </c>
      <c r="H340" s="5">
        <v>5325</v>
      </c>
      <c r="I340" s="5">
        <v>2810</v>
      </c>
      <c r="J340" s="55">
        <v>7016</v>
      </c>
      <c r="K340" s="56"/>
      <c r="L340" s="55" t="s">
        <v>1114</v>
      </c>
      <c r="M340" s="56"/>
      <c r="N340" s="5" t="s">
        <v>1114</v>
      </c>
      <c r="O340" s="5" t="s">
        <v>1109</v>
      </c>
      <c r="P340" s="5" t="s">
        <v>1265</v>
      </c>
      <c r="Q340" s="5" t="s">
        <v>1111</v>
      </c>
      <c r="R340" s="42" t="s">
        <v>1366</v>
      </c>
      <c r="S340" s="5">
        <v>1</v>
      </c>
      <c r="T340" s="85">
        <v>0</v>
      </c>
      <c r="U340" s="6">
        <f>S340*T340</f>
        <v>0</v>
      </c>
    </row>
    <row r="341" spans="1:21" x14ac:dyDescent="0.3">
      <c r="A341" s="20">
        <v>11</v>
      </c>
      <c r="B341" s="50">
        <v>0</v>
      </c>
      <c r="C341" s="52"/>
      <c r="D341" s="55" t="s">
        <v>1359</v>
      </c>
      <c r="E341" s="57"/>
      <c r="F341" s="56"/>
      <c r="G341" s="5" t="s">
        <v>1112</v>
      </c>
      <c r="H341" s="5">
        <v>3500</v>
      </c>
      <c r="I341" s="5">
        <v>2810</v>
      </c>
      <c r="J341" s="55">
        <v>7016</v>
      </c>
      <c r="K341" s="56"/>
      <c r="L341" s="55" t="s">
        <v>1114</v>
      </c>
      <c r="M341" s="56" t="s">
        <v>1114</v>
      </c>
      <c r="N341" s="5" t="s">
        <v>1114</v>
      </c>
      <c r="O341" s="5" t="s">
        <v>1109</v>
      </c>
      <c r="P341" s="5" t="s">
        <v>1265</v>
      </c>
      <c r="Q341" s="5" t="s">
        <v>1111</v>
      </c>
      <c r="R341" s="42" t="s">
        <v>1367</v>
      </c>
      <c r="S341" s="5">
        <v>1</v>
      </c>
      <c r="T341" s="85">
        <v>0</v>
      </c>
      <c r="U341" s="6">
        <f t="shared" ref="U341:U347" si="18">S341*T341</f>
        <v>0</v>
      </c>
    </row>
    <row r="342" spans="1:21" x14ac:dyDescent="0.3">
      <c r="A342" s="20">
        <v>11</v>
      </c>
      <c r="B342" s="50">
        <v>0</v>
      </c>
      <c r="C342" s="52"/>
      <c r="D342" s="55" t="s">
        <v>1360</v>
      </c>
      <c r="E342" s="57"/>
      <c r="F342" s="56"/>
      <c r="G342" s="5" t="s">
        <v>1112</v>
      </c>
      <c r="H342" s="5">
        <v>4000</v>
      </c>
      <c r="I342" s="5">
        <v>2810</v>
      </c>
      <c r="J342" s="55">
        <v>7016</v>
      </c>
      <c r="K342" s="56"/>
      <c r="L342" s="55" t="s">
        <v>1114</v>
      </c>
      <c r="M342" s="56" t="s">
        <v>1114</v>
      </c>
      <c r="N342" s="5" t="s">
        <v>1114</v>
      </c>
      <c r="O342" s="5" t="s">
        <v>1109</v>
      </c>
      <c r="P342" s="5" t="s">
        <v>1265</v>
      </c>
      <c r="Q342" s="5" t="s">
        <v>1111</v>
      </c>
      <c r="R342" s="42" t="s">
        <v>1367</v>
      </c>
      <c r="S342" s="5">
        <v>1</v>
      </c>
      <c r="T342" s="85">
        <v>0</v>
      </c>
      <c r="U342" s="6">
        <f t="shared" si="18"/>
        <v>0</v>
      </c>
    </row>
    <row r="343" spans="1:21" x14ac:dyDescent="0.3">
      <c r="A343" s="20">
        <v>11</v>
      </c>
      <c r="B343" s="50">
        <v>0</v>
      </c>
      <c r="C343" s="52"/>
      <c r="D343" s="55" t="s">
        <v>1361</v>
      </c>
      <c r="E343" s="57"/>
      <c r="F343" s="56"/>
      <c r="G343" s="5" t="s">
        <v>1112</v>
      </c>
      <c r="H343" s="5">
        <v>4000</v>
      </c>
      <c r="I343" s="5">
        <v>2810</v>
      </c>
      <c r="J343" s="55">
        <v>7016</v>
      </c>
      <c r="K343" s="56">
        <v>7016</v>
      </c>
      <c r="L343" s="55" t="s">
        <v>1114</v>
      </c>
      <c r="M343" s="56" t="s">
        <v>1114</v>
      </c>
      <c r="N343" s="5" t="s">
        <v>1114</v>
      </c>
      <c r="O343" s="5" t="s">
        <v>1109</v>
      </c>
      <c r="P343" s="5" t="s">
        <v>1265</v>
      </c>
      <c r="Q343" s="5" t="s">
        <v>1111</v>
      </c>
      <c r="R343" s="42" t="s">
        <v>1367</v>
      </c>
      <c r="S343" s="5">
        <v>1</v>
      </c>
      <c r="T343" s="85">
        <v>0</v>
      </c>
      <c r="U343" s="6">
        <f t="shared" si="18"/>
        <v>0</v>
      </c>
    </row>
    <row r="344" spans="1:21" x14ac:dyDescent="0.3">
      <c r="A344" s="20">
        <v>11</v>
      </c>
      <c r="B344" s="50">
        <v>0</v>
      </c>
      <c r="C344" s="52"/>
      <c r="D344" s="55" t="s">
        <v>1362</v>
      </c>
      <c r="E344" s="57"/>
      <c r="F344" s="56"/>
      <c r="G344" s="5" t="s">
        <v>1112</v>
      </c>
      <c r="H344" s="5">
        <v>2530</v>
      </c>
      <c r="I344" s="5">
        <v>2810</v>
      </c>
      <c r="J344" s="55">
        <v>7016</v>
      </c>
      <c r="K344" s="56">
        <v>7016</v>
      </c>
      <c r="L344" s="55" t="s">
        <v>1114</v>
      </c>
      <c r="M344" s="56" t="s">
        <v>1114</v>
      </c>
      <c r="N344" s="5" t="s">
        <v>1114</v>
      </c>
      <c r="O344" s="5" t="s">
        <v>1109</v>
      </c>
      <c r="P344" s="5" t="s">
        <v>1265</v>
      </c>
      <c r="Q344" s="5" t="s">
        <v>1111</v>
      </c>
      <c r="R344" s="42" t="s">
        <v>1367</v>
      </c>
      <c r="S344" s="5">
        <v>1</v>
      </c>
      <c r="T344" s="85">
        <v>0</v>
      </c>
      <c r="U344" s="6">
        <f t="shared" si="18"/>
        <v>0</v>
      </c>
    </row>
    <row r="345" spans="1:21" x14ac:dyDescent="0.3">
      <c r="A345" s="20">
        <v>11</v>
      </c>
      <c r="B345" s="50">
        <v>0</v>
      </c>
      <c r="C345" s="52"/>
      <c r="D345" s="55" t="s">
        <v>1363</v>
      </c>
      <c r="E345" s="57"/>
      <c r="F345" s="56"/>
      <c r="G345" s="5" t="s">
        <v>1112</v>
      </c>
      <c r="H345" s="5">
        <v>2940</v>
      </c>
      <c r="I345" s="5">
        <v>1000</v>
      </c>
      <c r="J345" s="55">
        <v>7016</v>
      </c>
      <c r="K345" s="56">
        <v>7016</v>
      </c>
      <c r="L345" s="55" t="s">
        <v>1114</v>
      </c>
      <c r="M345" s="56" t="s">
        <v>1114</v>
      </c>
      <c r="N345" s="5" t="s">
        <v>1114</v>
      </c>
      <c r="O345" s="5" t="s">
        <v>1109</v>
      </c>
      <c r="P345" s="5" t="s">
        <v>1265</v>
      </c>
      <c r="Q345" s="5" t="s">
        <v>1111</v>
      </c>
      <c r="R345" s="5"/>
      <c r="S345" s="41">
        <v>1</v>
      </c>
      <c r="T345" s="85">
        <v>0</v>
      </c>
      <c r="U345" s="6">
        <f t="shared" si="18"/>
        <v>0</v>
      </c>
    </row>
    <row r="346" spans="1:21" x14ac:dyDescent="0.3">
      <c r="A346" s="20">
        <v>11</v>
      </c>
      <c r="B346" s="50">
        <v>0</v>
      </c>
      <c r="C346" s="52"/>
      <c r="D346" s="55" t="s">
        <v>1364</v>
      </c>
      <c r="E346" s="57"/>
      <c r="F346" s="56"/>
      <c r="G346" s="5" t="s">
        <v>1112</v>
      </c>
      <c r="H346" s="5">
        <v>2940</v>
      </c>
      <c r="I346" s="5">
        <v>1000</v>
      </c>
      <c r="J346" s="55">
        <v>7016</v>
      </c>
      <c r="K346" s="56">
        <v>7016</v>
      </c>
      <c r="L346" s="55" t="s">
        <v>1114</v>
      </c>
      <c r="M346" s="56" t="s">
        <v>1114</v>
      </c>
      <c r="N346" s="5" t="s">
        <v>1114</v>
      </c>
      <c r="O346" s="5" t="s">
        <v>1109</v>
      </c>
      <c r="P346" s="5" t="s">
        <v>1265</v>
      </c>
      <c r="Q346" s="5" t="s">
        <v>1111</v>
      </c>
      <c r="R346" s="5"/>
      <c r="S346" s="41">
        <v>1</v>
      </c>
      <c r="T346" s="85">
        <v>0</v>
      </c>
      <c r="U346" s="6">
        <f t="shared" si="18"/>
        <v>0</v>
      </c>
    </row>
    <row r="347" spans="1:21" x14ac:dyDescent="0.3">
      <c r="A347" s="20">
        <v>11</v>
      </c>
      <c r="B347" s="50">
        <v>0</v>
      </c>
      <c r="C347" s="52"/>
      <c r="D347" s="55" t="s">
        <v>1365</v>
      </c>
      <c r="E347" s="57"/>
      <c r="F347" s="56"/>
      <c r="G347" s="5" t="s">
        <v>1112</v>
      </c>
      <c r="H347" s="5">
        <v>2940</v>
      </c>
      <c r="I347" s="5">
        <v>1000</v>
      </c>
      <c r="J347" s="55">
        <v>7016</v>
      </c>
      <c r="K347" s="56">
        <v>7016</v>
      </c>
      <c r="L347" s="55" t="s">
        <v>1114</v>
      </c>
      <c r="M347" s="56" t="s">
        <v>1114</v>
      </c>
      <c r="N347" s="5" t="s">
        <v>1114</v>
      </c>
      <c r="O347" s="5" t="s">
        <v>1109</v>
      </c>
      <c r="P347" s="5" t="s">
        <v>1265</v>
      </c>
      <c r="Q347" s="5" t="s">
        <v>1111</v>
      </c>
      <c r="R347" s="5"/>
      <c r="S347" s="41">
        <v>1</v>
      </c>
      <c r="T347" s="85">
        <v>0</v>
      </c>
      <c r="U347" s="6">
        <f t="shared" si="18"/>
        <v>0</v>
      </c>
    </row>
    <row r="348" spans="1:21" x14ac:dyDescent="0.3">
      <c r="A348" s="57"/>
      <c r="B348" s="57"/>
      <c r="C348" s="57"/>
      <c r="D348" s="57"/>
      <c r="E348" s="57"/>
      <c r="F348" s="57"/>
      <c r="G348" s="57"/>
      <c r="H348" s="57"/>
      <c r="I348" s="57"/>
      <c r="J348" s="57"/>
      <c r="K348" s="57"/>
      <c r="L348" s="57"/>
      <c r="M348" s="22"/>
    </row>
    <row r="349" spans="1:21" x14ac:dyDescent="0.3">
      <c r="A349" s="53" t="s">
        <v>43</v>
      </c>
      <c r="B349" s="54"/>
      <c r="C349" s="54"/>
      <c r="D349" s="51" t="s">
        <v>1086</v>
      </c>
      <c r="E349" s="51"/>
      <c r="F349" s="51"/>
      <c r="G349" s="51"/>
      <c r="H349" s="51"/>
      <c r="I349" s="51"/>
      <c r="J349" s="51"/>
      <c r="K349" s="51"/>
      <c r="L349" s="52"/>
      <c r="M349" s="23"/>
      <c r="T349" s="3" t="s">
        <v>48</v>
      </c>
      <c r="U349" s="7">
        <f>SUM(U340:U347)</f>
        <v>0</v>
      </c>
    </row>
    <row r="351" spans="1:21" ht="28.8" x14ac:dyDescent="0.3">
      <c r="A351" s="27" t="s">
        <v>1087</v>
      </c>
      <c r="B351" s="66" t="s">
        <v>4</v>
      </c>
      <c r="C351" s="67"/>
      <c r="D351" s="68" t="s">
        <v>1088</v>
      </c>
      <c r="E351" s="69"/>
      <c r="F351" s="70"/>
      <c r="G351" s="28" t="s">
        <v>6</v>
      </c>
      <c r="H351" s="39" t="s">
        <v>1089</v>
      </c>
      <c r="I351" s="39" t="s">
        <v>1090</v>
      </c>
      <c r="J351" s="68" t="s">
        <v>1091</v>
      </c>
      <c r="K351" s="70"/>
      <c r="L351" s="80" t="s">
        <v>1092</v>
      </c>
      <c r="M351" s="81"/>
      <c r="N351" s="82"/>
      <c r="O351" s="35" t="s">
        <v>10</v>
      </c>
      <c r="P351" s="35" t="s">
        <v>1093</v>
      </c>
      <c r="Q351" s="35" t="s">
        <v>385</v>
      </c>
      <c r="R351" s="40" t="s">
        <v>1116</v>
      </c>
      <c r="S351" s="10" t="s">
        <v>45</v>
      </c>
      <c r="T351" s="10" t="s">
        <v>46</v>
      </c>
      <c r="U351" s="10" t="s">
        <v>47</v>
      </c>
    </row>
    <row r="352" spans="1:21" x14ac:dyDescent="0.3">
      <c r="A352" s="20">
        <v>11</v>
      </c>
      <c r="B352" s="50">
        <v>1</v>
      </c>
      <c r="C352" s="52"/>
      <c r="D352" s="55" t="s">
        <v>1368</v>
      </c>
      <c r="E352" s="57"/>
      <c r="F352" s="56"/>
      <c r="G352" s="5" t="s">
        <v>1112</v>
      </c>
      <c r="H352" s="5">
        <v>5325</v>
      </c>
      <c r="I352" s="5">
        <v>1900</v>
      </c>
      <c r="J352" s="55">
        <v>7016</v>
      </c>
      <c r="K352" s="56"/>
      <c r="L352" s="55" t="s">
        <v>1114</v>
      </c>
      <c r="M352" s="56"/>
      <c r="N352" s="5" t="s">
        <v>1114</v>
      </c>
      <c r="O352" s="5" t="s">
        <v>1109</v>
      </c>
      <c r="P352" s="5" t="s">
        <v>1265</v>
      </c>
      <c r="Q352" s="5" t="s">
        <v>1111</v>
      </c>
      <c r="R352" s="42" t="s">
        <v>1366</v>
      </c>
      <c r="S352" s="5">
        <v>1</v>
      </c>
      <c r="T352" s="85">
        <v>0</v>
      </c>
      <c r="U352" s="6">
        <f>S352*T352</f>
        <v>0</v>
      </c>
    </row>
    <row r="353" spans="1:21" x14ac:dyDescent="0.3">
      <c r="A353" s="20">
        <v>11</v>
      </c>
      <c r="B353" s="50">
        <v>1</v>
      </c>
      <c r="C353" s="52"/>
      <c r="D353" s="55" t="s">
        <v>1369</v>
      </c>
      <c r="E353" s="57"/>
      <c r="F353" s="56"/>
      <c r="G353" s="5" t="s">
        <v>1112</v>
      </c>
      <c r="H353" s="5">
        <v>3500</v>
      </c>
      <c r="I353" s="5">
        <v>1900</v>
      </c>
      <c r="J353" s="55">
        <v>7016</v>
      </c>
      <c r="K353" s="56"/>
      <c r="L353" s="55" t="s">
        <v>1114</v>
      </c>
      <c r="M353" s="56" t="s">
        <v>1114</v>
      </c>
      <c r="N353" s="5" t="s">
        <v>1114</v>
      </c>
      <c r="O353" s="5" t="s">
        <v>1109</v>
      </c>
      <c r="P353" s="5" t="s">
        <v>1265</v>
      </c>
      <c r="Q353" s="5" t="s">
        <v>1111</v>
      </c>
      <c r="R353" s="42" t="s">
        <v>1367</v>
      </c>
      <c r="S353" s="5">
        <v>1</v>
      </c>
      <c r="T353" s="85">
        <v>0</v>
      </c>
      <c r="U353" s="6">
        <f t="shared" ref="U353:U370" si="19">S353*T353</f>
        <v>0</v>
      </c>
    </row>
    <row r="354" spans="1:21" x14ac:dyDescent="0.3">
      <c r="A354" s="20">
        <v>11</v>
      </c>
      <c r="B354" s="50">
        <v>1</v>
      </c>
      <c r="C354" s="52"/>
      <c r="D354" s="55" t="s">
        <v>1370</v>
      </c>
      <c r="E354" s="57"/>
      <c r="F354" s="56"/>
      <c r="G354" s="5" t="s">
        <v>1112</v>
      </c>
      <c r="H354" s="5">
        <v>4000</v>
      </c>
      <c r="I354" s="5">
        <v>1900</v>
      </c>
      <c r="J354" s="55">
        <v>7016</v>
      </c>
      <c r="K354" s="56"/>
      <c r="L354" s="55" t="s">
        <v>1114</v>
      </c>
      <c r="M354" s="56" t="s">
        <v>1114</v>
      </c>
      <c r="N354" s="5" t="s">
        <v>1114</v>
      </c>
      <c r="O354" s="5" t="s">
        <v>1109</v>
      </c>
      <c r="P354" s="5" t="s">
        <v>1265</v>
      </c>
      <c r="Q354" s="5" t="s">
        <v>1111</v>
      </c>
      <c r="R354" s="42" t="s">
        <v>1367</v>
      </c>
      <c r="S354" s="5">
        <v>1</v>
      </c>
      <c r="T354" s="85">
        <v>0</v>
      </c>
      <c r="U354" s="6">
        <f t="shared" si="19"/>
        <v>0</v>
      </c>
    </row>
    <row r="355" spans="1:21" x14ac:dyDescent="0.3">
      <c r="A355" s="20">
        <v>11</v>
      </c>
      <c r="B355" s="50">
        <v>1</v>
      </c>
      <c r="C355" s="52"/>
      <c r="D355" s="55" t="s">
        <v>1371</v>
      </c>
      <c r="E355" s="57"/>
      <c r="F355" s="56"/>
      <c r="G355" s="5" t="s">
        <v>1112</v>
      </c>
      <c r="H355" s="5">
        <v>4000</v>
      </c>
      <c r="I355" s="5">
        <v>1900</v>
      </c>
      <c r="J355" s="55">
        <v>7016</v>
      </c>
      <c r="K355" s="56">
        <v>7016</v>
      </c>
      <c r="L355" s="55" t="s">
        <v>1114</v>
      </c>
      <c r="M355" s="56" t="s">
        <v>1114</v>
      </c>
      <c r="N355" s="5" t="s">
        <v>1114</v>
      </c>
      <c r="O355" s="5" t="s">
        <v>1109</v>
      </c>
      <c r="P355" s="5" t="s">
        <v>1265</v>
      </c>
      <c r="Q355" s="5" t="s">
        <v>1111</v>
      </c>
      <c r="R355" s="42" t="s">
        <v>1367</v>
      </c>
      <c r="S355" s="5">
        <v>1</v>
      </c>
      <c r="T355" s="85">
        <v>0</v>
      </c>
      <c r="U355" s="6">
        <f t="shared" si="19"/>
        <v>0</v>
      </c>
    </row>
    <row r="356" spans="1:21" x14ac:dyDescent="0.3">
      <c r="A356" s="20">
        <v>11</v>
      </c>
      <c r="B356" s="50">
        <v>1</v>
      </c>
      <c r="C356" s="52"/>
      <c r="D356" s="55" t="s">
        <v>1372</v>
      </c>
      <c r="E356" s="57"/>
      <c r="F356" s="56"/>
      <c r="G356" s="5" t="s">
        <v>1112</v>
      </c>
      <c r="H356" s="5">
        <v>3170</v>
      </c>
      <c r="I356" s="5">
        <v>1900</v>
      </c>
      <c r="J356" s="55">
        <v>7016</v>
      </c>
      <c r="K356" s="56">
        <v>7016</v>
      </c>
      <c r="L356" s="55" t="s">
        <v>1114</v>
      </c>
      <c r="M356" s="56" t="s">
        <v>1114</v>
      </c>
      <c r="N356" s="5" t="s">
        <v>1114</v>
      </c>
      <c r="O356" s="5" t="s">
        <v>1109</v>
      </c>
      <c r="P356" s="5" t="s">
        <v>1265</v>
      </c>
      <c r="Q356" s="5" t="s">
        <v>1111</v>
      </c>
      <c r="R356" s="42" t="s">
        <v>1367</v>
      </c>
      <c r="S356" s="5">
        <v>1</v>
      </c>
      <c r="T356" s="85">
        <v>0</v>
      </c>
      <c r="U356" s="6">
        <f t="shared" si="19"/>
        <v>0</v>
      </c>
    </row>
    <row r="357" spans="1:21" x14ac:dyDescent="0.3">
      <c r="A357" s="20">
        <v>11</v>
      </c>
      <c r="B357" s="50">
        <v>1</v>
      </c>
      <c r="C357" s="52"/>
      <c r="D357" s="55" t="s">
        <v>1373</v>
      </c>
      <c r="E357" s="57"/>
      <c r="F357" s="56"/>
      <c r="G357" s="5" t="s">
        <v>1112</v>
      </c>
      <c r="H357" s="5">
        <v>1460</v>
      </c>
      <c r="I357" s="5">
        <v>1800</v>
      </c>
      <c r="J357" s="55">
        <v>7016</v>
      </c>
      <c r="K357" s="56">
        <v>7016</v>
      </c>
      <c r="L357" s="55" t="s">
        <v>1114</v>
      </c>
      <c r="M357" s="56" t="s">
        <v>1114</v>
      </c>
      <c r="N357" s="5" t="s">
        <v>1114</v>
      </c>
      <c r="O357" s="5" t="s">
        <v>1109</v>
      </c>
      <c r="P357" s="5" t="s">
        <v>1265</v>
      </c>
      <c r="Q357" s="5" t="s">
        <v>1111</v>
      </c>
      <c r="R357" s="5"/>
      <c r="S357" s="41">
        <v>1</v>
      </c>
      <c r="T357" s="85">
        <v>0</v>
      </c>
      <c r="U357" s="6">
        <f t="shared" si="19"/>
        <v>0</v>
      </c>
    </row>
    <row r="358" spans="1:21" x14ac:dyDescent="0.3">
      <c r="A358" s="20">
        <v>11</v>
      </c>
      <c r="B358" s="50">
        <v>1</v>
      </c>
      <c r="C358" s="52"/>
      <c r="D358" s="55" t="s">
        <v>1374</v>
      </c>
      <c r="E358" s="57"/>
      <c r="F358" s="56"/>
      <c r="G358" s="5" t="s">
        <v>1112</v>
      </c>
      <c r="H358" s="5">
        <v>2000</v>
      </c>
      <c r="I358" s="5">
        <v>1800</v>
      </c>
      <c r="J358" s="55">
        <v>7016</v>
      </c>
      <c r="K358" s="56">
        <v>7016</v>
      </c>
      <c r="L358" s="55" t="s">
        <v>1114</v>
      </c>
      <c r="M358" s="56" t="s">
        <v>1114</v>
      </c>
      <c r="N358" s="5" t="s">
        <v>1114</v>
      </c>
      <c r="O358" s="5" t="s">
        <v>1109</v>
      </c>
      <c r="P358" s="5" t="s">
        <v>1265</v>
      </c>
      <c r="Q358" s="5" t="s">
        <v>1111</v>
      </c>
      <c r="R358" s="5"/>
      <c r="S358" s="41">
        <v>1</v>
      </c>
      <c r="T358" s="85">
        <v>0</v>
      </c>
      <c r="U358" s="6">
        <f t="shared" si="19"/>
        <v>0</v>
      </c>
    </row>
    <row r="359" spans="1:21" x14ac:dyDescent="0.3">
      <c r="A359" s="20">
        <v>11</v>
      </c>
      <c r="B359" s="50">
        <v>1</v>
      </c>
      <c r="C359" s="52"/>
      <c r="D359" s="55" t="s">
        <v>1375</v>
      </c>
      <c r="E359" s="57"/>
      <c r="F359" s="56"/>
      <c r="G359" s="5" t="s">
        <v>1112</v>
      </c>
      <c r="H359" s="5">
        <v>2000</v>
      </c>
      <c r="I359" s="5">
        <v>1800</v>
      </c>
      <c r="J359" s="55">
        <v>7016</v>
      </c>
      <c r="K359" s="56">
        <v>7016</v>
      </c>
      <c r="L359" s="55" t="s">
        <v>1114</v>
      </c>
      <c r="M359" s="56" t="s">
        <v>1114</v>
      </c>
      <c r="N359" s="5" t="s">
        <v>1114</v>
      </c>
      <c r="O359" s="5" t="s">
        <v>1109</v>
      </c>
      <c r="P359" s="5" t="s">
        <v>1265</v>
      </c>
      <c r="Q359" s="5" t="s">
        <v>1111</v>
      </c>
      <c r="R359" s="5"/>
      <c r="S359" s="41">
        <v>1</v>
      </c>
      <c r="T359" s="85">
        <v>0</v>
      </c>
      <c r="U359" s="6">
        <f t="shared" si="19"/>
        <v>0</v>
      </c>
    </row>
    <row r="360" spans="1:21" x14ac:dyDescent="0.3">
      <c r="A360" s="20">
        <v>11</v>
      </c>
      <c r="B360" s="50">
        <v>1</v>
      </c>
      <c r="C360" s="52"/>
      <c r="D360" s="55" t="s">
        <v>1376</v>
      </c>
      <c r="E360" s="57"/>
      <c r="F360" s="56"/>
      <c r="G360" s="5" t="s">
        <v>1112</v>
      </c>
      <c r="H360" s="5">
        <v>2000</v>
      </c>
      <c r="I360" s="5">
        <v>1800</v>
      </c>
      <c r="J360" s="55">
        <v>7016</v>
      </c>
      <c r="K360" s="56">
        <v>7016</v>
      </c>
      <c r="L360" s="55" t="s">
        <v>1114</v>
      </c>
      <c r="M360" s="56" t="s">
        <v>1114</v>
      </c>
      <c r="N360" s="5" t="s">
        <v>1114</v>
      </c>
      <c r="O360" s="5" t="s">
        <v>1109</v>
      </c>
      <c r="P360" s="5" t="s">
        <v>1265</v>
      </c>
      <c r="Q360" s="5" t="s">
        <v>1111</v>
      </c>
      <c r="R360" s="5"/>
      <c r="S360" s="41">
        <v>1</v>
      </c>
      <c r="T360" s="85">
        <v>0</v>
      </c>
      <c r="U360" s="6">
        <f t="shared" si="19"/>
        <v>0</v>
      </c>
    </row>
    <row r="361" spans="1:21" x14ac:dyDescent="0.3">
      <c r="A361" s="20">
        <v>11</v>
      </c>
      <c r="B361" s="50">
        <v>1</v>
      </c>
      <c r="C361" s="52"/>
      <c r="D361" s="55" t="s">
        <v>1377</v>
      </c>
      <c r="E361" s="57"/>
      <c r="F361" s="56"/>
      <c r="G361" s="5" t="s">
        <v>1112</v>
      </c>
      <c r="H361" s="5">
        <v>2000</v>
      </c>
      <c r="I361" s="5">
        <v>1800</v>
      </c>
      <c r="J361" s="55">
        <v>7016</v>
      </c>
      <c r="K361" s="56">
        <v>7016</v>
      </c>
      <c r="L361" s="55" t="s">
        <v>1114</v>
      </c>
      <c r="M361" s="56" t="s">
        <v>1114</v>
      </c>
      <c r="N361" s="5" t="s">
        <v>1114</v>
      </c>
      <c r="O361" s="5" t="s">
        <v>1109</v>
      </c>
      <c r="P361" s="5" t="s">
        <v>1265</v>
      </c>
      <c r="Q361" s="5" t="s">
        <v>1111</v>
      </c>
      <c r="R361" s="5"/>
      <c r="S361" s="41">
        <v>1</v>
      </c>
      <c r="T361" s="85">
        <v>0</v>
      </c>
      <c r="U361" s="6">
        <f t="shared" si="19"/>
        <v>0</v>
      </c>
    </row>
    <row r="362" spans="1:21" x14ac:dyDescent="0.3">
      <c r="A362" s="20">
        <v>11</v>
      </c>
      <c r="B362" s="50">
        <v>1</v>
      </c>
      <c r="C362" s="52"/>
      <c r="D362" s="55" t="s">
        <v>1378</v>
      </c>
      <c r="E362" s="57"/>
      <c r="F362" s="56"/>
      <c r="G362" s="5" t="s">
        <v>1112</v>
      </c>
      <c r="H362" s="5">
        <v>2000</v>
      </c>
      <c r="I362" s="5">
        <v>1800</v>
      </c>
      <c r="J362" s="55">
        <v>7016</v>
      </c>
      <c r="K362" s="56">
        <v>7016</v>
      </c>
      <c r="L362" s="55" t="s">
        <v>1114</v>
      </c>
      <c r="M362" s="56" t="s">
        <v>1114</v>
      </c>
      <c r="N362" s="5" t="s">
        <v>1114</v>
      </c>
      <c r="O362" s="5" t="s">
        <v>1109</v>
      </c>
      <c r="P362" s="5" t="s">
        <v>1265</v>
      </c>
      <c r="Q362" s="5" t="s">
        <v>1111</v>
      </c>
      <c r="R362" s="5"/>
      <c r="S362" s="41">
        <v>1</v>
      </c>
      <c r="T362" s="85">
        <v>0</v>
      </c>
      <c r="U362" s="6">
        <f t="shared" si="19"/>
        <v>0</v>
      </c>
    </row>
    <row r="363" spans="1:21" x14ac:dyDescent="0.3">
      <c r="A363" s="20">
        <v>11</v>
      </c>
      <c r="B363" s="50">
        <v>1</v>
      </c>
      <c r="C363" s="52"/>
      <c r="D363" s="55" t="s">
        <v>1379</v>
      </c>
      <c r="E363" s="57"/>
      <c r="F363" s="56"/>
      <c r="G363" s="5" t="s">
        <v>1112</v>
      </c>
      <c r="H363" s="5">
        <v>2000</v>
      </c>
      <c r="I363" s="5">
        <v>1800</v>
      </c>
      <c r="J363" s="55">
        <v>7016</v>
      </c>
      <c r="K363" s="56">
        <v>7016</v>
      </c>
      <c r="L363" s="55" t="s">
        <v>1114</v>
      </c>
      <c r="M363" s="56" t="s">
        <v>1114</v>
      </c>
      <c r="N363" s="5" t="s">
        <v>1114</v>
      </c>
      <c r="O363" s="5" t="s">
        <v>1109</v>
      </c>
      <c r="P363" s="5" t="s">
        <v>1265</v>
      </c>
      <c r="Q363" s="5" t="s">
        <v>1111</v>
      </c>
      <c r="R363" s="5"/>
      <c r="S363" s="41">
        <v>1</v>
      </c>
      <c r="T363" s="85">
        <v>0</v>
      </c>
      <c r="U363" s="6">
        <f t="shared" si="19"/>
        <v>0</v>
      </c>
    </row>
    <row r="364" spans="1:21" x14ac:dyDescent="0.3">
      <c r="A364" s="20">
        <v>11</v>
      </c>
      <c r="B364" s="50">
        <v>1</v>
      </c>
      <c r="C364" s="52"/>
      <c r="D364" s="55" t="s">
        <v>1380</v>
      </c>
      <c r="E364" s="57"/>
      <c r="F364" s="56"/>
      <c r="G364" s="5" t="s">
        <v>1112</v>
      </c>
      <c r="H364" s="5">
        <v>2000</v>
      </c>
      <c r="I364" s="5">
        <v>1800</v>
      </c>
      <c r="J364" s="55">
        <v>7016</v>
      </c>
      <c r="K364" s="56">
        <v>7016</v>
      </c>
      <c r="L364" s="55" t="s">
        <v>1114</v>
      </c>
      <c r="M364" s="56" t="s">
        <v>1114</v>
      </c>
      <c r="N364" s="5" t="s">
        <v>1114</v>
      </c>
      <c r="O364" s="5" t="s">
        <v>1109</v>
      </c>
      <c r="P364" s="5" t="s">
        <v>1265</v>
      </c>
      <c r="Q364" s="5" t="s">
        <v>1111</v>
      </c>
      <c r="R364" s="5"/>
      <c r="S364" s="41">
        <v>1</v>
      </c>
      <c r="T364" s="85">
        <v>0</v>
      </c>
      <c r="U364" s="6">
        <f t="shared" si="19"/>
        <v>0</v>
      </c>
    </row>
    <row r="365" spans="1:21" x14ac:dyDescent="0.3">
      <c r="A365" s="20">
        <v>11</v>
      </c>
      <c r="B365" s="50">
        <v>1</v>
      </c>
      <c r="C365" s="52"/>
      <c r="D365" s="55" t="s">
        <v>1381</v>
      </c>
      <c r="E365" s="57"/>
      <c r="F365" s="56"/>
      <c r="G365" s="5" t="s">
        <v>1112</v>
      </c>
      <c r="H365" s="5">
        <v>2000</v>
      </c>
      <c r="I365" s="5">
        <v>1800</v>
      </c>
      <c r="J365" s="55">
        <v>7016</v>
      </c>
      <c r="K365" s="56">
        <v>7016</v>
      </c>
      <c r="L365" s="55" t="s">
        <v>1114</v>
      </c>
      <c r="M365" s="56" t="s">
        <v>1114</v>
      </c>
      <c r="N365" s="5" t="s">
        <v>1114</v>
      </c>
      <c r="O365" s="5" t="s">
        <v>1109</v>
      </c>
      <c r="P365" s="5" t="s">
        <v>1265</v>
      </c>
      <c r="Q365" s="5" t="s">
        <v>1111</v>
      </c>
      <c r="R365" s="5"/>
      <c r="S365" s="41">
        <v>1</v>
      </c>
      <c r="T365" s="85">
        <v>0</v>
      </c>
      <c r="U365" s="6">
        <f t="shared" si="19"/>
        <v>0</v>
      </c>
    </row>
    <row r="366" spans="1:21" x14ac:dyDescent="0.3">
      <c r="A366" s="20">
        <v>11</v>
      </c>
      <c r="B366" s="50">
        <v>1</v>
      </c>
      <c r="C366" s="52"/>
      <c r="D366" s="55" t="s">
        <v>1382</v>
      </c>
      <c r="E366" s="57"/>
      <c r="F366" s="56"/>
      <c r="G366" s="5" t="s">
        <v>1112</v>
      </c>
      <c r="H366" s="5">
        <v>2000</v>
      </c>
      <c r="I366" s="5">
        <v>1800</v>
      </c>
      <c r="J366" s="55">
        <v>7016</v>
      </c>
      <c r="K366" s="56">
        <v>7016</v>
      </c>
      <c r="L366" s="55" t="s">
        <v>1114</v>
      </c>
      <c r="M366" s="56" t="s">
        <v>1114</v>
      </c>
      <c r="N366" s="5" t="s">
        <v>1114</v>
      </c>
      <c r="O366" s="5" t="s">
        <v>1109</v>
      </c>
      <c r="P366" s="5" t="s">
        <v>1265</v>
      </c>
      <c r="Q366" s="5" t="s">
        <v>1111</v>
      </c>
      <c r="R366" s="5"/>
      <c r="S366" s="41">
        <v>1</v>
      </c>
      <c r="T366" s="85">
        <v>0</v>
      </c>
      <c r="U366" s="6">
        <f t="shared" si="19"/>
        <v>0</v>
      </c>
    </row>
    <row r="367" spans="1:21" x14ac:dyDescent="0.3">
      <c r="A367" s="20">
        <v>11</v>
      </c>
      <c r="B367" s="50">
        <v>1</v>
      </c>
      <c r="C367" s="52"/>
      <c r="D367" s="55" t="s">
        <v>1383</v>
      </c>
      <c r="E367" s="57"/>
      <c r="F367" s="56"/>
      <c r="G367" s="5" t="s">
        <v>1112</v>
      </c>
      <c r="H367" s="5">
        <v>2000</v>
      </c>
      <c r="I367" s="5">
        <v>1800</v>
      </c>
      <c r="J367" s="55">
        <v>7016</v>
      </c>
      <c r="K367" s="56">
        <v>7016</v>
      </c>
      <c r="L367" s="55" t="s">
        <v>1114</v>
      </c>
      <c r="M367" s="56" t="s">
        <v>1114</v>
      </c>
      <c r="N367" s="5" t="s">
        <v>1114</v>
      </c>
      <c r="O367" s="5" t="s">
        <v>1109</v>
      </c>
      <c r="P367" s="5" t="s">
        <v>1265</v>
      </c>
      <c r="Q367" s="5" t="s">
        <v>1111</v>
      </c>
      <c r="R367" s="5"/>
      <c r="S367" s="41">
        <v>1</v>
      </c>
      <c r="T367" s="85">
        <v>0</v>
      </c>
      <c r="U367" s="6">
        <f t="shared" si="19"/>
        <v>0</v>
      </c>
    </row>
    <row r="368" spans="1:21" x14ac:dyDescent="0.3">
      <c r="A368" s="20">
        <v>11</v>
      </c>
      <c r="B368" s="50">
        <v>1</v>
      </c>
      <c r="C368" s="52"/>
      <c r="D368" s="55" t="s">
        <v>1384</v>
      </c>
      <c r="E368" s="57"/>
      <c r="F368" s="56"/>
      <c r="G368" s="5" t="s">
        <v>1112</v>
      </c>
      <c r="H368" s="5">
        <v>2000</v>
      </c>
      <c r="I368" s="5">
        <v>1800</v>
      </c>
      <c r="J368" s="55">
        <v>7016</v>
      </c>
      <c r="K368" s="56">
        <v>7016</v>
      </c>
      <c r="L368" s="55" t="s">
        <v>1114</v>
      </c>
      <c r="M368" s="56" t="s">
        <v>1114</v>
      </c>
      <c r="N368" s="5" t="s">
        <v>1114</v>
      </c>
      <c r="O368" s="5" t="s">
        <v>1109</v>
      </c>
      <c r="P368" s="5" t="s">
        <v>1265</v>
      </c>
      <c r="Q368" s="5" t="s">
        <v>1111</v>
      </c>
      <c r="R368" s="5"/>
      <c r="S368" s="41">
        <v>1</v>
      </c>
      <c r="T368" s="85">
        <v>0</v>
      </c>
      <c r="U368" s="6">
        <f t="shared" si="19"/>
        <v>0</v>
      </c>
    </row>
    <row r="369" spans="1:21" x14ac:dyDescent="0.3">
      <c r="A369" s="20">
        <v>11</v>
      </c>
      <c r="B369" s="50">
        <v>1</v>
      </c>
      <c r="C369" s="52"/>
      <c r="D369" s="55" t="s">
        <v>1385</v>
      </c>
      <c r="E369" s="57"/>
      <c r="F369" s="56"/>
      <c r="G369" s="5" t="s">
        <v>1112</v>
      </c>
      <c r="H369" s="5">
        <v>2000</v>
      </c>
      <c r="I369" s="5">
        <v>1800</v>
      </c>
      <c r="J369" s="55">
        <v>7016</v>
      </c>
      <c r="K369" s="56">
        <v>7016</v>
      </c>
      <c r="L369" s="55" t="s">
        <v>1114</v>
      </c>
      <c r="M369" s="56" t="s">
        <v>1114</v>
      </c>
      <c r="N369" s="5" t="s">
        <v>1114</v>
      </c>
      <c r="O369" s="5" t="s">
        <v>1109</v>
      </c>
      <c r="P369" s="5" t="s">
        <v>1265</v>
      </c>
      <c r="Q369" s="5" t="s">
        <v>1111</v>
      </c>
      <c r="R369" s="5"/>
      <c r="S369" s="41">
        <v>1</v>
      </c>
      <c r="T369" s="85">
        <v>0</v>
      </c>
      <c r="U369" s="6">
        <f t="shared" si="19"/>
        <v>0</v>
      </c>
    </row>
    <row r="370" spans="1:21" x14ac:dyDescent="0.3">
      <c r="A370" s="20">
        <v>11</v>
      </c>
      <c r="B370" s="50">
        <v>1</v>
      </c>
      <c r="C370" s="52"/>
      <c r="D370" s="55" t="s">
        <v>1386</v>
      </c>
      <c r="E370" s="57"/>
      <c r="F370" s="56"/>
      <c r="G370" s="5" t="s">
        <v>1112</v>
      </c>
      <c r="H370" s="5">
        <v>1460</v>
      </c>
      <c r="I370" s="5">
        <v>1800</v>
      </c>
      <c r="J370" s="55">
        <v>7016</v>
      </c>
      <c r="K370" s="56">
        <v>7016</v>
      </c>
      <c r="L370" s="55" t="s">
        <v>1114</v>
      </c>
      <c r="M370" s="56" t="s">
        <v>1114</v>
      </c>
      <c r="N370" s="5" t="s">
        <v>1114</v>
      </c>
      <c r="O370" s="5" t="s">
        <v>1109</v>
      </c>
      <c r="P370" s="5" t="s">
        <v>1265</v>
      </c>
      <c r="Q370" s="5" t="s">
        <v>1111</v>
      </c>
      <c r="R370" s="5"/>
      <c r="S370" s="41">
        <v>1</v>
      </c>
      <c r="T370" s="85">
        <v>0</v>
      </c>
      <c r="U370" s="6">
        <f t="shared" si="19"/>
        <v>0</v>
      </c>
    </row>
    <row r="371" spans="1:21" x14ac:dyDescent="0.3">
      <c r="A371" s="57"/>
      <c r="B371" s="57"/>
      <c r="C371" s="57"/>
      <c r="D371" s="57"/>
      <c r="E371" s="57"/>
      <c r="F371" s="57"/>
      <c r="G371" s="57"/>
      <c r="H371" s="57"/>
      <c r="I371" s="57"/>
      <c r="J371" s="57"/>
      <c r="K371" s="57"/>
      <c r="L371" s="57"/>
      <c r="M371" s="22"/>
    </row>
    <row r="372" spans="1:21" x14ac:dyDescent="0.3">
      <c r="A372" s="53" t="s">
        <v>43</v>
      </c>
      <c r="B372" s="54"/>
      <c r="C372" s="54"/>
      <c r="D372" s="51" t="s">
        <v>1086</v>
      </c>
      <c r="E372" s="51"/>
      <c r="F372" s="51"/>
      <c r="G372" s="51"/>
      <c r="H372" s="51"/>
      <c r="I372" s="51"/>
      <c r="J372" s="51"/>
      <c r="K372" s="51"/>
      <c r="L372" s="52"/>
      <c r="M372" s="23"/>
      <c r="T372" s="3" t="s">
        <v>48</v>
      </c>
      <c r="U372" s="7">
        <f>SUM(U352:U370)</f>
        <v>0</v>
      </c>
    </row>
    <row r="374" spans="1:21" ht="28.8" x14ac:dyDescent="0.3">
      <c r="A374" s="27" t="s">
        <v>1087</v>
      </c>
      <c r="B374" s="66" t="s">
        <v>4</v>
      </c>
      <c r="C374" s="67"/>
      <c r="D374" s="68" t="s">
        <v>1088</v>
      </c>
      <c r="E374" s="69"/>
      <c r="F374" s="70"/>
      <c r="G374" s="28" t="s">
        <v>6</v>
      </c>
      <c r="H374" s="39" t="s">
        <v>1089</v>
      </c>
      <c r="I374" s="39" t="s">
        <v>1090</v>
      </c>
      <c r="J374" s="68" t="s">
        <v>1091</v>
      </c>
      <c r="K374" s="70"/>
      <c r="L374" s="80" t="s">
        <v>1092</v>
      </c>
      <c r="M374" s="81"/>
      <c r="N374" s="82"/>
      <c r="O374" s="35" t="s">
        <v>10</v>
      </c>
      <c r="P374" s="35" t="s">
        <v>1093</v>
      </c>
      <c r="Q374" s="35" t="s">
        <v>385</v>
      </c>
      <c r="R374" s="40" t="s">
        <v>1116</v>
      </c>
      <c r="S374" s="10" t="s">
        <v>45</v>
      </c>
      <c r="T374" s="10" t="s">
        <v>46</v>
      </c>
      <c r="U374" s="10" t="s">
        <v>47</v>
      </c>
    </row>
    <row r="375" spans="1:21" x14ac:dyDescent="0.3">
      <c r="A375" s="20">
        <v>11</v>
      </c>
      <c r="B375" s="50">
        <v>2</v>
      </c>
      <c r="C375" s="52"/>
      <c r="D375" s="55" t="s">
        <v>1387</v>
      </c>
      <c r="E375" s="57"/>
      <c r="F375" s="56"/>
      <c r="G375" s="5" t="s">
        <v>1112</v>
      </c>
      <c r="H375" s="5">
        <v>2930</v>
      </c>
      <c r="I375" s="5">
        <v>1310</v>
      </c>
      <c r="J375" s="55">
        <v>7016</v>
      </c>
      <c r="K375" s="56"/>
      <c r="L375" s="55" t="s">
        <v>1114</v>
      </c>
      <c r="M375" s="56"/>
      <c r="N375" s="5" t="s">
        <v>1114</v>
      </c>
      <c r="O375" s="5" t="s">
        <v>1109</v>
      </c>
      <c r="P375" s="5" t="s">
        <v>1265</v>
      </c>
      <c r="Q375" s="5" t="s">
        <v>1111</v>
      </c>
      <c r="R375" s="42" t="s">
        <v>1366</v>
      </c>
      <c r="S375" s="41">
        <v>1</v>
      </c>
      <c r="T375" s="85">
        <v>0</v>
      </c>
      <c r="U375" s="6">
        <f>S375*T375</f>
        <v>0</v>
      </c>
    </row>
    <row r="376" spans="1:21" x14ac:dyDescent="0.3">
      <c r="A376" s="20">
        <v>11</v>
      </c>
      <c r="B376" s="50">
        <v>2</v>
      </c>
      <c r="C376" s="52"/>
      <c r="D376" s="55" t="s">
        <v>1388</v>
      </c>
      <c r="E376" s="57"/>
      <c r="F376" s="56"/>
      <c r="G376" s="5" t="s">
        <v>1112</v>
      </c>
      <c r="H376" s="5">
        <v>2930</v>
      </c>
      <c r="I376" s="5">
        <v>1310</v>
      </c>
      <c r="J376" s="55">
        <v>7016</v>
      </c>
      <c r="K376" s="56"/>
      <c r="L376" s="55" t="s">
        <v>1114</v>
      </c>
      <c r="M376" s="56" t="s">
        <v>1114</v>
      </c>
      <c r="N376" s="5" t="s">
        <v>1114</v>
      </c>
      <c r="O376" s="5" t="s">
        <v>1109</v>
      </c>
      <c r="P376" s="5" t="s">
        <v>1265</v>
      </c>
      <c r="Q376" s="5" t="s">
        <v>1111</v>
      </c>
      <c r="R376" s="42" t="s">
        <v>1367</v>
      </c>
      <c r="S376" s="41">
        <v>1</v>
      </c>
      <c r="T376" s="85">
        <v>0</v>
      </c>
      <c r="U376" s="6">
        <f t="shared" ref="U376:U393" si="20">S376*T376</f>
        <v>0</v>
      </c>
    </row>
    <row r="377" spans="1:21" x14ac:dyDescent="0.3">
      <c r="A377" s="20">
        <v>11</v>
      </c>
      <c r="B377" s="50">
        <v>2</v>
      </c>
      <c r="C377" s="52"/>
      <c r="D377" s="55" t="s">
        <v>1389</v>
      </c>
      <c r="E377" s="57"/>
      <c r="F377" s="56"/>
      <c r="G377" s="5" t="s">
        <v>1112</v>
      </c>
      <c r="H377" s="5">
        <v>2905</v>
      </c>
      <c r="I377" s="5">
        <v>1310</v>
      </c>
      <c r="J377" s="55">
        <v>7016</v>
      </c>
      <c r="K377" s="56"/>
      <c r="L377" s="55" t="s">
        <v>1114</v>
      </c>
      <c r="M377" s="56" t="s">
        <v>1114</v>
      </c>
      <c r="N377" s="5" t="s">
        <v>1114</v>
      </c>
      <c r="O377" s="5" t="s">
        <v>1109</v>
      </c>
      <c r="P377" s="5" t="s">
        <v>1265</v>
      </c>
      <c r="Q377" s="5" t="s">
        <v>1111</v>
      </c>
      <c r="R377" s="42" t="s">
        <v>1367</v>
      </c>
      <c r="S377" s="41">
        <v>1</v>
      </c>
      <c r="T377" s="85">
        <v>0</v>
      </c>
      <c r="U377" s="6">
        <f t="shared" si="20"/>
        <v>0</v>
      </c>
    </row>
    <row r="378" spans="1:21" x14ac:dyDescent="0.3">
      <c r="A378" s="20">
        <v>11</v>
      </c>
      <c r="B378" s="50">
        <v>2</v>
      </c>
      <c r="C378" s="52"/>
      <c r="D378" s="55" t="s">
        <v>1390</v>
      </c>
      <c r="E378" s="57"/>
      <c r="F378" s="56"/>
      <c r="G378" s="5" t="s">
        <v>1112</v>
      </c>
      <c r="H378" s="5">
        <v>2905</v>
      </c>
      <c r="I378" s="5">
        <v>1310</v>
      </c>
      <c r="J378" s="55">
        <v>7016</v>
      </c>
      <c r="K378" s="56">
        <v>7016</v>
      </c>
      <c r="L378" s="55" t="s">
        <v>1114</v>
      </c>
      <c r="M378" s="56" t="s">
        <v>1114</v>
      </c>
      <c r="N378" s="5" t="s">
        <v>1114</v>
      </c>
      <c r="O378" s="5" t="s">
        <v>1109</v>
      </c>
      <c r="P378" s="5" t="s">
        <v>1265</v>
      </c>
      <c r="Q378" s="5" t="s">
        <v>1111</v>
      </c>
      <c r="R378" s="42" t="s">
        <v>1367</v>
      </c>
      <c r="S378" s="41">
        <v>1</v>
      </c>
      <c r="T378" s="85">
        <v>0</v>
      </c>
      <c r="U378" s="6">
        <f t="shared" si="20"/>
        <v>0</v>
      </c>
    </row>
    <row r="379" spans="1:21" x14ac:dyDescent="0.3">
      <c r="A379" s="20">
        <v>11</v>
      </c>
      <c r="B379" s="50">
        <v>2</v>
      </c>
      <c r="C379" s="52"/>
      <c r="D379" s="55" t="s">
        <v>1391</v>
      </c>
      <c r="E379" s="57"/>
      <c r="F379" s="56"/>
      <c r="G379" s="5" t="s">
        <v>1112</v>
      </c>
      <c r="H379" s="5">
        <v>2905</v>
      </c>
      <c r="I379" s="5">
        <v>1310</v>
      </c>
      <c r="J379" s="55">
        <v>7016</v>
      </c>
      <c r="K379" s="56">
        <v>7016</v>
      </c>
      <c r="L379" s="55" t="s">
        <v>1114</v>
      </c>
      <c r="M379" s="56" t="s">
        <v>1114</v>
      </c>
      <c r="N379" s="5" t="s">
        <v>1114</v>
      </c>
      <c r="O379" s="5" t="s">
        <v>1109</v>
      </c>
      <c r="P379" s="5" t="s">
        <v>1265</v>
      </c>
      <c r="Q379" s="5" t="s">
        <v>1111</v>
      </c>
      <c r="R379" s="42" t="s">
        <v>1367</v>
      </c>
      <c r="S379" s="41">
        <v>1</v>
      </c>
      <c r="T379" s="85">
        <v>0</v>
      </c>
      <c r="U379" s="6">
        <f t="shared" si="20"/>
        <v>0</v>
      </c>
    </row>
    <row r="380" spans="1:21" x14ac:dyDescent="0.3">
      <c r="A380" s="20">
        <v>11</v>
      </c>
      <c r="B380" s="50">
        <v>2</v>
      </c>
      <c r="C380" s="52"/>
      <c r="D380" s="55" t="s">
        <v>1392</v>
      </c>
      <c r="E380" s="57"/>
      <c r="F380" s="56"/>
      <c r="G380" s="5" t="s">
        <v>1112</v>
      </c>
      <c r="H380" s="5">
        <v>2905</v>
      </c>
      <c r="I380" s="5">
        <v>1310</v>
      </c>
      <c r="J380" s="55">
        <v>7016</v>
      </c>
      <c r="K380" s="56">
        <v>7016</v>
      </c>
      <c r="L380" s="55" t="s">
        <v>1114</v>
      </c>
      <c r="M380" s="56" t="s">
        <v>1114</v>
      </c>
      <c r="N380" s="5" t="s">
        <v>1114</v>
      </c>
      <c r="O380" s="5" t="s">
        <v>1109</v>
      </c>
      <c r="P380" s="5" t="s">
        <v>1265</v>
      </c>
      <c r="Q380" s="5" t="s">
        <v>1111</v>
      </c>
      <c r="R380" s="5"/>
      <c r="S380" s="41">
        <v>1</v>
      </c>
      <c r="T380" s="85">
        <v>0</v>
      </c>
      <c r="U380" s="6">
        <f t="shared" si="20"/>
        <v>0</v>
      </c>
    </row>
    <row r="381" spans="1:21" x14ac:dyDescent="0.3">
      <c r="A381" s="20">
        <v>11</v>
      </c>
      <c r="B381" s="50">
        <v>2</v>
      </c>
      <c r="C381" s="52"/>
      <c r="D381" s="55" t="s">
        <v>1393</v>
      </c>
      <c r="E381" s="57"/>
      <c r="F381" s="56"/>
      <c r="G381" s="5" t="s">
        <v>1112</v>
      </c>
      <c r="H381" s="5">
        <v>2905</v>
      </c>
      <c r="I381" s="5">
        <v>1310</v>
      </c>
      <c r="J381" s="55">
        <v>7016</v>
      </c>
      <c r="K381" s="56">
        <v>7016</v>
      </c>
      <c r="L381" s="55" t="s">
        <v>1114</v>
      </c>
      <c r="M381" s="56" t="s">
        <v>1114</v>
      </c>
      <c r="N381" s="5" t="s">
        <v>1114</v>
      </c>
      <c r="O381" s="5" t="s">
        <v>1109</v>
      </c>
      <c r="P381" s="5" t="s">
        <v>1265</v>
      </c>
      <c r="Q381" s="5" t="s">
        <v>1111</v>
      </c>
      <c r="R381" s="5"/>
      <c r="S381" s="41">
        <v>1</v>
      </c>
      <c r="T381" s="85">
        <v>0</v>
      </c>
      <c r="U381" s="6">
        <f t="shared" si="20"/>
        <v>0</v>
      </c>
    </row>
    <row r="382" spans="1:21" x14ac:dyDescent="0.3">
      <c r="A382" s="20">
        <v>11</v>
      </c>
      <c r="B382" s="50">
        <v>2</v>
      </c>
      <c r="C382" s="52"/>
      <c r="D382" s="55" t="s">
        <v>1394</v>
      </c>
      <c r="E382" s="57"/>
      <c r="F382" s="56"/>
      <c r="G382" s="5" t="s">
        <v>1112</v>
      </c>
      <c r="H382" s="5">
        <v>2930</v>
      </c>
      <c r="I382" s="5">
        <v>1310</v>
      </c>
      <c r="J382" s="55">
        <v>7016</v>
      </c>
      <c r="K382" s="56">
        <v>7016</v>
      </c>
      <c r="L382" s="55" t="s">
        <v>1114</v>
      </c>
      <c r="M382" s="56" t="s">
        <v>1114</v>
      </c>
      <c r="N382" s="5" t="s">
        <v>1114</v>
      </c>
      <c r="O382" s="5" t="s">
        <v>1109</v>
      </c>
      <c r="P382" s="5" t="s">
        <v>1265</v>
      </c>
      <c r="Q382" s="5" t="s">
        <v>1111</v>
      </c>
      <c r="R382" s="5"/>
      <c r="S382" s="41">
        <v>1</v>
      </c>
      <c r="T382" s="85">
        <v>0</v>
      </c>
      <c r="U382" s="6">
        <f t="shared" si="20"/>
        <v>0</v>
      </c>
    </row>
    <row r="383" spans="1:21" x14ac:dyDescent="0.3">
      <c r="A383" s="20">
        <v>11</v>
      </c>
      <c r="B383" s="50">
        <v>2</v>
      </c>
      <c r="C383" s="52"/>
      <c r="D383" s="55" t="s">
        <v>1395</v>
      </c>
      <c r="E383" s="57"/>
      <c r="F383" s="56"/>
      <c r="G383" s="5" t="s">
        <v>1112</v>
      </c>
      <c r="H383" s="5">
        <v>2930</v>
      </c>
      <c r="I383" s="5">
        <v>1310</v>
      </c>
      <c r="J383" s="55">
        <v>7016</v>
      </c>
      <c r="K383" s="56">
        <v>7016</v>
      </c>
      <c r="L383" s="55" t="s">
        <v>1114</v>
      </c>
      <c r="M383" s="56" t="s">
        <v>1114</v>
      </c>
      <c r="N383" s="5" t="s">
        <v>1114</v>
      </c>
      <c r="O383" s="5" t="s">
        <v>1109</v>
      </c>
      <c r="P383" s="5" t="s">
        <v>1265</v>
      </c>
      <c r="Q383" s="5" t="s">
        <v>1111</v>
      </c>
      <c r="R383" s="5"/>
      <c r="S383" s="41">
        <v>1</v>
      </c>
      <c r="T383" s="85">
        <v>0</v>
      </c>
      <c r="U383" s="6">
        <f t="shared" si="20"/>
        <v>0</v>
      </c>
    </row>
    <row r="384" spans="1:21" x14ac:dyDescent="0.3">
      <c r="A384" s="20">
        <v>11</v>
      </c>
      <c r="B384" s="50">
        <v>2</v>
      </c>
      <c r="C384" s="52"/>
      <c r="D384" s="55" t="s">
        <v>1396</v>
      </c>
      <c r="E384" s="57"/>
      <c r="F384" s="56"/>
      <c r="G384" s="5" t="s">
        <v>1112</v>
      </c>
      <c r="H384" s="5">
        <v>2930</v>
      </c>
      <c r="I384" s="5">
        <v>1310</v>
      </c>
      <c r="J384" s="55">
        <v>7016</v>
      </c>
      <c r="K384" s="56">
        <v>7016</v>
      </c>
      <c r="L384" s="55" t="s">
        <v>1114</v>
      </c>
      <c r="M384" s="56" t="s">
        <v>1114</v>
      </c>
      <c r="N384" s="5" t="s">
        <v>1114</v>
      </c>
      <c r="O384" s="5" t="s">
        <v>1109</v>
      </c>
      <c r="P384" s="5" t="s">
        <v>1265</v>
      </c>
      <c r="Q384" s="5" t="s">
        <v>1111</v>
      </c>
      <c r="R384" s="5"/>
      <c r="S384" s="41">
        <v>1</v>
      </c>
      <c r="T384" s="85">
        <v>0</v>
      </c>
      <c r="U384" s="6">
        <f t="shared" si="20"/>
        <v>0</v>
      </c>
    </row>
    <row r="385" spans="1:21" x14ac:dyDescent="0.3">
      <c r="A385" s="20">
        <v>11</v>
      </c>
      <c r="B385" s="50">
        <v>2</v>
      </c>
      <c r="C385" s="52"/>
      <c r="D385" s="55" t="s">
        <v>1397</v>
      </c>
      <c r="E385" s="57"/>
      <c r="F385" s="56"/>
      <c r="G385" s="5" t="s">
        <v>1112</v>
      </c>
      <c r="H385" s="5">
        <v>2930</v>
      </c>
      <c r="I385" s="5">
        <v>1310</v>
      </c>
      <c r="J385" s="55">
        <v>7016</v>
      </c>
      <c r="K385" s="56">
        <v>7016</v>
      </c>
      <c r="L385" s="55" t="s">
        <v>1114</v>
      </c>
      <c r="M385" s="56" t="s">
        <v>1114</v>
      </c>
      <c r="N385" s="5" t="s">
        <v>1114</v>
      </c>
      <c r="O385" s="5" t="s">
        <v>1109</v>
      </c>
      <c r="P385" s="5" t="s">
        <v>1265</v>
      </c>
      <c r="Q385" s="5" t="s">
        <v>1111</v>
      </c>
      <c r="R385" s="5"/>
      <c r="S385" s="41">
        <v>1</v>
      </c>
      <c r="T385" s="85">
        <v>0</v>
      </c>
      <c r="U385" s="6">
        <f t="shared" si="20"/>
        <v>0</v>
      </c>
    </row>
    <row r="386" spans="1:21" x14ac:dyDescent="0.3">
      <c r="A386" s="20">
        <v>11</v>
      </c>
      <c r="B386" s="50">
        <v>2</v>
      </c>
      <c r="C386" s="52"/>
      <c r="D386" s="55" t="s">
        <v>1398</v>
      </c>
      <c r="E386" s="57"/>
      <c r="F386" s="56"/>
      <c r="G386" s="5" t="s">
        <v>1112</v>
      </c>
      <c r="H386" s="5">
        <v>2930</v>
      </c>
      <c r="I386" s="5">
        <v>1310</v>
      </c>
      <c r="J386" s="55">
        <v>7016</v>
      </c>
      <c r="K386" s="56">
        <v>7016</v>
      </c>
      <c r="L386" s="55" t="s">
        <v>1114</v>
      </c>
      <c r="M386" s="56" t="s">
        <v>1114</v>
      </c>
      <c r="N386" s="5" t="s">
        <v>1114</v>
      </c>
      <c r="O386" s="5" t="s">
        <v>1109</v>
      </c>
      <c r="P386" s="5" t="s">
        <v>1265</v>
      </c>
      <c r="Q386" s="5" t="s">
        <v>1111</v>
      </c>
      <c r="R386" s="5"/>
      <c r="S386" s="41">
        <v>1</v>
      </c>
      <c r="T386" s="85">
        <v>0</v>
      </c>
      <c r="U386" s="6">
        <f t="shared" si="20"/>
        <v>0</v>
      </c>
    </row>
    <row r="387" spans="1:21" x14ac:dyDescent="0.3">
      <c r="A387" s="20">
        <v>11</v>
      </c>
      <c r="B387" s="50">
        <v>2</v>
      </c>
      <c r="C387" s="52"/>
      <c r="D387" s="55" t="s">
        <v>1399</v>
      </c>
      <c r="E387" s="57"/>
      <c r="F387" s="56"/>
      <c r="G387" s="5" t="s">
        <v>1112</v>
      </c>
      <c r="H387" s="5">
        <v>2905</v>
      </c>
      <c r="I387" s="5">
        <v>1310</v>
      </c>
      <c r="J387" s="55">
        <v>7016</v>
      </c>
      <c r="K387" s="56">
        <v>7016</v>
      </c>
      <c r="L387" s="55" t="s">
        <v>1114</v>
      </c>
      <c r="M387" s="56" t="s">
        <v>1114</v>
      </c>
      <c r="N387" s="5" t="s">
        <v>1114</v>
      </c>
      <c r="O387" s="5" t="s">
        <v>1109</v>
      </c>
      <c r="P387" s="5" t="s">
        <v>1265</v>
      </c>
      <c r="Q387" s="5" t="s">
        <v>1111</v>
      </c>
      <c r="R387" s="5"/>
      <c r="S387" s="41">
        <v>1</v>
      </c>
      <c r="T387" s="85">
        <v>0</v>
      </c>
      <c r="U387" s="6">
        <f t="shared" si="20"/>
        <v>0</v>
      </c>
    </row>
    <row r="388" spans="1:21" x14ac:dyDescent="0.3">
      <c r="A388" s="20">
        <v>11</v>
      </c>
      <c r="B388" s="50">
        <v>2</v>
      </c>
      <c r="C388" s="52"/>
      <c r="D388" s="55" t="s">
        <v>1400</v>
      </c>
      <c r="E388" s="57"/>
      <c r="F388" s="56"/>
      <c r="G388" s="5" t="s">
        <v>1112</v>
      </c>
      <c r="H388" s="5">
        <v>2905</v>
      </c>
      <c r="I388" s="5">
        <v>1310</v>
      </c>
      <c r="J388" s="55">
        <v>7016</v>
      </c>
      <c r="K388" s="56">
        <v>7016</v>
      </c>
      <c r="L388" s="55" t="s">
        <v>1114</v>
      </c>
      <c r="M388" s="56" t="s">
        <v>1114</v>
      </c>
      <c r="N388" s="5" t="s">
        <v>1114</v>
      </c>
      <c r="O388" s="5" t="s">
        <v>1109</v>
      </c>
      <c r="P388" s="5" t="s">
        <v>1265</v>
      </c>
      <c r="Q388" s="5" t="s">
        <v>1111</v>
      </c>
      <c r="R388" s="5"/>
      <c r="S388" s="41">
        <v>1</v>
      </c>
      <c r="T388" s="85">
        <v>0</v>
      </c>
      <c r="U388" s="6">
        <f t="shared" si="20"/>
        <v>0</v>
      </c>
    </row>
    <row r="389" spans="1:21" x14ac:dyDescent="0.3">
      <c r="A389" s="20">
        <v>11</v>
      </c>
      <c r="B389" s="50">
        <v>2</v>
      </c>
      <c r="C389" s="52"/>
      <c r="D389" s="55" t="s">
        <v>1401</v>
      </c>
      <c r="E389" s="57"/>
      <c r="F389" s="56"/>
      <c r="G389" s="5" t="s">
        <v>1112</v>
      </c>
      <c r="H389" s="5">
        <v>2905</v>
      </c>
      <c r="I389" s="5">
        <v>1310</v>
      </c>
      <c r="J389" s="55">
        <v>7016</v>
      </c>
      <c r="K389" s="56">
        <v>7016</v>
      </c>
      <c r="L389" s="55" t="s">
        <v>1114</v>
      </c>
      <c r="M389" s="56" t="s">
        <v>1114</v>
      </c>
      <c r="N389" s="5" t="s">
        <v>1114</v>
      </c>
      <c r="O389" s="5" t="s">
        <v>1109</v>
      </c>
      <c r="P389" s="5" t="s">
        <v>1265</v>
      </c>
      <c r="Q389" s="5" t="s">
        <v>1111</v>
      </c>
      <c r="R389" s="5"/>
      <c r="S389" s="41">
        <v>1</v>
      </c>
      <c r="T389" s="85">
        <v>0</v>
      </c>
      <c r="U389" s="6">
        <f t="shared" si="20"/>
        <v>0</v>
      </c>
    </row>
    <row r="390" spans="1:21" x14ac:dyDescent="0.3">
      <c r="A390" s="20">
        <v>11</v>
      </c>
      <c r="B390" s="50">
        <v>2</v>
      </c>
      <c r="C390" s="52"/>
      <c r="D390" s="55" t="s">
        <v>1402</v>
      </c>
      <c r="E390" s="57"/>
      <c r="F390" s="56"/>
      <c r="G390" s="5" t="s">
        <v>1112</v>
      </c>
      <c r="H390" s="5">
        <v>2905</v>
      </c>
      <c r="I390" s="5">
        <v>1310</v>
      </c>
      <c r="J390" s="55">
        <v>7016</v>
      </c>
      <c r="K390" s="56">
        <v>7016</v>
      </c>
      <c r="L390" s="55" t="s">
        <v>1114</v>
      </c>
      <c r="M390" s="56" t="s">
        <v>1114</v>
      </c>
      <c r="N390" s="5" t="s">
        <v>1114</v>
      </c>
      <c r="O390" s="5" t="s">
        <v>1109</v>
      </c>
      <c r="P390" s="5" t="s">
        <v>1265</v>
      </c>
      <c r="Q390" s="5" t="s">
        <v>1111</v>
      </c>
      <c r="R390" s="5"/>
      <c r="S390" s="41">
        <v>1</v>
      </c>
      <c r="T390" s="85">
        <v>0</v>
      </c>
      <c r="U390" s="6">
        <f t="shared" si="20"/>
        <v>0</v>
      </c>
    </row>
    <row r="391" spans="1:21" x14ac:dyDescent="0.3">
      <c r="A391" s="20">
        <v>11</v>
      </c>
      <c r="B391" s="50">
        <v>2</v>
      </c>
      <c r="C391" s="52"/>
      <c r="D391" s="55" t="s">
        <v>1403</v>
      </c>
      <c r="E391" s="57"/>
      <c r="F391" s="56"/>
      <c r="G391" s="5" t="s">
        <v>1112</v>
      </c>
      <c r="H391" s="5">
        <v>2930</v>
      </c>
      <c r="I391" s="5">
        <v>1310</v>
      </c>
      <c r="J391" s="55">
        <v>7016</v>
      </c>
      <c r="K391" s="56">
        <v>7016</v>
      </c>
      <c r="L391" s="55" t="s">
        <v>1114</v>
      </c>
      <c r="M391" s="56" t="s">
        <v>1114</v>
      </c>
      <c r="N391" s="5" t="s">
        <v>1114</v>
      </c>
      <c r="O391" s="5" t="s">
        <v>1109</v>
      </c>
      <c r="P391" s="5" t="s">
        <v>1265</v>
      </c>
      <c r="Q391" s="5" t="s">
        <v>1111</v>
      </c>
      <c r="R391" s="5"/>
      <c r="S391" s="41">
        <v>1</v>
      </c>
      <c r="T391" s="85">
        <v>0</v>
      </c>
      <c r="U391" s="6">
        <f t="shared" si="20"/>
        <v>0</v>
      </c>
    </row>
    <row r="392" spans="1:21" x14ac:dyDescent="0.3">
      <c r="A392" s="20">
        <v>11</v>
      </c>
      <c r="B392" s="50">
        <v>2</v>
      </c>
      <c r="C392" s="52"/>
      <c r="D392" s="55" t="s">
        <v>1404</v>
      </c>
      <c r="E392" s="57"/>
      <c r="F392" s="56"/>
      <c r="G392" s="5" t="s">
        <v>1112</v>
      </c>
      <c r="H392" s="5">
        <v>2930</v>
      </c>
      <c r="I392" s="5">
        <v>1310</v>
      </c>
      <c r="J392" s="55">
        <v>7016</v>
      </c>
      <c r="K392" s="56">
        <v>7016</v>
      </c>
      <c r="L392" s="55" t="s">
        <v>1114</v>
      </c>
      <c r="M392" s="56" t="s">
        <v>1114</v>
      </c>
      <c r="N392" s="5" t="s">
        <v>1114</v>
      </c>
      <c r="O392" s="5" t="s">
        <v>1109</v>
      </c>
      <c r="P392" s="5" t="s">
        <v>1265</v>
      </c>
      <c r="Q392" s="5" t="s">
        <v>1111</v>
      </c>
      <c r="R392" s="5"/>
      <c r="S392" s="41">
        <v>1</v>
      </c>
      <c r="T392" s="85">
        <v>0</v>
      </c>
      <c r="U392" s="6">
        <f t="shared" si="20"/>
        <v>0</v>
      </c>
    </row>
    <row r="393" spans="1:21" x14ac:dyDescent="0.3">
      <c r="A393" s="20">
        <v>11</v>
      </c>
      <c r="B393" s="50">
        <v>2</v>
      </c>
      <c r="C393" s="52"/>
      <c r="D393" s="55" t="s">
        <v>1405</v>
      </c>
      <c r="E393" s="57"/>
      <c r="F393" s="56"/>
      <c r="G393" s="5" t="s">
        <v>1112</v>
      </c>
      <c r="H393" s="5">
        <v>2930</v>
      </c>
      <c r="I393" s="5">
        <v>1310</v>
      </c>
      <c r="J393" s="55">
        <v>7016</v>
      </c>
      <c r="K393" s="56">
        <v>7016</v>
      </c>
      <c r="L393" s="55" t="s">
        <v>1114</v>
      </c>
      <c r="M393" s="56" t="s">
        <v>1114</v>
      </c>
      <c r="N393" s="5" t="s">
        <v>1114</v>
      </c>
      <c r="O393" s="5" t="s">
        <v>1109</v>
      </c>
      <c r="P393" s="5" t="s">
        <v>1265</v>
      </c>
      <c r="Q393" s="5" t="s">
        <v>1111</v>
      </c>
      <c r="R393" s="5"/>
      <c r="S393" s="41">
        <v>1</v>
      </c>
      <c r="T393" s="85">
        <v>0</v>
      </c>
      <c r="U393" s="6">
        <f t="shared" si="20"/>
        <v>0</v>
      </c>
    </row>
    <row r="394" spans="1:21" x14ac:dyDescent="0.3">
      <c r="A394" s="57"/>
      <c r="B394" s="57"/>
      <c r="C394" s="57"/>
      <c r="D394" s="57"/>
      <c r="E394" s="57"/>
      <c r="F394" s="57"/>
      <c r="G394" s="57"/>
      <c r="H394" s="57"/>
      <c r="I394" s="57"/>
      <c r="J394" s="57"/>
      <c r="K394" s="57"/>
      <c r="L394" s="57"/>
      <c r="M394" s="22"/>
    </row>
    <row r="395" spans="1:21" x14ac:dyDescent="0.3">
      <c r="A395" s="53" t="s">
        <v>43</v>
      </c>
      <c r="B395" s="54"/>
      <c r="C395" s="54"/>
      <c r="D395" s="51" t="s">
        <v>1086</v>
      </c>
      <c r="E395" s="51"/>
      <c r="F395" s="51"/>
      <c r="G395" s="51"/>
      <c r="H395" s="51"/>
      <c r="I395" s="51"/>
      <c r="J395" s="51"/>
      <c r="K395" s="51"/>
      <c r="L395" s="52"/>
      <c r="M395" s="23"/>
      <c r="T395" s="3" t="s">
        <v>48</v>
      </c>
      <c r="U395" s="7">
        <f>SUM(U375:U393)</f>
        <v>0</v>
      </c>
    </row>
    <row r="397" spans="1:21" ht="28.8" x14ac:dyDescent="0.3">
      <c r="A397" s="27" t="s">
        <v>1087</v>
      </c>
      <c r="B397" s="66" t="s">
        <v>4</v>
      </c>
      <c r="C397" s="67"/>
      <c r="D397" s="68" t="s">
        <v>1088</v>
      </c>
      <c r="E397" s="69"/>
      <c r="F397" s="70"/>
      <c r="G397" s="28" t="s">
        <v>6</v>
      </c>
      <c r="H397" s="39" t="s">
        <v>1089</v>
      </c>
      <c r="I397" s="39" t="s">
        <v>1090</v>
      </c>
      <c r="J397" s="68" t="s">
        <v>1091</v>
      </c>
      <c r="K397" s="70"/>
      <c r="L397" s="80" t="s">
        <v>1092</v>
      </c>
      <c r="M397" s="81"/>
      <c r="N397" s="82"/>
      <c r="O397" s="35" t="s">
        <v>10</v>
      </c>
      <c r="P397" s="35" t="s">
        <v>1093</v>
      </c>
      <c r="Q397" s="35" t="s">
        <v>385</v>
      </c>
      <c r="R397" s="40" t="s">
        <v>1116</v>
      </c>
      <c r="S397" s="10" t="s">
        <v>45</v>
      </c>
      <c r="T397" s="10" t="s">
        <v>46</v>
      </c>
      <c r="U397" s="10" t="s">
        <v>47</v>
      </c>
    </row>
    <row r="398" spans="1:21" x14ac:dyDescent="0.3">
      <c r="A398" s="20">
        <v>11</v>
      </c>
      <c r="B398" s="50">
        <v>3</v>
      </c>
      <c r="C398" s="52"/>
      <c r="D398" s="55" t="s">
        <v>1406</v>
      </c>
      <c r="E398" s="57"/>
      <c r="F398" s="56"/>
      <c r="G398" s="5" t="s">
        <v>1112</v>
      </c>
      <c r="H398" s="5">
        <v>5325</v>
      </c>
      <c r="I398" s="5">
        <v>1900</v>
      </c>
      <c r="J398" s="55">
        <v>7016</v>
      </c>
      <c r="K398" s="56"/>
      <c r="L398" s="55" t="s">
        <v>1114</v>
      </c>
      <c r="M398" s="56"/>
      <c r="N398" s="5" t="s">
        <v>1114</v>
      </c>
      <c r="O398" s="5" t="s">
        <v>1109</v>
      </c>
      <c r="P398" s="5" t="s">
        <v>1265</v>
      </c>
      <c r="Q398" s="5" t="s">
        <v>1111</v>
      </c>
      <c r="R398" s="5" t="s">
        <v>1366</v>
      </c>
      <c r="S398" s="41">
        <v>1</v>
      </c>
      <c r="T398" s="85">
        <v>0</v>
      </c>
      <c r="U398" s="6">
        <f>S398*T398</f>
        <v>0</v>
      </c>
    </row>
    <row r="399" spans="1:21" x14ac:dyDescent="0.3">
      <c r="A399" s="20">
        <v>11</v>
      </c>
      <c r="B399" s="50">
        <v>3</v>
      </c>
      <c r="C399" s="52"/>
      <c r="D399" s="55" t="s">
        <v>1407</v>
      </c>
      <c r="E399" s="57"/>
      <c r="F399" s="56"/>
      <c r="G399" s="5" t="s">
        <v>1112</v>
      </c>
      <c r="H399" s="5">
        <v>3500</v>
      </c>
      <c r="I399" s="5">
        <v>1900</v>
      </c>
      <c r="J399" s="55">
        <v>7016</v>
      </c>
      <c r="K399" s="56"/>
      <c r="L399" s="55" t="s">
        <v>1114</v>
      </c>
      <c r="M399" s="56" t="s">
        <v>1114</v>
      </c>
      <c r="N399" s="5" t="s">
        <v>1114</v>
      </c>
      <c r="O399" s="5" t="s">
        <v>1109</v>
      </c>
      <c r="P399" s="5" t="s">
        <v>1265</v>
      </c>
      <c r="Q399" s="5" t="s">
        <v>1111</v>
      </c>
      <c r="R399" s="5" t="s">
        <v>1367</v>
      </c>
      <c r="S399" s="41">
        <v>1</v>
      </c>
      <c r="T399" s="85">
        <v>0</v>
      </c>
      <c r="U399" s="6">
        <f t="shared" ref="U399:U416" si="21">S399*T399</f>
        <v>0</v>
      </c>
    </row>
    <row r="400" spans="1:21" x14ac:dyDescent="0.3">
      <c r="A400" s="20">
        <v>11</v>
      </c>
      <c r="B400" s="50">
        <v>3</v>
      </c>
      <c r="C400" s="52"/>
      <c r="D400" s="55" t="s">
        <v>1408</v>
      </c>
      <c r="E400" s="57"/>
      <c r="F400" s="56"/>
      <c r="G400" s="5" t="s">
        <v>1112</v>
      </c>
      <c r="H400" s="5">
        <v>4000</v>
      </c>
      <c r="I400" s="5">
        <v>1900</v>
      </c>
      <c r="J400" s="55">
        <v>7016</v>
      </c>
      <c r="K400" s="56"/>
      <c r="L400" s="55" t="s">
        <v>1114</v>
      </c>
      <c r="M400" s="56" t="s">
        <v>1114</v>
      </c>
      <c r="N400" s="5" t="s">
        <v>1114</v>
      </c>
      <c r="O400" s="5" t="s">
        <v>1109</v>
      </c>
      <c r="P400" s="5" t="s">
        <v>1265</v>
      </c>
      <c r="Q400" s="5" t="s">
        <v>1111</v>
      </c>
      <c r="R400" s="5" t="s">
        <v>1367</v>
      </c>
      <c r="S400" s="41">
        <v>1</v>
      </c>
      <c r="T400" s="85">
        <v>0</v>
      </c>
      <c r="U400" s="6">
        <f t="shared" si="21"/>
        <v>0</v>
      </c>
    </row>
    <row r="401" spans="1:21" x14ac:dyDescent="0.3">
      <c r="A401" s="20">
        <v>11</v>
      </c>
      <c r="B401" s="50">
        <v>3</v>
      </c>
      <c r="C401" s="52"/>
      <c r="D401" s="55" t="s">
        <v>1409</v>
      </c>
      <c r="E401" s="57"/>
      <c r="F401" s="56"/>
      <c r="G401" s="5" t="s">
        <v>1112</v>
      </c>
      <c r="H401" s="5">
        <v>4000</v>
      </c>
      <c r="I401" s="5">
        <v>1900</v>
      </c>
      <c r="J401" s="55">
        <v>7016</v>
      </c>
      <c r="K401" s="56">
        <v>7016</v>
      </c>
      <c r="L401" s="55" t="s">
        <v>1114</v>
      </c>
      <c r="M401" s="56" t="s">
        <v>1114</v>
      </c>
      <c r="N401" s="5" t="s">
        <v>1114</v>
      </c>
      <c r="O401" s="5" t="s">
        <v>1109</v>
      </c>
      <c r="P401" s="5" t="s">
        <v>1265</v>
      </c>
      <c r="Q401" s="5" t="s">
        <v>1111</v>
      </c>
      <c r="R401" s="5" t="s">
        <v>1367</v>
      </c>
      <c r="S401" s="41">
        <v>1</v>
      </c>
      <c r="T401" s="85">
        <v>0</v>
      </c>
      <c r="U401" s="6">
        <f t="shared" si="21"/>
        <v>0</v>
      </c>
    </row>
    <row r="402" spans="1:21" x14ac:dyDescent="0.3">
      <c r="A402" s="20">
        <v>11</v>
      </c>
      <c r="B402" s="50">
        <v>3</v>
      </c>
      <c r="C402" s="52"/>
      <c r="D402" s="55" t="s">
        <v>1410</v>
      </c>
      <c r="E402" s="57"/>
      <c r="F402" s="56"/>
      <c r="G402" s="5" t="s">
        <v>1112</v>
      </c>
      <c r="H402" s="5">
        <v>3170</v>
      </c>
      <c r="I402" s="5">
        <v>1900</v>
      </c>
      <c r="J402" s="55">
        <v>7016</v>
      </c>
      <c r="K402" s="56">
        <v>7016</v>
      </c>
      <c r="L402" s="55" t="s">
        <v>1114</v>
      </c>
      <c r="M402" s="56" t="s">
        <v>1114</v>
      </c>
      <c r="N402" s="5" t="s">
        <v>1114</v>
      </c>
      <c r="O402" s="5" t="s">
        <v>1109</v>
      </c>
      <c r="P402" s="5" t="s">
        <v>1265</v>
      </c>
      <c r="Q402" s="5" t="s">
        <v>1111</v>
      </c>
      <c r="R402" s="5" t="s">
        <v>1367</v>
      </c>
      <c r="S402" s="41">
        <v>1</v>
      </c>
      <c r="T402" s="85">
        <v>0</v>
      </c>
      <c r="U402" s="6">
        <f t="shared" si="21"/>
        <v>0</v>
      </c>
    </row>
    <row r="403" spans="1:21" x14ac:dyDescent="0.3">
      <c r="A403" s="20">
        <v>11</v>
      </c>
      <c r="B403" s="50">
        <v>3</v>
      </c>
      <c r="C403" s="52"/>
      <c r="D403" s="55" t="s">
        <v>1411</v>
      </c>
      <c r="E403" s="57"/>
      <c r="F403" s="56"/>
      <c r="G403" s="5" t="s">
        <v>1112</v>
      </c>
      <c r="H403" s="5">
        <v>1460</v>
      </c>
      <c r="I403" s="5">
        <v>1800</v>
      </c>
      <c r="J403" s="55">
        <v>7016</v>
      </c>
      <c r="K403" s="56">
        <v>7016</v>
      </c>
      <c r="L403" s="55" t="s">
        <v>1114</v>
      </c>
      <c r="M403" s="56" t="s">
        <v>1114</v>
      </c>
      <c r="N403" s="5" t="s">
        <v>1114</v>
      </c>
      <c r="O403" s="5" t="s">
        <v>1109</v>
      </c>
      <c r="P403" s="5" t="s">
        <v>1265</v>
      </c>
      <c r="Q403" s="5" t="s">
        <v>1111</v>
      </c>
      <c r="R403" s="5"/>
      <c r="S403" s="41">
        <v>1</v>
      </c>
      <c r="T403" s="85">
        <v>0</v>
      </c>
      <c r="U403" s="6">
        <f t="shared" si="21"/>
        <v>0</v>
      </c>
    </row>
    <row r="404" spans="1:21" x14ac:dyDescent="0.3">
      <c r="A404" s="20">
        <v>11</v>
      </c>
      <c r="B404" s="50">
        <v>3</v>
      </c>
      <c r="C404" s="52"/>
      <c r="D404" s="55" t="s">
        <v>1412</v>
      </c>
      <c r="E404" s="57"/>
      <c r="F404" s="56"/>
      <c r="G404" s="5" t="s">
        <v>1112</v>
      </c>
      <c r="H404" s="5">
        <v>2000</v>
      </c>
      <c r="I404" s="5">
        <v>1800</v>
      </c>
      <c r="J404" s="55">
        <v>7016</v>
      </c>
      <c r="K404" s="56">
        <v>7016</v>
      </c>
      <c r="L404" s="55" t="s">
        <v>1114</v>
      </c>
      <c r="M404" s="56" t="s">
        <v>1114</v>
      </c>
      <c r="N404" s="5" t="s">
        <v>1114</v>
      </c>
      <c r="O404" s="5" t="s">
        <v>1109</v>
      </c>
      <c r="P404" s="5" t="s">
        <v>1265</v>
      </c>
      <c r="Q404" s="5" t="s">
        <v>1111</v>
      </c>
      <c r="R404" s="5"/>
      <c r="S404" s="41">
        <v>1</v>
      </c>
      <c r="T404" s="85">
        <v>0</v>
      </c>
      <c r="U404" s="6">
        <f t="shared" si="21"/>
        <v>0</v>
      </c>
    </row>
    <row r="405" spans="1:21" x14ac:dyDescent="0.3">
      <c r="A405" s="20">
        <v>11</v>
      </c>
      <c r="B405" s="50">
        <v>3</v>
      </c>
      <c r="C405" s="52"/>
      <c r="D405" s="55" t="s">
        <v>1413</v>
      </c>
      <c r="E405" s="57"/>
      <c r="F405" s="56"/>
      <c r="G405" s="5" t="s">
        <v>1112</v>
      </c>
      <c r="H405" s="5">
        <v>2000</v>
      </c>
      <c r="I405" s="5">
        <v>1800</v>
      </c>
      <c r="J405" s="55">
        <v>7016</v>
      </c>
      <c r="K405" s="56">
        <v>7016</v>
      </c>
      <c r="L405" s="55" t="s">
        <v>1114</v>
      </c>
      <c r="M405" s="56" t="s">
        <v>1114</v>
      </c>
      <c r="N405" s="5" t="s">
        <v>1114</v>
      </c>
      <c r="O405" s="5" t="s">
        <v>1109</v>
      </c>
      <c r="P405" s="5" t="s">
        <v>1265</v>
      </c>
      <c r="Q405" s="5" t="s">
        <v>1111</v>
      </c>
      <c r="R405" s="5"/>
      <c r="S405" s="41">
        <v>1</v>
      </c>
      <c r="T405" s="85">
        <v>0</v>
      </c>
      <c r="U405" s="6">
        <f t="shared" si="21"/>
        <v>0</v>
      </c>
    </row>
    <row r="406" spans="1:21" x14ac:dyDescent="0.3">
      <c r="A406" s="20">
        <v>11</v>
      </c>
      <c r="B406" s="50">
        <v>3</v>
      </c>
      <c r="C406" s="52"/>
      <c r="D406" s="55" t="s">
        <v>1414</v>
      </c>
      <c r="E406" s="57"/>
      <c r="F406" s="56"/>
      <c r="G406" s="5" t="s">
        <v>1112</v>
      </c>
      <c r="H406" s="5">
        <v>2000</v>
      </c>
      <c r="I406" s="5">
        <v>1800</v>
      </c>
      <c r="J406" s="55">
        <v>7016</v>
      </c>
      <c r="K406" s="56">
        <v>7016</v>
      </c>
      <c r="L406" s="55" t="s">
        <v>1114</v>
      </c>
      <c r="M406" s="56" t="s">
        <v>1114</v>
      </c>
      <c r="N406" s="5" t="s">
        <v>1114</v>
      </c>
      <c r="O406" s="5" t="s">
        <v>1109</v>
      </c>
      <c r="P406" s="5" t="s">
        <v>1265</v>
      </c>
      <c r="Q406" s="5" t="s">
        <v>1111</v>
      </c>
      <c r="R406" s="5"/>
      <c r="S406" s="41">
        <v>1</v>
      </c>
      <c r="T406" s="85">
        <v>0</v>
      </c>
      <c r="U406" s="6">
        <f t="shared" si="21"/>
        <v>0</v>
      </c>
    </row>
    <row r="407" spans="1:21" x14ac:dyDescent="0.3">
      <c r="A407" s="20">
        <v>11</v>
      </c>
      <c r="B407" s="50">
        <v>3</v>
      </c>
      <c r="C407" s="52"/>
      <c r="D407" s="55" t="s">
        <v>1415</v>
      </c>
      <c r="E407" s="57"/>
      <c r="F407" s="56"/>
      <c r="G407" s="5" t="s">
        <v>1112</v>
      </c>
      <c r="H407" s="5">
        <v>2000</v>
      </c>
      <c r="I407" s="5">
        <v>1800</v>
      </c>
      <c r="J407" s="55">
        <v>7016</v>
      </c>
      <c r="K407" s="56">
        <v>7016</v>
      </c>
      <c r="L407" s="55" t="s">
        <v>1114</v>
      </c>
      <c r="M407" s="56" t="s">
        <v>1114</v>
      </c>
      <c r="N407" s="5" t="s">
        <v>1114</v>
      </c>
      <c r="O407" s="5" t="s">
        <v>1109</v>
      </c>
      <c r="P407" s="5" t="s">
        <v>1265</v>
      </c>
      <c r="Q407" s="5" t="s">
        <v>1111</v>
      </c>
      <c r="R407" s="5"/>
      <c r="S407" s="41">
        <v>1</v>
      </c>
      <c r="T407" s="85">
        <v>0</v>
      </c>
      <c r="U407" s="6">
        <f t="shared" si="21"/>
        <v>0</v>
      </c>
    </row>
    <row r="408" spans="1:21" x14ac:dyDescent="0.3">
      <c r="A408" s="20">
        <v>11</v>
      </c>
      <c r="B408" s="50">
        <v>3</v>
      </c>
      <c r="C408" s="52"/>
      <c r="D408" s="55" t="s">
        <v>1416</v>
      </c>
      <c r="E408" s="57"/>
      <c r="F408" s="56"/>
      <c r="G408" s="5" t="s">
        <v>1112</v>
      </c>
      <c r="H408" s="5">
        <v>2000</v>
      </c>
      <c r="I408" s="5">
        <v>1800</v>
      </c>
      <c r="J408" s="55">
        <v>7016</v>
      </c>
      <c r="K408" s="56">
        <v>7016</v>
      </c>
      <c r="L408" s="55" t="s">
        <v>1114</v>
      </c>
      <c r="M408" s="56" t="s">
        <v>1114</v>
      </c>
      <c r="N408" s="5" t="s">
        <v>1114</v>
      </c>
      <c r="O408" s="5" t="s">
        <v>1109</v>
      </c>
      <c r="P408" s="5" t="s">
        <v>1265</v>
      </c>
      <c r="Q408" s="5" t="s">
        <v>1111</v>
      </c>
      <c r="R408" s="5"/>
      <c r="S408" s="41">
        <v>1</v>
      </c>
      <c r="T408" s="85">
        <v>0</v>
      </c>
      <c r="U408" s="6">
        <f t="shared" si="21"/>
        <v>0</v>
      </c>
    </row>
    <row r="409" spans="1:21" x14ac:dyDescent="0.3">
      <c r="A409" s="20">
        <v>11</v>
      </c>
      <c r="B409" s="50">
        <v>3</v>
      </c>
      <c r="C409" s="52"/>
      <c r="D409" s="55" t="s">
        <v>1417</v>
      </c>
      <c r="E409" s="57"/>
      <c r="F409" s="56"/>
      <c r="G409" s="5" t="s">
        <v>1112</v>
      </c>
      <c r="H409" s="5">
        <v>2000</v>
      </c>
      <c r="I409" s="5">
        <v>1800</v>
      </c>
      <c r="J409" s="55">
        <v>7016</v>
      </c>
      <c r="K409" s="56">
        <v>7016</v>
      </c>
      <c r="L409" s="55" t="s">
        <v>1114</v>
      </c>
      <c r="M409" s="56" t="s">
        <v>1114</v>
      </c>
      <c r="N409" s="5" t="s">
        <v>1114</v>
      </c>
      <c r="O409" s="5" t="s">
        <v>1109</v>
      </c>
      <c r="P409" s="5" t="s">
        <v>1265</v>
      </c>
      <c r="Q409" s="5" t="s">
        <v>1111</v>
      </c>
      <c r="R409" s="5"/>
      <c r="S409" s="41">
        <v>1</v>
      </c>
      <c r="T409" s="85">
        <v>0</v>
      </c>
      <c r="U409" s="6">
        <f t="shared" si="21"/>
        <v>0</v>
      </c>
    </row>
    <row r="410" spans="1:21" x14ac:dyDescent="0.3">
      <c r="A410" s="20">
        <v>11</v>
      </c>
      <c r="B410" s="50">
        <v>3</v>
      </c>
      <c r="C410" s="52"/>
      <c r="D410" s="55" t="s">
        <v>1418</v>
      </c>
      <c r="E410" s="57"/>
      <c r="F410" s="56"/>
      <c r="G410" s="5" t="s">
        <v>1112</v>
      </c>
      <c r="H410" s="5">
        <v>2000</v>
      </c>
      <c r="I410" s="5">
        <v>1800</v>
      </c>
      <c r="J410" s="55">
        <v>7016</v>
      </c>
      <c r="K410" s="56">
        <v>7016</v>
      </c>
      <c r="L410" s="55" t="s">
        <v>1114</v>
      </c>
      <c r="M410" s="56" t="s">
        <v>1114</v>
      </c>
      <c r="N410" s="5" t="s">
        <v>1114</v>
      </c>
      <c r="O410" s="5" t="s">
        <v>1109</v>
      </c>
      <c r="P410" s="5" t="s">
        <v>1265</v>
      </c>
      <c r="Q410" s="5" t="s">
        <v>1111</v>
      </c>
      <c r="R410" s="5"/>
      <c r="S410" s="41">
        <v>1</v>
      </c>
      <c r="T410" s="85">
        <v>0</v>
      </c>
      <c r="U410" s="6">
        <f t="shared" si="21"/>
        <v>0</v>
      </c>
    </row>
    <row r="411" spans="1:21" x14ac:dyDescent="0.3">
      <c r="A411" s="20">
        <v>11</v>
      </c>
      <c r="B411" s="50">
        <v>3</v>
      </c>
      <c r="C411" s="52"/>
      <c r="D411" s="55" t="s">
        <v>1419</v>
      </c>
      <c r="E411" s="57"/>
      <c r="F411" s="56"/>
      <c r="G411" s="5" t="s">
        <v>1112</v>
      </c>
      <c r="H411" s="5">
        <v>2000</v>
      </c>
      <c r="I411" s="5">
        <v>1800</v>
      </c>
      <c r="J411" s="55">
        <v>7016</v>
      </c>
      <c r="K411" s="56">
        <v>7016</v>
      </c>
      <c r="L411" s="55" t="s">
        <v>1114</v>
      </c>
      <c r="M411" s="56" t="s">
        <v>1114</v>
      </c>
      <c r="N411" s="5" t="s">
        <v>1114</v>
      </c>
      <c r="O411" s="5" t="s">
        <v>1109</v>
      </c>
      <c r="P411" s="5" t="s">
        <v>1265</v>
      </c>
      <c r="Q411" s="5" t="s">
        <v>1111</v>
      </c>
      <c r="R411" s="5"/>
      <c r="S411" s="41">
        <v>1</v>
      </c>
      <c r="T411" s="85">
        <v>0</v>
      </c>
      <c r="U411" s="6">
        <f t="shared" si="21"/>
        <v>0</v>
      </c>
    </row>
    <row r="412" spans="1:21" x14ac:dyDescent="0.3">
      <c r="A412" s="20">
        <v>11</v>
      </c>
      <c r="B412" s="50">
        <v>3</v>
      </c>
      <c r="C412" s="52"/>
      <c r="D412" s="55" t="s">
        <v>1420</v>
      </c>
      <c r="E412" s="57"/>
      <c r="F412" s="56"/>
      <c r="G412" s="5" t="s">
        <v>1112</v>
      </c>
      <c r="H412" s="5">
        <v>2000</v>
      </c>
      <c r="I412" s="5">
        <v>1800</v>
      </c>
      <c r="J412" s="55">
        <v>7016</v>
      </c>
      <c r="K412" s="56">
        <v>7016</v>
      </c>
      <c r="L412" s="55" t="s">
        <v>1114</v>
      </c>
      <c r="M412" s="56" t="s">
        <v>1114</v>
      </c>
      <c r="N412" s="5" t="s">
        <v>1114</v>
      </c>
      <c r="O412" s="5" t="s">
        <v>1109</v>
      </c>
      <c r="P412" s="5" t="s">
        <v>1265</v>
      </c>
      <c r="Q412" s="5" t="s">
        <v>1111</v>
      </c>
      <c r="R412" s="5"/>
      <c r="S412" s="41">
        <v>1</v>
      </c>
      <c r="T412" s="85">
        <v>0</v>
      </c>
      <c r="U412" s="6">
        <f t="shared" si="21"/>
        <v>0</v>
      </c>
    </row>
    <row r="413" spans="1:21" x14ac:dyDescent="0.3">
      <c r="A413" s="20">
        <v>11</v>
      </c>
      <c r="B413" s="50">
        <v>3</v>
      </c>
      <c r="C413" s="52"/>
      <c r="D413" s="55" t="s">
        <v>1421</v>
      </c>
      <c r="E413" s="57"/>
      <c r="F413" s="56"/>
      <c r="G413" s="5" t="s">
        <v>1112</v>
      </c>
      <c r="H413" s="5">
        <v>2000</v>
      </c>
      <c r="I413" s="5">
        <v>1800</v>
      </c>
      <c r="J413" s="55">
        <v>7016</v>
      </c>
      <c r="K413" s="56">
        <v>7016</v>
      </c>
      <c r="L413" s="55" t="s">
        <v>1114</v>
      </c>
      <c r="M413" s="56" t="s">
        <v>1114</v>
      </c>
      <c r="N413" s="5" t="s">
        <v>1114</v>
      </c>
      <c r="O413" s="5" t="s">
        <v>1109</v>
      </c>
      <c r="P413" s="5" t="s">
        <v>1265</v>
      </c>
      <c r="Q413" s="5" t="s">
        <v>1111</v>
      </c>
      <c r="R413" s="5"/>
      <c r="S413" s="41">
        <v>1</v>
      </c>
      <c r="T413" s="85">
        <v>0</v>
      </c>
      <c r="U413" s="6">
        <f t="shared" si="21"/>
        <v>0</v>
      </c>
    </row>
    <row r="414" spans="1:21" x14ac:dyDescent="0.3">
      <c r="A414" s="20">
        <v>11</v>
      </c>
      <c r="B414" s="50">
        <v>3</v>
      </c>
      <c r="C414" s="52"/>
      <c r="D414" s="55" t="s">
        <v>1422</v>
      </c>
      <c r="E414" s="57"/>
      <c r="F414" s="56"/>
      <c r="G414" s="5" t="s">
        <v>1112</v>
      </c>
      <c r="H414" s="5">
        <v>2000</v>
      </c>
      <c r="I414" s="5">
        <v>1800</v>
      </c>
      <c r="J414" s="55">
        <v>7016</v>
      </c>
      <c r="K414" s="56">
        <v>7016</v>
      </c>
      <c r="L414" s="55" t="s">
        <v>1114</v>
      </c>
      <c r="M414" s="56" t="s">
        <v>1114</v>
      </c>
      <c r="N414" s="5" t="s">
        <v>1114</v>
      </c>
      <c r="O414" s="5" t="s">
        <v>1109</v>
      </c>
      <c r="P414" s="5" t="s">
        <v>1265</v>
      </c>
      <c r="Q414" s="5" t="s">
        <v>1111</v>
      </c>
      <c r="R414" s="5"/>
      <c r="S414" s="41">
        <v>1</v>
      </c>
      <c r="T414" s="85">
        <v>0</v>
      </c>
      <c r="U414" s="6">
        <f t="shared" si="21"/>
        <v>0</v>
      </c>
    </row>
    <row r="415" spans="1:21" x14ac:dyDescent="0.3">
      <c r="A415" s="20">
        <v>11</v>
      </c>
      <c r="B415" s="50">
        <v>3</v>
      </c>
      <c r="C415" s="52"/>
      <c r="D415" s="55" t="s">
        <v>1423</v>
      </c>
      <c r="E415" s="57"/>
      <c r="F415" s="56"/>
      <c r="G415" s="5" t="s">
        <v>1112</v>
      </c>
      <c r="H415" s="5">
        <v>2000</v>
      </c>
      <c r="I415" s="5">
        <v>1800</v>
      </c>
      <c r="J415" s="55">
        <v>7016</v>
      </c>
      <c r="K415" s="56">
        <v>7016</v>
      </c>
      <c r="L415" s="55" t="s">
        <v>1114</v>
      </c>
      <c r="M415" s="56" t="s">
        <v>1114</v>
      </c>
      <c r="N415" s="5" t="s">
        <v>1114</v>
      </c>
      <c r="O415" s="5" t="s">
        <v>1109</v>
      </c>
      <c r="P415" s="5" t="s">
        <v>1265</v>
      </c>
      <c r="Q415" s="5" t="s">
        <v>1111</v>
      </c>
      <c r="R415" s="5"/>
      <c r="S415" s="41">
        <v>1</v>
      </c>
      <c r="T415" s="85">
        <v>0</v>
      </c>
      <c r="U415" s="6">
        <f t="shared" si="21"/>
        <v>0</v>
      </c>
    </row>
    <row r="416" spans="1:21" x14ac:dyDescent="0.3">
      <c r="A416" s="20">
        <v>11</v>
      </c>
      <c r="B416" s="50">
        <v>3</v>
      </c>
      <c r="C416" s="52"/>
      <c r="D416" s="55" t="s">
        <v>1424</v>
      </c>
      <c r="E416" s="57"/>
      <c r="F416" s="56"/>
      <c r="G416" s="5" t="s">
        <v>1112</v>
      </c>
      <c r="H416" s="5">
        <v>1460</v>
      </c>
      <c r="I416" s="5">
        <v>1800</v>
      </c>
      <c r="J416" s="55">
        <v>7016</v>
      </c>
      <c r="K416" s="56">
        <v>7016</v>
      </c>
      <c r="L416" s="55" t="s">
        <v>1114</v>
      </c>
      <c r="M416" s="56" t="s">
        <v>1114</v>
      </c>
      <c r="N416" s="5" t="s">
        <v>1114</v>
      </c>
      <c r="O416" s="5" t="s">
        <v>1109</v>
      </c>
      <c r="P416" s="5" t="s">
        <v>1265</v>
      </c>
      <c r="Q416" s="5" t="s">
        <v>1111</v>
      </c>
      <c r="R416" s="5"/>
      <c r="S416" s="41">
        <v>1</v>
      </c>
      <c r="T416" s="85">
        <v>0</v>
      </c>
      <c r="U416" s="6">
        <f t="shared" si="21"/>
        <v>0</v>
      </c>
    </row>
    <row r="417" spans="1:21" x14ac:dyDescent="0.3">
      <c r="A417" s="57"/>
      <c r="B417" s="57"/>
      <c r="C417" s="57"/>
      <c r="D417" s="57"/>
      <c r="E417" s="57"/>
      <c r="F417" s="57"/>
      <c r="G417" s="57"/>
      <c r="H417" s="57"/>
      <c r="I417" s="57"/>
      <c r="J417" s="57"/>
      <c r="K417" s="57"/>
      <c r="L417" s="57"/>
      <c r="M417" s="22"/>
    </row>
    <row r="418" spans="1:21" x14ac:dyDescent="0.3">
      <c r="A418" s="53" t="s">
        <v>43</v>
      </c>
      <c r="B418" s="54"/>
      <c r="C418" s="54"/>
      <c r="D418" s="51" t="s">
        <v>1086</v>
      </c>
      <c r="E418" s="51"/>
      <c r="F418" s="51"/>
      <c r="G418" s="51"/>
      <c r="H418" s="51"/>
      <c r="I418" s="51"/>
      <c r="J418" s="51"/>
      <c r="K418" s="51"/>
      <c r="L418" s="52"/>
      <c r="M418" s="23"/>
      <c r="T418" s="3" t="s">
        <v>48</v>
      </c>
      <c r="U418" s="7">
        <f>SUM(U398:U416)</f>
        <v>0</v>
      </c>
    </row>
    <row r="420" spans="1:21" ht="28.8" x14ac:dyDescent="0.3">
      <c r="A420" s="27" t="s">
        <v>1087</v>
      </c>
      <c r="B420" s="66" t="s">
        <v>4</v>
      </c>
      <c r="C420" s="67"/>
      <c r="D420" s="68" t="s">
        <v>1088</v>
      </c>
      <c r="E420" s="69"/>
      <c r="F420" s="70"/>
      <c r="G420" s="28" t="s">
        <v>6</v>
      </c>
      <c r="H420" s="39" t="s">
        <v>1089</v>
      </c>
      <c r="I420" s="39" t="s">
        <v>1090</v>
      </c>
      <c r="J420" s="68" t="s">
        <v>1091</v>
      </c>
      <c r="K420" s="70"/>
      <c r="L420" s="80" t="s">
        <v>1092</v>
      </c>
      <c r="M420" s="81"/>
      <c r="N420" s="82"/>
      <c r="O420" s="35" t="s">
        <v>10</v>
      </c>
      <c r="P420" s="35" t="s">
        <v>1093</v>
      </c>
      <c r="Q420" s="35" t="s">
        <v>385</v>
      </c>
      <c r="R420" s="40" t="s">
        <v>1116</v>
      </c>
      <c r="S420" s="10" t="s">
        <v>45</v>
      </c>
      <c r="T420" s="10" t="s">
        <v>46</v>
      </c>
      <c r="U420" s="10" t="s">
        <v>47</v>
      </c>
    </row>
    <row r="421" spans="1:21" x14ac:dyDescent="0.3">
      <c r="A421" s="20">
        <v>13</v>
      </c>
      <c r="B421" s="50">
        <v>1</v>
      </c>
      <c r="C421" s="52"/>
      <c r="D421" s="55" t="s">
        <v>1425</v>
      </c>
      <c r="E421" s="57"/>
      <c r="F421" s="56"/>
      <c r="G421" s="5" t="s">
        <v>1112</v>
      </c>
      <c r="H421" s="5">
        <v>1460</v>
      </c>
      <c r="I421" s="5">
        <v>1800</v>
      </c>
      <c r="J421" s="55">
        <v>7016</v>
      </c>
      <c r="K421" s="56"/>
      <c r="L421" s="55" t="s">
        <v>1114</v>
      </c>
      <c r="M421" s="56"/>
      <c r="N421" s="5" t="s">
        <v>1114</v>
      </c>
      <c r="O421" s="5" t="s">
        <v>1109</v>
      </c>
      <c r="P421" s="5" t="s">
        <v>1265</v>
      </c>
      <c r="Q421" s="5" t="s">
        <v>1111</v>
      </c>
      <c r="R421" s="5"/>
      <c r="S421" s="41">
        <v>1</v>
      </c>
      <c r="T421" s="85">
        <v>0</v>
      </c>
      <c r="U421" s="6">
        <f>S421*T421</f>
        <v>0</v>
      </c>
    </row>
    <row r="422" spans="1:21" x14ac:dyDescent="0.3">
      <c r="A422" s="20">
        <v>13</v>
      </c>
      <c r="B422" s="50">
        <v>1</v>
      </c>
      <c r="C422" s="52"/>
      <c r="D422" s="55" t="s">
        <v>1426</v>
      </c>
      <c r="E422" s="57"/>
      <c r="F422" s="56"/>
      <c r="G422" s="5" t="s">
        <v>1112</v>
      </c>
      <c r="H422" s="5">
        <v>2000</v>
      </c>
      <c r="I422" s="5">
        <v>1800</v>
      </c>
      <c r="J422" s="55">
        <v>7016</v>
      </c>
      <c r="K422" s="56"/>
      <c r="L422" s="55" t="s">
        <v>1114</v>
      </c>
      <c r="M422" s="56" t="s">
        <v>1114</v>
      </c>
      <c r="N422" s="5" t="s">
        <v>1114</v>
      </c>
      <c r="O422" s="5" t="s">
        <v>1109</v>
      </c>
      <c r="P422" s="5" t="s">
        <v>1265</v>
      </c>
      <c r="Q422" s="5" t="s">
        <v>1111</v>
      </c>
      <c r="R422" s="5"/>
      <c r="S422" s="41">
        <v>1</v>
      </c>
      <c r="T422" s="85">
        <v>0</v>
      </c>
      <c r="U422" s="6">
        <f t="shared" ref="U422:U434" si="22">S422*T422</f>
        <v>0</v>
      </c>
    </row>
    <row r="423" spans="1:21" x14ac:dyDescent="0.3">
      <c r="A423" s="20">
        <v>13</v>
      </c>
      <c r="B423" s="50">
        <v>1</v>
      </c>
      <c r="C423" s="52"/>
      <c r="D423" s="55" t="s">
        <v>1427</v>
      </c>
      <c r="E423" s="57"/>
      <c r="F423" s="56"/>
      <c r="G423" s="5" t="s">
        <v>1112</v>
      </c>
      <c r="H423" s="5">
        <v>2000</v>
      </c>
      <c r="I423" s="5">
        <v>1800</v>
      </c>
      <c r="J423" s="55">
        <v>7016</v>
      </c>
      <c r="K423" s="56"/>
      <c r="L423" s="55" t="s">
        <v>1114</v>
      </c>
      <c r="M423" s="56" t="s">
        <v>1114</v>
      </c>
      <c r="N423" s="5" t="s">
        <v>1114</v>
      </c>
      <c r="O423" s="5" t="s">
        <v>1109</v>
      </c>
      <c r="P423" s="5" t="s">
        <v>1265</v>
      </c>
      <c r="Q423" s="5" t="s">
        <v>1111</v>
      </c>
      <c r="R423" s="5"/>
      <c r="S423" s="41">
        <v>1</v>
      </c>
      <c r="T423" s="85">
        <v>0</v>
      </c>
      <c r="U423" s="6">
        <f t="shared" si="22"/>
        <v>0</v>
      </c>
    </row>
    <row r="424" spans="1:21" x14ac:dyDescent="0.3">
      <c r="A424" s="20">
        <v>13</v>
      </c>
      <c r="B424" s="50">
        <v>1</v>
      </c>
      <c r="C424" s="52"/>
      <c r="D424" s="55" t="s">
        <v>1428</v>
      </c>
      <c r="E424" s="57"/>
      <c r="F424" s="56"/>
      <c r="G424" s="5" t="s">
        <v>1112</v>
      </c>
      <c r="H424" s="5">
        <v>2000</v>
      </c>
      <c r="I424" s="5">
        <v>1800</v>
      </c>
      <c r="J424" s="55">
        <v>7016</v>
      </c>
      <c r="K424" s="56">
        <v>7016</v>
      </c>
      <c r="L424" s="55" t="s">
        <v>1114</v>
      </c>
      <c r="M424" s="56" t="s">
        <v>1114</v>
      </c>
      <c r="N424" s="5" t="s">
        <v>1114</v>
      </c>
      <c r="O424" s="5" t="s">
        <v>1109</v>
      </c>
      <c r="P424" s="5" t="s">
        <v>1265</v>
      </c>
      <c r="Q424" s="5" t="s">
        <v>1111</v>
      </c>
      <c r="R424" s="5"/>
      <c r="S424" s="41">
        <v>1</v>
      </c>
      <c r="T424" s="85">
        <v>0</v>
      </c>
      <c r="U424" s="6">
        <f t="shared" si="22"/>
        <v>0</v>
      </c>
    </row>
    <row r="425" spans="1:21" x14ac:dyDescent="0.3">
      <c r="A425" s="20">
        <v>13</v>
      </c>
      <c r="B425" s="50">
        <v>1</v>
      </c>
      <c r="C425" s="52"/>
      <c r="D425" s="55" t="s">
        <v>1429</v>
      </c>
      <c r="E425" s="57"/>
      <c r="F425" s="56"/>
      <c r="G425" s="5" t="s">
        <v>1112</v>
      </c>
      <c r="H425" s="5">
        <v>2000</v>
      </c>
      <c r="I425" s="5">
        <v>1800</v>
      </c>
      <c r="J425" s="55">
        <v>7016</v>
      </c>
      <c r="K425" s="56">
        <v>7016</v>
      </c>
      <c r="L425" s="55" t="s">
        <v>1114</v>
      </c>
      <c r="M425" s="56" t="s">
        <v>1114</v>
      </c>
      <c r="N425" s="5" t="s">
        <v>1114</v>
      </c>
      <c r="O425" s="5" t="s">
        <v>1109</v>
      </c>
      <c r="P425" s="5" t="s">
        <v>1265</v>
      </c>
      <c r="Q425" s="5" t="s">
        <v>1111</v>
      </c>
      <c r="R425" s="5"/>
      <c r="S425" s="41">
        <v>1</v>
      </c>
      <c r="T425" s="85">
        <v>0</v>
      </c>
      <c r="U425" s="6">
        <f t="shared" si="22"/>
        <v>0</v>
      </c>
    </row>
    <row r="426" spans="1:21" x14ac:dyDescent="0.3">
      <c r="A426" s="20">
        <v>13</v>
      </c>
      <c r="B426" s="50">
        <v>1</v>
      </c>
      <c r="C426" s="52"/>
      <c r="D426" s="55" t="s">
        <v>1430</v>
      </c>
      <c r="E426" s="57"/>
      <c r="F426" s="56"/>
      <c r="G426" s="5" t="s">
        <v>1112</v>
      </c>
      <c r="H426" s="5">
        <v>2000</v>
      </c>
      <c r="I426" s="5">
        <v>1800</v>
      </c>
      <c r="J426" s="55">
        <v>7016</v>
      </c>
      <c r="K426" s="56">
        <v>7016</v>
      </c>
      <c r="L426" s="55" t="s">
        <v>1114</v>
      </c>
      <c r="M426" s="56" t="s">
        <v>1114</v>
      </c>
      <c r="N426" s="5" t="s">
        <v>1114</v>
      </c>
      <c r="O426" s="5" t="s">
        <v>1109</v>
      </c>
      <c r="P426" s="5" t="s">
        <v>1265</v>
      </c>
      <c r="Q426" s="5" t="s">
        <v>1111</v>
      </c>
      <c r="R426" s="5"/>
      <c r="S426" s="41">
        <v>1</v>
      </c>
      <c r="T426" s="85">
        <v>0</v>
      </c>
      <c r="U426" s="6">
        <f t="shared" si="22"/>
        <v>0</v>
      </c>
    </row>
    <row r="427" spans="1:21" x14ac:dyDescent="0.3">
      <c r="A427" s="20">
        <v>13</v>
      </c>
      <c r="B427" s="50">
        <v>1</v>
      </c>
      <c r="C427" s="52"/>
      <c r="D427" s="55" t="s">
        <v>1431</v>
      </c>
      <c r="E427" s="57"/>
      <c r="F427" s="56"/>
      <c r="G427" s="5" t="s">
        <v>1112</v>
      </c>
      <c r="H427" s="5">
        <v>2000</v>
      </c>
      <c r="I427" s="5">
        <v>1800</v>
      </c>
      <c r="J427" s="55">
        <v>7016</v>
      </c>
      <c r="K427" s="56">
        <v>7016</v>
      </c>
      <c r="L427" s="55" t="s">
        <v>1114</v>
      </c>
      <c r="M427" s="56" t="s">
        <v>1114</v>
      </c>
      <c r="N427" s="5" t="s">
        <v>1114</v>
      </c>
      <c r="O427" s="5" t="s">
        <v>1109</v>
      </c>
      <c r="P427" s="5" t="s">
        <v>1265</v>
      </c>
      <c r="Q427" s="5" t="s">
        <v>1111</v>
      </c>
      <c r="R427" s="5"/>
      <c r="S427" s="41">
        <v>1</v>
      </c>
      <c r="T427" s="85">
        <v>0</v>
      </c>
      <c r="U427" s="6">
        <f t="shared" si="22"/>
        <v>0</v>
      </c>
    </row>
    <row r="428" spans="1:21" x14ac:dyDescent="0.3">
      <c r="A428" s="20">
        <v>13</v>
      </c>
      <c r="B428" s="50">
        <v>1</v>
      </c>
      <c r="C428" s="52"/>
      <c r="D428" s="55" t="s">
        <v>1432</v>
      </c>
      <c r="E428" s="57"/>
      <c r="F428" s="56"/>
      <c r="G428" s="5" t="s">
        <v>1112</v>
      </c>
      <c r="H428" s="5">
        <v>2000</v>
      </c>
      <c r="I428" s="5">
        <v>1800</v>
      </c>
      <c r="J428" s="55">
        <v>7016</v>
      </c>
      <c r="K428" s="56">
        <v>7016</v>
      </c>
      <c r="L428" s="55" t="s">
        <v>1114</v>
      </c>
      <c r="M428" s="56" t="s">
        <v>1114</v>
      </c>
      <c r="N428" s="5" t="s">
        <v>1114</v>
      </c>
      <c r="O428" s="5" t="s">
        <v>1109</v>
      </c>
      <c r="P428" s="5" t="s">
        <v>1265</v>
      </c>
      <c r="Q428" s="5" t="s">
        <v>1111</v>
      </c>
      <c r="R428" s="5"/>
      <c r="S428" s="41">
        <v>1</v>
      </c>
      <c r="T428" s="85">
        <v>0</v>
      </c>
      <c r="U428" s="6">
        <f t="shared" si="22"/>
        <v>0</v>
      </c>
    </row>
    <row r="429" spans="1:21" x14ac:dyDescent="0.3">
      <c r="A429" s="20">
        <v>13</v>
      </c>
      <c r="B429" s="50">
        <v>1</v>
      </c>
      <c r="C429" s="52"/>
      <c r="D429" s="55" t="s">
        <v>1433</v>
      </c>
      <c r="E429" s="57"/>
      <c r="F429" s="56"/>
      <c r="G429" s="5" t="s">
        <v>1112</v>
      </c>
      <c r="H429" s="5">
        <v>2000</v>
      </c>
      <c r="I429" s="5">
        <v>1800</v>
      </c>
      <c r="J429" s="55">
        <v>7016</v>
      </c>
      <c r="K429" s="56">
        <v>7016</v>
      </c>
      <c r="L429" s="55" t="s">
        <v>1114</v>
      </c>
      <c r="M429" s="56" t="s">
        <v>1114</v>
      </c>
      <c r="N429" s="5" t="s">
        <v>1114</v>
      </c>
      <c r="O429" s="5" t="s">
        <v>1109</v>
      </c>
      <c r="P429" s="5" t="s">
        <v>1265</v>
      </c>
      <c r="Q429" s="5" t="s">
        <v>1111</v>
      </c>
      <c r="R429" s="5"/>
      <c r="S429" s="41">
        <v>1</v>
      </c>
      <c r="T429" s="85">
        <v>0</v>
      </c>
      <c r="U429" s="6">
        <f t="shared" si="22"/>
        <v>0</v>
      </c>
    </row>
    <row r="430" spans="1:21" x14ac:dyDescent="0.3">
      <c r="A430" s="20">
        <v>13</v>
      </c>
      <c r="B430" s="50">
        <v>1</v>
      </c>
      <c r="C430" s="52"/>
      <c r="D430" s="55" t="s">
        <v>1434</v>
      </c>
      <c r="E430" s="57"/>
      <c r="F430" s="56"/>
      <c r="G430" s="5" t="s">
        <v>1112</v>
      </c>
      <c r="H430" s="5">
        <v>2000</v>
      </c>
      <c r="I430" s="5">
        <v>1800</v>
      </c>
      <c r="J430" s="55">
        <v>7016</v>
      </c>
      <c r="K430" s="56">
        <v>7016</v>
      </c>
      <c r="L430" s="55" t="s">
        <v>1114</v>
      </c>
      <c r="M430" s="56" t="s">
        <v>1114</v>
      </c>
      <c r="N430" s="5" t="s">
        <v>1114</v>
      </c>
      <c r="O430" s="5" t="s">
        <v>1109</v>
      </c>
      <c r="P430" s="5" t="s">
        <v>1265</v>
      </c>
      <c r="Q430" s="5" t="s">
        <v>1111</v>
      </c>
      <c r="R430" s="5"/>
      <c r="S430" s="41">
        <v>1</v>
      </c>
      <c r="T430" s="85">
        <v>0</v>
      </c>
      <c r="U430" s="6">
        <f t="shared" si="22"/>
        <v>0</v>
      </c>
    </row>
    <row r="431" spans="1:21" x14ac:dyDescent="0.3">
      <c r="A431" s="20">
        <v>13</v>
      </c>
      <c r="B431" s="50">
        <v>1</v>
      </c>
      <c r="C431" s="52"/>
      <c r="D431" s="55" t="s">
        <v>1435</v>
      </c>
      <c r="E431" s="57"/>
      <c r="F431" s="56"/>
      <c r="G431" s="5" t="s">
        <v>1112</v>
      </c>
      <c r="H431" s="5">
        <v>2000</v>
      </c>
      <c r="I431" s="5">
        <v>1800</v>
      </c>
      <c r="J431" s="55">
        <v>7016</v>
      </c>
      <c r="K431" s="56">
        <v>7016</v>
      </c>
      <c r="L431" s="55" t="s">
        <v>1114</v>
      </c>
      <c r="M431" s="56" t="s">
        <v>1114</v>
      </c>
      <c r="N431" s="5" t="s">
        <v>1114</v>
      </c>
      <c r="O431" s="5" t="s">
        <v>1109</v>
      </c>
      <c r="P431" s="5" t="s">
        <v>1265</v>
      </c>
      <c r="Q431" s="5" t="s">
        <v>1111</v>
      </c>
      <c r="R431" s="5"/>
      <c r="S431" s="41">
        <v>1</v>
      </c>
      <c r="T431" s="85">
        <v>0</v>
      </c>
      <c r="U431" s="6">
        <f t="shared" si="22"/>
        <v>0</v>
      </c>
    </row>
    <row r="432" spans="1:21" x14ac:dyDescent="0.3">
      <c r="A432" s="20">
        <v>13</v>
      </c>
      <c r="B432" s="50">
        <v>1</v>
      </c>
      <c r="C432" s="52"/>
      <c r="D432" s="55" t="s">
        <v>1436</v>
      </c>
      <c r="E432" s="57"/>
      <c r="F432" s="56"/>
      <c r="G432" s="5" t="s">
        <v>1112</v>
      </c>
      <c r="H432" s="5">
        <v>2000</v>
      </c>
      <c r="I432" s="5">
        <v>1800</v>
      </c>
      <c r="J432" s="55">
        <v>7016</v>
      </c>
      <c r="K432" s="56">
        <v>7016</v>
      </c>
      <c r="L432" s="55" t="s">
        <v>1114</v>
      </c>
      <c r="M432" s="56" t="s">
        <v>1114</v>
      </c>
      <c r="N432" s="5" t="s">
        <v>1114</v>
      </c>
      <c r="O432" s="5" t="s">
        <v>1109</v>
      </c>
      <c r="P432" s="5" t="s">
        <v>1265</v>
      </c>
      <c r="Q432" s="5" t="s">
        <v>1111</v>
      </c>
      <c r="R432" s="5"/>
      <c r="S432" s="41">
        <v>1</v>
      </c>
      <c r="T432" s="85">
        <v>0</v>
      </c>
      <c r="U432" s="6">
        <f t="shared" si="22"/>
        <v>0</v>
      </c>
    </row>
    <row r="433" spans="1:21" x14ac:dyDescent="0.3">
      <c r="A433" s="20">
        <v>13</v>
      </c>
      <c r="B433" s="50">
        <v>1</v>
      </c>
      <c r="C433" s="52"/>
      <c r="D433" s="55" t="s">
        <v>1437</v>
      </c>
      <c r="E433" s="57"/>
      <c r="F433" s="56"/>
      <c r="G433" s="5" t="s">
        <v>1112</v>
      </c>
      <c r="H433" s="5">
        <v>2000</v>
      </c>
      <c r="I433" s="5">
        <v>1800</v>
      </c>
      <c r="J433" s="55">
        <v>7016</v>
      </c>
      <c r="K433" s="56">
        <v>7016</v>
      </c>
      <c r="L433" s="55" t="s">
        <v>1114</v>
      </c>
      <c r="M433" s="56" t="s">
        <v>1114</v>
      </c>
      <c r="N433" s="5" t="s">
        <v>1114</v>
      </c>
      <c r="O433" s="5" t="s">
        <v>1109</v>
      </c>
      <c r="P433" s="5" t="s">
        <v>1265</v>
      </c>
      <c r="Q433" s="5" t="s">
        <v>1111</v>
      </c>
      <c r="R433" s="5"/>
      <c r="S433" s="41">
        <v>1</v>
      </c>
      <c r="T433" s="85">
        <v>0</v>
      </c>
      <c r="U433" s="6">
        <f t="shared" si="22"/>
        <v>0</v>
      </c>
    </row>
    <row r="434" spans="1:21" x14ac:dyDescent="0.3">
      <c r="A434" s="20">
        <v>13</v>
      </c>
      <c r="B434" s="50">
        <v>1</v>
      </c>
      <c r="C434" s="52"/>
      <c r="D434" s="55" t="s">
        <v>1438</v>
      </c>
      <c r="E434" s="57"/>
      <c r="F434" s="56"/>
      <c r="G434" s="5" t="s">
        <v>1112</v>
      </c>
      <c r="H434" s="5">
        <v>1460</v>
      </c>
      <c r="I434" s="5">
        <v>1800</v>
      </c>
      <c r="J434" s="55">
        <v>7016</v>
      </c>
      <c r="K434" s="56">
        <v>7016</v>
      </c>
      <c r="L434" s="55" t="s">
        <v>1114</v>
      </c>
      <c r="M434" s="56" t="s">
        <v>1114</v>
      </c>
      <c r="N434" s="5" t="s">
        <v>1114</v>
      </c>
      <c r="O434" s="5" t="s">
        <v>1109</v>
      </c>
      <c r="P434" s="5" t="s">
        <v>1265</v>
      </c>
      <c r="Q434" s="5" t="s">
        <v>1111</v>
      </c>
      <c r="R434" s="5"/>
      <c r="S434" s="41">
        <v>1</v>
      </c>
      <c r="T434" s="85">
        <v>0</v>
      </c>
      <c r="U434" s="6">
        <f t="shared" si="22"/>
        <v>0</v>
      </c>
    </row>
    <row r="435" spans="1:21" x14ac:dyDescent="0.3">
      <c r="A435" s="57"/>
      <c r="B435" s="57"/>
      <c r="C435" s="57"/>
      <c r="D435" s="57"/>
      <c r="E435" s="57"/>
      <c r="F435" s="57"/>
      <c r="G435" s="57"/>
      <c r="H435" s="57"/>
      <c r="I435" s="57"/>
      <c r="J435" s="57"/>
      <c r="K435" s="57"/>
      <c r="L435" s="57"/>
      <c r="M435" s="22"/>
    </row>
    <row r="436" spans="1:21" x14ac:dyDescent="0.3">
      <c r="A436" s="53" t="s">
        <v>43</v>
      </c>
      <c r="B436" s="54"/>
      <c r="C436" s="54"/>
      <c r="D436" s="51" t="s">
        <v>1086</v>
      </c>
      <c r="E436" s="51"/>
      <c r="F436" s="51"/>
      <c r="G436" s="51"/>
      <c r="H436" s="51"/>
      <c r="I436" s="51"/>
      <c r="J436" s="51"/>
      <c r="K436" s="51"/>
      <c r="L436" s="52"/>
      <c r="M436" s="23"/>
      <c r="T436" s="3" t="s">
        <v>48</v>
      </c>
      <c r="U436" s="7">
        <f>SUM(U421:U434)</f>
        <v>0</v>
      </c>
    </row>
    <row r="438" spans="1:21" ht="28.8" x14ac:dyDescent="0.3">
      <c r="A438" s="27" t="s">
        <v>1087</v>
      </c>
      <c r="B438" s="66" t="s">
        <v>4</v>
      </c>
      <c r="C438" s="67"/>
      <c r="D438" s="68" t="s">
        <v>1088</v>
      </c>
      <c r="E438" s="69"/>
      <c r="F438" s="70"/>
      <c r="G438" s="28" t="s">
        <v>6</v>
      </c>
      <c r="H438" s="39" t="s">
        <v>1089</v>
      </c>
      <c r="I438" s="39" t="s">
        <v>1090</v>
      </c>
      <c r="J438" s="68" t="s">
        <v>1091</v>
      </c>
      <c r="K438" s="70"/>
      <c r="L438" s="80" t="s">
        <v>1092</v>
      </c>
      <c r="M438" s="81"/>
      <c r="N438" s="82"/>
      <c r="O438" s="35" t="s">
        <v>10</v>
      </c>
      <c r="P438" s="35" t="s">
        <v>1093</v>
      </c>
      <c r="Q438" s="35" t="s">
        <v>385</v>
      </c>
      <c r="R438" s="40" t="s">
        <v>1116</v>
      </c>
      <c r="S438" s="10" t="s">
        <v>45</v>
      </c>
      <c r="T438" s="10" t="s">
        <v>46</v>
      </c>
      <c r="U438" s="10" t="s">
        <v>47</v>
      </c>
    </row>
    <row r="439" spans="1:21" x14ac:dyDescent="0.3">
      <c r="A439" s="20">
        <v>13</v>
      </c>
      <c r="B439" s="50">
        <v>2</v>
      </c>
      <c r="C439" s="52"/>
      <c r="D439" s="55" t="s">
        <v>1439</v>
      </c>
      <c r="E439" s="57"/>
      <c r="F439" s="56"/>
      <c r="G439" s="5" t="s">
        <v>1112</v>
      </c>
      <c r="H439" s="5">
        <v>1460</v>
      </c>
      <c r="I439" s="5">
        <v>1800</v>
      </c>
      <c r="J439" s="55">
        <v>7016</v>
      </c>
      <c r="K439" s="56"/>
      <c r="L439" s="55" t="s">
        <v>1114</v>
      </c>
      <c r="M439" s="56"/>
      <c r="N439" s="5" t="s">
        <v>1114</v>
      </c>
      <c r="O439" s="5" t="s">
        <v>1109</v>
      </c>
      <c r="P439" s="5" t="s">
        <v>1265</v>
      </c>
      <c r="Q439" s="5" t="s">
        <v>1111</v>
      </c>
      <c r="R439" s="5"/>
      <c r="S439" s="41">
        <v>1</v>
      </c>
      <c r="T439" s="85">
        <v>0</v>
      </c>
      <c r="U439" s="6">
        <f>S439*T439</f>
        <v>0</v>
      </c>
    </row>
    <row r="440" spans="1:21" x14ac:dyDescent="0.3">
      <c r="A440" s="20">
        <v>13</v>
      </c>
      <c r="B440" s="50">
        <v>2</v>
      </c>
      <c r="C440" s="52"/>
      <c r="D440" s="55" t="s">
        <v>1440</v>
      </c>
      <c r="E440" s="57"/>
      <c r="F440" s="56"/>
      <c r="G440" s="5" t="s">
        <v>1112</v>
      </c>
      <c r="H440" s="5">
        <v>2000</v>
      </c>
      <c r="I440" s="5">
        <v>1800</v>
      </c>
      <c r="J440" s="55">
        <v>7016</v>
      </c>
      <c r="K440" s="56"/>
      <c r="L440" s="55" t="s">
        <v>1114</v>
      </c>
      <c r="M440" s="56" t="s">
        <v>1114</v>
      </c>
      <c r="N440" s="5" t="s">
        <v>1114</v>
      </c>
      <c r="O440" s="5" t="s">
        <v>1109</v>
      </c>
      <c r="P440" s="5" t="s">
        <v>1265</v>
      </c>
      <c r="Q440" s="5" t="s">
        <v>1111</v>
      </c>
      <c r="R440" s="5"/>
      <c r="S440" s="41">
        <v>1</v>
      </c>
      <c r="T440" s="85">
        <v>0</v>
      </c>
      <c r="U440" s="6">
        <f t="shared" ref="U440:U452" si="23">S440*T440</f>
        <v>0</v>
      </c>
    </row>
    <row r="441" spans="1:21" x14ac:dyDescent="0.3">
      <c r="A441" s="20">
        <v>13</v>
      </c>
      <c r="B441" s="50">
        <v>2</v>
      </c>
      <c r="C441" s="52"/>
      <c r="D441" s="55" t="s">
        <v>1441</v>
      </c>
      <c r="E441" s="57"/>
      <c r="F441" s="56"/>
      <c r="G441" s="5" t="s">
        <v>1112</v>
      </c>
      <c r="H441" s="5">
        <v>2000</v>
      </c>
      <c r="I441" s="5">
        <v>1800</v>
      </c>
      <c r="J441" s="55">
        <v>7016</v>
      </c>
      <c r="K441" s="56"/>
      <c r="L441" s="55" t="s">
        <v>1114</v>
      </c>
      <c r="M441" s="56" t="s">
        <v>1114</v>
      </c>
      <c r="N441" s="5" t="s">
        <v>1114</v>
      </c>
      <c r="O441" s="5" t="s">
        <v>1109</v>
      </c>
      <c r="P441" s="5" t="s">
        <v>1265</v>
      </c>
      <c r="Q441" s="5" t="s">
        <v>1111</v>
      </c>
      <c r="R441" s="5"/>
      <c r="S441" s="41">
        <v>1</v>
      </c>
      <c r="T441" s="85">
        <v>0</v>
      </c>
      <c r="U441" s="6">
        <f t="shared" si="23"/>
        <v>0</v>
      </c>
    </row>
    <row r="442" spans="1:21" x14ac:dyDescent="0.3">
      <c r="A442" s="20">
        <v>13</v>
      </c>
      <c r="B442" s="50">
        <v>2</v>
      </c>
      <c r="C442" s="52"/>
      <c r="D442" s="55" t="s">
        <v>1442</v>
      </c>
      <c r="E442" s="57"/>
      <c r="F442" s="56"/>
      <c r="G442" s="5" t="s">
        <v>1112</v>
      </c>
      <c r="H442" s="5">
        <v>2000</v>
      </c>
      <c r="I442" s="5">
        <v>1800</v>
      </c>
      <c r="J442" s="55">
        <v>7016</v>
      </c>
      <c r="K442" s="56">
        <v>7016</v>
      </c>
      <c r="L442" s="55" t="s">
        <v>1114</v>
      </c>
      <c r="M442" s="56" t="s">
        <v>1114</v>
      </c>
      <c r="N442" s="5" t="s">
        <v>1114</v>
      </c>
      <c r="O442" s="5" t="s">
        <v>1109</v>
      </c>
      <c r="P442" s="5" t="s">
        <v>1265</v>
      </c>
      <c r="Q442" s="5" t="s">
        <v>1111</v>
      </c>
      <c r="R442" s="5"/>
      <c r="S442" s="41">
        <v>1</v>
      </c>
      <c r="T442" s="85">
        <v>0</v>
      </c>
      <c r="U442" s="6">
        <f t="shared" si="23"/>
        <v>0</v>
      </c>
    </row>
    <row r="443" spans="1:21" x14ac:dyDescent="0.3">
      <c r="A443" s="20">
        <v>13</v>
      </c>
      <c r="B443" s="50">
        <v>2</v>
      </c>
      <c r="C443" s="52"/>
      <c r="D443" s="55" t="s">
        <v>1443</v>
      </c>
      <c r="E443" s="57"/>
      <c r="F443" s="56"/>
      <c r="G443" s="5" t="s">
        <v>1112</v>
      </c>
      <c r="H443" s="5">
        <v>2000</v>
      </c>
      <c r="I443" s="5">
        <v>1800</v>
      </c>
      <c r="J443" s="55">
        <v>7016</v>
      </c>
      <c r="K443" s="56">
        <v>7016</v>
      </c>
      <c r="L443" s="55" t="s">
        <v>1114</v>
      </c>
      <c r="M443" s="56" t="s">
        <v>1114</v>
      </c>
      <c r="N443" s="5" t="s">
        <v>1114</v>
      </c>
      <c r="O443" s="5" t="s">
        <v>1109</v>
      </c>
      <c r="P443" s="5" t="s">
        <v>1265</v>
      </c>
      <c r="Q443" s="5" t="s">
        <v>1111</v>
      </c>
      <c r="R443" s="5"/>
      <c r="S443" s="41">
        <v>1</v>
      </c>
      <c r="T443" s="85">
        <v>0</v>
      </c>
      <c r="U443" s="6">
        <f t="shared" si="23"/>
        <v>0</v>
      </c>
    </row>
    <row r="444" spans="1:21" x14ac:dyDescent="0.3">
      <c r="A444" s="20">
        <v>13</v>
      </c>
      <c r="B444" s="50">
        <v>2</v>
      </c>
      <c r="C444" s="52"/>
      <c r="D444" s="55" t="s">
        <v>1444</v>
      </c>
      <c r="E444" s="57"/>
      <c r="F444" s="56"/>
      <c r="G444" s="5" t="s">
        <v>1112</v>
      </c>
      <c r="H444" s="5">
        <v>2000</v>
      </c>
      <c r="I444" s="5">
        <v>1800</v>
      </c>
      <c r="J444" s="55">
        <v>7016</v>
      </c>
      <c r="K444" s="56">
        <v>7016</v>
      </c>
      <c r="L444" s="55" t="s">
        <v>1114</v>
      </c>
      <c r="M444" s="56" t="s">
        <v>1114</v>
      </c>
      <c r="N444" s="5" t="s">
        <v>1114</v>
      </c>
      <c r="O444" s="5" t="s">
        <v>1109</v>
      </c>
      <c r="P444" s="5" t="s">
        <v>1265</v>
      </c>
      <c r="Q444" s="5" t="s">
        <v>1111</v>
      </c>
      <c r="R444" s="5"/>
      <c r="S444" s="41">
        <v>1</v>
      </c>
      <c r="T444" s="85">
        <v>0</v>
      </c>
      <c r="U444" s="6">
        <f t="shared" si="23"/>
        <v>0</v>
      </c>
    </row>
    <row r="445" spans="1:21" x14ac:dyDescent="0.3">
      <c r="A445" s="20">
        <v>13</v>
      </c>
      <c r="B445" s="50">
        <v>2</v>
      </c>
      <c r="C445" s="52"/>
      <c r="D445" s="55" t="s">
        <v>1445</v>
      </c>
      <c r="E445" s="57"/>
      <c r="F445" s="56"/>
      <c r="G445" s="5" t="s">
        <v>1112</v>
      </c>
      <c r="H445" s="5">
        <v>2000</v>
      </c>
      <c r="I445" s="5">
        <v>1800</v>
      </c>
      <c r="J445" s="55">
        <v>7016</v>
      </c>
      <c r="K445" s="56">
        <v>7016</v>
      </c>
      <c r="L445" s="55" t="s">
        <v>1114</v>
      </c>
      <c r="M445" s="56" t="s">
        <v>1114</v>
      </c>
      <c r="N445" s="5" t="s">
        <v>1114</v>
      </c>
      <c r="O445" s="5" t="s">
        <v>1109</v>
      </c>
      <c r="P445" s="5" t="s">
        <v>1265</v>
      </c>
      <c r="Q445" s="5" t="s">
        <v>1111</v>
      </c>
      <c r="R445" s="5"/>
      <c r="S445" s="41">
        <v>1</v>
      </c>
      <c r="T445" s="85">
        <v>0</v>
      </c>
      <c r="U445" s="6">
        <f t="shared" si="23"/>
        <v>0</v>
      </c>
    </row>
    <row r="446" spans="1:21" x14ac:dyDescent="0.3">
      <c r="A446" s="20">
        <v>13</v>
      </c>
      <c r="B446" s="50">
        <v>2</v>
      </c>
      <c r="C446" s="52"/>
      <c r="D446" s="55" t="s">
        <v>1446</v>
      </c>
      <c r="E446" s="57"/>
      <c r="F446" s="56"/>
      <c r="G446" s="5" t="s">
        <v>1112</v>
      </c>
      <c r="H446" s="5">
        <v>2000</v>
      </c>
      <c r="I446" s="5">
        <v>1800</v>
      </c>
      <c r="J446" s="55">
        <v>7016</v>
      </c>
      <c r="K446" s="56">
        <v>7016</v>
      </c>
      <c r="L446" s="55" t="s">
        <v>1114</v>
      </c>
      <c r="M446" s="56" t="s">
        <v>1114</v>
      </c>
      <c r="N446" s="5" t="s">
        <v>1114</v>
      </c>
      <c r="O446" s="5" t="s">
        <v>1109</v>
      </c>
      <c r="P446" s="5" t="s">
        <v>1265</v>
      </c>
      <c r="Q446" s="5" t="s">
        <v>1111</v>
      </c>
      <c r="R446" s="5"/>
      <c r="S446" s="41">
        <v>1</v>
      </c>
      <c r="T446" s="85">
        <v>0</v>
      </c>
      <c r="U446" s="6">
        <f t="shared" si="23"/>
        <v>0</v>
      </c>
    </row>
    <row r="447" spans="1:21" x14ac:dyDescent="0.3">
      <c r="A447" s="20">
        <v>13</v>
      </c>
      <c r="B447" s="50">
        <v>2</v>
      </c>
      <c r="C447" s="52"/>
      <c r="D447" s="55" t="s">
        <v>1447</v>
      </c>
      <c r="E447" s="57"/>
      <c r="F447" s="56"/>
      <c r="G447" s="5" t="s">
        <v>1112</v>
      </c>
      <c r="H447" s="5">
        <v>2000</v>
      </c>
      <c r="I447" s="5">
        <v>1800</v>
      </c>
      <c r="J447" s="55">
        <v>7016</v>
      </c>
      <c r="K447" s="56">
        <v>7016</v>
      </c>
      <c r="L447" s="55" t="s">
        <v>1114</v>
      </c>
      <c r="M447" s="56" t="s">
        <v>1114</v>
      </c>
      <c r="N447" s="5" t="s">
        <v>1114</v>
      </c>
      <c r="O447" s="5" t="s">
        <v>1109</v>
      </c>
      <c r="P447" s="5" t="s">
        <v>1265</v>
      </c>
      <c r="Q447" s="5" t="s">
        <v>1111</v>
      </c>
      <c r="R447" s="5"/>
      <c r="S447" s="41">
        <v>1</v>
      </c>
      <c r="T447" s="85">
        <v>0</v>
      </c>
      <c r="U447" s="6">
        <f t="shared" si="23"/>
        <v>0</v>
      </c>
    </row>
    <row r="448" spans="1:21" x14ac:dyDescent="0.3">
      <c r="A448" s="20">
        <v>13</v>
      </c>
      <c r="B448" s="50">
        <v>2</v>
      </c>
      <c r="C448" s="52"/>
      <c r="D448" s="55" t="s">
        <v>1448</v>
      </c>
      <c r="E448" s="57"/>
      <c r="F448" s="56"/>
      <c r="G448" s="5" t="s">
        <v>1112</v>
      </c>
      <c r="H448" s="5">
        <v>2000</v>
      </c>
      <c r="I448" s="5">
        <v>1800</v>
      </c>
      <c r="J448" s="55">
        <v>7016</v>
      </c>
      <c r="K448" s="56">
        <v>7016</v>
      </c>
      <c r="L448" s="55" t="s">
        <v>1114</v>
      </c>
      <c r="M448" s="56" t="s">
        <v>1114</v>
      </c>
      <c r="N448" s="5" t="s">
        <v>1114</v>
      </c>
      <c r="O448" s="5" t="s">
        <v>1109</v>
      </c>
      <c r="P448" s="5" t="s">
        <v>1265</v>
      </c>
      <c r="Q448" s="5" t="s">
        <v>1111</v>
      </c>
      <c r="R448" s="5"/>
      <c r="S448" s="41">
        <v>1</v>
      </c>
      <c r="T448" s="85">
        <v>0</v>
      </c>
      <c r="U448" s="6">
        <f t="shared" si="23"/>
        <v>0</v>
      </c>
    </row>
    <row r="449" spans="1:21" x14ac:dyDescent="0.3">
      <c r="A449" s="20">
        <v>13</v>
      </c>
      <c r="B449" s="50">
        <v>2</v>
      </c>
      <c r="C449" s="52"/>
      <c r="D449" s="55" t="s">
        <v>1449</v>
      </c>
      <c r="E449" s="57"/>
      <c r="F449" s="56"/>
      <c r="G449" s="5" t="s">
        <v>1112</v>
      </c>
      <c r="H449" s="5">
        <v>2000</v>
      </c>
      <c r="I449" s="5">
        <v>1800</v>
      </c>
      <c r="J449" s="55">
        <v>7016</v>
      </c>
      <c r="K449" s="56">
        <v>7016</v>
      </c>
      <c r="L449" s="55" t="s">
        <v>1114</v>
      </c>
      <c r="M449" s="56" t="s">
        <v>1114</v>
      </c>
      <c r="N449" s="5" t="s">
        <v>1114</v>
      </c>
      <c r="O449" s="5" t="s">
        <v>1109</v>
      </c>
      <c r="P449" s="5" t="s">
        <v>1265</v>
      </c>
      <c r="Q449" s="5" t="s">
        <v>1111</v>
      </c>
      <c r="R449" s="5"/>
      <c r="S449" s="41">
        <v>1</v>
      </c>
      <c r="T449" s="85">
        <v>0</v>
      </c>
      <c r="U449" s="6">
        <f t="shared" si="23"/>
        <v>0</v>
      </c>
    </row>
    <row r="450" spans="1:21" x14ac:dyDescent="0.3">
      <c r="A450" s="20">
        <v>13</v>
      </c>
      <c r="B450" s="50">
        <v>2</v>
      </c>
      <c r="C450" s="52"/>
      <c r="D450" s="55" t="s">
        <v>1450</v>
      </c>
      <c r="E450" s="57"/>
      <c r="F450" s="56"/>
      <c r="G450" s="5" t="s">
        <v>1112</v>
      </c>
      <c r="H450" s="5">
        <v>2000</v>
      </c>
      <c r="I450" s="5">
        <v>1800</v>
      </c>
      <c r="J450" s="55">
        <v>7016</v>
      </c>
      <c r="K450" s="56">
        <v>7016</v>
      </c>
      <c r="L450" s="55" t="s">
        <v>1114</v>
      </c>
      <c r="M450" s="56" t="s">
        <v>1114</v>
      </c>
      <c r="N450" s="5" t="s">
        <v>1114</v>
      </c>
      <c r="O450" s="5" t="s">
        <v>1109</v>
      </c>
      <c r="P450" s="5" t="s">
        <v>1265</v>
      </c>
      <c r="Q450" s="5" t="s">
        <v>1111</v>
      </c>
      <c r="R450" s="5"/>
      <c r="S450" s="41">
        <v>1</v>
      </c>
      <c r="T450" s="85">
        <v>0</v>
      </c>
      <c r="U450" s="6">
        <f t="shared" si="23"/>
        <v>0</v>
      </c>
    </row>
    <row r="451" spans="1:21" x14ac:dyDescent="0.3">
      <c r="A451" s="20">
        <v>13</v>
      </c>
      <c r="B451" s="50">
        <v>2</v>
      </c>
      <c r="C451" s="52"/>
      <c r="D451" s="55" t="s">
        <v>1451</v>
      </c>
      <c r="E451" s="57"/>
      <c r="F451" s="56"/>
      <c r="G451" s="5" t="s">
        <v>1112</v>
      </c>
      <c r="H451" s="5">
        <v>2000</v>
      </c>
      <c r="I451" s="5">
        <v>1800</v>
      </c>
      <c r="J451" s="55">
        <v>7016</v>
      </c>
      <c r="K451" s="56">
        <v>7016</v>
      </c>
      <c r="L451" s="55" t="s">
        <v>1114</v>
      </c>
      <c r="M451" s="56" t="s">
        <v>1114</v>
      </c>
      <c r="N451" s="5" t="s">
        <v>1114</v>
      </c>
      <c r="O451" s="5" t="s">
        <v>1109</v>
      </c>
      <c r="P451" s="5" t="s">
        <v>1265</v>
      </c>
      <c r="Q451" s="5" t="s">
        <v>1111</v>
      </c>
      <c r="R451" s="5"/>
      <c r="S451" s="41">
        <v>1</v>
      </c>
      <c r="T451" s="85">
        <v>0</v>
      </c>
      <c r="U451" s="6">
        <f t="shared" si="23"/>
        <v>0</v>
      </c>
    </row>
    <row r="452" spans="1:21" x14ac:dyDescent="0.3">
      <c r="A452" s="20">
        <v>13</v>
      </c>
      <c r="B452" s="50">
        <v>2</v>
      </c>
      <c r="C452" s="52"/>
      <c r="D452" s="55" t="s">
        <v>1452</v>
      </c>
      <c r="E452" s="57"/>
      <c r="F452" s="56"/>
      <c r="G452" s="5" t="s">
        <v>1112</v>
      </c>
      <c r="H452" s="5">
        <v>1460</v>
      </c>
      <c r="I452" s="5">
        <v>1800</v>
      </c>
      <c r="J452" s="55">
        <v>7016</v>
      </c>
      <c r="K452" s="56">
        <v>7016</v>
      </c>
      <c r="L452" s="55" t="s">
        <v>1114</v>
      </c>
      <c r="M452" s="56" t="s">
        <v>1114</v>
      </c>
      <c r="N452" s="5" t="s">
        <v>1114</v>
      </c>
      <c r="O452" s="5" t="s">
        <v>1109</v>
      </c>
      <c r="P452" s="5" t="s">
        <v>1265</v>
      </c>
      <c r="Q452" s="5" t="s">
        <v>1111</v>
      </c>
      <c r="R452" s="5"/>
      <c r="S452" s="41">
        <v>1</v>
      </c>
      <c r="T452" s="85">
        <v>0</v>
      </c>
      <c r="U452" s="6">
        <f t="shared" si="23"/>
        <v>0</v>
      </c>
    </row>
    <row r="453" spans="1:21" x14ac:dyDescent="0.3">
      <c r="A453" s="57"/>
      <c r="B453" s="57"/>
      <c r="C453" s="57"/>
      <c r="D453" s="57"/>
      <c r="E453" s="57"/>
      <c r="F453" s="57"/>
      <c r="G453" s="57"/>
      <c r="H453" s="57"/>
      <c r="I453" s="57"/>
      <c r="J453" s="57"/>
      <c r="K453" s="57"/>
      <c r="L453" s="57"/>
      <c r="M453" s="22"/>
    </row>
    <row r="454" spans="1:21" x14ac:dyDescent="0.3">
      <c r="A454" s="53" t="s">
        <v>43</v>
      </c>
      <c r="B454" s="54"/>
      <c r="C454" s="54"/>
      <c r="D454" s="51" t="s">
        <v>1086</v>
      </c>
      <c r="E454" s="51"/>
      <c r="F454" s="51"/>
      <c r="G454" s="51"/>
      <c r="H454" s="51"/>
      <c r="I454" s="51"/>
      <c r="J454" s="51"/>
      <c r="K454" s="51"/>
      <c r="L454" s="52"/>
      <c r="M454" s="23"/>
      <c r="T454" s="3" t="s">
        <v>48</v>
      </c>
      <c r="U454" s="7">
        <f>SUM(U439:U452)</f>
        <v>0</v>
      </c>
    </row>
    <row r="456" spans="1:21" ht="28.8" x14ac:dyDescent="0.3">
      <c r="A456" s="27" t="s">
        <v>1087</v>
      </c>
      <c r="B456" s="66" t="s">
        <v>4</v>
      </c>
      <c r="C456" s="67"/>
      <c r="D456" s="68" t="s">
        <v>1088</v>
      </c>
      <c r="E456" s="69"/>
      <c r="F456" s="70"/>
      <c r="G456" s="28" t="s">
        <v>6</v>
      </c>
      <c r="H456" s="39" t="s">
        <v>1089</v>
      </c>
      <c r="I456" s="39" t="s">
        <v>1090</v>
      </c>
      <c r="J456" s="68" t="s">
        <v>1091</v>
      </c>
      <c r="K456" s="70"/>
      <c r="L456" s="80" t="s">
        <v>1092</v>
      </c>
      <c r="M456" s="81"/>
      <c r="N456" s="82"/>
      <c r="O456" s="35" t="s">
        <v>10</v>
      </c>
      <c r="P456" s="35" t="s">
        <v>1093</v>
      </c>
      <c r="Q456" s="35" t="s">
        <v>385</v>
      </c>
      <c r="R456" s="40" t="s">
        <v>1116</v>
      </c>
      <c r="S456" s="10" t="s">
        <v>45</v>
      </c>
      <c r="T456" s="10" t="s">
        <v>46</v>
      </c>
      <c r="U456" s="10" t="s">
        <v>47</v>
      </c>
    </row>
    <row r="457" spans="1:21" x14ac:dyDescent="0.3">
      <c r="A457" s="20">
        <v>13</v>
      </c>
      <c r="B457" s="50">
        <v>3</v>
      </c>
      <c r="C457" s="52"/>
      <c r="D457" s="55" t="s">
        <v>1453</v>
      </c>
      <c r="E457" s="57"/>
      <c r="F457" s="56"/>
      <c r="G457" s="5" t="s">
        <v>1112</v>
      </c>
      <c r="H457" s="5">
        <v>1460</v>
      </c>
      <c r="I457" s="5">
        <v>1800</v>
      </c>
      <c r="J457" s="55">
        <v>7016</v>
      </c>
      <c r="K457" s="56"/>
      <c r="L457" s="55" t="s">
        <v>1114</v>
      </c>
      <c r="M457" s="56"/>
      <c r="N457" s="5" t="s">
        <v>1114</v>
      </c>
      <c r="O457" s="5" t="s">
        <v>1109</v>
      </c>
      <c r="P457" s="5" t="s">
        <v>1265</v>
      </c>
      <c r="Q457" s="5" t="s">
        <v>1111</v>
      </c>
      <c r="R457" s="5"/>
      <c r="S457" s="41">
        <v>1</v>
      </c>
      <c r="T457" s="85">
        <v>0</v>
      </c>
      <c r="U457" s="6">
        <f>S457*T457</f>
        <v>0</v>
      </c>
    </row>
    <row r="458" spans="1:21" x14ac:dyDescent="0.3">
      <c r="A458" s="20">
        <v>13</v>
      </c>
      <c r="B458" s="50">
        <v>3</v>
      </c>
      <c r="C458" s="52"/>
      <c r="D458" s="55" t="s">
        <v>1454</v>
      </c>
      <c r="E458" s="57"/>
      <c r="F458" s="56"/>
      <c r="G458" s="5" t="s">
        <v>1112</v>
      </c>
      <c r="H458" s="5">
        <v>2000</v>
      </c>
      <c r="I458" s="5">
        <v>1800</v>
      </c>
      <c r="J458" s="55">
        <v>7016</v>
      </c>
      <c r="K458" s="56"/>
      <c r="L458" s="55" t="s">
        <v>1114</v>
      </c>
      <c r="M458" s="56" t="s">
        <v>1114</v>
      </c>
      <c r="N458" s="5" t="s">
        <v>1114</v>
      </c>
      <c r="O458" s="5" t="s">
        <v>1109</v>
      </c>
      <c r="P458" s="5" t="s">
        <v>1265</v>
      </c>
      <c r="Q458" s="5" t="s">
        <v>1111</v>
      </c>
      <c r="R458" s="5"/>
      <c r="S458" s="41">
        <v>1</v>
      </c>
      <c r="T458" s="85">
        <v>0</v>
      </c>
      <c r="U458" s="6">
        <f t="shared" ref="U458:U470" si="24">S458*T458</f>
        <v>0</v>
      </c>
    </row>
    <row r="459" spans="1:21" x14ac:dyDescent="0.3">
      <c r="A459" s="20">
        <v>13</v>
      </c>
      <c r="B459" s="50">
        <v>3</v>
      </c>
      <c r="C459" s="52"/>
      <c r="D459" s="55" t="s">
        <v>1455</v>
      </c>
      <c r="E459" s="57"/>
      <c r="F459" s="56"/>
      <c r="G459" s="5" t="s">
        <v>1112</v>
      </c>
      <c r="H459" s="5">
        <v>2000</v>
      </c>
      <c r="I459" s="5">
        <v>1800</v>
      </c>
      <c r="J459" s="55">
        <v>7016</v>
      </c>
      <c r="K459" s="56"/>
      <c r="L459" s="55" t="s">
        <v>1114</v>
      </c>
      <c r="M459" s="56" t="s">
        <v>1114</v>
      </c>
      <c r="N459" s="5" t="s">
        <v>1114</v>
      </c>
      <c r="O459" s="5" t="s">
        <v>1109</v>
      </c>
      <c r="P459" s="5" t="s">
        <v>1265</v>
      </c>
      <c r="Q459" s="5" t="s">
        <v>1111</v>
      </c>
      <c r="R459" s="5"/>
      <c r="S459" s="41">
        <v>1</v>
      </c>
      <c r="T459" s="85">
        <v>0</v>
      </c>
      <c r="U459" s="6">
        <f t="shared" si="24"/>
        <v>0</v>
      </c>
    </row>
    <row r="460" spans="1:21" x14ac:dyDescent="0.3">
      <c r="A460" s="20">
        <v>13</v>
      </c>
      <c r="B460" s="50">
        <v>3</v>
      </c>
      <c r="C460" s="52"/>
      <c r="D460" s="55" t="s">
        <v>1456</v>
      </c>
      <c r="E460" s="57"/>
      <c r="F460" s="56"/>
      <c r="G460" s="5" t="s">
        <v>1112</v>
      </c>
      <c r="H460" s="5">
        <v>2000</v>
      </c>
      <c r="I460" s="5">
        <v>1800</v>
      </c>
      <c r="J460" s="55">
        <v>7016</v>
      </c>
      <c r="K460" s="56">
        <v>7016</v>
      </c>
      <c r="L460" s="55" t="s">
        <v>1114</v>
      </c>
      <c r="M460" s="56" t="s">
        <v>1114</v>
      </c>
      <c r="N460" s="5" t="s">
        <v>1114</v>
      </c>
      <c r="O460" s="5" t="s">
        <v>1109</v>
      </c>
      <c r="P460" s="5" t="s">
        <v>1265</v>
      </c>
      <c r="Q460" s="5" t="s">
        <v>1111</v>
      </c>
      <c r="R460" s="5"/>
      <c r="S460" s="41">
        <v>1</v>
      </c>
      <c r="T460" s="85">
        <v>0</v>
      </c>
      <c r="U460" s="6">
        <f t="shared" si="24"/>
        <v>0</v>
      </c>
    </row>
    <row r="461" spans="1:21" x14ac:dyDescent="0.3">
      <c r="A461" s="20">
        <v>13</v>
      </c>
      <c r="B461" s="50">
        <v>3</v>
      </c>
      <c r="C461" s="52"/>
      <c r="D461" s="55" t="s">
        <v>1457</v>
      </c>
      <c r="E461" s="57"/>
      <c r="F461" s="56"/>
      <c r="G461" s="5" t="s">
        <v>1112</v>
      </c>
      <c r="H461" s="5">
        <v>2000</v>
      </c>
      <c r="I461" s="5">
        <v>1800</v>
      </c>
      <c r="J461" s="55">
        <v>7016</v>
      </c>
      <c r="K461" s="56">
        <v>7016</v>
      </c>
      <c r="L461" s="55" t="s">
        <v>1114</v>
      </c>
      <c r="M461" s="56" t="s">
        <v>1114</v>
      </c>
      <c r="N461" s="5" t="s">
        <v>1114</v>
      </c>
      <c r="O461" s="5" t="s">
        <v>1109</v>
      </c>
      <c r="P461" s="5" t="s">
        <v>1265</v>
      </c>
      <c r="Q461" s="5" t="s">
        <v>1111</v>
      </c>
      <c r="R461" s="5"/>
      <c r="S461" s="41">
        <v>1</v>
      </c>
      <c r="T461" s="85">
        <v>0</v>
      </c>
      <c r="U461" s="6">
        <f t="shared" si="24"/>
        <v>0</v>
      </c>
    </row>
    <row r="462" spans="1:21" x14ac:dyDescent="0.3">
      <c r="A462" s="20">
        <v>13</v>
      </c>
      <c r="B462" s="50">
        <v>3</v>
      </c>
      <c r="C462" s="52"/>
      <c r="D462" s="55" t="s">
        <v>1458</v>
      </c>
      <c r="E462" s="57"/>
      <c r="F462" s="56"/>
      <c r="G462" s="5" t="s">
        <v>1112</v>
      </c>
      <c r="H462" s="5">
        <v>2000</v>
      </c>
      <c r="I462" s="5">
        <v>1800</v>
      </c>
      <c r="J462" s="55">
        <v>7016</v>
      </c>
      <c r="K462" s="56">
        <v>7016</v>
      </c>
      <c r="L462" s="55" t="s">
        <v>1114</v>
      </c>
      <c r="M462" s="56" t="s">
        <v>1114</v>
      </c>
      <c r="N462" s="5" t="s">
        <v>1114</v>
      </c>
      <c r="O462" s="5" t="s">
        <v>1109</v>
      </c>
      <c r="P462" s="5" t="s">
        <v>1265</v>
      </c>
      <c r="Q462" s="5" t="s">
        <v>1111</v>
      </c>
      <c r="R462" s="5"/>
      <c r="S462" s="41">
        <v>1</v>
      </c>
      <c r="T462" s="85">
        <v>0</v>
      </c>
      <c r="U462" s="6">
        <f t="shared" si="24"/>
        <v>0</v>
      </c>
    </row>
    <row r="463" spans="1:21" x14ac:dyDescent="0.3">
      <c r="A463" s="20">
        <v>13</v>
      </c>
      <c r="B463" s="50">
        <v>3</v>
      </c>
      <c r="C463" s="52"/>
      <c r="D463" s="55" t="s">
        <v>1459</v>
      </c>
      <c r="E463" s="57"/>
      <c r="F463" s="56"/>
      <c r="G463" s="5" t="s">
        <v>1112</v>
      </c>
      <c r="H463" s="5">
        <v>2000</v>
      </c>
      <c r="I463" s="5">
        <v>1800</v>
      </c>
      <c r="J463" s="55">
        <v>7016</v>
      </c>
      <c r="K463" s="56">
        <v>7016</v>
      </c>
      <c r="L463" s="55" t="s">
        <v>1114</v>
      </c>
      <c r="M463" s="56" t="s">
        <v>1114</v>
      </c>
      <c r="N463" s="5" t="s">
        <v>1114</v>
      </c>
      <c r="O463" s="5" t="s">
        <v>1109</v>
      </c>
      <c r="P463" s="5" t="s">
        <v>1265</v>
      </c>
      <c r="Q463" s="5" t="s">
        <v>1111</v>
      </c>
      <c r="R463" s="5"/>
      <c r="S463" s="41">
        <v>1</v>
      </c>
      <c r="T463" s="85">
        <v>0</v>
      </c>
      <c r="U463" s="6">
        <f t="shared" si="24"/>
        <v>0</v>
      </c>
    </row>
    <row r="464" spans="1:21" x14ac:dyDescent="0.3">
      <c r="A464" s="20">
        <v>13</v>
      </c>
      <c r="B464" s="50">
        <v>3</v>
      </c>
      <c r="C464" s="52"/>
      <c r="D464" s="55" t="s">
        <v>1460</v>
      </c>
      <c r="E464" s="57"/>
      <c r="F464" s="56"/>
      <c r="G464" s="5" t="s">
        <v>1112</v>
      </c>
      <c r="H464" s="5">
        <v>2000</v>
      </c>
      <c r="I464" s="5">
        <v>1800</v>
      </c>
      <c r="J464" s="55">
        <v>7016</v>
      </c>
      <c r="K464" s="56">
        <v>7016</v>
      </c>
      <c r="L464" s="55" t="s">
        <v>1114</v>
      </c>
      <c r="M464" s="56" t="s">
        <v>1114</v>
      </c>
      <c r="N464" s="5" t="s">
        <v>1114</v>
      </c>
      <c r="O464" s="5" t="s">
        <v>1109</v>
      </c>
      <c r="P464" s="5" t="s">
        <v>1265</v>
      </c>
      <c r="Q464" s="5" t="s">
        <v>1111</v>
      </c>
      <c r="R464" s="5"/>
      <c r="S464" s="41">
        <v>1</v>
      </c>
      <c r="T464" s="85">
        <v>0</v>
      </c>
      <c r="U464" s="6">
        <f t="shared" si="24"/>
        <v>0</v>
      </c>
    </row>
    <row r="465" spans="1:21" x14ac:dyDescent="0.3">
      <c r="A465" s="20">
        <v>13</v>
      </c>
      <c r="B465" s="50">
        <v>3</v>
      </c>
      <c r="C465" s="52"/>
      <c r="D465" s="55" t="s">
        <v>1461</v>
      </c>
      <c r="E465" s="57"/>
      <c r="F465" s="56"/>
      <c r="G465" s="5" t="s">
        <v>1112</v>
      </c>
      <c r="H465" s="5">
        <v>2000</v>
      </c>
      <c r="I465" s="5">
        <v>1800</v>
      </c>
      <c r="J465" s="55">
        <v>7016</v>
      </c>
      <c r="K465" s="56">
        <v>7016</v>
      </c>
      <c r="L465" s="55" t="s">
        <v>1114</v>
      </c>
      <c r="M465" s="56" t="s">
        <v>1114</v>
      </c>
      <c r="N465" s="5" t="s">
        <v>1114</v>
      </c>
      <c r="O465" s="5" t="s">
        <v>1109</v>
      </c>
      <c r="P465" s="5" t="s">
        <v>1265</v>
      </c>
      <c r="Q465" s="5" t="s">
        <v>1111</v>
      </c>
      <c r="R465" s="5"/>
      <c r="S465" s="41">
        <v>1</v>
      </c>
      <c r="T465" s="85">
        <v>0</v>
      </c>
      <c r="U465" s="6">
        <f t="shared" si="24"/>
        <v>0</v>
      </c>
    </row>
    <row r="466" spans="1:21" x14ac:dyDescent="0.3">
      <c r="A466" s="20">
        <v>13</v>
      </c>
      <c r="B466" s="50">
        <v>3</v>
      </c>
      <c r="C466" s="52"/>
      <c r="D466" s="55" t="s">
        <v>1462</v>
      </c>
      <c r="E466" s="57"/>
      <c r="F466" s="56"/>
      <c r="G466" s="5" t="s">
        <v>1112</v>
      </c>
      <c r="H466" s="5">
        <v>2000</v>
      </c>
      <c r="I466" s="5">
        <v>1800</v>
      </c>
      <c r="J466" s="55">
        <v>7016</v>
      </c>
      <c r="K466" s="56">
        <v>7016</v>
      </c>
      <c r="L466" s="55" t="s">
        <v>1114</v>
      </c>
      <c r="M466" s="56" t="s">
        <v>1114</v>
      </c>
      <c r="N466" s="5" t="s">
        <v>1114</v>
      </c>
      <c r="O466" s="5" t="s">
        <v>1109</v>
      </c>
      <c r="P466" s="5" t="s">
        <v>1265</v>
      </c>
      <c r="Q466" s="5" t="s">
        <v>1111</v>
      </c>
      <c r="R466" s="5"/>
      <c r="S466" s="41">
        <v>1</v>
      </c>
      <c r="T466" s="85">
        <v>0</v>
      </c>
      <c r="U466" s="6">
        <f t="shared" si="24"/>
        <v>0</v>
      </c>
    </row>
    <row r="467" spans="1:21" x14ac:dyDescent="0.3">
      <c r="A467" s="20">
        <v>13</v>
      </c>
      <c r="B467" s="50">
        <v>3</v>
      </c>
      <c r="C467" s="52"/>
      <c r="D467" s="55" t="s">
        <v>1463</v>
      </c>
      <c r="E467" s="57"/>
      <c r="F467" s="56"/>
      <c r="G467" s="5" t="s">
        <v>1112</v>
      </c>
      <c r="H467" s="5">
        <v>2000</v>
      </c>
      <c r="I467" s="5">
        <v>1800</v>
      </c>
      <c r="J467" s="55">
        <v>7016</v>
      </c>
      <c r="K467" s="56">
        <v>7016</v>
      </c>
      <c r="L467" s="55" t="s">
        <v>1114</v>
      </c>
      <c r="M467" s="56" t="s">
        <v>1114</v>
      </c>
      <c r="N467" s="5" t="s">
        <v>1114</v>
      </c>
      <c r="O467" s="5" t="s">
        <v>1109</v>
      </c>
      <c r="P467" s="5" t="s">
        <v>1265</v>
      </c>
      <c r="Q467" s="5" t="s">
        <v>1111</v>
      </c>
      <c r="R467" s="5"/>
      <c r="S467" s="41">
        <v>1</v>
      </c>
      <c r="T467" s="85">
        <v>0</v>
      </c>
      <c r="U467" s="6">
        <f t="shared" si="24"/>
        <v>0</v>
      </c>
    </row>
    <row r="468" spans="1:21" x14ac:dyDescent="0.3">
      <c r="A468" s="20">
        <v>13</v>
      </c>
      <c r="B468" s="50">
        <v>3</v>
      </c>
      <c r="C468" s="52"/>
      <c r="D468" s="55" t="s">
        <v>1464</v>
      </c>
      <c r="E468" s="57"/>
      <c r="F468" s="56"/>
      <c r="G468" s="5" t="s">
        <v>1112</v>
      </c>
      <c r="H468" s="5">
        <v>2000</v>
      </c>
      <c r="I468" s="5">
        <v>1800</v>
      </c>
      <c r="J468" s="55">
        <v>7016</v>
      </c>
      <c r="K468" s="56">
        <v>7016</v>
      </c>
      <c r="L468" s="55" t="s">
        <v>1114</v>
      </c>
      <c r="M468" s="56" t="s">
        <v>1114</v>
      </c>
      <c r="N468" s="5" t="s">
        <v>1114</v>
      </c>
      <c r="O468" s="5" t="s">
        <v>1109</v>
      </c>
      <c r="P468" s="5" t="s">
        <v>1265</v>
      </c>
      <c r="Q468" s="5" t="s">
        <v>1111</v>
      </c>
      <c r="R468" s="5"/>
      <c r="S468" s="41">
        <v>1</v>
      </c>
      <c r="T468" s="85">
        <v>0</v>
      </c>
      <c r="U468" s="6">
        <f t="shared" si="24"/>
        <v>0</v>
      </c>
    </row>
    <row r="469" spans="1:21" x14ac:dyDescent="0.3">
      <c r="A469" s="20">
        <v>13</v>
      </c>
      <c r="B469" s="50">
        <v>3</v>
      </c>
      <c r="C469" s="52"/>
      <c r="D469" s="55" t="s">
        <v>1465</v>
      </c>
      <c r="E469" s="57"/>
      <c r="F469" s="56"/>
      <c r="G469" s="5" t="s">
        <v>1112</v>
      </c>
      <c r="H469" s="5">
        <v>2000</v>
      </c>
      <c r="I469" s="5">
        <v>1800</v>
      </c>
      <c r="J469" s="55">
        <v>7016</v>
      </c>
      <c r="K469" s="56">
        <v>7016</v>
      </c>
      <c r="L469" s="55" t="s">
        <v>1114</v>
      </c>
      <c r="M469" s="56" t="s">
        <v>1114</v>
      </c>
      <c r="N469" s="5" t="s">
        <v>1114</v>
      </c>
      <c r="O469" s="5" t="s">
        <v>1109</v>
      </c>
      <c r="P469" s="5" t="s">
        <v>1265</v>
      </c>
      <c r="Q469" s="5" t="s">
        <v>1111</v>
      </c>
      <c r="R469" s="5"/>
      <c r="S469" s="41">
        <v>1</v>
      </c>
      <c r="T469" s="85">
        <v>0</v>
      </c>
      <c r="U469" s="6">
        <f t="shared" si="24"/>
        <v>0</v>
      </c>
    </row>
    <row r="470" spans="1:21" x14ac:dyDescent="0.3">
      <c r="A470" s="20">
        <v>13</v>
      </c>
      <c r="B470" s="50">
        <v>3</v>
      </c>
      <c r="C470" s="52"/>
      <c r="D470" s="55" t="s">
        <v>1466</v>
      </c>
      <c r="E470" s="57"/>
      <c r="F470" s="56"/>
      <c r="G470" s="5" t="s">
        <v>1112</v>
      </c>
      <c r="H470" s="5">
        <v>1460</v>
      </c>
      <c r="I470" s="5">
        <v>1800</v>
      </c>
      <c r="J470" s="55">
        <v>7016</v>
      </c>
      <c r="K470" s="56">
        <v>7016</v>
      </c>
      <c r="L470" s="55" t="s">
        <v>1114</v>
      </c>
      <c r="M470" s="56" t="s">
        <v>1114</v>
      </c>
      <c r="N470" s="5" t="s">
        <v>1114</v>
      </c>
      <c r="O470" s="5" t="s">
        <v>1109</v>
      </c>
      <c r="P470" s="5" t="s">
        <v>1265</v>
      </c>
      <c r="Q470" s="5" t="s">
        <v>1111</v>
      </c>
      <c r="R470" s="5"/>
      <c r="S470" s="41">
        <v>1</v>
      </c>
      <c r="T470" s="85">
        <v>0</v>
      </c>
      <c r="U470" s="6">
        <f t="shared" si="24"/>
        <v>0</v>
      </c>
    </row>
    <row r="471" spans="1:21" x14ac:dyDescent="0.3">
      <c r="A471" s="57"/>
      <c r="B471" s="57"/>
      <c r="C471" s="57"/>
      <c r="D471" s="57"/>
      <c r="E471" s="57"/>
      <c r="F471" s="57"/>
      <c r="G471" s="57"/>
      <c r="H471" s="57"/>
      <c r="I471" s="57"/>
      <c r="J471" s="57"/>
      <c r="K471" s="57"/>
      <c r="L471" s="57"/>
      <c r="M471" s="22"/>
    </row>
    <row r="472" spans="1:21" x14ac:dyDescent="0.3">
      <c r="A472" s="53" t="s">
        <v>43</v>
      </c>
      <c r="B472" s="54"/>
      <c r="C472" s="54"/>
      <c r="D472" s="51" t="s">
        <v>1086</v>
      </c>
      <c r="E472" s="51"/>
      <c r="F472" s="51"/>
      <c r="G472" s="51"/>
      <c r="H472" s="51"/>
      <c r="I472" s="51"/>
      <c r="J472" s="51"/>
      <c r="K472" s="51"/>
      <c r="L472" s="52"/>
      <c r="M472" s="23"/>
      <c r="T472" s="3" t="s">
        <v>48</v>
      </c>
      <c r="U472" s="7">
        <f>SUM(U457:U470)</f>
        <v>0</v>
      </c>
    </row>
    <row r="474" spans="1:21" ht="28.8" x14ac:dyDescent="0.3">
      <c r="A474" s="27" t="s">
        <v>1087</v>
      </c>
      <c r="B474" s="66" t="s">
        <v>4</v>
      </c>
      <c r="C474" s="67"/>
      <c r="D474" s="68" t="s">
        <v>1088</v>
      </c>
      <c r="E474" s="69"/>
      <c r="F474" s="70"/>
      <c r="G474" s="28" t="s">
        <v>6</v>
      </c>
      <c r="H474" s="39" t="s">
        <v>1089</v>
      </c>
      <c r="I474" s="39" t="s">
        <v>1090</v>
      </c>
      <c r="J474" s="68" t="s">
        <v>1091</v>
      </c>
      <c r="K474" s="70"/>
      <c r="L474" s="80" t="s">
        <v>1092</v>
      </c>
      <c r="M474" s="81"/>
      <c r="N474" s="82"/>
      <c r="O474" s="35" t="s">
        <v>10</v>
      </c>
      <c r="P474" s="35" t="s">
        <v>1093</v>
      </c>
      <c r="Q474" s="35" t="s">
        <v>385</v>
      </c>
      <c r="R474" s="40" t="s">
        <v>1116</v>
      </c>
      <c r="S474" s="10" t="s">
        <v>45</v>
      </c>
      <c r="T474" s="10" t="s">
        <v>46</v>
      </c>
      <c r="U474" s="10" t="s">
        <v>47</v>
      </c>
    </row>
    <row r="475" spans="1:21" x14ac:dyDescent="0.3">
      <c r="A475" s="20">
        <v>1</v>
      </c>
      <c r="B475" s="50">
        <v>3</v>
      </c>
      <c r="C475" s="52"/>
      <c r="D475" s="55" t="s">
        <v>1467</v>
      </c>
      <c r="E475" s="57"/>
      <c r="F475" s="56"/>
      <c r="G475" s="5" t="s">
        <v>1112</v>
      </c>
      <c r="H475" s="5">
        <v>2910</v>
      </c>
      <c r="I475" s="5">
        <v>1300</v>
      </c>
      <c r="J475" s="55">
        <v>7016</v>
      </c>
      <c r="K475" s="56"/>
      <c r="L475" s="55" t="s">
        <v>1114</v>
      </c>
      <c r="M475" s="56"/>
      <c r="N475" s="5" t="s">
        <v>1114</v>
      </c>
      <c r="O475" s="5" t="s">
        <v>1109</v>
      </c>
      <c r="P475" s="5" t="s">
        <v>1265</v>
      </c>
      <c r="Q475" s="5" t="s">
        <v>1111</v>
      </c>
      <c r="R475" s="5"/>
      <c r="S475" s="41">
        <v>1</v>
      </c>
      <c r="T475" s="85">
        <v>0</v>
      </c>
      <c r="U475" s="6">
        <f>S475*T475</f>
        <v>0</v>
      </c>
    </row>
    <row r="476" spans="1:21" x14ac:dyDescent="0.3">
      <c r="A476" s="20">
        <v>1</v>
      </c>
      <c r="B476" s="50">
        <v>3</v>
      </c>
      <c r="C476" s="52"/>
      <c r="D476" s="55" t="s">
        <v>1468</v>
      </c>
      <c r="E476" s="57"/>
      <c r="F476" s="56"/>
      <c r="G476" s="5" t="s">
        <v>1112</v>
      </c>
      <c r="H476" s="5">
        <v>2910</v>
      </c>
      <c r="I476" s="5">
        <v>1300</v>
      </c>
      <c r="J476" s="55">
        <v>7016</v>
      </c>
      <c r="K476" s="56"/>
      <c r="L476" s="55" t="s">
        <v>1114</v>
      </c>
      <c r="M476" s="56" t="s">
        <v>1114</v>
      </c>
      <c r="N476" s="5" t="s">
        <v>1114</v>
      </c>
      <c r="O476" s="5" t="s">
        <v>1109</v>
      </c>
      <c r="P476" s="5" t="s">
        <v>1265</v>
      </c>
      <c r="Q476" s="5" t="s">
        <v>1111</v>
      </c>
      <c r="R476" s="5"/>
      <c r="S476" s="41">
        <v>1</v>
      </c>
      <c r="T476" s="85">
        <v>0</v>
      </c>
      <c r="U476" s="6">
        <f t="shared" ref="U476:U492" si="25">S476*T476</f>
        <v>0</v>
      </c>
    </row>
    <row r="477" spans="1:21" x14ac:dyDescent="0.3">
      <c r="A477" s="20">
        <v>1</v>
      </c>
      <c r="B477" s="50">
        <v>3</v>
      </c>
      <c r="C477" s="52"/>
      <c r="D477" s="55" t="s">
        <v>1469</v>
      </c>
      <c r="E477" s="57"/>
      <c r="F477" s="56"/>
      <c r="G477" s="5" t="s">
        <v>1112</v>
      </c>
      <c r="H477" s="5">
        <v>2910</v>
      </c>
      <c r="I477" s="5">
        <v>1300</v>
      </c>
      <c r="J477" s="55">
        <v>7016</v>
      </c>
      <c r="K477" s="56"/>
      <c r="L477" s="55" t="s">
        <v>1114</v>
      </c>
      <c r="M477" s="56" t="s">
        <v>1114</v>
      </c>
      <c r="N477" s="5" t="s">
        <v>1114</v>
      </c>
      <c r="O477" s="5" t="s">
        <v>1109</v>
      </c>
      <c r="P477" s="5" t="s">
        <v>1265</v>
      </c>
      <c r="Q477" s="5" t="s">
        <v>1111</v>
      </c>
      <c r="R477" s="5"/>
      <c r="S477" s="41">
        <v>1</v>
      </c>
      <c r="T477" s="85">
        <v>0</v>
      </c>
      <c r="U477" s="6">
        <f t="shared" si="25"/>
        <v>0</v>
      </c>
    </row>
    <row r="478" spans="1:21" x14ac:dyDescent="0.3">
      <c r="A478" s="20">
        <v>1</v>
      </c>
      <c r="B478" s="50">
        <v>3</v>
      </c>
      <c r="C478" s="52"/>
      <c r="D478" s="55" t="s">
        <v>1470</v>
      </c>
      <c r="E478" s="57"/>
      <c r="F478" s="56"/>
      <c r="G478" s="5" t="s">
        <v>1112</v>
      </c>
      <c r="H478" s="5">
        <v>2910</v>
      </c>
      <c r="I478" s="5">
        <v>1300</v>
      </c>
      <c r="J478" s="55">
        <v>7016</v>
      </c>
      <c r="K478" s="56">
        <v>7016</v>
      </c>
      <c r="L478" s="55" t="s">
        <v>1114</v>
      </c>
      <c r="M478" s="56" t="s">
        <v>1114</v>
      </c>
      <c r="N478" s="5" t="s">
        <v>1114</v>
      </c>
      <c r="O478" s="5" t="s">
        <v>1109</v>
      </c>
      <c r="P478" s="5" t="s">
        <v>1265</v>
      </c>
      <c r="Q478" s="5" t="s">
        <v>1111</v>
      </c>
      <c r="R478" s="5"/>
      <c r="S478" s="41">
        <v>1</v>
      </c>
      <c r="T478" s="85">
        <v>0</v>
      </c>
      <c r="U478" s="6">
        <f t="shared" si="25"/>
        <v>0</v>
      </c>
    </row>
    <row r="479" spans="1:21" x14ac:dyDescent="0.3">
      <c r="A479" s="20">
        <v>1</v>
      </c>
      <c r="B479" s="50">
        <v>3</v>
      </c>
      <c r="C479" s="52"/>
      <c r="D479" s="55" t="s">
        <v>1471</v>
      </c>
      <c r="E479" s="57"/>
      <c r="F479" s="56"/>
      <c r="G479" s="5" t="s">
        <v>1112</v>
      </c>
      <c r="H479" s="5">
        <v>2910</v>
      </c>
      <c r="I479" s="5">
        <v>1300</v>
      </c>
      <c r="J479" s="55">
        <v>7016</v>
      </c>
      <c r="K479" s="56">
        <v>7016</v>
      </c>
      <c r="L479" s="55" t="s">
        <v>1114</v>
      </c>
      <c r="M479" s="56" t="s">
        <v>1114</v>
      </c>
      <c r="N479" s="5" t="s">
        <v>1114</v>
      </c>
      <c r="O479" s="5" t="s">
        <v>1109</v>
      </c>
      <c r="P479" s="5" t="s">
        <v>1265</v>
      </c>
      <c r="Q479" s="5" t="s">
        <v>1111</v>
      </c>
      <c r="R479" s="5"/>
      <c r="S479" s="41">
        <v>1</v>
      </c>
      <c r="T479" s="85">
        <v>0</v>
      </c>
      <c r="U479" s="6">
        <f t="shared" si="25"/>
        <v>0</v>
      </c>
    </row>
    <row r="480" spans="1:21" x14ac:dyDescent="0.3">
      <c r="A480" s="20">
        <v>1</v>
      </c>
      <c r="B480" s="50">
        <v>3</v>
      </c>
      <c r="C480" s="52"/>
      <c r="D480" s="55" t="s">
        <v>1472</v>
      </c>
      <c r="E480" s="57"/>
      <c r="F480" s="56"/>
      <c r="G480" s="5" t="s">
        <v>1112</v>
      </c>
      <c r="H480" s="5">
        <v>2910</v>
      </c>
      <c r="I480" s="5">
        <v>1300</v>
      </c>
      <c r="J480" s="55">
        <v>7016</v>
      </c>
      <c r="K480" s="56">
        <v>7016</v>
      </c>
      <c r="L480" s="55" t="s">
        <v>1114</v>
      </c>
      <c r="M480" s="56" t="s">
        <v>1114</v>
      </c>
      <c r="N480" s="5" t="s">
        <v>1114</v>
      </c>
      <c r="O480" s="5" t="s">
        <v>1109</v>
      </c>
      <c r="P480" s="5" t="s">
        <v>1265</v>
      </c>
      <c r="Q480" s="5" t="s">
        <v>1111</v>
      </c>
      <c r="R480" s="5"/>
      <c r="S480" s="41">
        <v>1</v>
      </c>
      <c r="T480" s="85">
        <v>0</v>
      </c>
      <c r="U480" s="6">
        <f t="shared" si="25"/>
        <v>0</v>
      </c>
    </row>
    <row r="481" spans="1:21" x14ac:dyDescent="0.3">
      <c r="A481" s="20">
        <v>1</v>
      </c>
      <c r="B481" s="50">
        <v>3</v>
      </c>
      <c r="C481" s="52"/>
      <c r="D481" s="55" t="s">
        <v>1473</v>
      </c>
      <c r="E481" s="57"/>
      <c r="F481" s="56"/>
      <c r="G481" s="5" t="s">
        <v>1112</v>
      </c>
      <c r="H481" s="5">
        <v>2910</v>
      </c>
      <c r="I481" s="5">
        <v>1300</v>
      </c>
      <c r="J481" s="55">
        <v>7016</v>
      </c>
      <c r="K481" s="56">
        <v>7016</v>
      </c>
      <c r="L481" s="55" t="s">
        <v>1114</v>
      </c>
      <c r="M481" s="56" t="s">
        <v>1114</v>
      </c>
      <c r="N481" s="5" t="s">
        <v>1114</v>
      </c>
      <c r="O481" s="5" t="s">
        <v>1109</v>
      </c>
      <c r="P481" s="5" t="s">
        <v>1265</v>
      </c>
      <c r="Q481" s="5" t="s">
        <v>1111</v>
      </c>
      <c r="R481" s="5"/>
      <c r="S481" s="41">
        <v>1</v>
      </c>
      <c r="T481" s="85">
        <v>0</v>
      </c>
      <c r="U481" s="6">
        <f t="shared" si="25"/>
        <v>0</v>
      </c>
    </row>
    <row r="482" spans="1:21" x14ac:dyDescent="0.3">
      <c r="A482" s="20">
        <v>1</v>
      </c>
      <c r="B482" s="50">
        <v>3</v>
      </c>
      <c r="C482" s="52"/>
      <c r="D482" s="55" t="s">
        <v>1474</v>
      </c>
      <c r="E482" s="57"/>
      <c r="F482" s="56"/>
      <c r="G482" s="5" t="s">
        <v>1112</v>
      </c>
      <c r="H482" s="5">
        <v>2910</v>
      </c>
      <c r="I482" s="5">
        <v>1300</v>
      </c>
      <c r="J482" s="55">
        <v>7016</v>
      </c>
      <c r="K482" s="56">
        <v>7016</v>
      </c>
      <c r="L482" s="55" t="s">
        <v>1114</v>
      </c>
      <c r="M482" s="56" t="s">
        <v>1114</v>
      </c>
      <c r="N482" s="5" t="s">
        <v>1114</v>
      </c>
      <c r="O482" s="5" t="s">
        <v>1109</v>
      </c>
      <c r="P482" s="5" t="s">
        <v>1265</v>
      </c>
      <c r="Q482" s="5" t="s">
        <v>1111</v>
      </c>
      <c r="R482" s="5"/>
      <c r="S482" s="41">
        <v>1</v>
      </c>
      <c r="T482" s="85">
        <v>0</v>
      </c>
      <c r="U482" s="6">
        <f t="shared" si="25"/>
        <v>0</v>
      </c>
    </row>
    <row r="483" spans="1:21" x14ac:dyDescent="0.3">
      <c r="A483" s="20">
        <v>1</v>
      </c>
      <c r="B483" s="50">
        <v>3</v>
      </c>
      <c r="C483" s="52"/>
      <c r="D483" s="55" t="s">
        <v>1475</v>
      </c>
      <c r="E483" s="57"/>
      <c r="F483" s="56"/>
      <c r="G483" s="5" t="s">
        <v>1112</v>
      </c>
      <c r="H483" s="5">
        <v>2910</v>
      </c>
      <c r="I483" s="5">
        <v>1300</v>
      </c>
      <c r="J483" s="55">
        <v>7016</v>
      </c>
      <c r="K483" s="56">
        <v>7016</v>
      </c>
      <c r="L483" s="55" t="s">
        <v>1114</v>
      </c>
      <c r="M483" s="56" t="s">
        <v>1114</v>
      </c>
      <c r="N483" s="5" t="s">
        <v>1114</v>
      </c>
      <c r="O483" s="5" t="s">
        <v>1109</v>
      </c>
      <c r="P483" s="5" t="s">
        <v>1265</v>
      </c>
      <c r="Q483" s="5" t="s">
        <v>1111</v>
      </c>
      <c r="R483" s="5"/>
      <c r="S483" s="41">
        <v>1</v>
      </c>
      <c r="T483" s="85">
        <v>0</v>
      </c>
      <c r="U483" s="6">
        <f t="shared" si="25"/>
        <v>0</v>
      </c>
    </row>
    <row r="484" spans="1:21" x14ac:dyDescent="0.3">
      <c r="A484" s="20">
        <v>1</v>
      </c>
      <c r="B484" s="50">
        <v>3</v>
      </c>
      <c r="C484" s="52"/>
      <c r="D484" s="55" t="s">
        <v>1476</v>
      </c>
      <c r="E484" s="57"/>
      <c r="F484" s="56"/>
      <c r="G484" s="5" t="s">
        <v>1112</v>
      </c>
      <c r="H484" s="5">
        <v>2910</v>
      </c>
      <c r="I484" s="5">
        <v>1300</v>
      </c>
      <c r="J484" s="55">
        <v>7016</v>
      </c>
      <c r="K484" s="56">
        <v>7016</v>
      </c>
      <c r="L484" s="55" t="s">
        <v>1114</v>
      </c>
      <c r="M484" s="56" t="s">
        <v>1114</v>
      </c>
      <c r="N484" s="5" t="s">
        <v>1114</v>
      </c>
      <c r="O484" s="5" t="s">
        <v>1109</v>
      </c>
      <c r="P484" s="5" t="s">
        <v>1265</v>
      </c>
      <c r="Q484" s="5" t="s">
        <v>1111</v>
      </c>
      <c r="R484" s="5"/>
      <c r="S484" s="41">
        <v>1</v>
      </c>
      <c r="T484" s="85">
        <v>0</v>
      </c>
      <c r="U484" s="6">
        <f t="shared" si="25"/>
        <v>0</v>
      </c>
    </row>
    <row r="485" spans="1:21" x14ac:dyDescent="0.3">
      <c r="A485" s="20">
        <v>1</v>
      </c>
      <c r="B485" s="50">
        <v>3</v>
      </c>
      <c r="C485" s="52"/>
      <c r="D485" s="55" t="s">
        <v>1477</v>
      </c>
      <c r="E485" s="57"/>
      <c r="F485" s="56"/>
      <c r="G485" s="5" t="s">
        <v>1112</v>
      </c>
      <c r="H485" s="5">
        <v>2910</v>
      </c>
      <c r="I485" s="5">
        <v>1300</v>
      </c>
      <c r="J485" s="55">
        <v>7016</v>
      </c>
      <c r="K485" s="56">
        <v>7016</v>
      </c>
      <c r="L485" s="55" t="s">
        <v>1114</v>
      </c>
      <c r="M485" s="56" t="s">
        <v>1114</v>
      </c>
      <c r="N485" s="5" t="s">
        <v>1114</v>
      </c>
      <c r="O485" s="5" t="s">
        <v>1109</v>
      </c>
      <c r="P485" s="5" t="s">
        <v>1265</v>
      </c>
      <c r="Q485" s="5" t="s">
        <v>1111</v>
      </c>
      <c r="R485" s="5"/>
      <c r="S485" s="41">
        <v>1</v>
      </c>
      <c r="T485" s="85">
        <v>0</v>
      </c>
      <c r="U485" s="6">
        <f t="shared" si="25"/>
        <v>0</v>
      </c>
    </row>
    <row r="486" spans="1:21" x14ac:dyDescent="0.3">
      <c r="A486" s="20">
        <v>1</v>
      </c>
      <c r="B486" s="50">
        <v>3</v>
      </c>
      <c r="C486" s="52"/>
      <c r="D486" s="55" t="s">
        <v>1478</v>
      </c>
      <c r="E486" s="57"/>
      <c r="F486" s="56"/>
      <c r="G486" s="5" t="s">
        <v>1112</v>
      </c>
      <c r="H486" s="5">
        <v>2910</v>
      </c>
      <c r="I486" s="5">
        <v>1300</v>
      </c>
      <c r="J486" s="55">
        <v>7016</v>
      </c>
      <c r="K486" s="56">
        <v>7016</v>
      </c>
      <c r="L486" s="55" t="s">
        <v>1114</v>
      </c>
      <c r="M486" s="56" t="s">
        <v>1114</v>
      </c>
      <c r="N486" s="5" t="s">
        <v>1114</v>
      </c>
      <c r="O486" s="5" t="s">
        <v>1109</v>
      </c>
      <c r="P486" s="5" t="s">
        <v>1265</v>
      </c>
      <c r="Q486" s="5" t="s">
        <v>1111</v>
      </c>
      <c r="R486" s="5"/>
      <c r="S486" s="41">
        <v>1</v>
      </c>
      <c r="T486" s="85">
        <v>0</v>
      </c>
      <c r="U486" s="6">
        <f t="shared" si="25"/>
        <v>0</v>
      </c>
    </row>
    <row r="487" spans="1:21" x14ac:dyDescent="0.3">
      <c r="A487" s="20">
        <v>1</v>
      </c>
      <c r="B487" s="50">
        <v>3</v>
      </c>
      <c r="C487" s="52"/>
      <c r="D487" s="55" t="s">
        <v>1479</v>
      </c>
      <c r="E487" s="57"/>
      <c r="F487" s="56"/>
      <c r="G487" s="5" t="s">
        <v>1112</v>
      </c>
      <c r="H487" s="5">
        <v>2910</v>
      </c>
      <c r="I487" s="5">
        <v>1300</v>
      </c>
      <c r="J487" s="55">
        <v>7016</v>
      </c>
      <c r="K487" s="56">
        <v>7016</v>
      </c>
      <c r="L487" s="55" t="s">
        <v>1114</v>
      </c>
      <c r="M487" s="56" t="s">
        <v>1114</v>
      </c>
      <c r="N487" s="5" t="s">
        <v>1114</v>
      </c>
      <c r="O487" s="5" t="s">
        <v>1109</v>
      </c>
      <c r="P487" s="5" t="s">
        <v>1265</v>
      </c>
      <c r="Q487" s="5" t="s">
        <v>1111</v>
      </c>
      <c r="R487" s="5"/>
      <c r="S487" s="41">
        <v>1</v>
      </c>
      <c r="T487" s="85">
        <v>0</v>
      </c>
      <c r="U487" s="6">
        <f t="shared" si="25"/>
        <v>0</v>
      </c>
    </row>
    <row r="488" spans="1:21" x14ac:dyDescent="0.3">
      <c r="A488" s="20">
        <v>1</v>
      </c>
      <c r="B488" s="50">
        <v>3</v>
      </c>
      <c r="C488" s="52"/>
      <c r="D488" s="55" t="s">
        <v>1480</v>
      </c>
      <c r="E488" s="57"/>
      <c r="F488" s="56"/>
      <c r="G488" s="5" t="s">
        <v>1112</v>
      </c>
      <c r="H488" s="5">
        <v>2910</v>
      </c>
      <c r="I488" s="5">
        <v>1300</v>
      </c>
      <c r="J488" s="55">
        <v>7016</v>
      </c>
      <c r="K488" s="56">
        <v>7016</v>
      </c>
      <c r="L488" s="55" t="s">
        <v>1114</v>
      </c>
      <c r="M488" s="56" t="s">
        <v>1114</v>
      </c>
      <c r="N488" s="5" t="s">
        <v>1114</v>
      </c>
      <c r="O488" s="5" t="s">
        <v>1109</v>
      </c>
      <c r="P488" s="5" t="s">
        <v>1265</v>
      </c>
      <c r="Q488" s="5" t="s">
        <v>1111</v>
      </c>
      <c r="R488" s="5"/>
      <c r="S488" s="41">
        <v>1</v>
      </c>
      <c r="T488" s="85">
        <v>0</v>
      </c>
      <c r="U488" s="6">
        <f t="shared" si="25"/>
        <v>0</v>
      </c>
    </row>
    <row r="489" spans="1:21" x14ac:dyDescent="0.3">
      <c r="A489" s="20">
        <v>1</v>
      </c>
      <c r="B489" s="50">
        <v>3</v>
      </c>
      <c r="C489" s="52"/>
      <c r="D489" s="55" t="s">
        <v>1481</v>
      </c>
      <c r="E489" s="57"/>
      <c r="F489" s="56"/>
      <c r="G489" s="5" t="s">
        <v>1112</v>
      </c>
      <c r="H489" s="5">
        <v>2910</v>
      </c>
      <c r="I489" s="5">
        <v>1300</v>
      </c>
      <c r="J489" s="55">
        <v>7016</v>
      </c>
      <c r="K489" s="56">
        <v>7016</v>
      </c>
      <c r="L489" s="55" t="s">
        <v>1114</v>
      </c>
      <c r="M489" s="56" t="s">
        <v>1114</v>
      </c>
      <c r="N489" s="5" t="s">
        <v>1114</v>
      </c>
      <c r="O489" s="5" t="s">
        <v>1109</v>
      </c>
      <c r="P489" s="5" t="s">
        <v>1265</v>
      </c>
      <c r="Q489" s="5" t="s">
        <v>1111</v>
      </c>
      <c r="R489" s="5"/>
      <c r="S489" s="41">
        <v>1</v>
      </c>
      <c r="T489" s="85">
        <v>0</v>
      </c>
      <c r="U489" s="6">
        <f t="shared" si="25"/>
        <v>0</v>
      </c>
    </row>
    <row r="490" spans="1:21" x14ac:dyDescent="0.3">
      <c r="A490" s="20">
        <v>1</v>
      </c>
      <c r="B490" s="50">
        <v>3</v>
      </c>
      <c r="C490" s="52"/>
      <c r="D490" s="55" t="s">
        <v>1482</v>
      </c>
      <c r="E490" s="57"/>
      <c r="F490" s="56"/>
      <c r="G490" s="5" t="s">
        <v>1112</v>
      </c>
      <c r="H490" s="5">
        <v>2910</v>
      </c>
      <c r="I490" s="5">
        <v>1300</v>
      </c>
      <c r="J490" s="55">
        <v>7016</v>
      </c>
      <c r="K490" s="56">
        <v>7016</v>
      </c>
      <c r="L490" s="55" t="s">
        <v>1114</v>
      </c>
      <c r="M490" s="56" t="s">
        <v>1114</v>
      </c>
      <c r="N490" s="5" t="s">
        <v>1114</v>
      </c>
      <c r="O490" s="5" t="s">
        <v>1109</v>
      </c>
      <c r="P490" s="5" t="s">
        <v>1265</v>
      </c>
      <c r="Q490" s="5" t="s">
        <v>1111</v>
      </c>
      <c r="R490" s="5"/>
      <c r="S490" s="41">
        <v>1</v>
      </c>
      <c r="T490" s="85">
        <v>0</v>
      </c>
      <c r="U490" s="6">
        <f t="shared" si="25"/>
        <v>0</v>
      </c>
    </row>
    <row r="491" spans="1:21" x14ac:dyDescent="0.3">
      <c r="A491" s="20">
        <v>1</v>
      </c>
      <c r="B491" s="50">
        <v>3</v>
      </c>
      <c r="C491" s="52"/>
      <c r="D491" s="55" t="s">
        <v>1483</v>
      </c>
      <c r="E491" s="57"/>
      <c r="F491" s="56"/>
      <c r="G491" s="5" t="s">
        <v>1112</v>
      </c>
      <c r="H491" s="5">
        <v>2910</v>
      </c>
      <c r="I491" s="5">
        <v>1300</v>
      </c>
      <c r="J491" s="55">
        <v>7016</v>
      </c>
      <c r="K491" s="56">
        <v>7016</v>
      </c>
      <c r="L491" s="55" t="s">
        <v>1114</v>
      </c>
      <c r="M491" s="56" t="s">
        <v>1114</v>
      </c>
      <c r="N491" s="5" t="s">
        <v>1114</v>
      </c>
      <c r="O491" s="5" t="s">
        <v>1109</v>
      </c>
      <c r="P491" s="5" t="s">
        <v>1265</v>
      </c>
      <c r="Q491" s="5" t="s">
        <v>1111</v>
      </c>
      <c r="R491" s="5"/>
      <c r="S491" s="41">
        <v>1</v>
      </c>
      <c r="T491" s="85">
        <v>0</v>
      </c>
      <c r="U491" s="6">
        <f t="shared" si="25"/>
        <v>0</v>
      </c>
    </row>
    <row r="492" spans="1:21" x14ac:dyDescent="0.3">
      <c r="A492" s="20">
        <v>1</v>
      </c>
      <c r="B492" s="50">
        <v>3</v>
      </c>
      <c r="C492" s="52"/>
      <c r="D492" s="55" t="s">
        <v>1484</v>
      </c>
      <c r="E492" s="57"/>
      <c r="F492" s="56"/>
      <c r="G492" s="5" t="s">
        <v>1112</v>
      </c>
      <c r="H492" s="5">
        <v>2910</v>
      </c>
      <c r="I492" s="5">
        <v>1300</v>
      </c>
      <c r="J492" s="55">
        <v>7016</v>
      </c>
      <c r="K492" s="56">
        <v>7016</v>
      </c>
      <c r="L492" s="55" t="s">
        <v>1114</v>
      </c>
      <c r="M492" s="56" t="s">
        <v>1114</v>
      </c>
      <c r="N492" s="5" t="s">
        <v>1114</v>
      </c>
      <c r="O492" s="5" t="s">
        <v>1109</v>
      </c>
      <c r="P492" s="5" t="s">
        <v>1265</v>
      </c>
      <c r="Q492" s="5" t="s">
        <v>1111</v>
      </c>
      <c r="R492" s="5"/>
      <c r="S492" s="41">
        <v>1</v>
      </c>
      <c r="T492" s="85">
        <v>0</v>
      </c>
      <c r="U492" s="6">
        <f t="shared" si="25"/>
        <v>0</v>
      </c>
    </row>
    <row r="493" spans="1:21" x14ac:dyDescent="0.3">
      <c r="A493" s="57"/>
      <c r="B493" s="57"/>
      <c r="C493" s="57"/>
      <c r="D493" s="57"/>
      <c r="E493" s="57"/>
      <c r="F493" s="57"/>
      <c r="G493" s="57"/>
      <c r="H493" s="57"/>
      <c r="I493" s="57"/>
      <c r="J493" s="57"/>
      <c r="K493" s="57"/>
      <c r="L493" s="57"/>
      <c r="M493" s="22"/>
    </row>
    <row r="494" spans="1:21" x14ac:dyDescent="0.3">
      <c r="A494" s="53" t="s">
        <v>43</v>
      </c>
      <c r="B494" s="54"/>
      <c r="C494" s="54"/>
      <c r="D494" s="51" t="s">
        <v>1086</v>
      </c>
      <c r="E494" s="51"/>
      <c r="F494" s="51"/>
      <c r="G494" s="51"/>
      <c r="H494" s="51"/>
      <c r="I494" s="51"/>
      <c r="J494" s="51"/>
      <c r="K494" s="51"/>
      <c r="L494" s="52"/>
      <c r="M494" s="23"/>
      <c r="T494" s="3" t="s">
        <v>48</v>
      </c>
      <c r="U494" s="7">
        <f>SUM(U475:U492)</f>
        <v>0</v>
      </c>
    </row>
    <row r="496" spans="1:21" ht="28.8" x14ac:dyDescent="0.3">
      <c r="A496" s="27" t="s">
        <v>1087</v>
      </c>
      <c r="B496" s="66" t="s">
        <v>4</v>
      </c>
      <c r="C496" s="67"/>
      <c r="D496" s="68" t="s">
        <v>1088</v>
      </c>
      <c r="E496" s="69"/>
      <c r="F496" s="70"/>
      <c r="G496" s="28" t="s">
        <v>6</v>
      </c>
      <c r="H496" s="39" t="s">
        <v>1089</v>
      </c>
      <c r="I496" s="39" t="s">
        <v>1090</v>
      </c>
      <c r="J496" s="68" t="s">
        <v>1091</v>
      </c>
      <c r="K496" s="70"/>
      <c r="L496" s="80" t="s">
        <v>1092</v>
      </c>
      <c r="M496" s="81"/>
      <c r="N496" s="82"/>
      <c r="O496" s="35" t="s">
        <v>10</v>
      </c>
      <c r="P496" s="35" t="s">
        <v>1093</v>
      </c>
      <c r="Q496" s="35" t="s">
        <v>385</v>
      </c>
      <c r="R496" s="40" t="s">
        <v>1116</v>
      </c>
      <c r="S496" s="10" t="s">
        <v>45</v>
      </c>
      <c r="T496" s="10" t="s">
        <v>46</v>
      </c>
      <c r="U496" s="10" t="s">
        <v>47</v>
      </c>
    </row>
    <row r="497" spans="1:21" x14ac:dyDescent="0.3">
      <c r="A497" s="20">
        <v>15</v>
      </c>
      <c r="B497" s="50" t="s">
        <v>1485</v>
      </c>
      <c r="C497" s="52"/>
      <c r="D497" s="55" t="s">
        <v>1486</v>
      </c>
      <c r="E497" s="57"/>
      <c r="F497" s="56"/>
      <c r="G497" s="5" t="s">
        <v>1112</v>
      </c>
      <c r="H497" s="5">
        <v>1090</v>
      </c>
      <c r="I497" s="5">
        <v>1550</v>
      </c>
      <c r="J497" s="55">
        <v>7016</v>
      </c>
      <c r="K497" s="56"/>
      <c r="L497" s="55" t="s">
        <v>1114</v>
      </c>
      <c r="M497" s="56"/>
      <c r="N497" s="5" t="s">
        <v>1114</v>
      </c>
      <c r="O497" s="5" t="s">
        <v>1109</v>
      </c>
      <c r="P497" s="5" t="s">
        <v>1265</v>
      </c>
      <c r="Q497" s="5" t="s">
        <v>1111</v>
      </c>
      <c r="R497" s="5"/>
      <c r="S497" s="41">
        <v>1</v>
      </c>
      <c r="T497" s="85">
        <v>0</v>
      </c>
      <c r="U497" s="6">
        <f>S497*T497</f>
        <v>0</v>
      </c>
    </row>
    <row r="498" spans="1:21" x14ac:dyDescent="0.3">
      <c r="A498" s="20">
        <v>15</v>
      </c>
      <c r="B498" s="50" t="s">
        <v>1485</v>
      </c>
      <c r="C498" s="52"/>
      <c r="D498" s="55" t="s">
        <v>1487</v>
      </c>
      <c r="E498" s="57"/>
      <c r="F498" s="56"/>
      <c r="G498" s="5" t="s">
        <v>1112</v>
      </c>
      <c r="H498" s="5">
        <v>1090</v>
      </c>
      <c r="I498" s="5">
        <v>1550</v>
      </c>
      <c r="J498" s="55">
        <v>7016</v>
      </c>
      <c r="K498" s="56"/>
      <c r="L498" s="55" t="s">
        <v>1114</v>
      </c>
      <c r="M498" s="56" t="s">
        <v>1114</v>
      </c>
      <c r="N498" s="5" t="s">
        <v>1114</v>
      </c>
      <c r="O498" s="5" t="s">
        <v>1109</v>
      </c>
      <c r="P498" s="5" t="s">
        <v>1265</v>
      </c>
      <c r="Q498" s="5" t="s">
        <v>1111</v>
      </c>
      <c r="R498" s="5"/>
      <c r="S498" s="41">
        <v>1</v>
      </c>
      <c r="T498" s="85">
        <v>0</v>
      </c>
      <c r="U498" s="6">
        <f t="shared" ref="U498:U513" si="26">S498*T498</f>
        <v>0</v>
      </c>
    </row>
    <row r="499" spans="1:21" x14ac:dyDescent="0.3">
      <c r="A499" s="20">
        <v>15</v>
      </c>
      <c r="B499" s="50" t="s">
        <v>1485</v>
      </c>
      <c r="C499" s="52"/>
      <c r="D499" s="55" t="s">
        <v>1488</v>
      </c>
      <c r="E499" s="57"/>
      <c r="F499" s="56"/>
      <c r="G499" s="5" t="s">
        <v>1112</v>
      </c>
      <c r="H499" s="5">
        <v>1090</v>
      </c>
      <c r="I499" s="5">
        <v>1550</v>
      </c>
      <c r="J499" s="55">
        <v>7016</v>
      </c>
      <c r="K499" s="56"/>
      <c r="L499" s="55" t="s">
        <v>1114</v>
      </c>
      <c r="M499" s="56" t="s">
        <v>1114</v>
      </c>
      <c r="N499" s="5" t="s">
        <v>1114</v>
      </c>
      <c r="O499" s="5" t="s">
        <v>1109</v>
      </c>
      <c r="P499" s="5" t="s">
        <v>1265</v>
      </c>
      <c r="Q499" s="5" t="s">
        <v>1111</v>
      </c>
      <c r="R499" s="5"/>
      <c r="S499" s="41">
        <v>1</v>
      </c>
      <c r="T499" s="85">
        <v>0</v>
      </c>
      <c r="U499" s="6">
        <f t="shared" si="26"/>
        <v>0</v>
      </c>
    </row>
    <row r="500" spans="1:21" x14ac:dyDescent="0.3">
      <c r="A500" s="20">
        <v>15</v>
      </c>
      <c r="B500" s="50" t="s">
        <v>1485</v>
      </c>
      <c r="C500" s="52"/>
      <c r="D500" s="55" t="s">
        <v>1489</v>
      </c>
      <c r="E500" s="57"/>
      <c r="F500" s="56"/>
      <c r="G500" s="5" t="s">
        <v>1112</v>
      </c>
      <c r="H500" s="5">
        <v>1090</v>
      </c>
      <c r="I500" s="5">
        <v>1550</v>
      </c>
      <c r="J500" s="55">
        <v>7016</v>
      </c>
      <c r="K500" s="56">
        <v>7016</v>
      </c>
      <c r="L500" s="55" t="s">
        <v>1114</v>
      </c>
      <c r="M500" s="56" t="s">
        <v>1114</v>
      </c>
      <c r="N500" s="5" t="s">
        <v>1114</v>
      </c>
      <c r="O500" s="5" t="s">
        <v>1109</v>
      </c>
      <c r="P500" s="5" t="s">
        <v>1265</v>
      </c>
      <c r="Q500" s="5" t="s">
        <v>1111</v>
      </c>
      <c r="R500" s="5"/>
      <c r="S500" s="41">
        <v>1</v>
      </c>
      <c r="T500" s="85">
        <v>0</v>
      </c>
      <c r="U500" s="6">
        <f t="shared" si="26"/>
        <v>0</v>
      </c>
    </row>
    <row r="501" spans="1:21" x14ac:dyDescent="0.3">
      <c r="A501" s="20">
        <v>15</v>
      </c>
      <c r="B501" s="50" t="s">
        <v>1485</v>
      </c>
      <c r="C501" s="52"/>
      <c r="D501" s="55" t="s">
        <v>1490</v>
      </c>
      <c r="E501" s="57"/>
      <c r="F501" s="56"/>
      <c r="G501" s="5" t="s">
        <v>1112</v>
      </c>
      <c r="H501" s="5">
        <v>1090</v>
      </c>
      <c r="I501" s="5">
        <v>1550</v>
      </c>
      <c r="J501" s="55">
        <v>7016</v>
      </c>
      <c r="K501" s="56">
        <v>7016</v>
      </c>
      <c r="L501" s="55" t="s">
        <v>1114</v>
      </c>
      <c r="M501" s="56" t="s">
        <v>1114</v>
      </c>
      <c r="N501" s="5" t="s">
        <v>1114</v>
      </c>
      <c r="O501" s="5" t="s">
        <v>1109</v>
      </c>
      <c r="P501" s="5" t="s">
        <v>1265</v>
      </c>
      <c r="Q501" s="5" t="s">
        <v>1111</v>
      </c>
      <c r="R501" s="5"/>
      <c r="S501" s="41">
        <v>1</v>
      </c>
      <c r="T501" s="85">
        <v>0</v>
      </c>
      <c r="U501" s="6">
        <f t="shared" si="26"/>
        <v>0</v>
      </c>
    </row>
    <row r="502" spans="1:21" x14ac:dyDescent="0.3">
      <c r="A502" s="20">
        <v>15</v>
      </c>
      <c r="B502" s="50" t="s">
        <v>1485</v>
      </c>
      <c r="C502" s="52"/>
      <c r="D502" s="55" t="s">
        <v>1491</v>
      </c>
      <c r="E502" s="57"/>
      <c r="F502" s="56"/>
      <c r="G502" s="5" t="s">
        <v>1112</v>
      </c>
      <c r="H502" s="5">
        <v>1090</v>
      </c>
      <c r="I502" s="5">
        <v>1550</v>
      </c>
      <c r="J502" s="55">
        <v>7016</v>
      </c>
      <c r="K502" s="56">
        <v>7016</v>
      </c>
      <c r="L502" s="55" t="s">
        <v>1114</v>
      </c>
      <c r="M502" s="56" t="s">
        <v>1114</v>
      </c>
      <c r="N502" s="5" t="s">
        <v>1114</v>
      </c>
      <c r="O502" s="5" t="s">
        <v>1109</v>
      </c>
      <c r="P502" s="5" t="s">
        <v>1265</v>
      </c>
      <c r="Q502" s="5" t="s">
        <v>1111</v>
      </c>
      <c r="R502" s="5"/>
      <c r="S502" s="41">
        <v>1</v>
      </c>
      <c r="T502" s="85">
        <v>0</v>
      </c>
      <c r="U502" s="6">
        <f t="shared" si="26"/>
        <v>0</v>
      </c>
    </row>
    <row r="503" spans="1:21" x14ac:dyDescent="0.3">
      <c r="A503" s="20">
        <v>15</v>
      </c>
      <c r="B503" s="50">
        <v>0</v>
      </c>
      <c r="C503" s="52"/>
      <c r="D503" s="55" t="s">
        <v>1494</v>
      </c>
      <c r="E503" s="57"/>
      <c r="F503" s="56"/>
      <c r="G503" s="5" t="s">
        <v>1112</v>
      </c>
      <c r="H503" s="5">
        <v>5325</v>
      </c>
      <c r="I503" s="5">
        <v>2810</v>
      </c>
      <c r="J503" s="55">
        <v>7016</v>
      </c>
      <c r="K503" s="56">
        <v>7016</v>
      </c>
      <c r="L503" s="55" t="s">
        <v>1114</v>
      </c>
      <c r="M503" s="56" t="s">
        <v>1114</v>
      </c>
      <c r="N503" s="5" t="s">
        <v>1114</v>
      </c>
      <c r="O503" s="5" t="s">
        <v>1109</v>
      </c>
      <c r="P503" s="5" t="s">
        <v>1265</v>
      </c>
      <c r="Q503" s="5" t="s">
        <v>1111</v>
      </c>
      <c r="R503" s="42" t="s">
        <v>1366</v>
      </c>
      <c r="S503" s="43">
        <v>1</v>
      </c>
      <c r="T503" s="85">
        <v>0</v>
      </c>
      <c r="U503" s="6">
        <f t="shared" si="26"/>
        <v>0</v>
      </c>
    </row>
    <row r="504" spans="1:21" x14ac:dyDescent="0.3">
      <c r="A504" s="20">
        <v>15</v>
      </c>
      <c r="B504" s="50">
        <v>0</v>
      </c>
      <c r="C504" s="52"/>
      <c r="D504" s="55" t="s">
        <v>1493</v>
      </c>
      <c r="E504" s="57"/>
      <c r="F504" s="56"/>
      <c r="G504" s="5" t="s">
        <v>1112</v>
      </c>
      <c r="H504" s="5">
        <v>3500</v>
      </c>
      <c r="I504" s="5">
        <v>2810</v>
      </c>
      <c r="J504" s="55">
        <v>7016</v>
      </c>
      <c r="K504" s="56">
        <v>7016</v>
      </c>
      <c r="L504" s="55" t="s">
        <v>1114</v>
      </c>
      <c r="M504" s="56" t="s">
        <v>1114</v>
      </c>
      <c r="N504" s="5" t="s">
        <v>1114</v>
      </c>
      <c r="O504" s="5" t="s">
        <v>1109</v>
      </c>
      <c r="P504" s="5" t="s">
        <v>1265</v>
      </c>
      <c r="Q504" s="5" t="s">
        <v>1111</v>
      </c>
      <c r="R504" s="42" t="s">
        <v>1367</v>
      </c>
      <c r="S504" s="43">
        <v>1</v>
      </c>
      <c r="T504" s="85">
        <v>0</v>
      </c>
      <c r="U504" s="6">
        <f t="shared" si="26"/>
        <v>0</v>
      </c>
    </row>
    <row r="505" spans="1:21" x14ac:dyDescent="0.3">
      <c r="A505" s="20">
        <v>15</v>
      </c>
      <c r="B505" s="50">
        <v>0</v>
      </c>
      <c r="C505" s="52"/>
      <c r="D505" s="55" t="s">
        <v>1495</v>
      </c>
      <c r="E505" s="57"/>
      <c r="F505" s="56"/>
      <c r="G505" s="5" t="s">
        <v>1112</v>
      </c>
      <c r="H505" s="5">
        <v>4000</v>
      </c>
      <c r="I505" s="5">
        <v>2810</v>
      </c>
      <c r="J505" s="55">
        <v>7016</v>
      </c>
      <c r="K505" s="56">
        <v>7016</v>
      </c>
      <c r="L505" s="55" t="s">
        <v>1114</v>
      </c>
      <c r="M505" s="56" t="s">
        <v>1114</v>
      </c>
      <c r="N505" s="5" t="s">
        <v>1114</v>
      </c>
      <c r="O505" s="5" t="s">
        <v>1109</v>
      </c>
      <c r="P505" s="5" t="s">
        <v>1265</v>
      </c>
      <c r="Q505" s="5" t="s">
        <v>1111</v>
      </c>
      <c r="R505" s="42" t="s">
        <v>1367</v>
      </c>
      <c r="S505" s="43">
        <v>1</v>
      </c>
      <c r="T505" s="85">
        <v>0</v>
      </c>
      <c r="U505" s="6">
        <f t="shared" si="26"/>
        <v>0</v>
      </c>
    </row>
    <row r="506" spans="1:21" x14ac:dyDescent="0.3">
      <c r="A506" s="20">
        <v>15</v>
      </c>
      <c r="B506" s="50">
        <v>0</v>
      </c>
      <c r="C506" s="52"/>
      <c r="D506" s="55" t="s">
        <v>1496</v>
      </c>
      <c r="E506" s="57"/>
      <c r="F506" s="56"/>
      <c r="G506" s="5" t="s">
        <v>1112</v>
      </c>
      <c r="H506" s="5">
        <v>4000</v>
      </c>
      <c r="I506" s="5">
        <v>2810</v>
      </c>
      <c r="J506" s="55">
        <v>7016</v>
      </c>
      <c r="K506" s="56">
        <v>7016</v>
      </c>
      <c r="L506" s="55" t="s">
        <v>1114</v>
      </c>
      <c r="M506" s="56" t="s">
        <v>1114</v>
      </c>
      <c r="N506" s="5" t="s">
        <v>1114</v>
      </c>
      <c r="O506" s="5" t="s">
        <v>1109</v>
      </c>
      <c r="P506" s="5" t="s">
        <v>1265</v>
      </c>
      <c r="Q506" s="5" t="s">
        <v>1111</v>
      </c>
      <c r="R506" s="42" t="s">
        <v>1367</v>
      </c>
      <c r="S506" s="43">
        <v>1</v>
      </c>
      <c r="T506" s="85">
        <v>0</v>
      </c>
      <c r="U506" s="6">
        <f t="shared" si="26"/>
        <v>0</v>
      </c>
    </row>
    <row r="507" spans="1:21" x14ac:dyDescent="0.3">
      <c r="A507" s="20">
        <v>15</v>
      </c>
      <c r="B507" s="50">
        <v>0</v>
      </c>
      <c r="C507" s="52"/>
      <c r="D507" s="55" t="s">
        <v>1492</v>
      </c>
      <c r="E507" s="57"/>
      <c r="F507" s="56"/>
      <c r="G507" s="5" t="s">
        <v>1112</v>
      </c>
      <c r="H507" s="5">
        <v>2530</v>
      </c>
      <c r="I507" s="5">
        <v>2810</v>
      </c>
      <c r="J507" s="55">
        <v>7016</v>
      </c>
      <c r="K507" s="56">
        <v>7016</v>
      </c>
      <c r="L507" s="55" t="s">
        <v>1114</v>
      </c>
      <c r="M507" s="56" t="s">
        <v>1114</v>
      </c>
      <c r="N507" s="5" t="s">
        <v>1114</v>
      </c>
      <c r="O507" s="5" t="s">
        <v>1109</v>
      </c>
      <c r="P507" s="5" t="s">
        <v>1265</v>
      </c>
      <c r="Q507" s="5" t="s">
        <v>1111</v>
      </c>
      <c r="R507" s="42" t="s">
        <v>1367</v>
      </c>
      <c r="S507" s="43">
        <v>1</v>
      </c>
      <c r="T507" s="85">
        <v>0</v>
      </c>
      <c r="U507" s="6">
        <f t="shared" si="26"/>
        <v>0</v>
      </c>
    </row>
    <row r="508" spans="1:21" x14ac:dyDescent="0.3">
      <c r="A508" s="20">
        <v>15</v>
      </c>
      <c r="B508" s="50">
        <v>0</v>
      </c>
      <c r="C508" s="52"/>
      <c r="D508" s="55" t="s">
        <v>1497</v>
      </c>
      <c r="E508" s="57"/>
      <c r="F508" s="56"/>
      <c r="G508" s="5" t="s">
        <v>1112</v>
      </c>
      <c r="H508" s="5">
        <v>2940</v>
      </c>
      <c r="I508" s="5">
        <v>1000</v>
      </c>
      <c r="J508" s="55">
        <v>7016</v>
      </c>
      <c r="K508" s="56">
        <v>7016</v>
      </c>
      <c r="L508" s="55" t="s">
        <v>1114</v>
      </c>
      <c r="M508" s="56" t="s">
        <v>1114</v>
      </c>
      <c r="N508" s="5" t="s">
        <v>1114</v>
      </c>
      <c r="O508" s="5" t="s">
        <v>1109</v>
      </c>
      <c r="P508" s="5" t="s">
        <v>1265</v>
      </c>
      <c r="Q508" s="5" t="s">
        <v>1111</v>
      </c>
      <c r="R508" s="5"/>
      <c r="S508" s="41">
        <v>1</v>
      </c>
      <c r="T508" s="85">
        <v>0</v>
      </c>
      <c r="U508" s="6">
        <f t="shared" si="26"/>
        <v>0</v>
      </c>
    </row>
    <row r="509" spans="1:21" x14ac:dyDescent="0.3">
      <c r="A509" s="20">
        <v>15</v>
      </c>
      <c r="B509" s="50">
        <v>0</v>
      </c>
      <c r="C509" s="52"/>
      <c r="D509" s="55" t="s">
        <v>1498</v>
      </c>
      <c r="E509" s="57"/>
      <c r="F509" s="56"/>
      <c r="G509" s="5" t="s">
        <v>1112</v>
      </c>
      <c r="H509" s="5">
        <v>2940</v>
      </c>
      <c r="I509" s="5">
        <v>1000</v>
      </c>
      <c r="J509" s="55">
        <v>7016</v>
      </c>
      <c r="K509" s="56">
        <v>7016</v>
      </c>
      <c r="L509" s="55" t="s">
        <v>1114</v>
      </c>
      <c r="M509" s="56" t="s">
        <v>1114</v>
      </c>
      <c r="N509" s="5" t="s">
        <v>1114</v>
      </c>
      <c r="O509" s="5" t="s">
        <v>1109</v>
      </c>
      <c r="P509" s="5" t="s">
        <v>1265</v>
      </c>
      <c r="Q509" s="5" t="s">
        <v>1111</v>
      </c>
      <c r="R509" s="5"/>
      <c r="S509" s="41">
        <v>1</v>
      </c>
      <c r="T509" s="85">
        <v>0</v>
      </c>
      <c r="U509" s="6">
        <f t="shared" si="26"/>
        <v>0</v>
      </c>
    </row>
    <row r="510" spans="1:21" x14ac:dyDescent="0.3">
      <c r="A510" s="20">
        <v>15</v>
      </c>
      <c r="B510" s="50">
        <v>0</v>
      </c>
      <c r="C510" s="52"/>
      <c r="D510" s="55" t="s">
        <v>1499</v>
      </c>
      <c r="E510" s="57"/>
      <c r="F510" s="56"/>
      <c r="G510" s="5" t="s">
        <v>1112</v>
      </c>
      <c r="H510" s="5">
        <v>2940</v>
      </c>
      <c r="I510" s="5">
        <v>1000</v>
      </c>
      <c r="J510" s="55">
        <v>7016</v>
      </c>
      <c r="K510" s="56">
        <v>7016</v>
      </c>
      <c r="L510" s="55" t="s">
        <v>1114</v>
      </c>
      <c r="M510" s="56" t="s">
        <v>1114</v>
      </c>
      <c r="N510" s="5" t="s">
        <v>1114</v>
      </c>
      <c r="O510" s="5" t="s">
        <v>1109</v>
      </c>
      <c r="P510" s="5" t="s">
        <v>1265</v>
      </c>
      <c r="Q510" s="5" t="s">
        <v>1111</v>
      </c>
      <c r="R510" s="5"/>
      <c r="S510" s="41">
        <v>1</v>
      </c>
      <c r="T510" s="85">
        <v>0</v>
      </c>
      <c r="U510" s="6">
        <f t="shared" si="26"/>
        <v>0</v>
      </c>
    </row>
    <row r="511" spans="1:21" x14ac:dyDescent="0.3">
      <c r="A511" s="20">
        <v>15</v>
      </c>
      <c r="B511" s="50">
        <v>0</v>
      </c>
      <c r="C511" s="52"/>
      <c r="D511" s="55" t="s">
        <v>1500</v>
      </c>
      <c r="E511" s="57"/>
      <c r="F511" s="56"/>
      <c r="G511" s="5" t="s">
        <v>1112</v>
      </c>
      <c r="H511" s="5">
        <v>2940</v>
      </c>
      <c r="I511" s="5">
        <v>1000</v>
      </c>
      <c r="J511" s="55">
        <v>7016</v>
      </c>
      <c r="K511" s="56">
        <v>7016</v>
      </c>
      <c r="L511" s="55" t="s">
        <v>1114</v>
      </c>
      <c r="M511" s="56" t="s">
        <v>1114</v>
      </c>
      <c r="N511" s="5" t="s">
        <v>1114</v>
      </c>
      <c r="O511" s="5" t="s">
        <v>1109</v>
      </c>
      <c r="P511" s="5" t="s">
        <v>1265</v>
      </c>
      <c r="Q511" s="5" t="s">
        <v>1111</v>
      </c>
      <c r="R511" s="5"/>
      <c r="S511" s="41">
        <v>1</v>
      </c>
      <c r="T511" s="85">
        <v>0</v>
      </c>
      <c r="U511" s="6">
        <f t="shared" si="26"/>
        <v>0</v>
      </c>
    </row>
    <row r="512" spans="1:21" x14ac:dyDescent="0.3">
      <c r="A512" s="20">
        <v>15</v>
      </c>
      <c r="B512" s="50">
        <v>0</v>
      </c>
      <c r="C512" s="52"/>
      <c r="D512" s="55" t="s">
        <v>1501</v>
      </c>
      <c r="E512" s="57"/>
      <c r="F512" s="56"/>
      <c r="G512" s="5" t="s">
        <v>1112</v>
      </c>
      <c r="H512" s="5">
        <v>2940</v>
      </c>
      <c r="I512" s="5">
        <v>1000</v>
      </c>
      <c r="J512" s="55">
        <v>7016</v>
      </c>
      <c r="K512" s="56">
        <v>7016</v>
      </c>
      <c r="L512" s="55" t="s">
        <v>1114</v>
      </c>
      <c r="M512" s="56" t="s">
        <v>1114</v>
      </c>
      <c r="N512" s="5" t="s">
        <v>1114</v>
      </c>
      <c r="O512" s="5" t="s">
        <v>1109</v>
      </c>
      <c r="P512" s="5" t="s">
        <v>1265</v>
      </c>
      <c r="Q512" s="5" t="s">
        <v>1111</v>
      </c>
      <c r="R512" s="5"/>
      <c r="S512" s="41">
        <v>1</v>
      </c>
      <c r="T512" s="85">
        <v>0</v>
      </c>
      <c r="U512" s="6">
        <f t="shared" si="26"/>
        <v>0</v>
      </c>
    </row>
    <row r="513" spans="1:21" x14ac:dyDescent="0.3">
      <c r="A513" s="20">
        <v>15</v>
      </c>
      <c r="B513" s="50">
        <v>0</v>
      </c>
      <c r="C513" s="52"/>
      <c r="D513" s="55" t="s">
        <v>1502</v>
      </c>
      <c r="E513" s="57"/>
      <c r="F513" s="56"/>
      <c r="G513" s="5" t="s">
        <v>1112</v>
      </c>
      <c r="H513" s="5">
        <v>2940</v>
      </c>
      <c r="I513" s="5">
        <v>1000</v>
      </c>
      <c r="J513" s="55">
        <v>7016</v>
      </c>
      <c r="K513" s="56">
        <v>7016</v>
      </c>
      <c r="L513" s="55" t="s">
        <v>1114</v>
      </c>
      <c r="M513" s="56" t="s">
        <v>1114</v>
      </c>
      <c r="N513" s="5" t="s">
        <v>1114</v>
      </c>
      <c r="O513" s="5" t="s">
        <v>1109</v>
      </c>
      <c r="P513" s="5" t="s">
        <v>1265</v>
      </c>
      <c r="Q513" s="5" t="s">
        <v>1111</v>
      </c>
      <c r="R513" s="5"/>
      <c r="S513" s="41">
        <v>1</v>
      </c>
      <c r="T513" s="85">
        <v>0</v>
      </c>
      <c r="U513" s="6">
        <f t="shared" si="26"/>
        <v>0</v>
      </c>
    </row>
    <row r="514" spans="1:21" x14ac:dyDescent="0.3">
      <c r="A514" s="57"/>
      <c r="B514" s="57"/>
      <c r="C514" s="57"/>
      <c r="D514" s="57"/>
      <c r="E514" s="57"/>
      <c r="F514" s="57"/>
      <c r="G514" s="57"/>
      <c r="H514" s="57"/>
      <c r="I514" s="57"/>
      <c r="J514" s="57"/>
      <c r="K514" s="57"/>
      <c r="L514" s="57"/>
      <c r="M514" s="22"/>
    </row>
    <row r="515" spans="1:21" x14ac:dyDescent="0.3">
      <c r="A515" s="53" t="s">
        <v>43</v>
      </c>
      <c r="B515" s="54"/>
      <c r="C515" s="54"/>
      <c r="D515" s="51" t="s">
        <v>1086</v>
      </c>
      <c r="E515" s="51"/>
      <c r="F515" s="51"/>
      <c r="G515" s="51"/>
      <c r="H515" s="51"/>
      <c r="I515" s="51"/>
      <c r="J515" s="51"/>
      <c r="K515" s="51"/>
      <c r="L515" s="52"/>
      <c r="M515" s="23"/>
      <c r="T515" s="3" t="s">
        <v>48</v>
      </c>
      <c r="U515" s="7">
        <f>SUM(U497:U513)</f>
        <v>0</v>
      </c>
    </row>
    <row r="517" spans="1:21" ht="28.8" x14ac:dyDescent="0.3">
      <c r="A517" s="27" t="s">
        <v>1087</v>
      </c>
      <c r="B517" s="66" t="s">
        <v>4</v>
      </c>
      <c r="C517" s="67"/>
      <c r="D517" s="68" t="s">
        <v>1088</v>
      </c>
      <c r="E517" s="69"/>
      <c r="F517" s="70"/>
      <c r="G517" s="28" t="s">
        <v>6</v>
      </c>
      <c r="H517" s="39" t="s">
        <v>1089</v>
      </c>
      <c r="I517" s="39" t="s">
        <v>1090</v>
      </c>
      <c r="J517" s="68" t="s">
        <v>1091</v>
      </c>
      <c r="K517" s="70"/>
      <c r="L517" s="80" t="s">
        <v>1092</v>
      </c>
      <c r="M517" s="81"/>
      <c r="N517" s="82"/>
      <c r="O517" s="35" t="s">
        <v>10</v>
      </c>
      <c r="P517" s="35" t="s">
        <v>1093</v>
      </c>
      <c r="Q517" s="35" t="s">
        <v>385</v>
      </c>
      <c r="R517" s="40" t="s">
        <v>1116</v>
      </c>
      <c r="S517" s="10" t="s">
        <v>45</v>
      </c>
      <c r="T517" s="10" t="s">
        <v>46</v>
      </c>
      <c r="U517" s="10" t="s">
        <v>47</v>
      </c>
    </row>
    <row r="518" spans="1:21" x14ac:dyDescent="0.3">
      <c r="A518" s="20">
        <v>15</v>
      </c>
      <c r="B518" s="50">
        <v>1</v>
      </c>
      <c r="C518" s="52"/>
      <c r="D518" s="55" t="s">
        <v>1503</v>
      </c>
      <c r="E518" s="57"/>
      <c r="F518" s="56"/>
      <c r="G518" s="5" t="s">
        <v>1112</v>
      </c>
      <c r="H518" s="5">
        <v>5325</v>
      </c>
      <c r="I518" s="5">
        <v>1900</v>
      </c>
      <c r="J518" s="55">
        <v>7016</v>
      </c>
      <c r="K518" s="56"/>
      <c r="L518" s="55" t="s">
        <v>1114</v>
      </c>
      <c r="M518" s="56"/>
      <c r="N518" s="5" t="s">
        <v>1114</v>
      </c>
      <c r="O518" s="5" t="s">
        <v>1109</v>
      </c>
      <c r="P518" s="5" t="s">
        <v>1265</v>
      </c>
      <c r="Q518" s="5" t="s">
        <v>1111</v>
      </c>
      <c r="R518" s="42" t="s">
        <v>1366</v>
      </c>
      <c r="S518" s="43">
        <v>1</v>
      </c>
      <c r="T518" s="85">
        <v>0</v>
      </c>
      <c r="U518" s="6">
        <f>S518*T518</f>
        <v>0</v>
      </c>
    </row>
    <row r="519" spans="1:21" x14ac:dyDescent="0.3">
      <c r="A519" s="20">
        <v>15</v>
      </c>
      <c r="B519" s="50">
        <v>1</v>
      </c>
      <c r="C519" s="52"/>
      <c r="D519" s="55" t="s">
        <v>1504</v>
      </c>
      <c r="E519" s="57"/>
      <c r="F519" s="56"/>
      <c r="G519" s="5" t="s">
        <v>1112</v>
      </c>
      <c r="H519" s="5">
        <v>3500</v>
      </c>
      <c r="I519" s="5">
        <v>1900</v>
      </c>
      <c r="J519" s="55">
        <v>7016</v>
      </c>
      <c r="K519" s="56"/>
      <c r="L519" s="55" t="s">
        <v>1114</v>
      </c>
      <c r="M519" s="56" t="s">
        <v>1114</v>
      </c>
      <c r="N519" s="5" t="s">
        <v>1114</v>
      </c>
      <c r="O519" s="5" t="s">
        <v>1109</v>
      </c>
      <c r="P519" s="5" t="s">
        <v>1265</v>
      </c>
      <c r="Q519" s="5" t="s">
        <v>1111</v>
      </c>
      <c r="R519" s="42" t="s">
        <v>1367</v>
      </c>
      <c r="S519" s="43">
        <v>1</v>
      </c>
      <c r="T519" s="85">
        <v>0</v>
      </c>
      <c r="U519" s="6">
        <f t="shared" ref="U519:U534" si="27">S519*T519</f>
        <v>0</v>
      </c>
    </row>
    <row r="520" spans="1:21" x14ac:dyDescent="0.3">
      <c r="A520" s="20">
        <v>15</v>
      </c>
      <c r="B520" s="50">
        <v>1</v>
      </c>
      <c r="C520" s="52"/>
      <c r="D520" s="55" t="s">
        <v>1505</v>
      </c>
      <c r="E520" s="57"/>
      <c r="F520" s="56"/>
      <c r="G520" s="5" t="s">
        <v>1112</v>
      </c>
      <c r="H520" s="5">
        <v>4000</v>
      </c>
      <c r="I520" s="5">
        <v>1900</v>
      </c>
      <c r="J520" s="55">
        <v>7016</v>
      </c>
      <c r="K520" s="56"/>
      <c r="L520" s="55" t="s">
        <v>1114</v>
      </c>
      <c r="M520" s="56" t="s">
        <v>1114</v>
      </c>
      <c r="N520" s="5" t="s">
        <v>1114</v>
      </c>
      <c r="O520" s="5" t="s">
        <v>1109</v>
      </c>
      <c r="P520" s="5" t="s">
        <v>1265</v>
      </c>
      <c r="Q520" s="5" t="s">
        <v>1111</v>
      </c>
      <c r="R520" s="42" t="s">
        <v>1367</v>
      </c>
      <c r="S520" s="43">
        <v>1</v>
      </c>
      <c r="T520" s="85">
        <v>0</v>
      </c>
      <c r="U520" s="6">
        <f t="shared" si="27"/>
        <v>0</v>
      </c>
    </row>
    <row r="521" spans="1:21" x14ac:dyDescent="0.3">
      <c r="A521" s="20">
        <v>15</v>
      </c>
      <c r="B521" s="50">
        <v>1</v>
      </c>
      <c r="C521" s="52"/>
      <c r="D521" s="55" t="s">
        <v>1506</v>
      </c>
      <c r="E521" s="57"/>
      <c r="F521" s="56"/>
      <c r="G521" s="5" t="s">
        <v>1112</v>
      </c>
      <c r="H521" s="5">
        <v>4000</v>
      </c>
      <c r="I521" s="5">
        <v>1900</v>
      </c>
      <c r="J521" s="55">
        <v>7016</v>
      </c>
      <c r="K521" s="56">
        <v>7016</v>
      </c>
      <c r="L521" s="55" t="s">
        <v>1114</v>
      </c>
      <c r="M521" s="56" t="s">
        <v>1114</v>
      </c>
      <c r="N521" s="5" t="s">
        <v>1114</v>
      </c>
      <c r="O521" s="5" t="s">
        <v>1109</v>
      </c>
      <c r="P521" s="5" t="s">
        <v>1265</v>
      </c>
      <c r="Q521" s="5" t="s">
        <v>1111</v>
      </c>
      <c r="R521" s="42" t="s">
        <v>1367</v>
      </c>
      <c r="S521" s="43">
        <v>1</v>
      </c>
      <c r="T521" s="85">
        <v>0</v>
      </c>
      <c r="U521" s="6">
        <f t="shared" si="27"/>
        <v>0</v>
      </c>
    </row>
    <row r="522" spans="1:21" x14ac:dyDescent="0.3">
      <c r="A522" s="20">
        <v>15</v>
      </c>
      <c r="B522" s="50">
        <v>1</v>
      </c>
      <c r="C522" s="52"/>
      <c r="D522" s="55" t="s">
        <v>1507</v>
      </c>
      <c r="E522" s="57"/>
      <c r="F522" s="56"/>
      <c r="G522" s="5" t="s">
        <v>1112</v>
      </c>
      <c r="H522" s="5">
        <v>3170</v>
      </c>
      <c r="I522" s="5">
        <v>1900</v>
      </c>
      <c r="J522" s="55">
        <v>7016</v>
      </c>
      <c r="K522" s="56">
        <v>7016</v>
      </c>
      <c r="L522" s="55" t="s">
        <v>1114</v>
      </c>
      <c r="M522" s="56" t="s">
        <v>1114</v>
      </c>
      <c r="N522" s="5" t="s">
        <v>1114</v>
      </c>
      <c r="O522" s="5" t="s">
        <v>1109</v>
      </c>
      <c r="P522" s="5" t="s">
        <v>1265</v>
      </c>
      <c r="Q522" s="5" t="s">
        <v>1111</v>
      </c>
      <c r="R522" s="42" t="s">
        <v>1367</v>
      </c>
      <c r="S522" s="43">
        <v>1</v>
      </c>
      <c r="T522" s="85">
        <v>0</v>
      </c>
      <c r="U522" s="6">
        <f t="shared" si="27"/>
        <v>0</v>
      </c>
    </row>
    <row r="523" spans="1:21" x14ac:dyDescent="0.3">
      <c r="A523" s="20">
        <v>15</v>
      </c>
      <c r="B523" s="50">
        <v>1</v>
      </c>
      <c r="C523" s="52"/>
      <c r="D523" s="55" t="s">
        <v>1508</v>
      </c>
      <c r="E523" s="57"/>
      <c r="F523" s="56"/>
      <c r="G523" s="5" t="s">
        <v>1112</v>
      </c>
      <c r="H523" s="5">
        <v>1460</v>
      </c>
      <c r="I523" s="5">
        <v>1800</v>
      </c>
      <c r="J523" s="55">
        <v>7016</v>
      </c>
      <c r="K523" s="56">
        <v>7016</v>
      </c>
      <c r="L523" s="55" t="s">
        <v>1114</v>
      </c>
      <c r="M523" s="56" t="s">
        <v>1114</v>
      </c>
      <c r="N523" s="5" t="s">
        <v>1114</v>
      </c>
      <c r="O523" s="5" t="s">
        <v>1109</v>
      </c>
      <c r="P523" s="5" t="s">
        <v>1265</v>
      </c>
      <c r="Q523" s="5" t="s">
        <v>1111</v>
      </c>
      <c r="R523" s="5"/>
      <c r="S523" s="41">
        <v>1</v>
      </c>
      <c r="T523" s="85">
        <v>0</v>
      </c>
      <c r="U523" s="6">
        <f t="shared" si="27"/>
        <v>0</v>
      </c>
    </row>
    <row r="524" spans="1:21" x14ac:dyDescent="0.3">
      <c r="A524" s="20">
        <v>15</v>
      </c>
      <c r="B524" s="50">
        <v>1</v>
      </c>
      <c r="C524" s="52"/>
      <c r="D524" s="55" t="s">
        <v>1509</v>
      </c>
      <c r="E524" s="57"/>
      <c r="F524" s="56"/>
      <c r="G524" s="5" t="s">
        <v>1112</v>
      </c>
      <c r="H524" s="5">
        <v>2000</v>
      </c>
      <c r="I524" s="5">
        <v>1800</v>
      </c>
      <c r="J524" s="55">
        <v>7016</v>
      </c>
      <c r="K524" s="56">
        <v>7016</v>
      </c>
      <c r="L524" s="55" t="s">
        <v>1114</v>
      </c>
      <c r="M524" s="56" t="s">
        <v>1114</v>
      </c>
      <c r="N524" s="5" t="s">
        <v>1114</v>
      </c>
      <c r="O524" s="5" t="s">
        <v>1109</v>
      </c>
      <c r="P524" s="5" t="s">
        <v>1265</v>
      </c>
      <c r="Q524" s="5" t="s">
        <v>1111</v>
      </c>
      <c r="R524" s="5"/>
      <c r="S524" s="41">
        <v>1</v>
      </c>
      <c r="T524" s="85">
        <v>0</v>
      </c>
      <c r="U524" s="6">
        <f t="shared" si="27"/>
        <v>0</v>
      </c>
    </row>
    <row r="525" spans="1:21" x14ac:dyDescent="0.3">
      <c r="A525" s="20">
        <v>15</v>
      </c>
      <c r="B525" s="50">
        <v>1</v>
      </c>
      <c r="C525" s="52"/>
      <c r="D525" s="55" t="s">
        <v>1510</v>
      </c>
      <c r="E525" s="57"/>
      <c r="F525" s="56"/>
      <c r="G525" s="5" t="s">
        <v>1112</v>
      </c>
      <c r="H525" s="5">
        <v>2000</v>
      </c>
      <c r="I525" s="5">
        <v>1800</v>
      </c>
      <c r="J525" s="55">
        <v>7016</v>
      </c>
      <c r="K525" s="56">
        <v>7016</v>
      </c>
      <c r="L525" s="55" t="s">
        <v>1114</v>
      </c>
      <c r="M525" s="56" t="s">
        <v>1114</v>
      </c>
      <c r="N525" s="5" t="s">
        <v>1114</v>
      </c>
      <c r="O525" s="5" t="s">
        <v>1109</v>
      </c>
      <c r="P525" s="5" t="s">
        <v>1265</v>
      </c>
      <c r="Q525" s="5" t="s">
        <v>1111</v>
      </c>
      <c r="R525" s="5"/>
      <c r="S525" s="41">
        <v>1</v>
      </c>
      <c r="T525" s="85">
        <v>0</v>
      </c>
      <c r="U525" s="6">
        <f t="shared" si="27"/>
        <v>0</v>
      </c>
    </row>
    <row r="526" spans="1:21" x14ac:dyDescent="0.3">
      <c r="A526" s="20">
        <v>15</v>
      </c>
      <c r="B526" s="50">
        <v>1</v>
      </c>
      <c r="C526" s="52"/>
      <c r="D526" s="55" t="s">
        <v>1511</v>
      </c>
      <c r="E526" s="57"/>
      <c r="F526" s="56"/>
      <c r="G526" s="5" t="s">
        <v>1112</v>
      </c>
      <c r="H526" s="5">
        <v>2000</v>
      </c>
      <c r="I526" s="5">
        <v>1800</v>
      </c>
      <c r="J526" s="55">
        <v>7016</v>
      </c>
      <c r="K526" s="56">
        <v>7016</v>
      </c>
      <c r="L526" s="55" t="s">
        <v>1114</v>
      </c>
      <c r="M526" s="56" t="s">
        <v>1114</v>
      </c>
      <c r="N526" s="5" t="s">
        <v>1114</v>
      </c>
      <c r="O526" s="5" t="s">
        <v>1109</v>
      </c>
      <c r="P526" s="5" t="s">
        <v>1265</v>
      </c>
      <c r="Q526" s="5" t="s">
        <v>1111</v>
      </c>
      <c r="R526" s="5"/>
      <c r="S526" s="41">
        <v>1</v>
      </c>
      <c r="T526" s="85">
        <v>0</v>
      </c>
      <c r="U526" s="6">
        <f t="shared" si="27"/>
        <v>0</v>
      </c>
    </row>
    <row r="527" spans="1:21" x14ac:dyDescent="0.3">
      <c r="A527" s="20">
        <v>15</v>
      </c>
      <c r="B527" s="50">
        <v>1</v>
      </c>
      <c r="C527" s="52"/>
      <c r="D527" s="55" t="s">
        <v>1512</v>
      </c>
      <c r="E527" s="57"/>
      <c r="F527" s="56"/>
      <c r="G527" s="5" t="s">
        <v>1112</v>
      </c>
      <c r="H527" s="5">
        <v>2000</v>
      </c>
      <c r="I527" s="5">
        <v>1800</v>
      </c>
      <c r="J527" s="55">
        <v>7016</v>
      </c>
      <c r="K527" s="56">
        <v>7016</v>
      </c>
      <c r="L527" s="55" t="s">
        <v>1114</v>
      </c>
      <c r="M527" s="56" t="s">
        <v>1114</v>
      </c>
      <c r="N527" s="5" t="s">
        <v>1114</v>
      </c>
      <c r="O527" s="5" t="s">
        <v>1109</v>
      </c>
      <c r="P527" s="5" t="s">
        <v>1265</v>
      </c>
      <c r="Q527" s="5" t="s">
        <v>1111</v>
      </c>
      <c r="R527" s="5"/>
      <c r="S527" s="41">
        <v>1</v>
      </c>
      <c r="T527" s="85">
        <v>0</v>
      </c>
      <c r="U527" s="6">
        <f t="shared" si="27"/>
        <v>0</v>
      </c>
    </row>
    <row r="528" spans="1:21" x14ac:dyDescent="0.3">
      <c r="A528" s="20">
        <v>15</v>
      </c>
      <c r="B528" s="50">
        <v>1</v>
      </c>
      <c r="C528" s="52"/>
      <c r="D528" s="55" t="s">
        <v>1513</v>
      </c>
      <c r="E528" s="57"/>
      <c r="F528" s="56"/>
      <c r="G528" s="5" t="s">
        <v>1112</v>
      </c>
      <c r="H528" s="5">
        <v>2000</v>
      </c>
      <c r="I528" s="5">
        <v>1800</v>
      </c>
      <c r="J528" s="55">
        <v>7016</v>
      </c>
      <c r="K528" s="56">
        <v>7016</v>
      </c>
      <c r="L528" s="55" t="s">
        <v>1114</v>
      </c>
      <c r="M528" s="56" t="s">
        <v>1114</v>
      </c>
      <c r="N528" s="5" t="s">
        <v>1114</v>
      </c>
      <c r="O528" s="5" t="s">
        <v>1109</v>
      </c>
      <c r="P528" s="5" t="s">
        <v>1265</v>
      </c>
      <c r="Q528" s="5" t="s">
        <v>1111</v>
      </c>
      <c r="R528" s="5"/>
      <c r="S528" s="41">
        <v>1</v>
      </c>
      <c r="T528" s="85">
        <v>0</v>
      </c>
      <c r="U528" s="6">
        <f t="shared" si="27"/>
        <v>0</v>
      </c>
    </row>
    <row r="529" spans="1:21" x14ac:dyDescent="0.3">
      <c r="A529" s="20">
        <v>15</v>
      </c>
      <c r="B529" s="50">
        <v>1</v>
      </c>
      <c r="C529" s="52"/>
      <c r="D529" s="55" t="s">
        <v>1514</v>
      </c>
      <c r="E529" s="57"/>
      <c r="F529" s="56"/>
      <c r="G529" s="5" t="s">
        <v>1112</v>
      </c>
      <c r="H529" s="5">
        <v>2000</v>
      </c>
      <c r="I529" s="5">
        <v>1800</v>
      </c>
      <c r="J529" s="55">
        <v>7016</v>
      </c>
      <c r="K529" s="56">
        <v>7016</v>
      </c>
      <c r="L529" s="55" t="s">
        <v>1114</v>
      </c>
      <c r="M529" s="56" t="s">
        <v>1114</v>
      </c>
      <c r="N529" s="5" t="s">
        <v>1114</v>
      </c>
      <c r="O529" s="5" t="s">
        <v>1109</v>
      </c>
      <c r="P529" s="5" t="s">
        <v>1265</v>
      </c>
      <c r="Q529" s="5" t="s">
        <v>1111</v>
      </c>
      <c r="R529" s="5"/>
      <c r="S529" s="41">
        <v>1</v>
      </c>
      <c r="T529" s="85">
        <v>0</v>
      </c>
      <c r="U529" s="6">
        <f t="shared" si="27"/>
        <v>0</v>
      </c>
    </row>
    <row r="530" spans="1:21" x14ac:dyDescent="0.3">
      <c r="A530" s="20">
        <v>15</v>
      </c>
      <c r="B530" s="50">
        <v>1</v>
      </c>
      <c r="C530" s="52"/>
      <c r="D530" s="55" t="s">
        <v>1515</v>
      </c>
      <c r="E530" s="57"/>
      <c r="F530" s="56"/>
      <c r="G530" s="5" t="s">
        <v>1112</v>
      </c>
      <c r="H530" s="5">
        <v>2000</v>
      </c>
      <c r="I530" s="5">
        <v>1800</v>
      </c>
      <c r="J530" s="55">
        <v>7016</v>
      </c>
      <c r="K530" s="56">
        <v>7016</v>
      </c>
      <c r="L530" s="55" t="s">
        <v>1114</v>
      </c>
      <c r="M530" s="56" t="s">
        <v>1114</v>
      </c>
      <c r="N530" s="5" t="s">
        <v>1114</v>
      </c>
      <c r="O530" s="5" t="s">
        <v>1109</v>
      </c>
      <c r="P530" s="5" t="s">
        <v>1265</v>
      </c>
      <c r="Q530" s="5" t="s">
        <v>1111</v>
      </c>
      <c r="R530" s="5"/>
      <c r="S530" s="41">
        <v>1</v>
      </c>
      <c r="T530" s="85">
        <v>0</v>
      </c>
      <c r="U530" s="6">
        <f t="shared" si="27"/>
        <v>0</v>
      </c>
    </row>
    <row r="531" spans="1:21" x14ac:dyDescent="0.3">
      <c r="A531" s="20">
        <v>15</v>
      </c>
      <c r="B531" s="50">
        <v>1</v>
      </c>
      <c r="C531" s="52"/>
      <c r="D531" s="55" t="s">
        <v>1516</v>
      </c>
      <c r="E531" s="57"/>
      <c r="F531" s="56"/>
      <c r="G531" s="5" t="s">
        <v>1112</v>
      </c>
      <c r="H531" s="5">
        <v>2000</v>
      </c>
      <c r="I531" s="5">
        <v>1800</v>
      </c>
      <c r="J531" s="55">
        <v>7016</v>
      </c>
      <c r="K531" s="56">
        <v>7016</v>
      </c>
      <c r="L531" s="55" t="s">
        <v>1114</v>
      </c>
      <c r="M531" s="56" t="s">
        <v>1114</v>
      </c>
      <c r="N531" s="5" t="s">
        <v>1114</v>
      </c>
      <c r="O531" s="5" t="s">
        <v>1109</v>
      </c>
      <c r="P531" s="5" t="s">
        <v>1265</v>
      </c>
      <c r="Q531" s="5" t="s">
        <v>1111</v>
      </c>
      <c r="R531" s="5"/>
      <c r="S531" s="41">
        <v>1</v>
      </c>
      <c r="T531" s="85">
        <v>0</v>
      </c>
      <c r="U531" s="6">
        <f t="shared" si="27"/>
        <v>0</v>
      </c>
    </row>
    <row r="532" spans="1:21" x14ac:dyDescent="0.3">
      <c r="A532" s="20">
        <v>15</v>
      </c>
      <c r="B532" s="50">
        <v>1</v>
      </c>
      <c r="C532" s="52"/>
      <c r="D532" s="55" t="s">
        <v>1517</v>
      </c>
      <c r="E532" s="57"/>
      <c r="F532" s="56"/>
      <c r="G532" s="5" t="s">
        <v>1112</v>
      </c>
      <c r="H532" s="5">
        <v>2000</v>
      </c>
      <c r="I532" s="5">
        <v>1800</v>
      </c>
      <c r="J532" s="55">
        <v>7016</v>
      </c>
      <c r="K532" s="56">
        <v>7016</v>
      </c>
      <c r="L532" s="55" t="s">
        <v>1114</v>
      </c>
      <c r="M532" s="56" t="s">
        <v>1114</v>
      </c>
      <c r="N532" s="5" t="s">
        <v>1114</v>
      </c>
      <c r="O532" s="5" t="s">
        <v>1109</v>
      </c>
      <c r="P532" s="5" t="s">
        <v>1265</v>
      </c>
      <c r="Q532" s="5" t="s">
        <v>1111</v>
      </c>
      <c r="R532" s="5"/>
      <c r="S532" s="41">
        <v>1</v>
      </c>
      <c r="T532" s="85">
        <v>0</v>
      </c>
      <c r="U532" s="6">
        <f t="shared" si="27"/>
        <v>0</v>
      </c>
    </row>
    <row r="533" spans="1:21" x14ac:dyDescent="0.3">
      <c r="A533" s="20">
        <v>15</v>
      </c>
      <c r="B533" s="50">
        <v>1</v>
      </c>
      <c r="C533" s="52"/>
      <c r="D533" s="55" t="s">
        <v>1518</v>
      </c>
      <c r="E533" s="57"/>
      <c r="F533" s="56"/>
      <c r="G533" s="5" t="s">
        <v>1112</v>
      </c>
      <c r="H533" s="5">
        <v>2000</v>
      </c>
      <c r="I533" s="5">
        <v>1800</v>
      </c>
      <c r="J533" s="55">
        <v>7016</v>
      </c>
      <c r="K533" s="56">
        <v>7016</v>
      </c>
      <c r="L533" s="55" t="s">
        <v>1114</v>
      </c>
      <c r="M533" s="56" t="s">
        <v>1114</v>
      </c>
      <c r="N533" s="5" t="s">
        <v>1114</v>
      </c>
      <c r="O533" s="5" t="s">
        <v>1109</v>
      </c>
      <c r="P533" s="5" t="s">
        <v>1265</v>
      </c>
      <c r="Q533" s="5" t="s">
        <v>1111</v>
      </c>
      <c r="R533" s="5"/>
      <c r="S533" s="41">
        <v>1</v>
      </c>
      <c r="T533" s="85">
        <v>0</v>
      </c>
      <c r="U533" s="6">
        <f t="shared" si="27"/>
        <v>0</v>
      </c>
    </row>
    <row r="534" spans="1:21" x14ac:dyDescent="0.3">
      <c r="A534" s="20">
        <v>15</v>
      </c>
      <c r="B534" s="50">
        <v>1</v>
      </c>
      <c r="C534" s="52"/>
      <c r="D534" s="55" t="s">
        <v>1519</v>
      </c>
      <c r="E534" s="57"/>
      <c r="F534" s="56"/>
      <c r="G534" s="5" t="s">
        <v>1112</v>
      </c>
      <c r="H534" s="5">
        <v>1460</v>
      </c>
      <c r="I534" s="5">
        <v>1800</v>
      </c>
      <c r="J534" s="55">
        <v>7016</v>
      </c>
      <c r="K534" s="56">
        <v>7016</v>
      </c>
      <c r="L534" s="55" t="s">
        <v>1114</v>
      </c>
      <c r="M534" s="56" t="s">
        <v>1114</v>
      </c>
      <c r="N534" s="5" t="s">
        <v>1114</v>
      </c>
      <c r="O534" s="5" t="s">
        <v>1109</v>
      </c>
      <c r="P534" s="5" t="s">
        <v>1265</v>
      </c>
      <c r="Q534" s="5" t="s">
        <v>1111</v>
      </c>
      <c r="R534" s="5"/>
      <c r="S534" s="41">
        <v>1</v>
      </c>
      <c r="T534" s="85">
        <v>0</v>
      </c>
      <c r="U534" s="6">
        <f t="shared" si="27"/>
        <v>0</v>
      </c>
    </row>
    <row r="535" spans="1:21" x14ac:dyDescent="0.3">
      <c r="A535" s="57"/>
      <c r="B535" s="57"/>
      <c r="C535" s="57"/>
      <c r="D535" s="57"/>
      <c r="E535" s="57"/>
      <c r="F535" s="57"/>
      <c r="G535" s="57"/>
      <c r="H535" s="57"/>
      <c r="I535" s="57"/>
      <c r="J535" s="57"/>
      <c r="K535" s="57"/>
      <c r="L535" s="57"/>
      <c r="M535" s="22"/>
    </row>
    <row r="536" spans="1:21" x14ac:dyDescent="0.3">
      <c r="A536" s="53" t="s">
        <v>43</v>
      </c>
      <c r="B536" s="54"/>
      <c r="C536" s="54"/>
      <c r="D536" s="51" t="s">
        <v>1086</v>
      </c>
      <c r="E536" s="51"/>
      <c r="F536" s="51"/>
      <c r="G536" s="51"/>
      <c r="H536" s="51"/>
      <c r="I536" s="51"/>
      <c r="J536" s="51"/>
      <c r="K536" s="51"/>
      <c r="L536" s="52"/>
      <c r="M536" s="23"/>
      <c r="T536" s="3" t="s">
        <v>48</v>
      </c>
      <c r="U536" s="7">
        <f>SUM(U518:U534)</f>
        <v>0</v>
      </c>
    </row>
    <row r="538" spans="1:21" ht="28.8" x14ac:dyDescent="0.3">
      <c r="A538" s="27" t="s">
        <v>1087</v>
      </c>
      <c r="B538" s="66" t="s">
        <v>4</v>
      </c>
      <c r="C538" s="67"/>
      <c r="D538" s="68" t="s">
        <v>1088</v>
      </c>
      <c r="E538" s="69"/>
      <c r="F538" s="70"/>
      <c r="G538" s="28" t="s">
        <v>6</v>
      </c>
      <c r="H538" s="39" t="s">
        <v>1089</v>
      </c>
      <c r="I538" s="39" t="s">
        <v>1090</v>
      </c>
      <c r="J538" s="68" t="s">
        <v>1091</v>
      </c>
      <c r="K538" s="70"/>
      <c r="L538" s="80" t="s">
        <v>1092</v>
      </c>
      <c r="M538" s="81"/>
      <c r="N538" s="82"/>
      <c r="O538" s="35" t="s">
        <v>10</v>
      </c>
      <c r="P538" s="35" t="s">
        <v>1093</v>
      </c>
      <c r="Q538" s="35" t="s">
        <v>385</v>
      </c>
      <c r="R538" s="40" t="s">
        <v>1116</v>
      </c>
      <c r="S538" s="10" t="s">
        <v>45</v>
      </c>
      <c r="T538" s="10" t="s">
        <v>46</v>
      </c>
      <c r="U538" s="10" t="s">
        <v>47</v>
      </c>
    </row>
    <row r="539" spans="1:21" x14ac:dyDescent="0.3">
      <c r="A539" s="20">
        <v>15</v>
      </c>
      <c r="B539" s="50">
        <v>2</v>
      </c>
      <c r="C539" s="52"/>
      <c r="D539" s="55" t="s">
        <v>1520</v>
      </c>
      <c r="E539" s="57"/>
      <c r="F539" s="56"/>
      <c r="G539" s="5" t="s">
        <v>1112</v>
      </c>
      <c r="H539" s="5">
        <v>5325</v>
      </c>
      <c r="I539" s="5">
        <v>1900</v>
      </c>
      <c r="J539" s="55">
        <v>7016</v>
      </c>
      <c r="K539" s="56"/>
      <c r="L539" s="55" t="s">
        <v>1114</v>
      </c>
      <c r="M539" s="56"/>
      <c r="N539" s="5" t="s">
        <v>1114</v>
      </c>
      <c r="O539" s="5" t="s">
        <v>1109</v>
      </c>
      <c r="P539" s="5" t="s">
        <v>1265</v>
      </c>
      <c r="Q539" s="5" t="s">
        <v>1111</v>
      </c>
      <c r="R539" s="42" t="s">
        <v>1366</v>
      </c>
      <c r="S539" s="43">
        <v>1</v>
      </c>
      <c r="T539" s="85">
        <v>0</v>
      </c>
      <c r="U539" s="6">
        <f>S539*T539</f>
        <v>0</v>
      </c>
    </row>
    <row r="540" spans="1:21" x14ac:dyDescent="0.3">
      <c r="A540" s="20">
        <v>15</v>
      </c>
      <c r="B540" s="50">
        <v>2</v>
      </c>
      <c r="C540" s="52"/>
      <c r="D540" s="55" t="s">
        <v>1521</v>
      </c>
      <c r="E540" s="57"/>
      <c r="F540" s="56"/>
      <c r="G540" s="5" t="s">
        <v>1112</v>
      </c>
      <c r="H540" s="5">
        <v>3500</v>
      </c>
      <c r="I540" s="5">
        <v>1900</v>
      </c>
      <c r="J540" s="55">
        <v>7016</v>
      </c>
      <c r="K540" s="56"/>
      <c r="L540" s="55" t="s">
        <v>1114</v>
      </c>
      <c r="M540" s="56" t="s">
        <v>1114</v>
      </c>
      <c r="N540" s="5" t="s">
        <v>1114</v>
      </c>
      <c r="O540" s="5" t="s">
        <v>1109</v>
      </c>
      <c r="P540" s="5" t="s">
        <v>1265</v>
      </c>
      <c r="Q540" s="5" t="s">
        <v>1111</v>
      </c>
      <c r="R540" s="42" t="s">
        <v>1367</v>
      </c>
      <c r="S540" s="43">
        <v>1</v>
      </c>
      <c r="T540" s="85">
        <v>0</v>
      </c>
      <c r="U540" s="6">
        <f t="shared" ref="U540:U555" si="28">S540*T540</f>
        <v>0</v>
      </c>
    </row>
    <row r="541" spans="1:21" x14ac:dyDescent="0.3">
      <c r="A541" s="20">
        <v>15</v>
      </c>
      <c r="B541" s="50">
        <v>2</v>
      </c>
      <c r="C541" s="52"/>
      <c r="D541" s="55" t="s">
        <v>1522</v>
      </c>
      <c r="E541" s="57"/>
      <c r="F541" s="56"/>
      <c r="G541" s="5" t="s">
        <v>1112</v>
      </c>
      <c r="H541" s="5">
        <v>4000</v>
      </c>
      <c r="I541" s="5">
        <v>1900</v>
      </c>
      <c r="J541" s="55">
        <v>7016</v>
      </c>
      <c r="K541" s="56"/>
      <c r="L541" s="55" t="s">
        <v>1114</v>
      </c>
      <c r="M541" s="56" t="s">
        <v>1114</v>
      </c>
      <c r="N541" s="5" t="s">
        <v>1114</v>
      </c>
      <c r="O541" s="5" t="s">
        <v>1109</v>
      </c>
      <c r="P541" s="5" t="s">
        <v>1265</v>
      </c>
      <c r="Q541" s="5" t="s">
        <v>1111</v>
      </c>
      <c r="R541" s="42" t="s">
        <v>1367</v>
      </c>
      <c r="S541" s="43">
        <v>1</v>
      </c>
      <c r="T541" s="85">
        <v>0</v>
      </c>
      <c r="U541" s="6">
        <f t="shared" si="28"/>
        <v>0</v>
      </c>
    </row>
    <row r="542" spans="1:21" x14ac:dyDescent="0.3">
      <c r="A542" s="20">
        <v>15</v>
      </c>
      <c r="B542" s="50">
        <v>2</v>
      </c>
      <c r="C542" s="52"/>
      <c r="D542" s="55" t="s">
        <v>1523</v>
      </c>
      <c r="E542" s="57"/>
      <c r="F542" s="56"/>
      <c r="G542" s="5" t="s">
        <v>1112</v>
      </c>
      <c r="H542" s="5">
        <v>4000</v>
      </c>
      <c r="I542" s="5">
        <v>1900</v>
      </c>
      <c r="J542" s="55">
        <v>7016</v>
      </c>
      <c r="K542" s="56">
        <v>7016</v>
      </c>
      <c r="L542" s="55" t="s">
        <v>1114</v>
      </c>
      <c r="M542" s="56" t="s">
        <v>1114</v>
      </c>
      <c r="N542" s="5" t="s">
        <v>1114</v>
      </c>
      <c r="O542" s="5" t="s">
        <v>1109</v>
      </c>
      <c r="P542" s="5" t="s">
        <v>1265</v>
      </c>
      <c r="Q542" s="5" t="s">
        <v>1111</v>
      </c>
      <c r="R542" s="42" t="s">
        <v>1367</v>
      </c>
      <c r="S542" s="43">
        <v>1</v>
      </c>
      <c r="T542" s="85">
        <v>0</v>
      </c>
      <c r="U542" s="6">
        <f t="shared" si="28"/>
        <v>0</v>
      </c>
    </row>
    <row r="543" spans="1:21" x14ac:dyDescent="0.3">
      <c r="A543" s="20">
        <v>15</v>
      </c>
      <c r="B543" s="50">
        <v>2</v>
      </c>
      <c r="C543" s="52"/>
      <c r="D543" s="55" t="s">
        <v>1524</v>
      </c>
      <c r="E543" s="57"/>
      <c r="F543" s="56"/>
      <c r="G543" s="5" t="s">
        <v>1112</v>
      </c>
      <c r="H543" s="5">
        <v>3170</v>
      </c>
      <c r="I543" s="5">
        <v>1900</v>
      </c>
      <c r="J543" s="55">
        <v>7016</v>
      </c>
      <c r="K543" s="56">
        <v>7016</v>
      </c>
      <c r="L543" s="55" t="s">
        <v>1114</v>
      </c>
      <c r="M543" s="56" t="s">
        <v>1114</v>
      </c>
      <c r="N543" s="5" t="s">
        <v>1114</v>
      </c>
      <c r="O543" s="5" t="s">
        <v>1109</v>
      </c>
      <c r="P543" s="5" t="s">
        <v>1265</v>
      </c>
      <c r="Q543" s="5" t="s">
        <v>1111</v>
      </c>
      <c r="R543" s="42" t="s">
        <v>1367</v>
      </c>
      <c r="S543" s="43">
        <v>1</v>
      </c>
      <c r="T543" s="85">
        <v>0</v>
      </c>
      <c r="U543" s="6">
        <f t="shared" si="28"/>
        <v>0</v>
      </c>
    </row>
    <row r="544" spans="1:21" x14ac:dyDescent="0.3">
      <c r="A544" s="20">
        <v>15</v>
      </c>
      <c r="B544" s="50">
        <v>2</v>
      </c>
      <c r="C544" s="52"/>
      <c r="D544" s="55" t="s">
        <v>1525</v>
      </c>
      <c r="E544" s="57"/>
      <c r="F544" s="56"/>
      <c r="G544" s="5" t="s">
        <v>1112</v>
      </c>
      <c r="H544" s="5">
        <v>1460</v>
      </c>
      <c r="I544" s="5">
        <v>1800</v>
      </c>
      <c r="J544" s="55">
        <v>7016</v>
      </c>
      <c r="K544" s="56">
        <v>7016</v>
      </c>
      <c r="L544" s="55" t="s">
        <v>1114</v>
      </c>
      <c r="M544" s="56" t="s">
        <v>1114</v>
      </c>
      <c r="N544" s="5" t="s">
        <v>1114</v>
      </c>
      <c r="O544" s="5" t="s">
        <v>1109</v>
      </c>
      <c r="P544" s="5" t="s">
        <v>1265</v>
      </c>
      <c r="Q544" s="5" t="s">
        <v>1111</v>
      </c>
      <c r="R544" s="5"/>
      <c r="S544" s="41">
        <v>1</v>
      </c>
      <c r="T544" s="85">
        <v>0</v>
      </c>
      <c r="U544" s="6">
        <f t="shared" si="28"/>
        <v>0</v>
      </c>
    </row>
    <row r="545" spans="1:21" x14ac:dyDescent="0.3">
      <c r="A545" s="20">
        <v>15</v>
      </c>
      <c r="B545" s="50">
        <v>2</v>
      </c>
      <c r="C545" s="52"/>
      <c r="D545" s="55" t="s">
        <v>1526</v>
      </c>
      <c r="E545" s="57"/>
      <c r="F545" s="56"/>
      <c r="G545" s="5" t="s">
        <v>1112</v>
      </c>
      <c r="H545" s="5">
        <v>2000</v>
      </c>
      <c r="I545" s="5">
        <v>1800</v>
      </c>
      <c r="J545" s="55">
        <v>7016</v>
      </c>
      <c r="K545" s="56">
        <v>7016</v>
      </c>
      <c r="L545" s="55" t="s">
        <v>1114</v>
      </c>
      <c r="M545" s="56" t="s">
        <v>1114</v>
      </c>
      <c r="N545" s="5" t="s">
        <v>1114</v>
      </c>
      <c r="O545" s="5" t="s">
        <v>1109</v>
      </c>
      <c r="P545" s="5" t="s">
        <v>1265</v>
      </c>
      <c r="Q545" s="5" t="s">
        <v>1111</v>
      </c>
      <c r="R545" s="5"/>
      <c r="S545" s="41">
        <v>1</v>
      </c>
      <c r="T545" s="85">
        <v>0</v>
      </c>
      <c r="U545" s="6">
        <f t="shared" si="28"/>
        <v>0</v>
      </c>
    </row>
    <row r="546" spans="1:21" x14ac:dyDescent="0.3">
      <c r="A546" s="20">
        <v>15</v>
      </c>
      <c r="B546" s="50">
        <v>2</v>
      </c>
      <c r="C546" s="52"/>
      <c r="D546" s="55" t="s">
        <v>1527</v>
      </c>
      <c r="E546" s="57"/>
      <c r="F546" s="56"/>
      <c r="G546" s="5" t="s">
        <v>1112</v>
      </c>
      <c r="H546" s="5">
        <v>2000</v>
      </c>
      <c r="I546" s="5">
        <v>1800</v>
      </c>
      <c r="J546" s="55">
        <v>7016</v>
      </c>
      <c r="K546" s="56">
        <v>7016</v>
      </c>
      <c r="L546" s="55" t="s">
        <v>1114</v>
      </c>
      <c r="M546" s="56" t="s">
        <v>1114</v>
      </c>
      <c r="N546" s="5" t="s">
        <v>1114</v>
      </c>
      <c r="O546" s="5" t="s">
        <v>1109</v>
      </c>
      <c r="P546" s="5" t="s">
        <v>1265</v>
      </c>
      <c r="Q546" s="5" t="s">
        <v>1111</v>
      </c>
      <c r="R546" s="5"/>
      <c r="S546" s="41">
        <v>1</v>
      </c>
      <c r="T546" s="85">
        <v>0</v>
      </c>
      <c r="U546" s="6">
        <f t="shared" si="28"/>
        <v>0</v>
      </c>
    </row>
    <row r="547" spans="1:21" x14ac:dyDescent="0.3">
      <c r="A547" s="20">
        <v>15</v>
      </c>
      <c r="B547" s="50">
        <v>2</v>
      </c>
      <c r="C547" s="52"/>
      <c r="D547" s="55" t="s">
        <v>1528</v>
      </c>
      <c r="E547" s="57"/>
      <c r="F547" s="56"/>
      <c r="G547" s="5" t="s">
        <v>1112</v>
      </c>
      <c r="H547" s="5">
        <v>2000</v>
      </c>
      <c r="I547" s="5">
        <v>1800</v>
      </c>
      <c r="J547" s="55">
        <v>7016</v>
      </c>
      <c r="K547" s="56">
        <v>7016</v>
      </c>
      <c r="L547" s="55" t="s">
        <v>1114</v>
      </c>
      <c r="M547" s="56" t="s">
        <v>1114</v>
      </c>
      <c r="N547" s="5" t="s">
        <v>1114</v>
      </c>
      <c r="O547" s="5" t="s">
        <v>1109</v>
      </c>
      <c r="P547" s="5" t="s">
        <v>1265</v>
      </c>
      <c r="Q547" s="5" t="s">
        <v>1111</v>
      </c>
      <c r="R547" s="5"/>
      <c r="S547" s="41">
        <v>1</v>
      </c>
      <c r="T547" s="85">
        <v>0</v>
      </c>
      <c r="U547" s="6">
        <f t="shared" si="28"/>
        <v>0</v>
      </c>
    </row>
    <row r="548" spans="1:21" x14ac:dyDescent="0.3">
      <c r="A548" s="20">
        <v>15</v>
      </c>
      <c r="B548" s="50">
        <v>2</v>
      </c>
      <c r="C548" s="52"/>
      <c r="D548" s="55" t="s">
        <v>1529</v>
      </c>
      <c r="E548" s="57"/>
      <c r="F548" s="56"/>
      <c r="G548" s="5" t="s">
        <v>1112</v>
      </c>
      <c r="H548" s="5">
        <v>2000</v>
      </c>
      <c r="I548" s="5">
        <v>1800</v>
      </c>
      <c r="J548" s="55">
        <v>7016</v>
      </c>
      <c r="K548" s="56">
        <v>7016</v>
      </c>
      <c r="L548" s="55" t="s">
        <v>1114</v>
      </c>
      <c r="M548" s="56" t="s">
        <v>1114</v>
      </c>
      <c r="N548" s="5" t="s">
        <v>1114</v>
      </c>
      <c r="O548" s="5" t="s">
        <v>1109</v>
      </c>
      <c r="P548" s="5" t="s">
        <v>1265</v>
      </c>
      <c r="Q548" s="5" t="s">
        <v>1111</v>
      </c>
      <c r="R548" s="5"/>
      <c r="S548" s="41">
        <v>1</v>
      </c>
      <c r="T548" s="85">
        <v>0</v>
      </c>
      <c r="U548" s="6">
        <f t="shared" si="28"/>
        <v>0</v>
      </c>
    </row>
    <row r="549" spans="1:21" x14ac:dyDescent="0.3">
      <c r="A549" s="20">
        <v>15</v>
      </c>
      <c r="B549" s="50">
        <v>2</v>
      </c>
      <c r="C549" s="52"/>
      <c r="D549" s="55" t="s">
        <v>1530</v>
      </c>
      <c r="E549" s="57"/>
      <c r="F549" s="56"/>
      <c r="G549" s="5" t="s">
        <v>1112</v>
      </c>
      <c r="H549" s="5">
        <v>2000</v>
      </c>
      <c r="I549" s="5">
        <v>1800</v>
      </c>
      <c r="J549" s="55">
        <v>7016</v>
      </c>
      <c r="K549" s="56">
        <v>7016</v>
      </c>
      <c r="L549" s="55" t="s">
        <v>1114</v>
      </c>
      <c r="M549" s="56" t="s">
        <v>1114</v>
      </c>
      <c r="N549" s="5" t="s">
        <v>1114</v>
      </c>
      <c r="O549" s="5" t="s">
        <v>1109</v>
      </c>
      <c r="P549" s="5" t="s">
        <v>1265</v>
      </c>
      <c r="Q549" s="5" t="s">
        <v>1111</v>
      </c>
      <c r="R549" s="5"/>
      <c r="S549" s="41">
        <v>1</v>
      </c>
      <c r="T549" s="85">
        <v>0</v>
      </c>
      <c r="U549" s="6">
        <f t="shared" si="28"/>
        <v>0</v>
      </c>
    </row>
    <row r="550" spans="1:21" x14ac:dyDescent="0.3">
      <c r="A550" s="20">
        <v>15</v>
      </c>
      <c r="B550" s="50">
        <v>2</v>
      </c>
      <c r="C550" s="52"/>
      <c r="D550" s="55" t="s">
        <v>1531</v>
      </c>
      <c r="E550" s="57"/>
      <c r="F550" s="56"/>
      <c r="G550" s="5" t="s">
        <v>1112</v>
      </c>
      <c r="H550" s="5">
        <v>2000</v>
      </c>
      <c r="I550" s="5">
        <v>1800</v>
      </c>
      <c r="J550" s="55">
        <v>7016</v>
      </c>
      <c r="K550" s="56">
        <v>7016</v>
      </c>
      <c r="L550" s="55" t="s">
        <v>1114</v>
      </c>
      <c r="M550" s="56" t="s">
        <v>1114</v>
      </c>
      <c r="N550" s="5" t="s">
        <v>1114</v>
      </c>
      <c r="O550" s="5" t="s">
        <v>1109</v>
      </c>
      <c r="P550" s="5" t="s">
        <v>1265</v>
      </c>
      <c r="Q550" s="5" t="s">
        <v>1111</v>
      </c>
      <c r="R550" s="5"/>
      <c r="S550" s="41">
        <v>1</v>
      </c>
      <c r="T550" s="85">
        <v>0</v>
      </c>
      <c r="U550" s="6">
        <f t="shared" si="28"/>
        <v>0</v>
      </c>
    </row>
    <row r="551" spans="1:21" x14ac:dyDescent="0.3">
      <c r="A551" s="20">
        <v>15</v>
      </c>
      <c r="B551" s="50">
        <v>2</v>
      </c>
      <c r="C551" s="52"/>
      <c r="D551" s="55" t="s">
        <v>1532</v>
      </c>
      <c r="E551" s="57"/>
      <c r="F551" s="56"/>
      <c r="G551" s="5" t="s">
        <v>1112</v>
      </c>
      <c r="H551" s="5">
        <v>2000</v>
      </c>
      <c r="I551" s="5">
        <v>1800</v>
      </c>
      <c r="J551" s="55">
        <v>7016</v>
      </c>
      <c r="K551" s="56">
        <v>7016</v>
      </c>
      <c r="L551" s="55" t="s">
        <v>1114</v>
      </c>
      <c r="M551" s="56" t="s">
        <v>1114</v>
      </c>
      <c r="N551" s="5" t="s">
        <v>1114</v>
      </c>
      <c r="O551" s="5" t="s">
        <v>1109</v>
      </c>
      <c r="P551" s="5" t="s">
        <v>1265</v>
      </c>
      <c r="Q551" s="5" t="s">
        <v>1111</v>
      </c>
      <c r="R551" s="5"/>
      <c r="S551" s="41">
        <v>1</v>
      </c>
      <c r="T551" s="85">
        <v>0</v>
      </c>
      <c r="U551" s="6">
        <f t="shared" si="28"/>
        <v>0</v>
      </c>
    </row>
    <row r="552" spans="1:21" x14ac:dyDescent="0.3">
      <c r="A552" s="20">
        <v>15</v>
      </c>
      <c r="B552" s="50">
        <v>2</v>
      </c>
      <c r="C552" s="52"/>
      <c r="D552" s="55" t="s">
        <v>1533</v>
      </c>
      <c r="E552" s="57"/>
      <c r="F552" s="56"/>
      <c r="G552" s="5" t="s">
        <v>1112</v>
      </c>
      <c r="H552" s="5">
        <v>2000</v>
      </c>
      <c r="I552" s="5">
        <v>1800</v>
      </c>
      <c r="J552" s="55">
        <v>7016</v>
      </c>
      <c r="K552" s="56">
        <v>7016</v>
      </c>
      <c r="L552" s="55" t="s">
        <v>1114</v>
      </c>
      <c r="M552" s="56" t="s">
        <v>1114</v>
      </c>
      <c r="N552" s="5" t="s">
        <v>1114</v>
      </c>
      <c r="O552" s="5" t="s">
        <v>1109</v>
      </c>
      <c r="P552" s="5" t="s">
        <v>1265</v>
      </c>
      <c r="Q552" s="5" t="s">
        <v>1111</v>
      </c>
      <c r="R552" s="5"/>
      <c r="S552" s="41">
        <v>1</v>
      </c>
      <c r="T552" s="85">
        <v>0</v>
      </c>
      <c r="U552" s="6">
        <f t="shared" si="28"/>
        <v>0</v>
      </c>
    </row>
    <row r="553" spans="1:21" x14ac:dyDescent="0.3">
      <c r="A553" s="20">
        <v>15</v>
      </c>
      <c r="B553" s="50">
        <v>2</v>
      </c>
      <c r="C553" s="52"/>
      <c r="D553" s="55" t="s">
        <v>1534</v>
      </c>
      <c r="E553" s="57"/>
      <c r="F553" s="56"/>
      <c r="G553" s="5" t="s">
        <v>1112</v>
      </c>
      <c r="H553" s="5">
        <v>2000</v>
      </c>
      <c r="I553" s="5">
        <v>1800</v>
      </c>
      <c r="J553" s="55">
        <v>7016</v>
      </c>
      <c r="K553" s="56">
        <v>7016</v>
      </c>
      <c r="L553" s="55" t="s">
        <v>1114</v>
      </c>
      <c r="M553" s="56" t="s">
        <v>1114</v>
      </c>
      <c r="N553" s="5" t="s">
        <v>1114</v>
      </c>
      <c r="O553" s="5" t="s">
        <v>1109</v>
      </c>
      <c r="P553" s="5" t="s">
        <v>1265</v>
      </c>
      <c r="Q553" s="5" t="s">
        <v>1111</v>
      </c>
      <c r="R553" s="5"/>
      <c r="S553" s="41">
        <v>1</v>
      </c>
      <c r="T553" s="85">
        <v>0</v>
      </c>
      <c r="U553" s="6">
        <f t="shared" si="28"/>
        <v>0</v>
      </c>
    </row>
    <row r="554" spans="1:21" x14ac:dyDescent="0.3">
      <c r="A554" s="20">
        <v>15</v>
      </c>
      <c r="B554" s="50">
        <v>2</v>
      </c>
      <c r="C554" s="52"/>
      <c r="D554" s="55" t="s">
        <v>1535</v>
      </c>
      <c r="E554" s="57"/>
      <c r="F554" s="56"/>
      <c r="G554" s="5" t="s">
        <v>1112</v>
      </c>
      <c r="H554" s="5">
        <v>2000</v>
      </c>
      <c r="I554" s="5">
        <v>1800</v>
      </c>
      <c r="J554" s="55">
        <v>7016</v>
      </c>
      <c r="K554" s="56">
        <v>7016</v>
      </c>
      <c r="L554" s="55" t="s">
        <v>1114</v>
      </c>
      <c r="M554" s="56" t="s">
        <v>1114</v>
      </c>
      <c r="N554" s="5" t="s">
        <v>1114</v>
      </c>
      <c r="O554" s="5" t="s">
        <v>1109</v>
      </c>
      <c r="P554" s="5" t="s">
        <v>1265</v>
      </c>
      <c r="Q554" s="5" t="s">
        <v>1111</v>
      </c>
      <c r="R554" s="5"/>
      <c r="S554" s="41">
        <v>1</v>
      </c>
      <c r="T554" s="85">
        <v>0</v>
      </c>
      <c r="U554" s="6">
        <f t="shared" si="28"/>
        <v>0</v>
      </c>
    </row>
    <row r="555" spans="1:21" x14ac:dyDescent="0.3">
      <c r="A555" s="20">
        <v>15</v>
      </c>
      <c r="B555" s="50">
        <v>2</v>
      </c>
      <c r="C555" s="52"/>
      <c r="D555" s="55" t="s">
        <v>1536</v>
      </c>
      <c r="E555" s="57"/>
      <c r="F555" s="56"/>
      <c r="G555" s="5" t="s">
        <v>1112</v>
      </c>
      <c r="H555" s="5">
        <v>1460</v>
      </c>
      <c r="I555" s="5">
        <v>1800</v>
      </c>
      <c r="J555" s="55">
        <v>7016</v>
      </c>
      <c r="K555" s="56">
        <v>7016</v>
      </c>
      <c r="L555" s="55" t="s">
        <v>1114</v>
      </c>
      <c r="M555" s="56" t="s">
        <v>1114</v>
      </c>
      <c r="N555" s="5" t="s">
        <v>1114</v>
      </c>
      <c r="O555" s="5" t="s">
        <v>1109</v>
      </c>
      <c r="P555" s="5" t="s">
        <v>1265</v>
      </c>
      <c r="Q555" s="5" t="s">
        <v>1111</v>
      </c>
      <c r="R555" s="5"/>
      <c r="S555" s="41">
        <v>1</v>
      </c>
      <c r="T555" s="85">
        <v>0</v>
      </c>
      <c r="U555" s="6">
        <f t="shared" si="28"/>
        <v>0</v>
      </c>
    </row>
    <row r="556" spans="1:21" x14ac:dyDescent="0.3">
      <c r="A556" s="57"/>
      <c r="B556" s="57"/>
      <c r="C556" s="57"/>
      <c r="D556" s="57"/>
      <c r="E556" s="57"/>
      <c r="F556" s="57"/>
      <c r="G556" s="57"/>
      <c r="H556" s="57"/>
      <c r="I556" s="57"/>
      <c r="J556" s="57"/>
      <c r="K556" s="57"/>
      <c r="L556" s="57"/>
      <c r="M556" s="22"/>
    </row>
    <row r="557" spans="1:21" x14ac:dyDescent="0.3">
      <c r="A557" s="53" t="s">
        <v>43</v>
      </c>
      <c r="B557" s="54"/>
      <c r="C557" s="54"/>
      <c r="D557" s="51" t="s">
        <v>1086</v>
      </c>
      <c r="E557" s="51"/>
      <c r="F557" s="51"/>
      <c r="G557" s="51"/>
      <c r="H557" s="51"/>
      <c r="I557" s="51"/>
      <c r="J557" s="51"/>
      <c r="K557" s="51"/>
      <c r="L557" s="52"/>
      <c r="M557" s="23"/>
      <c r="T557" s="3" t="s">
        <v>48</v>
      </c>
      <c r="U557" s="7">
        <f>SUM(U539:U555)</f>
        <v>0</v>
      </c>
    </row>
    <row r="559" spans="1:21" ht="28.8" x14ac:dyDescent="0.3">
      <c r="A559" s="27" t="s">
        <v>1087</v>
      </c>
      <c r="B559" s="66" t="s">
        <v>4</v>
      </c>
      <c r="C559" s="67"/>
      <c r="D559" s="68" t="s">
        <v>1088</v>
      </c>
      <c r="E559" s="69"/>
      <c r="F559" s="70"/>
      <c r="G559" s="28" t="s">
        <v>6</v>
      </c>
      <c r="H559" s="39" t="s">
        <v>1089</v>
      </c>
      <c r="I559" s="39" t="s">
        <v>1090</v>
      </c>
      <c r="J559" s="68" t="s">
        <v>1091</v>
      </c>
      <c r="K559" s="70"/>
      <c r="L559" s="80" t="s">
        <v>1092</v>
      </c>
      <c r="M559" s="81"/>
      <c r="N559" s="82"/>
      <c r="O559" s="35" t="s">
        <v>10</v>
      </c>
      <c r="P559" s="35" t="s">
        <v>1093</v>
      </c>
      <c r="Q559" s="35" t="s">
        <v>385</v>
      </c>
      <c r="R559" s="40" t="s">
        <v>1116</v>
      </c>
      <c r="S559" s="10" t="s">
        <v>45</v>
      </c>
      <c r="T559" s="10" t="s">
        <v>46</v>
      </c>
      <c r="U559" s="10" t="s">
        <v>47</v>
      </c>
    </row>
    <row r="560" spans="1:21" x14ac:dyDescent="0.3">
      <c r="A560" s="20">
        <v>15</v>
      </c>
      <c r="B560" s="50">
        <v>3</v>
      </c>
      <c r="C560" s="52"/>
      <c r="D560" s="55" t="s">
        <v>1537</v>
      </c>
      <c r="E560" s="57"/>
      <c r="F560" s="56"/>
      <c r="G560" s="5" t="s">
        <v>1112</v>
      </c>
      <c r="H560" s="5">
        <v>5325</v>
      </c>
      <c r="I560" s="5">
        <v>1900</v>
      </c>
      <c r="J560" s="55">
        <v>7016</v>
      </c>
      <c r="K560" s="56"/>
      <c r="L560" s="55" t="s">
        <v>1114</v>
      </c>
      <c r="M560" s="56"/>
      <c r="N560" s="5" t="s">
        <v>1114</v>
      </c>
      <c r="O560" s="5" t="s">
        <v>1109</v>
      </c>
      <c r="P560" s="5" t="s">
        <v>1265</v>
      </c>
      <c r="Q560" s="5" t="s">
        <v>1111</v>
      </c>
      <c r="R560" s="42" t="s">
        <v>1366</v>
      </c>
      <c r="S560" s="43">
        <v>1</v>
      </c>
      <c r="T560" s="85">
        <v>0</v>
      </c>
      <c r="U560" s="6">
        <f>S560*T560</f>
        <v>0</v>
      </c>
    </row>
    <row r="561" spans="1:21" x14ac:dyDescent="0.3">
      <c r="A561" s="20">
        <v>15</v>
      </c>
      <c r="B561" s="50">
        <v>3</v>
      </c>
      <c r="C561" s="52"/>
      <c r="D561" s="55" t="s">
        <v>1538</v>
      </c>
      <c r="E561" s="57"/>
      <c r="F561" s="56"/>
      <c r="G561" s="5" t="s">
        <v>1112</v>
      </c>
      <c r="H561" s="5">
        <v>3500</v>
      </c>
      <c r="I561" s="5">
        <v>1900</v>
      </c>
      <c r="J561" s="55">
        <v>7016</v>
      </c>
      <c r="K561" s="56"/>
      <c r="L561" s="55" t="s">
        <v>1114</v>
      </c>
      <c r="M561" s="56" t="s">
        <v>1114</v>
      </c>
      <c r="N561" s="5" t="s">
        <v>1114</v>
      </c>
      <c r="O561" s="5" t="s">
        <v>1109</v>
      </c>
      <c r="P561" s="5" t="s">
        <v>1265</v>
      </c>
      <c r="Q561" s="5" t="s">
        <v>1111</v>
      </c>
      <c r="R561" s="42" t="s">
        <v>1367</v>
      </c>
      <c r="S561" s="43">
        <v>1</v>
      </c>
      <c r="T561" s="85">
        <v>0</v>
      </c>
      <c r="U561" s="6">
        <f t="shared" ref="U561:U576" si="29">S561*T561</f>
        <v>0</v>
      </c>
    </row>
    <row r="562" spans="1:21" x14ac:dyDescent="0.3">
      <c r="A562" s="20">
        <v>15</v>
      </c>
      <c r="B562" s="50">
        <v>3</v>
      </c>
      <c r="C562" s="52"/>
      <c r="D562" s="55" t="s">
        <v>1539</v>
      </c>
      <c r="E562" s="57"/>
      <c r="F562" s="56"/>
      <c r="G562" s="5" t="s">
        <v>1112</v>
      </c>
      <c r="H562" s="5">
        <v>4000</v>
      </c>
      <c r="I562" s="5">
        <v>1900</v>
      </c>
      <c r="J562" s="55">
        <v>7016</v>
      </c>
      <c r="K562" s="56"/>
      <c r="L562" s="55" t="s">
        <v>1114</v>
      </c>
      <c r="M562" s="56" t="s">
        <v>1114</v>
      </c>
      <c r="N562" s="5" t="s">
        <v>1114</v>
      </c>
      <c r="O562" s="5" t="s">
        <v>1109</v>
      </c>
      <c r="P562" s="5" t="s">
        <v>1265</v>
      </c>
      <c r="Q562" s="5" t="s">
        <v>1111</v>
      </c>
      <c r="R562" s="42" t="s">
        <v>1367</v>
      </c>
      <c r="S562" s="43">
        <v>1</v>
      </c>
      <c r="T562" s="85">
        <v>0</v>
      </c>
      <c r="U562" s="6">
        <f t="shared" si="29"/>
        <v>0</v>
      </c>
    </row>
    <row r="563" spans="1:21" x14ac:dyDescent="0.3">
      <c r="A563" s="20">
        <v>15</v>
      </c>
      <c r="B563" s="50">
        <v>3</v>
      </c>
      <c r="C563" s="52"/>
      <c r="D563" s="55" t="s">
        <v>1540</v>
      </c>
      <c r="E563" s="57"/>
      <c r="F563" s="56"/>
      <c r="G563" s="5" t="s">
        <v>1112</v>
      </c>
      <c r="H563" s="5">
        <v>4000</v>
      </c>
      <c r="I563" s="5">
        <v>1900</v>
      </c>
      <c r="J563" s="55">
        <v>7016</v>
      </c>
      <c r="K563" s="56">
        <v>7016</v>
      </c>
      <c r="L563" s="55" t="s">
        <v>1114</v>
      </c>
      <c r="M563" s="56" t="s">
        <v>1114</v>
      </c>
      <c r="N563" s="5" t="s">
        <v>1114</v>
      </c>
      <c r="O563" s="5" t="s">
        <v>1109</v>
      </c>
      <c r="P563" s="5" t="s">
        <v>1265</v>
      </c>
      <c r="Q563" s="5" t="s">
        <v>1111</v>
      </c>
      <c r="R563" s="42" t="s">
        <v>1367</v>
      </c>
      <c r="S563" s="43">
        <v>1</v>
      </c>
      <c r="T563" s="85">
        <v>0</v>
      </c>
      <c r="U563" s="6">
        <f t="shared" si="29"/>
        <v>0</v>
      </c>
    </row>
    <row r="564" spans="1:21" x14ac:dyDescent="0.3">
      <c r="A564" s="20">
        <v>15</v>
      </c>
      <c r="B564" s="50">
        <v>3</v>
      </c>
      <c r="C564" s="52"/>
      <c r="D564" s="55" t="s">
        <v>1541</v>
      </c>
      <c r="E564" s="57"/>
      <c r="F564" s="56"/>
      <c r="G564" s="5" t="s">
        <v>1112</v>
      </c>
      <c r="H564" s="5">
        <v>3170</v>
      </c>
      <c r="I564" s="5">
        <v>1900</v>
      </c>
      <c r="J564" s="55">
        <v>7016</v>
      </c>
      <c r="K564" s="56">
        <v>7016</v>
      </c>
      <c r="L564" s="55" t="s">
        <v>1114</v>
      </c>
      <c r="M564" s="56" t="s">
        <v>1114</v>
      </c>
      <c r="N564" s="5" t="s">
        <v>1114</v>
      </c>
      <c r="O564" s="5" t="s">
        <v>1109</v>
      </c>
      <c r="P564" s="5" t="s">
        <v>1265</v>
      </c>
      <c r="Q564" s="5" t="s">
        <v>1111</v>
      </c>
      <c r="R564" s="42" t="s">
        <v>1367</v>
      </c>
      <c r="S564" s="43">
        <v>1</v>
      </c>
      <c r="T564" s="85">
        <v>0</v>
      </c>
      <c r="U564" s="6">
        <f t="shared" si="29"/>
        <v>0</v>
      </c>
    </row>
    <row r="565" spans="1:21" x14ac:dyDescent="0.3">
      <c r="A565" s="20">
        <v>15</v>
      </c>
      <c r="B565" s="50">
        <v>3</v>
      </c>
      <c r="C565" s="52"/>
      <c r="D565" s="55" t="s">
        <v>1542</v>
      </c>
      <c r="E565" s="57"/>
      <c r="F565" s="56"/>
      <c r="G565" s="5" t="s">
        <v>1112</v>
      </c>
      <c r="H565" s="5">
        <v>1460</v>
      </c>
      <c r="I565" s="5">
        <v>1800</v>
      </c>
      <c r="J565" s="55">
        <v>7016</v>
      </c>
      <c r="K565" s="56">
        <v>7016</v>
      </c>
      <c r="L565" s="55" t="s">
        <v>1114</v>
      </c>
      <c r="M565" s="56" t="s">
        <v>1114</v>
      </c>
      <c r="N565" s="5" t="s">
        <v>1114</v>
      </c>
      <c r="O565" s="5" t="s">
        <v>1109</v>
      </c>
      <c r="P565" s="5" t="s">
        <v>1265</v>
      </c>
      <c r="Q565" s="5" t="s">
        <v>1111</v>
      </c>
      <c r="R565" s="5"/>
      <c r="S565" s="41">
        <v>1</v>
      </c>
      <c r="T565" s="85">
        <v>0</v>
      </c>
      <c r="U565" s="6">
        <f t="shared" si="29"/>
        <v>0</v>
      </c>
    </row>
    <row r="566" spans="1:21" x14ac:dyDescent="0.3">
      <c r="A566" s="20">
        <v>15</v>
      </c>
      <c r="B566" s="50">
        <v>3</v>
      </c>
      <c r="C566" s="52"/>
      <c r="D566" s="55" t="s">
        <v>1543</v>
      </c>
      <c r="E566" s="57"/>
      <c r="F566" s="56"/>
      <c r="G566" s="5" t="s">
        <v>1112</v>
      </c>
      <c r="H566" s="5">
        <v>2000</v>
      </c>
      <c r="I566" s="5">
        <v>1800</v>
      </c>
      <c r="J566" s="55">
        <v>7016</v>
      </c>
      <c r="K566" s="56">
        <v>7016</v>
      </c>
      <c r="L566" s="55" t="s">
        <v>1114</v>
      </c>
      <c r="M566" s="56" t="s">
        <v>1114</v>
      </c>
      <c r="N566" s="5" t="s">
        <v>1114</v>
      </c>
      <c r="O566" s="5" t="s">
        <v>1109</v>
      </c>
      <c r="P566" s="5" t="s">
        <v>1265</v>
      </c>
      <c r="Q566" s="5" t="s">
        <v>1111</v>
      </c>
      <c r="R566" s="5"/>
      <c r="S566" s="41">
        <v>1</v>
      </c>
      <c r="T566" s="85">
        <v>0</v>
      </c>
      <c r="U566" s="6">
        <f t="shared" si="29"/>
        <v>0</v>
      </c>
    </row>
    <row r="567" spans="1:21" x14ac:dyDescent="0.3">
      <c r="A567" s="20">
        <v>15</v>
      </c>
      <c r="B567" s="50">
        <v>3</v>
      </c>
      <c r="C567" s="52"/>
      <c r="D567" s="55" t="s">
        <v>1544</v>
      </c>
      <c r="E567" s="57"/>
      <c r="F567" s="56"/>
      <c r="G567" s="5" t="s">
        <v>1112</v>
      </c>
      <c r="H567" s="5">
        <v>2000</v>
      </c>
      <c r="I567" s="5">
        <v>1800</v>
      </c>
      <c r="J567" s="55">
        <v>7016</v>
      </c>
      <c r="K567" s="56">
        <v>7016</v>
      </c>
      <c r="L567" s="55" t="s">
        <v>1114</v>
      </c>
      <c r="M567" s="56" t="s">
        <v>1114</v>
      </c>
      <c r="N567" s="5" t="s">
        <v>1114</v>
      </c>
      <c r="O567" s="5" t="s">
        <v>1109</v>
      </c>
      <c r="P567" s="5" t="s">
        <v>1265</v>
      </c>
      <c r="Q567" s="5" t="s">
        <v>1111</v>
      </c>
      <c r="R567" s="5"/>
      <c r="S567" s="41">
        <v>1</v>
      </c>
      <c r="T567" s="85">
        <v>0</v>
      </c>
      <c r="U567" s="6">
        <f t="shared" si="29"/>
        <v>0</v>
      </c>
    </row>
    <row r="568" spans="1:21" x14ac:dyDescent="0.3">
      <c r="A568" s="20">
        <v>15</v>
      </c>
      <c r="B568" s="50">
        <v>3</v>
      </c>
      <c r="C568" s="52"/>
      <c r="D568" s="55" t="s">
        <v>1545</v>
      </c>
      <c r="E568" s="57"/>
      <c r="F568" s="56"/>
      <c r="G568" s="5" t="s">
        <v>1112</v>
      </c>
      <c r="H568" s="5">
        <v>2000</v>
      </c>
      <c r="I568" s="5">
        <v>1800</v>
      </c>
      <c r="J568" s="55">
        <v>7016</v>
      </c>
      <c r="K568" s="56">
        <v>7016</v>
      </c>
      <c r="L568" s="55" t="s">
        <v>1114</v>
      </c>
      <c r="M568" s="56" t="s">
        <v>1114</v>
      </c>
      <c r="N568" s="5" t="s">
        <v>1114</v>
      </c>
      <c r="O568" s="5" t="s">
        <v>1109</v>
      </c>
      <c r="P568" s="5" t="s">
        <v>1265</v>
      </c>
      <c r="Q568" s="5" t="s">
        <v>1111</v>
      </c>
      <c r="R568" s="5"/>
      <c r="S568" s="41">
        <v>1</v>
      </c>
      <c r="T568" s="85">
        <v>0</v>
      </c>
      <c r="U568" s="6">
        <f t="shared" si="29"/>
        <v>0</v>
      </c>
    </row>
    <row r="569" spans="1:21" x14ac:dyDescent="0.3">
      <c r="A569" s="20">
        <v>15</v>
      </c>
      <c r="B569" s="50">
        <v>3</v>
      </c>
      <c r="C569" s="52"/>
      <c r="D569" s="55" t="s">
        <v>1546</v>
      </c>
      <c r="E569" s="57"/>
      <c r="F569" s="56"/>
      <c r="G569" s="5" t="s">
        <v>1112</v>
      </c>
      <c r="H569" s="5">
        <v>2000</v>
      </c>
      <c r="I569" s="5">
        <v>1800</v>
      </c>
      <c r="J569" s="55">
        <v>7016</v>
      </c>
      <c r="K569" s="56">
        <v>7016</v>
      </c>
      <c r="L569" s="55" t="s">
        <v>1114</v>
      </c>
      <c r="M569" s="56" t="s">
        <v>1114</v>
      </c>
      <c r="N569" s="5" t="s">
        <v>1114</v>
      </c>
      <c r="O569" s="5" t="s">
        <v>1109</v>
      </c>
      <c r="P569" s="5" t="s">
        <v>1265</v>
      </c>
      <c r="Q569" s="5" t="s">
        <v>1111</v>
      </c>
      <c r="R569" s="5"/>
      <c r="S569" s="41">
        <v>1</v>
      </c>
      <c r="T569" s="85">
        <v>0</v>
      </c>
      <c r="U569" s="6">
        <f t="shared" si="29"/>
        <v>0</v>
      </c>
    </row>
    <row r="570" spans="1:21" x14ac:dyDescent="0.3">
      <c r="A570" s="20">
        <v>15</v>
      </c>
      <c r="B570" s="50">
        <v>3</v>
      </c>
      <c r="C570" s="52"/>
      <c r="D570" s="55" t="s">
        <v>1547</v>
      </c>
      <c r="E570" s="57"/>
      <c r="F570" s="56"/>
      <c r="G570" s="5" t="s">
        <v>1112</v>
      </c>
      <c r="H570" s="5">
        <v>2000</v>
      </c>
      <c r="I570" s="5">
        <v>1800</v>
      </c>
      <c r="J570" s="55">
        <v>7016</v>
      </c>
      <c r="K570" s="56">
        <v>7016</v>
      </c>
      <c r="L570" s="55" t="s">
        <v>1114</v>
      </c>
      <c r="M570" s="56" t="s">
        <v>1114</v>
      </c>
      <c r="N570" s="5" t="s">
        <v>1114</v>
      </c>
      <c r="O570" s="5" t="s">
        <v>1109</v>
      </c>
      <c r="P570" s="5" t="s">
        <v>1265</v>
      </c>
      <c r="Q570" s="5" t="s">
        <v>1111</v>
      </c>
      <c r="R570" s="5"/>
      <c r="S570" s="41">
        <v>1</v>
      </c>
      <c r="T570" s="85">
        <v>0</v>
      </c>
      <c r="U570" s="6">
        <f t="shared" si="29"/>
        <v>0</v>
      </c>
    </row>
    <row r="571" spans="1:21" x14ac:dyDescent="0.3">
      <c r="A571" s="20">
        <v>15</v>
      </c>
      <c r="B571" s="50">
        <v>3</v>
      </c>
      <c r="C571" s="52"/>
      <c r="D571" s="55" t="s">
        <v>1548</v>
      </c>
      <c r="E571" s="57"/>
      <c r="F571" s="56"/>
      <c r="G571" s="5" t="s">
        <v>1112</v>
      </c>
      <c r="H571" s="5">
        <v>2000</v>
      </c>
      <c r="I571" s="5">
        <v>1800</v>
      </c>
      <c r="J571" s="55">
        <v>7016</v>
      </c>
      <c r="K571" s="56">
        <v>7016</v>
      </c>
      <c r="L571" s="55" t="s">
        <v>1114</v>
      </c>
      <c r="M571" s="56" t="s">
        <v>1114</v>
      </c>
      <c r="N571" s="5" t="s">
        <v>1114</v>
      </c>
      <c r="O571" s="5" t="s">
        <v>1109</v>
      </c>
      <c r="P571" s="5" t="s">
        <v>1265</v>
      </c>
      <c r="Q571" s="5" t="s">
        <v>1111</v>
      </c>
      <c r="R571" s="5"/>
      <c r="S571" s="41">
        <v>1</v>
      </c>
      <c r="T571" s="85">
        <v>0</v>
      </c>
      <c r="U571" s="6">
        <f t="shared" si="29"/>
        <v>0</v>
      </c>
    </row>
    <row r="572" spans="1:21" x14ac:dyDescent="0.3">
      <c r="A572" s="20">
        <v>15</v>
      </c>
      <c r="B572" s="50">
        <v>3</v>
      </c>
      <c r="C572" s="52"/>
      <c r="D572" s="55" t="s">
        <v>1549</v>
      </c>
      <c r="E572" s="57"/>
      <c r="F572" s="56"/>
      <c r="G572" s="5" t="s">
        <v>1112</v>
      </c>
      <c r="H572" s="5">
        <v>2000</v>
      </c>
      <c r="I572" s="5">
        <v>1800</v>
      </c>
      <c r="J572" s="55">
        <v>7016</v>
      </c>
      <c r="K572" s="56">
        <v>7016</v>
      </c>
      <c r="L572" s="55" t="s">
        <v>1114</v>
      </c>
      <c r="M572" s="56" t="s">
        <v>1114</v>
      </c>
      <c r="N572" s="5" t="s">
        <v>1114</v>
      </c>
      <c r="O572" s="5" t="s">
        <v>1109</v>
      </c>
      <c r="P572" s="5" t="s">
        <v>1265</v>
      </c>
      <c r="Q572" s="5" t="s">
        <v>1111</v>
      </c>
      <c r="R572" s="5"/>
      <c r="S572" s="41">
        <v>1</v>
      </c>
      <c r="T572" s="85">
        <v>0</v>
      </c>
      <c r="U572" s="6">
        <f t="shared" si="29"/>
        <v>0</v>
      </c>
    </row>
    <row r="573" spans="1:21" x14ac:dyDescent="0.3">
      <c r="A573" s="20">
        <v>15</v>
      </c>
      <c r="B573" s="50">
        <v>3</v>
      </c>
      <c r="C573" s="52"/>
      <c r="D573" s="55" t="s">
        <v>1550</v>
      </c>
      <c r="E573" s="57"/>
      <c r="F573" s="56"/>
      <c r="G573" s="5" t="s">
        <v>1112</v>
      </c>
      <c r="H573" s="5">
        <v>2000</v>
      </c>
      <c r="I573" s="5">
        <v>1800</v>
      </c>
      <c r="J573" s="55">
        <v>7016</v>
      </c>
      <c r="K573" s="56">
        <v>7016</v>
      </c>
      <c r="L573" s="55" t="s">
        <v>1114</v>
      </c>
      <c r="M573" s="56" t="s">
        <v>1114</v>
      </c>
      <c r="N573" s="5" t="s">
        <v>1114</v>
      </c>
      <c r="O573" s="5" t="s">
        <v>1109</v>
      </c>
      <c r="P573" s="5" t="s">
        <v>1265</v>
      </c>
      <c r="Q573" s="5" t="s">
        <v>1111</v>
      </c>
      <c r="R573" s="5"/>
      <c r="S573" s="41">
        <v>1</v>
      </c>
      <c r="T573" s="85">
        <v>0</v>
      </c>
      <c r="U573" s="6">
        <f t="shared" si="29"/>
        <v>0</v>
      </c>
    </row>
    <row r="574" spans="1:21" x14ac:dyDescent="0.3">
      <c r="A574" s="20">
        <v>15</v>
      </c>
      <c r="B574" s="50">
        <v>3</v>
      </c>
      <c r="C574" s="52"/>
      <c r="D574" s="55" t="s">
        <v>1551</v>
      </c>
      <c r="E574" s="57"/>
      <c r="F574" s="56"/>
      <c r="G574" s="5" t="s">
        <v>1112</v>
      </c>
      <c r="H574" s="5">
        <v>2000</v>
      </c>
      <c r="I574" s="5">
        <v>1800</v>
      </c>
      <c r="J574" s="55">
        <v>7016</v>
      </c>
      <c r="K574" s="56">
        <v>7016</v>
      </c>
      <c r="L574" s="55" t="s">
        <v>1114</v>
      </c>
      <c r="M574" s="56" t="s">
        <v>1114</v>
      </c>
      <c r="N574" s="5" t="s">
        <v>1114</v>
      </c>
      <c r="O574" s="5" t="s">
        <v>1109</v>
      </c>
      <c r="P574" s="5" t="s">
        <v>1265</v>
      </c>
      <c r="Q574" s="5" t="s">
        <v>1111</v>
      </c>
      <c r="R574" s="5"/>
      <c r="S574" s="41">
        <v>1</v>
      </c>
      <c r="T574" s="85">
        <v>0</v>
      </c>
      <c r="U574" s="6">
        <f t="shared" si="29"/>
        <v>0</v>
      </c>
    </row>
    <row r="575" spans="1:21" x14ac:dyDescent="0.3">
      <c r="A575" s="20">
        <v>15</v>
      </c>
      <c r="B575" s="50">
        <v>3</v>
      </c>
      <c r="C575" s="52"/>
      <c r="D575" s="55" t="s">
        <v>1552</v>
      </c>
      <c r="E575" s="57"/>
      <c r="F575" s="56"/>
      <c r="G575" s="5" t="s">
        <v>1112</v>
      </c>
      <c r="H575" s="5">
        <v>2000</v>
      </c>
      <c r="I575" s="5">
        <v>1800</v>
      </c>
      <c r="J575" s="55">
        <v>7016</v>
      </c>
      <c r="K575" s="56">
        <v>7016</v>
      </c>
      <c r="L575" s="55" t="s">
        <v>1114</v>
      </c>
      <c r="M575" s="56" t="s">
        <v>1114</v>
      </c>
      <c r="N575" s="5" t="s">
        <v>1114</v>
      </c>
      <c r="O575" s="5" t="s">
        <v>1109</v>
      </c>
      <c r="P575" s="5" t="s">
        <v>1265</v>
      </c>
      <c r="Q575" s="5" t="s">
        <v>1111</v>
      </c>
      <c r="R575" s="5"/>
      <c r="S575" s="41">
        <v>1</v>
      </c>
      <c r="T575" s="85">
        <v>0</v>
      </c>
      <c r="U575" s="6">
        <f t="shared" si="29"/>
        <v>0</v>
      </c>
    </row>
    <row r="576" spans="1:21" x14ac:dyDescent="0.3">
      <c r="A576" s="20">
        <v>15</v>
      </c>
      <c r="B576" s="50">
        <v>3</v>
      </c>
      <c r="C576" s="52"/>
      <c r="D576" s="55" t="s">
        <v>1553</v>
      </c>
      <c r="E576" s="57"/>
      <c r="F576" s="56"/>
      <c r="G576" s="5" t="s">
        <v>1112</v>
      </c>
      <c r="H576" s="5">
        <v>1460</v>
      </c>
      <c r="I576" s="5">
        <v>1800</v>
      </c>
      <c r="J576" s="55">
        <v>7016</v>
      </c>
      <c r="K576" s="56">
        <v>7016</v>
      </c>
      <c r="L576" s="55" t="s">
        <v>1114</v>
      </c>
      <c r="M576" s="56" t="s">
        <v>1114</v>
      </c>
      <c r="N576" s="5" t="s">
        <v>1114</v>
      </c>
      <c r="O576" s="5" t="s">
        <v>1109</v>
      </c>
      <c r="P576" s="5" t="s">
        <v>1265</v>
      </c>
      <c r="Q576" s="5" t="s">
        <v>1111</v>
      </c>
      <c r="R576" s="5"/>
      <c r="S576" s="41">
        <v>1</v>
      </c>
      <c r="T576" s="85">
        <v>0</v>
      </c>
      <c r="U576" s="6">
        <f t="shared" si="29"/>
        <v>0</v>
      </c>
    </row>
    <row r="577" spans="1:21" x14ac:dyDescent="0.3">
      <c r="A577" s="57"/>
      <c r="B577" s="57"/>
      <c r="C577" s="57"/>
      <c r="D577" s="57"/>
      <c r="E577" s="57"/>
      <c r="F577" s="57"/>
      <c r="G577" s="57"/>
      <c r="H577" s="57"/>
      <c r="I577" s="57"/>
      <c r="J577" s="57"/>
      <c r="K577" s="57"/>
      <c r="L577" s="57"/>
      <c r="M577" s="22"/>
    </row>
    <row r="578" spans="1:21" x14ac:dyDescent="0.3">
      <c r="A578" s="53" t="s">
        <v>43</v>
      </c>
      <c r="B578" s="54"/>
      <c r="C578" s="54"/>
      <c r="D578" s="51" t="s">
        <v>1086</v>
      </c>
      <c r="E578" s="51"/>
      <c r="F578" s="51"/>
      <c r="G578" s="51"/>
      <c r="H578" s="51"/>
      <c r="I578" s="51"/>
      <c r="J578" s="51"/>
      <c r="K578" s="51"/>
      <c r="L578" s="52"/>
      <c r="M578" s="23"/>
      <c r="T578" s="3" t="s">
        <v>48</v>
      </c>
      <c r="U578" s="7">
        <f>SUM(U560:U576)</f>
        <v>0</v>
      </c>
    </row>
    <row r="580" spans="1:21" ht="28.8" x14ac:dyDescent="0.3">
      <c r="A580" s="27" t="s">
        <v>1087</v>
      </c>
      <c r="B580" s="66" t="s">
        <v>4</v>
      </c>
      <c r="C580" s="67"/>
      <c r="D580" s="68" t="s">
        <v>1088</v>
      </c>
      <c r="E580" s="69"/>
      <c r="F580" s="70"/>
      <c r="G580" s="28" t="s">
        <v>6</v>
      </c>
      <c r="H580" s="39" t="s">
        <v>1089</v>
      </c>
      <c r="I580" s="39" t="s">
        <v>1090</v>
      </c>
      <c r="J580" s="68" t="s">
        <v>1091</v>
      </c>
      <c r="K580" s="70"/>
      <c r="L580" s="80" t="s">
        <v>1092</v>
      </c>
      <c r="M580" s="81"/>
      <c r="N580" s="82"/>
      <c r="O580" s="35" t="s">
        <v>10</v>
      </c>
      <c r="P580" s="35" t="s">
        <v>1093</v>
      </c>
      <c r="Q580" s="35" t="s">
        <v>385</v>
      </c>
      <c r="R580" s="40" t="s">
        <v>1116</v>
      </c>
      <c r="S580" s="10" t="s">
        <v>45</v>
      </c>
      <c r="T580" s="10" t="s">
        <v>46</v>
      </c>
      <c r="U580" s="10" t="s">
        <v>47</v>
      </c>
    </row>
    <row r="581" spans="1:21" x14ac:dyDescent="0.3">
      <c r="A581" s="20">
        <v>17</v>
      </c>
      <c r="B581" s="50">
        <v>3</v>
      </c>
      <c r="C581" s="52"/>
      <c r="D581" s="55" t="s">
        <v>1554</v>
      </c>
      <c r="E581" s="57"/>
      <c r="F581" s="56"/>
      <c r="G581" s="5" t="s">
        <v>1112</v>
      </c>
      <c r="H581" s="5">
        <v>2020</v>
      </c>
      <c r="I581" s="5">
        <v>1800</v>
      </c>
      <c r="J581" s="55">
        <v>7016</v>
      </c>
      <c r="K581" s="56"/>
      <c r="L581" s="55" t="s">
        <v>1114</v>
      </c>
      <c r="M581" s="56"/>
      <c r="N581" s="5" t="s">
        <v>1114</v>
      </c>
      <c r="O581" s="5" t="s">
        <v>1109</v>
      </c>
      <c r="P581" s="5" t="s">
        <v>1265</v>
      </c>
      <c r="Q581" s="5" t="s">
        <v>1111</v>
      </c>
      <c r="R581" s="42"/>
      <c r="S581" s="43">
        <v>1</v>
      </c>
      <c r="T581" s="85">
        <v>0</v>
      </c>
      <c r="U581" s="6">
        <f>S581*T581</f>
        <v>0</v>
      </c>
    </row>
    <row r="582" spans="1:21" x14ac:dyDescent="0.3">
      <c r="A582" s="20">
        <v>17</v>
      </c>
      <c r="B582" s="50">
        <v>3</v>
      </c>
      <c r="C582" s="52"/>
      <c r="D582" s="55" t="s">
        <v>1555</v>
      </c>
      <c r="E582" s="57"/>
      <c r="F582" s="56"/>
      <c r="G582" s="5" t="s">
        <v>1112</v>
      </c>
      <c r="H582" s="5">
        <v>2020</v>
      </c>
      <c r="I582" s="5">
        <v>1800</v>
      </c>
      <c r="J582" s="55">
        <v>7016</v>
      </c>
      <c r="K582" s="56"/>
      <c r="L582" s="55" t="s">
        <v>1114</v>
      </c>
      <c r="M582" s="56" t="s">
        <v>1114</v>
      </c>
      <c r="N582" s="5" t="s">
        <v>1114</v>
      </c>
      <c r="O582" s="5" t="s">
        <v>1109</v>
      </c>
      <c r="P582" s="5" t="s">
        <v>1265</v>
      </c>
      <c r="Q582" s="5" t="s">
        <v>1111</v>
      </c>
      <c r="R582" s="42"/>
      <c r="S582" s="43">
        <v>1</v>
      </c>
      <c r="T582" s="85">
        <v>0</v>
      </c>
      <c r="U582" s="6">
        <f t="shared" ref="U582:U591" si="30">S582*T582</f>
        <v>0</v>
      </c>
    </row>
    <row r="583" spans="1:21" x14ac:dyDescent="0.3">
      <c r="A583" s="20">
        <v>17</v>
      </c>
      <c r="B583" s="50">
        <v>3</v>
      </c>
      <c r="C583" s="52"/>
      <c r="D583" s="55" t="s">
        <v>1556</v>
      </c>
      <c r="E583" s="57"/>
      <c r="F583" s="56"/>
      <c r="G583" s="5" t="s">
        <v>1112</v>
      </c>
      <c r="H583" s="5">
        <v>2020</v>
      </c>
      <c r="I583" s="5">
        <v>1800</v>
      </c>
      <c r="J583" s="55">
        <v>7016</v>
      </c>
      <c r="K583" s="56"/>
      <c r="L583" s="55" t="s">
        <v>1114</v>
      </c>
      <c r="M583" s="56" t="s">
        <v>1114</v>
      </c>
      <c r="N583" s="5" t="s">
        <v>1114</v>
      </c>
      <c r="O583" s="5" t="s">
        <v>1109</v>
      </c>
      <c r="P583" s="5" t="s">
        <v>1265</v>
      </c>
      <c r="Q583" s="5" t="s">
        <v>1111</v>
      </c>
      <c r="R583" s="42"/>
      <c r="S583" s="43">
        <v>1</v>
      </c>
      <c r="T583" s="85">
        <v>0</v>
      </c>
      <c r="U583" s="6">
        <f t="shared" si="30"/>
        <v>0</v>
      </c>
    </row>
    <row r="584" spans="1:21" x14ac:dyDescent="0.3">
      <c r="A584" s="20">
        <v>17</v>
      </c>
      <c r="B584" s="50">
        <v>3</v>
      </c>
      <c r="C584" s="52"/>
      <c r="D584" s="55" t="s">
        <v>1557</v>
      </c>
      <c r="E584" s="57"/>
      <c r="F584" s="56"/>
      <c r="G584" s="5" t="s">
        <v>1112</v>
      </c>
      <c r="H584" s="5">
        <v>2020</v>
      </c>
      <c r="I584" s="5">
        <v>1800</v>
      </c>
      <c r="J584" s="55">
        <v>7016</v>
      </c>
      <c r="K584" s="56">
        <v>7016</v>
      </c>
      <c r="L584" s="55" t="s">
        <v>1114</v>
      </c>
      <c r="M584" s="56" t="s">
        <v>1114</v>
      </c>
      <c r="N584" s="5" t="s">
        <v>1114</v>
      </c>
      <c r="O584" s="5" t="s">
        <v>1109</v>
      </c>
      <c r="P584" s="5" t="s">
        <v>1265</v>
      </c>
      <c r="Q584" s="5" t="s">
        <v>1111</v>
      </c>
      <c r="R584" s="42"/>
      <c r="S584" s="43">
        <v>1</v>
      </c>
      <c r="T584" s="85">
        <v>0</v>
      </c>
      <c r="U584" s="6">
        <f t="shared" si="30"/>
        <v>0</v>
      </c>
    </row>
    <row r="585" spans="1:21" x14ac:dyDescent="0.3">
      <c r="A585" s="20">
        <v>17</v>
      </c>
      <c r="B585" s="50">
        <v>3</v>
      </c>
      <c r="C585" s="52"/>
      <c r="D585" s="55" t="s">
        <v>1558</v>
      </c>
      <c r="E585" s="57"/>
      <c r="F585" s="56"/>
      <c r="G585" s="5" t="s">
        <v>1112</v>
      </c>
      <c r="H585" s="5">
        <v>2020</v>
      </c>
      <c r="I585" s="5">
        <v>1800</v>
      </c>
      <c r="J585" s="55">
        <v>7016</v>
      </c>
      <c r="K585" s="56">
        <v>7016</v>
      </c>
      <c r="L585" s="55" t="s">
        <v>1114</v>
      </c>
      <c r="M585" s="56" t="s">
        <v>1114</v>
      </c>
      <c r="N585" s="5" t="s">
        <v>1114</v>
      </c>
      <c r="O585" s="5" t="s">
        <v>1109</v>
      </c>
      <c r="P585" s="5" t="s">
        <v>1265</v>
      </c>
      <c r="Q585" s="5" t="s">
        <v>1111</v>
      </c>
      <c r="R585" s="42"/>
      <c r="S585" s="43">
        <v>1</v>
      </c>
      <c r="T585" s="85">
        <v>0</v>
      </c>
      <c r="U585" s="6">
        <f t="shared" si="30"/>
        <v>0</v>
      </c>
    </row>
    <row r="586" spans="1:21" x14ac:dyDescent="0.3">
      <c r="A586" s="20">
        <v>17</v>
      </c>
      <c r="B586" s="50">
        <v>3</v>
      </c>
      <c r="C586" s="52"/>
      <c r="D586" s="55" t="s">
        <v>1559</v>
      </c>
      <c r="E586" s="57"/>
      <c r="F586" s="56"/>
      <c r="G586" s="5" t="s">
        <v>1112</v>
      </c>
      <c r="H586" s="5">
        <v>2020</v>
      </c>
      <c r="I586" s="5">
        <v>1800</v>
      </c>
      <c r="J586" s="55">
        <v>7016</v>
      </c>
      <c r="K586" s="56">
        <v>7016</v>
      </c>
      <c r="L586" s="55" t="s">
        <v>1114</v>
      </c>
      <c r="M586" s="56" t="s">
        <v>1114</v>
      </c>
      <c r="N586" s="5" t="s">
        <v>1114</v>
      </c>
      <c r="O586" s="5" t="s">
        <v>1109</v>
      </c>
      <c r="P586" s="5" t="s">
        <v>1265</v>
      </c>
      <c r="Q586" s="5" t="s">
        <v>1111</v>
      </c>
      <c r="R586" s="5"/>
      <c r="S586" s="41">
        <v>1</v>
      </c>
      <c r="T586" s="85">
        <v>0</v>
      </c>
      <c r="U586" s="6">
        <f t="shared" si="30"/>
        <v>0</v>
      </c>
    </row>
    <row r="587" spans="1:21" x14ac:dyDescent="0.3">
      <c r="A587" s="20">
        <v>17</v>
      </c>
      <c r="B587" s="50">
        <v>3</v>
      </c>
      <c r="C587" s="52"/>
      <c r="D587" s="55" t="s">
        <v>1560</v>
      </c>
      <c r="E587" s="57"/>
      <c r="F587" s="56"/>
      <c r="G587" s="5" t="s">
        <v>1112</v>
      </c>
      <c r="H587" s="5">
        <v>2020</v>
      </c>
      <c r="I587" s="5">
        <v>1800</v>
      </c>
      <c r="J587" s="55">
        <v>7016</v>
      </c>
      <c r="K587" s="56">
        <v>7016</v>
      </c>
      <c r="L587" s="55" t="s">
        <v>1114</v>
      </c>
      <c r="M587" s="56" t="s">
        <v>1114</v>
      </c>
      <c r="N587" s="5" t="s">
        <v>1114</v>
      </c>
      <c r="O587" s="5" t="s">
        <v>1109</v>
      </c>
      <c r="P587" s="5" t="s">
        <v>1265</v>
      </c>
      <c r="Q587" s="5" t="s">
        <v>1111</v>
      </c>
      <c r="R587" s="5"/>
      <c r="S587" s="41">
        <v>1</v>
      </c>
      <c r="T587" s="85">
        <v>0</v>
      </c>
      <c r="U587" s="6">
        <f t="shared" si="30"/>
        <v>0</v>
      </c>
    </row>
    <row r="588" spans="1:21" x14ac:dyDescent="0.3">
      <c r="A588" s="20">
        <v>17</v>
      </c>
      <c r="B588" s="50">
        <v>3</v>
      </c>
      <c r="C588" s="52"/>
      <c r="D588" s="55" t="s">
        <v>1561</v>
      </c>
      <c r="E588" s="57"/>
      <c r="F588" s="56"/>
      <c r="G588" s="5" t="s">
        <v>1112</v>
      </c>
      <c r="H588" s="5">
        <v>2020</v>
      </c>
      <c r="I588" s="5">
        <v>1800</v>
      </c>
      <c r="J588" s="55">
        <v>7016</v>
      </c>
      <c r="K588" s="56">
        <v>7016</v>
      </c>
      <c r="L588" s="55" t="s">
        <v>1114</v>
      </c>
      <c r="M588" s="56" t="s">
        <v>1114</v>
      </c>
      <c r="N588" s="5" t="s">
        <v>1114</v>
      </c>
      <c r="O588" s="5" t="s">
        <v>1109</v>
      </c>
      <c r="P588" s="5" t="s">
        <v>1265</v>
      </c>
      <c r="Q588" s="5" t="s">
        <v>1111</v>
      </c>
      <c r="R588" s="5"/>
      <c r="S588" s="41">
        <v>1</v>
      </c>
      <c r="T588" s="85">
        <v>0</v>
      </c>
      <c r="U588" s="6">
        <f t="shared" si="30"/>
        <v>0</v>
      </c>
    </row>
    <row r="589" spans="1:21" x14ac:dyDescent="0.3">
      <c r="A589" s="20">
        <v>17</v>
      </c>
      <c r="B589" s="50">
        <v>3</v>
      </c>
      <c r="C589" s="52"/>
      <c r="D589" s="55" t="s">
        <v>1562</v>
      </c>
      <c r="E589" s="57"/>
      <c r="F589" s="56"/>
      <c r="G589" s="5" t="s">
        <v>1112</v>
      </c>
      <c r="H589" s="5">
        <v>2020</v>
      </c>
      <c r="I589" s="5">
        <v>1800</v>
      </c>
      <c r="J589" s="55">
        <v>7016</v>
      </c>
      <c r="K589" s="56">
        <v>7016</v>
      </c>
      <c r="L589" s="55" t="s">
        <v>1114</v>
      </c>
      <c r="M589" s="56" t="s">
        <v>1114</v>
      </c>
      <c r="N589" s="5" t="s">
        <v>1114</v>
      </c>
      <c r="O589" s="5" t="s">
        <v>1109</v>
      </c>
      <c r="P589" s="5" t="s">
        <v>1265</v>
      </c>
      <c r="Q589" s="5" t="s">
        <v>1111</v>
      </c>
      <c r="R589" s="5"/>
      <c r="S589" s="41">
        <v>1</v>
      </c>
      <c r="T589" s="85">
        <v>0</v>
      </c>
      <c r="U589" s="6">
        <f t="shared" si="30"/>
        <v>0</v>
      </c>
    </row>
    <row r="590" spans="1:21" x14ac:dyDescent="0.3">
      <c r="A590" s="20">
        <v>17</v>
      </c>
      <c r="B590" s="50">
        <v>3</v>
      </c>
      <c r="C590" s="52"/>
      <c r="D590" s="55" t="s">
        <v>1563</v>
      </c>
      <c r="E590" s="57"/>
      <c r="F590" s="56"/>
      <c r="G590" s="5" t="s">
        <v>1112</v>
      </c>
      <c r="H590" s="5">
        <v>2020</v>
      </c>
      <c r="I590" s="5">
        <v>1800</v>
      </c>
      <c r="J590" s="55">
        <v>7016</v>
      </c>
      <c r="K590" s="56">
        <v>7016</v>
      </c>
      <c r="L590" s="55" t="s">
        <v>1114</v>
      </c>
      <c r="M590" s="56" t="s">
        <v>1114</v>
      </c>
      <c r="N590" s="5" t="s">
        <v>1114</v>
      </c>
      <c r="O590" s="5" t="s">
        <v>1109</v>
      </c>
      <c r="P590" s="5" t="s">
        <v>1265</v>
      </c>
      <c r="Q590" s="5" t="s">
        <v>1111</v>
      </c>
      <c r="R590" s="5"/>
      <c r="S590" s="41">
        <v>1</v>
      </c>
      <c r="T590" s="85">
        <v>0</v>
      </c>
      <c r="U590" s="6">
        <f t="shared" si="30"/>
        <v>0</v>
      </c>
    </row>
    <row r="591" spans="1:21" x14ac:dyDescent="0.3">
      <c r="A591" s="20">
        <v>17</v>
      </c>
      <c r="B591" s="50">
        <v>3</v>
      </c>
      <c r="C591" s="52"/>
      <c r="D591" s="55" t="s">
        <v>1564</v>
      </c>
      <c r="E591" s="57"/>
      <c r="F591" s="56"/>
      <c r="G591" s="5" t="s">
        <v>1112</v>
      </c>
      <c r="H591" s="5">
        <v>2020</v>
      </c>
      <c r="I591" s="5">
        <v>1800</v>
      </c>
      <c r="J591" s="55">
        <v>7016</v>
      </c>
      <c r="K591" s="56">
        <v>7016</v>
      </c>
      <c r="L591" s="55" t="s">
        <v>1114</v>
      </c>
      <c r="M591" s="56" t="s">
        <v>1114</v>
      </c>
      <c r="N591" s="5" t="s">
        <v>1114</v>
      </c>
      <c r="O591" s="5" t="s">
        <v>1109</v>
      </c>
      <c r="P591" s="5" t="s">
        <v>1265</v>
      </c>
      <c r="Q591" s="5" t="s">
        <v>1111</v>
      </c>
      <c r="R591" s="5"/>
      <c r="S591" s="41">
        <v>1</v>
      </c>
      <c r="T591" s="85">
        <v>0</v>
      </c>
      <c r="U591" s="6">
        <f t="shared" si="30"/>
        <v>0</v>
      </c>
    </row>
    <row r="592" spans="1:21" x14ac:dyDescent="0.3">
      <c r="A592" s="57"/>
      <c r="B592" s="57"/>
      <c r="C592" s="57"/>
      <c r="D592" s="57"/>
      <c r="E592" s="57"/>
      <c r="F592" s="57"/>
      <c r="G592" s="57"/>
      <c r="H592" s="57"/>
      <c r="I592" s="57"/>
      <c r="J592" s="57"/>
      <c r="K592" s="57"/>
      <c r="L592" s="57"/>
      <c r="M592" s="22"/>
    </row>
    <row r="593" spans="1:21" x14ac:dyDescent="0.3">
      <c r="A593" s="53" t="s">
        <v>43</v>
      </c>
      <c r="B593" s="54"/>
      <c r="C593" s="54"/>
      <c r="D593" s="51" t="s">
        <v>1086</v>
      </c>
      <c r="E593" s="51"/>
      <c r="F593" s="51"/>
      <c r="G593" s="51"/>
      <c r="H593" s="51"/>
      <c r="I593" s="51"/>
      <c r="J593" s="51"/>
      <c r="K593" s="51"/>
      <c r="L593" s="52"/>
      <c r="M593" s="23"/>
      <c r="T593" s="3" t="s">
        <v>48</v>
      </c>
      <c r="U593" s="7">
        <f>SUM(U581:U591)</f>
        <v>0</v>
      </c>
    </row>
    <row r="595" spans="1:21" ht="28.8" x14ac:dyDescent="0.3">
      <c r="A595" s="27" t="s">
        <v>1087</v>
      </c>
      <c r="B595" s="66" t="s">
        <v>4</v>
      </c>
      <c r="C595" s="67"/>
      <c r="D595" s="68" t="s">
        <v>1088</v>
      </c>
      <c r="E595" s="69"/>
      <c r="F595" s="70"/>
      <c r="G595" s="28" t="s">
        <v>6</v>
      </c>
      <c r="H595" s="39" t="s">
        <v>1089</v>
      </c>
      <c r="I595" s="39" t="s">
        <v>1090</v>
      </c>
      <c r="J595" s="68" t="s">
        <v>1091</v>
      </c>
      <c r="K595" s="70"/>
      <c r="L595" s="80" t="s">
        <v>1092</v>
      </c>
      <c r="M595" s="81"/>
      <c r="N595" s="82"/>
      <c r="O595" s="35" t="s">
        <v>10</v>
      </c>
      <c r="P595" s="35" t="s">
        <v>1093</v>
      </c>
      <c r="Q595" s="35" t="s">
        <v>385</v>
      </c>
      <c r="R595" s="40" t="s">
        <v>1116</v>
      </c>
      <c r="S595" s="10" t="s">
        <v>45</v>
      </c>
      <c r="T595" s="10" t="s">
        <v>46</v>
      </c>
      <c r="U595" s="10" t="s">
        <v>47</v>
      </c>
    </row>
    <row r="596" spans="1:21" x14ac:dyDescent="0.3">
      <c r="A596" s="20">
        <v>18</v>
      </c>
      <c r="B596" s="50">
        <v>3</v>
      </c>
      <c r="C596" s="52"/>
      <c r="D596" s="55" t="s">
        <v>1565</v>
      </c>
      <c r="E596" s="57"/>
      <c r="F596" s="56"/>
      <c r="G596" s="5" t="s">
        <v>1112</v>
      </c>
      <c r="H596" s="5">
        <v>2020</v>
      </c>
      <c r="I596" s="5">
        <v>1800</v>
      </c>
      <c r="J596" s="55">
        <v>7016</v>
      </c>
      <c r="K596" s="56"/>
      <c r="L596" s="55" t="s">
        <v>1114</v>
      </c>
      <c r="M596" s="56"/>
      <c r="N596" s="5" t="s">
        <v>1114</v>
      </c>
      <c r="O596" s="5" t="s">
        <v>1109</v>
      </c>
      <c r="P596" s="5" t="s">
        <v>1265</v>
      </c>
      <c r="Q596" s="5" t="s">
        <v>1111</v>
      </c>
      <c r="R596" s="42"/>
      <c r="S596" s="43">
        <v>1</v>
      </c>
      <c r="T596" s="85">
        <v>0</v>
      </c>
      <c r="U596" s="6">
        <f>S596*T596</f>
        <v>0</v>
      </c>
    </row>
    <row r="597" spans="1:21" x14ac:dyDescent="0.3">
      <c r="A597" s="20">
        <v>18</v>
      </c>
      <c r="B597" s="50">
        <v>3</v>
      </c>
      <c r="C597" s="52"/>
      <c r="D597" s="55" t="s">
        <v>1566</v>
      </c>
      <c r="E597" s="57"/>
      <c r="F597" s="56"/>
      <c r="G597" s="5" t="s">
        <v>1112</v>
      </c>
      <c r="H597" s="5">
        <v>2020</v>
      </c>
      <c r="I597" s="5">
        <v>1800</v>
      </c>
      <c r="J597" s="55">
        <v>7016</v>
      </c>
      <c r="K597" s="56"/>
      <c r="L597" s="55" t="s">
        <v>1114</v>
      </c>
      <c r="M597" s="56" t="s">
        <v>1114</v>
      </c>
      <c r="N597" s="5" t="s">
        <v>1114</v>
      </c>
      <c r="O597" s="5" t="s">
        <v>1109</v>
      </c>
      <c r="P597" s="5" t="s">
        <v>1265</v>
      </c>
      <c r="Q597" s="5" t="s">
        <v>1111</v>
      </c>
      <c r="R597" s="42"/>
      <c r="S597" s="43">
        <v>1</v>
      </c>
      <c r="T597" s="85">
        <v>0</v>
      </c>
      <c r="U597" s="6">
        <f t="shared" ref="U597:U606" si="31">S597*T597</f>
        <v>0</v>
      </c>
    </row>
    <row r="598" spans="1:21" x14ac:dyDescent="0.3">
      <c r="A598" s="20">
        <v>18</v>
      </c>
      <c r="B598" s="50">
        <v>3</v>
      </c>
      <c r="C598" s="52"/>
      <c r="D598" s="55" t="s">
        <v>1567</v>
      </c>
      <c r="E598" s="57"/>
      <c r="F598" s="56"/>
      <c r="G598" s="5" t="s">
        <v>1112</v>
      </c>
      <c r="H598" s="5">
        <v>2020</v>
      </c>
      <c r="I598" s="5">
        <v>1800</v>
      </c>
      <c r="J598" s="55">
        <v>7016</v>
      </c>
      <c r="K598" s="56"/>
      <c r="L598" s="55" t="s">
        <v>1114</v>
      </c>
      <c r="M598" s="56" t="s">
        <v>1114</v>
      </c>
      <c r="N598" s="5" t="s">
        <v>1114</v>
      </c>
      <c r="O598" s="5" t="s">
        <v>1109</v>
      </c>
      <c r="P598" s="5" t="s">
        <v>1265</v>
      </c>
      <c r="Q598" s="5" t="s">
        <v>1111</v>
      </c>
      <c r="R598" s="42"/>
      <c r="S598" s="43">
        <v>1</v>
      </c>
      <c r="T598" s="85">
        <v>0</v>
      </c>
      <c r="U598" s="6">
        <f t="shared" si="31"/>
        <v>0</v>
      </c>
    </row>
    <row r="599" spans="1:21" x14ac:dyDescent="0.3">
      <c r="A599" s="20">
        <v>18</v>
      </c>
      <c r="B599" s="50">
        <v>3</v>
      </c>
      <c r="C599" s="52"/>
      <c r="D599" s="55" t="s">
        <v>1568</v>
      </c>
      <c r="E599" s="57"/>
      <c r="F599" s="56"/>
      <c r="G599" s="5" t="s">
        <v>1112</v>
      </c>
      <c r="H599" s="5">
        <v>2020</v>
      </c>
      <c r="I599" s="5">
        <v>1800</v>
      </c>
      <c r="J599" s="55">
        <v>7016</v>
      </c>
      <c r="K599" s="56">
        <v>7016</v>
      </c>
      <c r="L599" s="55" t="s">
        <v>1114</v>
      </c>
      <c r="M599" s="56" t="s">
        <v>1114</v>
      </c>
      <c r="N599" s="5" t="s">
        <v>1114</v>
      </c>
      <c r="O599" s="5" t="s">
        <v>1109</v>
      </c>
      <c r="P599" s="5" t="s">
        <v>1265</v>
      </c>
      <c r="Q599" s="5" t="s">
        <v>1111</v>
      </c>
      <c r="R599" s="42"/>
      <c r="S599" s="43">
        <v>1</v>
      </c>
      <c r="T599" s="85">
        <v>0</v>
      </c>
      <c r="U599" s="6">
        <f t="shared" si="31"/>
        <v>0</v>
      </c>
    </row>
    <row r="600" spans="1:21" x14ac:dyDescent="0.3">
      <c r="A600" s="20">
        <v>18</v>
      </c>
      <c r="B600" s="50">
        <v>3</v>
      </c>
      <c r="C600" s="52"/>
      <c r="D600" s="55" t="s">
        <v>1569</v>
      </c>
      <c r="E600" s="57"/>
      <c r="F600" s="56"/>
      <c r="G600" s="5" t="s">
        <v>1112</v>
      </c>
      <c r="H600" s="5">
        <v>2020</v>
      </c>
      <c r="I600" s="5">
        <v>1800</v>
      </c>
      <c r="J600" s="55">
        <v>7016</v>
      </c>
      <c r="K600" s="56">
        <v>7016</v>
      </c>
      <c r="L600" s="55" t="s">
        <v>1114</v>
      </c>
      <c r="M600" s="56" t="s">
        <v>1114</v>
      </c>
      <c r="N600" s="5" t="s">
        <v>1114</v>
      </c>
      <c r="O600" s="5" t="s">
        <v>1109</v>
      </c>
      <c r="P600" s="5" t="s">
        <v>1265</v>
      </c>
      <c r="Q600" s="5" t="s">
        <v>1111</v>
      </c>
      <c r="R600" s="42"/>
      <c r="S600" s="43">
        <v>1</v>
      </c>
      <c r="T600" s="85">
        <v>0</v>
      </c>
      <c r="U600" s="6">
        <f t="shared" si="31"/>
        <v>0</v>
      </c>
    </row>
    <row r="601" spans="1:21" x14ac:dyDescent="0.3">
      <c r="A601" s="20">
        <v>18</v>
      </c>
      <c r="B601" s="50">
        <v>3</v>
      </c>
      <c r="C601" s="52"/>
      <c r="D601" s="55" t="s">
        <v>1570</v>
      </c>
      <c r="E601" s="57"/>
      <c r="F601" s="56"/>
      <c r="G601" s="5" t="s">
        <v>1112</v>
      </c>
      <c r="H601" s="5">
        <v>2020</v>
      </c>
      <c r="I601" s="5">
        <v>1800</v>
      </c>
      <c r="J601" s="55">
        <v>7016</v>
      </c>
      <c r="K601" s="56">
        <v>7016</v>
      </c>
      <c r="L601" s="55" t="s">
        <v>1114</v>
      </c>
      <c r="M601" s="56" t="s">
        <v>1114</v>
      </c>
      <c r="N601" s="5" t="s">
        <v>1114</v>
      </c>
      <c r="O601" s="5" t="s">
        <v>1109</v>
      </c>
      <c r="P601" s="5" t="s">
        <v>1265</v>
      </c>
      <c r="Q601" s="5" t="s">
        <v>1111</v>
      </c>
      <c r="R601" s="5"/>
      <c r="S601" s="41">
        <v>1</v>
      </c>
      <c r="T601" s="85">
        <v>0</v>
      </c>
      <c r="U601" s="6">
        <f t="shared" si="31"/>
        <v>0</v>
      </c>
    </row>
    <row r="602" spans="1:21" x14ac:dyDescent="0.3">
      <c r="A602" s="20">
        <v>18</v>
      </c>
      <c r="B602" s="50">
        <v>3</v>
      </c>
      <c r="C602" s="52"/>
      <c r="D602" s="55" t="s">
        <v>1571</v>
      </c>
      <c r="E602" s="57"/>
      <c r="F602" s="56"/>
      <c r="G602" s="5" t="s">
        <v>1112</v>
      </c>
      <c r="H602" s="5">
        <v>2020</v>
      </c>
      <c r="I602" s="5">
        <v>1800</v>
      </c>
      <c r="J602" s="55">
        <v>7016</v>
      </c>
      <c r="K602" s="56">
        <v>7016</v>
      </c>
      <c r="L602" s="55" t="s">
        <v>1114</v>
      </c>
      <c r="M602" s="56" t="s">
        <v>1114</v>
      </c>
      <c r="N602" s="5" t="s">
        <v>1114</v>
      </c>
      <c r="O602" s="5" t="s">
        <v>1109</v>
      </c>
      <c r="P602" s="5" t="s">
        <v>1265</v>
      </c>
      <c r="Q602" s="5" t="s">
        <v>1111</v>
      </c>
      <c r="R602" s="5"/>
      <c r="S602" s="41">
        <v>1</v>
      </c>
      <c r="T602" s="85">
        <v>0</v>
      </c>
      <c r="U602" s="6">
        <f t="shared" si="31"/>
        <v>0</v>
      </c>
    </row>
    <row r="603" spans="1:21" x14ac:dyDescent="0.3">
      <c r="A603" s="20">
        <v>18</v>
      </c>
      <c r="B603" s="50">
        <v>3</v>
      </c>
      <c r="C603" s="52"/>
      <c r="D603" s="55" t="s">
        <v>1572</v>
      </c>
      <c r="E603" s="57"/>
      <c r="F603" s="56"/>
      <c r="G603" s="5" t="s">
        <v>1112</v>
      </c>
      <c r="H603" s="5">
        <v>2020</v>
      </c>
      <c r="I603" s="5">
        <v>1800</v>
      </c>
      <c r="J603" s="55">
        <v>7016</v>
      </c>
      <c r="K603" s="56">
        <v>7016</v>
      </c>
      <c r="L603" s="55" t="s">
        <v>1114</v>
      </c>
      <c r="M603" s="56" t="s">
        <v>1114</v>
      </c>
      <c r="N603" s="5" t="s">
        <v>1114</v>
      </c>
      <c r="O603" s="5" t="s">
        <v>1109</v>
      </c>
      <c r="P603" s="5" t="s">
        <v>1265</v>
      </c>
      <c r="Q603" s="5" t="s">
        <v>1111</v>
      </c>
      <c r="R603" s="5"/>
      <c r="S603" s="41">
        <v>1</v>
      </c>
      <c r="T603" s="85">
        <v>0</v>
      </c>
      <c r="U603" s="6">
        <f t="shared" si="31"/>
        <v>0</v>
      </c>
    </row>
    <row r="604" spans="1:21" x14ac:dyDescent="0.3">
      <c r="A604" s="20">
        <v>18</v>
      </c>
      <c r="B604" s="50">
        <v>3</v>
      </c>
      <c r="C604" s="52"/>
      <c r="D604" s="55" t="s">
        <v>1573</v>
      </c>
      <c r="E604" s="57"/>
      <c r="F604" s="56"/>
      <c r="G604" s="5" t="s">
        <v>1112</v>
      </c>
      <c r="H604" s="5">
        <v>2020</v>
      </c>
      <c r="I604" s="5">
        <v>1800</v>
      </c>
      <c r="J604" s="55">
        <v>7016</v>
      </c>
      <c r="K604" s="56">
        <v>7016</v>
      </c>
      <c r="L604" s="55" t="s">
        <v>1114</v>
      </c>
      <c r="M604" s="56" t="s">
        <v>1114</v>
      </c>
      <c r="N604" s="5" t="s">
        <v>1114</v>
      </c>
      <c r="O604" s="5" t="s">
        <v>1109</v>
      </c>
      <c r="P604" s="5" t="s">
        <v>1265</v>
      </c>
      <c r="Q604" s="5" t="s">
        <v>1111</v>
      </c>
      <c r="R604" s="5"/>
      <c r="S604" s="41">
        <v>1</v>
      </c>
      <c r="T604" s="85">
        <v>0</v>
      </c>
      <c r="U604" s="6">
        <f t="shared" si="31"/>
        <v>0</v>
      </c>
    </row>
    <row r="605" spans="1:21" x14ac:dyDescent="0.3">
      <c r="A605" s="20">
        <v>18</v>
      </c>
      <c r="B605" s="50">
        <v>3</v>
      </c>
      <c r="C605" s="52"/>
      <c r="D605" s="55" t="s">
        <v>1574</v>
      </c>
      <c r="E605" s="57"/>
      <c r="F605" s="56"/>
      <c r="G605" s="5" t="s">
        <v>1112</v>
      </c>
      <c r="H605" s="5">
        <v>2020</v>
      </c>
      <c r="I605" s="5">
        <v>1800</v>
      </c>
      <c r="J605" s="55">
        <v>7016</v>
      </c>
      <c r="K605" s="56">
        <v>7016</v>
      </c>
      <c r="L605" s="55" t="s">
        <v>1114</v>
      </c>
      <c r="M605" s="56" t="s">
        <v>1114</v>
      </c>
      <c r="N605" s="5" t="s">
        <v>1114</v>
      </c>
      <c r="O605" s="5" t="s">
        <v>1109</v>
      </c>
      <c r="P605" s="5" t="s">
        <v>1265</v>
      </c>
      <c r="Q605" s="5" t="s">
        <v>1111</v>
      </c>
      <c r="R605" s="5"/>
      <c r="S605" s="41">
        <v>1</v>
      </c>
      <c r="T605" s="85">
        <v>0</v>
      </c>
      <c r="U605" s="6">
        <f t="shared" si="31"/>
        <v>0</v>
      </c>
    </row>
    <row r="606" spans="1:21" x14ac:dyDescent="0.3">
      <c r="A606" s="20">
        <v>18</v>
      </c>
      <c r="B606" s="50">
        <v>3</v>
      </c>
      <c r="C606" s="52"/>
      <c r="D606" s="55" t="s">
        <v>1575</v>
      </c>
      <c r="E606" s="57"/>
      <c r="F606" s="56"/>
      <c r="G606" s="5" t="s">
        <v>1112</v>
      </c>
      <c r="H606" s="5">
        <v>2020</v>
      </c>
      <c r="I606" s="5">
        <v>1800</v>
      </c>
      <c r="J606" s="55">
        <v>7016</v>
      </c>
      <c r="K606" s="56">
        <v>7016</v>
      </c>
      <c r="L606" s="55" t="s">
        <v>1114</v>
      </c>
      <c r="M606" s="56" t="s">
        <v>1114</v>
      </c>
      <c r="N606" s="5" t="s">
        <v>1114</v>
      </c>
      <c r="O606" s="5" t="s">
        <v>1109</v>
      </c>
      <c r="P606" s="5" t="s">
        <v>1265</v>
      </c>
      <c r="Q606" s="5" t="s">
        <v>1111</v>
      </c>
      <c r="R606" s="5"/>
      <c r="S606" s="41">
        <v>1</v>
      </c>
      <c r="T606" s="85">
        <v>0</v>
      </c>
      <c r="U606" s="6">
        <f t="shared" si="31"/>
        <v>0</v>
      </c>
    </row>
    <row r="607" spans="1:21" x14ac:dyDescent="0.3">
      <c r="A607" s="57"/>
      <c r="B607" s="57"/>
      <c r="C607" s="57"/>
      <c r="D607" s="57"/>
      <c r="E607" s="57"/>
      <c r="F607" s="57"/>
      <c r="G607" s="57"/>
      <c r="H607" s="57"/>
      <c r="I607" s="57"/>
      <c r="J607" s="57"/>
      <c r="K607" s="57"/>
      <c r="L607" s="57"/>
      <c r="M607" s="22"/>
    </row>
    <row r="608" spans="1:21" x14ac:dyDescent="0.3">
      <c r="A608" s="53" t="s">
        <v>43</v>
      </c>
      <c r="B608" s="54"/>
      <c r="C608" s="54"/>
      <c r="D608" s="51" t="s">
        <v>1086</v>
      </c>
      <c r="E608" s="51"/>
      <c r="F608" s="51"/>
      <c r="G608" s="51"/>
      <c r="H608" s="51"/>
      <c r="I608" s="51"/>
      <c r="J608" s="51"/>
      <c r="K608" s="51"/>
      <c r="L608" s="52"/>
      <c r="M608" s="23"/>
      <c r="T608" s="3" t="s">
        <v>48</v>
      </c>
      <c r="U608" s="7">
        <f>SUM(U596:U606)</f>
        <v>0</v>
      </c>
    </row>
    <row r="610" spans="1:21" ht="28.8" x14ac:dyDescent="0.3">
      <c r="A610" s="27" t="s">
        <v>1087</v>
      </c>
      <c r="B610" s="66" t="s">
        <v>4</v>
      </c>
      <c r="C610" s="67"/>
      <c r="D610" s="68" t="s">
        <v>1088</v>
      </c>
      <c r="E610" s="69"/>
      <c r="F610" s="70"/>
      <c r="G610" s="28" t="s">
        <v>6</v>
      </c>
      <c r="H610" s="39" t="s">
        <v>1089</v>
      </c>
      <c r="I610" s="39" t="s">
        <v>1090</v>
      </c>
      <c r="J610" s="68" t="s">
        <v>1091</v>
      </c>
      <c r="K610" s="70"/>
      <c r="L610" s="80" t="s">
        <v>1092</v>
      </c>
      <c r="M610" s="81"/>
      <c r="N610" s="82"/>
      <c r="O610" s="35" t="s">
        <v>10</v>
      </c>
      <c r="P610" s="35" t="s">
        <v>1093</v>
      </c>
      <c r="Q610" s="35" t="s">
        <v>385</v>
      </c>
      <c r="R610" s="40" t="s">
        <v>1116</v>
      </c>
      <c r="S610" s="10" t="s">
        <v>45</v>
      </c>
      <c r="T610" s="10" t="s">
        <v>46</v>
      </c>
      <c r="U610" s="10" t="s">
        <v>47</v>
      </c>
    </row>
    <row r="611" spans="1:21" x14ac:dyDescent="0.3">
      <c r="A611" s="20">
        <v>20</v>
      </c>
      <c r="B611" s="50">
        <v>1</v>
      </c>
      <c r="C611" s="52"/>
      <c r="D611" s="55" t="s">
        <v>1576</v>
      </c>
      <c r="E611" s="57"/>
      <c r="F611" s="56"/>
      <c r="G611" s="5" t="s">
        <v>1112</v>
      </c>
      <c r="H611" s="5">
        <v>1460</v>
      </c>
      <c r="I611" s="5">
        <v>1800</v>
      </c>
      <c r="J611" s="55">
        <v>7016</v>
      </c>
      <c r="K611" s="56"/>
      <c r="L611" s="55" t="s">
        <v>1114</v>
      </c>
      <c r="M611" s="56"/>
      <c r="N611" s="5" t="s">
        <v>1114</v>
      </c>
      <c r="O611" s="5" t="s">
        <v>1109</v>
      </c>
      <c r="P611" s="5" t="s">
        <v>1265</v>
      </c>
      <c r="Q611" s="5" t="s">
        <v>1111</v>
      </c>
      <c r="R611" s="42"/>
      <c r="S611" s="43">
        <v>1</v>
      </c>
      <c r="T611" s="85">
        <v>0</v>
      </c>
      <c r="U611" s="6">
        <f>S611*T611</f>
        <v>0</v>
      </c>
    </row>
    <row r="612" spans="1:21" x14ac:dyDescent="0.3">
      <c r="A612" s="20">
        <v>20</v>
      </c>
      <c r="B612" s="50">
        <v>1</v>
      </c>
      <c r="C612" s="52"/>
      <c r="D612" s="55" t="s">
        <v>1577</v>
      </c>
      <c r="E612" s="57"/>
      <c r="F612" s="56"/>
      <c r="G612" s="5" t="s">
        <v>1112</v>
      </c>
      <c r="H612" s="5">
        <v>2000</v>
      </c>
      <c r="I612" s="5">
        <v>1800</v>
      </c>
      <c r="J612" s="55">
        <v>7016</v>
      </c>
      <c r="K612" s="56"/>
      <c r="L612" s="55" t="s">
        <v>1114</v>
      </c>
      <c r="M612" s="56" t="s">
        <v>1114</v>
      </c>
      <c r="N612" s="5" t="s">
        <v>1114</v>
      </c>
      <c r="O612" s="5" t="s">
        <v>1109</v>
      </c>
      <c r="P612" s="5" t="s">
        <v>1265</v>
      </c>
      <c r="Q612" s="5" t="s">
        <v>1111</v>
      </c>
      <c r="R612" s="42"/>
      <c r="S612" s="43">
        <v>1</v>
      </c>
      <c r="T612" s="85">
        <v>0</v>
      </c>
      <c r="U612" s="6">
        <f t="shared" ref="U612:U622" si="32">S612*T612</f>
        <v>0</v>
      </c>
    </row>
    <row r="613" spans="1:21" x14ac:dyDescent="0.3">
      <c r="A613" s="20">
        <v>20</v>
      </c>
      <c r="B613" s="50">
        <v>1</v>
      </c>
      <c r="C613" s="52"/>
      <c r="D613" s="55" t="s">
        <v>1578</v>
      </c>
      <c r="E613" s="57"/>
      <c r="F613" s="56"/>
      <c r="G613" s="5" t="s">
        <v>1112</v>
      </c>
      <c r="H613" s="5">
        <v>2000</v>
      </c>
      <c r="I613" s="5">
        <v>1800</v>
      </c>
      <c r="J613" s="55">
        <v>7016</v>
      </c>
      <c r="K613" s="56"/>
      <c r="L613" s="55" t="s">
        <v>1114</v>
      </c>
      <c r="M613" s="56" t="s">
        <v>1114</v>
      </c>
      <c r="N613" s="5" t="s">
        <v>1114</v>
      </c>
      <c r="O613" s="5" t="s">
        <v>1109</v>
      </c>
      <c r="P613" s="5" t="s">
        <v>1265</v>
      </c>
      <c r="Q613" s="5" t="s">
        <v>1111</v>
      </c>
      <c r="R613" s="42"/>
      <c r="S613" s="43">
        <v>1</v>
      </c>
      <c r="T613" s="85">
        <v>0</v>
      </c>
      <c r="U613" s="6">
        <f t="shared" si="32"/>
        <v>0</v>
      </c>
    </row>
    <row r="614" spans="1:21" x14ac:dyDescent="0.3">
      <c r="A614" s="20">
        <v>20</v>
      </c>
      <c r="B614" s="50">
        <v>1</v>
      </c>
      <c r="C614" s="52"/>
      <c r="D614" s="55" t="s">
        <v>1579</v>
      </c>
      <c r="E614" s="57"/>
      <c r="F614" s="56"/>
      <c r="G614" s="5" t="s">
        <v>1112</v>
      </c>
      <c r="H614" s="5">
        <v>2000</v>
      </c>
      <c r="I614" s="5">
        <v>1800</v>
      </c>
      <c r="J614" s="55">
        <v>7016</v>
      </c>
      <c r="K614" s="56">
        <v>7016</v>
      </c>
      <c r="L614" s="55" t="s">
        <v>1114</v>
      </c>
      <c r="M614" s="56" t="s">
        <v>1114</v>
      </c>
      <c r="N614" s="5" t="s">
        <v>1114</v>
      </c>
      <c r="O614" s="5" t="s">
        <v>1109</v>
      </c>
      <c r="P614" s="5" t="s">
        <v>1265</v>
      </c>
      <c r="Q614" s="5" t="s">
        <v>1111</v>
      </c>
      <c r="R614" s="42"/>
      <c r="S614" s="43">
        <v>1</v>
      </c>
      <c r="T614" s="85">
        <v>0</v>
      </c>
      <c r="U614" s="6">
        <f t="shared" si="32"/>
        <v>0</v>
      </c>
    </row>
    <row r="615" spans="1:21" x14ac:dyDescent="0.3">
      <c r="A615" s="20">
        <v>20</v>
      </c>
      <c r="B615" s="50">
        <v>1</v>
      </c>
      <c r="C615" s="52"/>
      <c r="D615" s="55" t="s">
        <v>1580</v>
      </c>
      <c r="E615" s="57"/>
      <c r="F615" s="56"/>
      <c r="G615" s="5" t="s">
        <v>1112</v>
      </c>
      <c r="H615" s="5">
        <v>2000</v>
      </c>
      <c r="I615" s="5">
        <v>1800</v>
      </c>
      <c r="J615" s="55">
        <v>7016</v>
      </c>
      <c r="K615" s="56">
        <v>7016</v>
      </c>
      <c r="L615" s="55" t="s">
        <v>1114</v>
      </c>
      <c r="M615" s="56" t="s">
        <v>1114</v>
      </c>
      <c r="N615" s="5" t="s">
        <v>1114</v>
      </c>
      <c r="O615" s="5" t="s">
        <v>1109</v>
      </c>
      <c r="P615" s="5" t="s">
        <v>1265</v>
      </c>
      <c r="Q615" s="5" t="s">
        <v>1111</v>
      </c>
      <c r="R615" s="42"/>
      <c r="S615" s="43">
        <v>1</v>
      </c>
      <c r="T615" s="85">
        <v>0</v>
      </c>
      <c r="U615" s="6">
        <f t="shared" si="32"/>
        <v>0</v>
      </c>
    </row>
    <row r="616" spans="1:21" x14ac:dyDescent="0.3">
      <c r="A616" s="20">
        <v>20</v>
      </c>
      <c r="B616" s="50">
        <v>1</v>
      </c>
      <c r="C616" s="52"/>
      <c r="D616" s="55" t="s">
        <v>1581</v>
      </c>
      <c r="E616" s="57"/>
      <c r="F616" s="56"/>
      <c r="G616" s="5" t="s">
        <v>1112</v>
      </c>
      <c r="H616" s="5">
        <v>2000</v>
      </c>
      <c r="I616" s="5">
        <v>1800</v>
      </c>
      <c r="J616" s="55">
        <v>7016</v>
      </c>
      <c r="K616" s="56">
        <v>7016</v>
      </c>
      <c r="L616" s="55" t="s">
        <v>1114</v>
      </c>
      <c r="M616" s="56" t="s">
        <v>1114</v>
      </c>
      <c r="N616" s="5" t="s">
        <v>1114</v>
      </c>
      <c r="O616" s="5" t="s">
        <v>1109</v>
      </c>
      <c r="P616" s="5" t="s">
        <v>1265</v>
      </c>
      <c r="Q616" s="5" t="s">
        <v>1111</v>
      </c>
      <c r="R616" s="5"/>
      <c r="S616" s="41">
        <v>1</v>
      </c>
      <c r="T616" s="85">
        <v>0</v>
      </c>
      <c r="U616" s="6">
        <f t="shared" si="32"/>
        <v>0</v>
      </c>
    </row>
    <row r="617" spans="1:21" x14ac:dyDescent="0.3">
      <c r="A617" s="20">
        <v>20</v>
      </c>
      <c r="B617" s="50">
        <v>1</v>
      </c>
      <c r="C617" s="52"/>
      <c r="D617" s="55" t="s">
        <v>1582</v>
      </c>
      <c r="E617" s="57"/>
      <c r="F617" s="56"/>
      <c r="G617" s="5" t="s">
        <v>1112</v>
      </c>
      <c r="H617" s="5">
        <v>2000</v>
      </c>
      <c r="I617" s="5">
        <v>1800</v>
      </c>
      <c r="J617" s="55">
        <v>7016</v>
      </c>
      <c r="K617" s="56">
        <v>7016</v>
      </c>
      <c r="L617" s="55" t="s">
        <v>1114</v>
      </c>
      <c r="M617" s="56" t="s">
        <v>1114</v>
      </c>
      <c r="N617" s="5" t="s">
        <v>1114</v>
      </c>
      <c r="O617" s="5" t="s">
        <v>1109</v>
      </c>
      <c r="P617" s="5" t="s">
        <v>1265</v>
      </c>
      <c r="Q617" s="5" t="s">
        <v>1111</v>
      </c>
      <c r="R617" s="5"/>
      <c r="S617" s="41">
        <v>1</v>
      </c>
      <c r="T617" s="85">
        <v>0</v>
      </c>
      <c r="U617" s="6">
        <f t="shared" si="32"/>
        <v>0</v>
      </c>
    </row>
    <row r="618" spans="1:21" x14ac:dyDescent="0.3">
      <c r="A618" s="20">
        <v>20</v>
      </c>
      <c r="B618" s="50">
        <v>1</v>
      </c>
      <c r="C618" s="52"/>
      <c r="D618" s="55" t="s">
        <v>1583</v>
      </c>
      <c r="E618" s="57"/>
      <c r="F618" s="56"/>
      <c r="G618" s="5" t="s">
        <v>1112</v>
      </c>
      <c r="H618" s="5">
        <v>2000</v>
      </c>
      <c r="I618" s="5">
        <v>1800</v>
      </c>
      <c r="J618" s="55">
        <v>7016</v>
      </c>
      <c r="K618" s="56">
        <v>7016</v>
      </c>
      <c r="L618" s="55" t="s">
        <v>1114</v>
      </c>
      <c r="M618" s="56" t="s">
        <v>1114</v>
      </c>
      <c r="N618" s="5" t="s">
        <v>1114</v>
      </c>
      <c r="O618" s="5" t="s">
        <v>1109</v>
      </c>
      <c r="P618" s="5" t="s">
        <v>1265</v>
      </c>
      <c r="Q618" s="5" t="s">
        <v>1111</v>
      </c>
      <c r="R618" s="5"/>
      <c r="S618" s="41">
        <v>1</v>
      </c>
      <c r="T618" s="85">
        <v>0</v>
      </c>
      <c r="U618" s="6">
        <f t="shared" si="32"/>
        <v>0</v>
      </c>
    </row>
    <row r="619" spans="1:21" x14ac:dyDescent="0.3">
      <c r="A619" s="20">
        <v>20</v>
      </c>
      <c r="B619" s="50">
        <v>1</v>
      </c>
      <c r="C619" s="52"/>
      <c r="D619" s="55" t="s">
        <v>1584</v>
      </c>
      <c r="E619" s="57"/>
      <c r="F619" s="56"/>
      <c r="G619" s="5" t="s">
        <v>1112</v>
      </c>
      <c r="H619" s="5">
        <v>2000</v>
      </c>
      <c r="I619" s="5">
        <v>1800</v>
      </c>
      <c r="J619" s="55">
        <v>7016</v>
      </c>
      <c r="K619" s="56">
        <v>7016</v>
      </c>
      <c r="L619" s="55" t="s">
        <v>1114</v>
      </c>
      <c r="M619" s="56" t="s">
        <v>1114</v>
      </c>
      <c r="N619" s="5" t="s">
        <v>1114</v>
      </c>
      <c r="O619" s="5" t="s">
        <v>1109</v>
      </c>
      <c r="P619" s="5" t="s">
        <v>1265</v>
      </c>
      <c r="Q619" s="5" t="s">
        <v>1111</v>
      </c>
      <c r="R619" s="5"/>
      <c r="S619" s="41">
        <v>1</v>
      </c>
      <c r="T619" s="85">
        <v>0</v>
      </c>
      <c r="U619" s="6">
        <f t="shared" si="32"/>
        <v>0</v>
      </c>
    </row>
    <row r="620" spans="1:21" x14ac:dyDescent="0.3">
      <c r="A620" s="20">
        <v>20</v>
      </c>
      <c r="B620" s="50">
        <v>1</v>
      </c>
      <c r="C620" s="52"/>
      <c r="D620" s="55" t="s">
        <v>1585</v>
      </c>
      <c r="E620" s="57"/>
      <c r="F620" s="56"/>
      <c r="G620" s="5" t="s">
        <v>1112</v>
      </c>
      <c r="H620" s="5">
        <v>2000</v>
      </c>
      <c r="I620" s="5">
        <v>1800</v>
      </c>
      <c r="J620" s="55">
        <v>7016</v>
      </c>
      <c r="K620" s="56">
        <v>7016</v>
      </c>
      <c r="L620" s="55" t="s">
        <v>1114</v>
      </c>
      <c r="M620" s="56" t="s">
        <v>1114</v>
      </c>
      <c r="N620" s="5" t="s">
        <v>1114</v>
      </c>
      <c r="O620" s="5" t="s">
        <v>1109</v>
      </c>
      <c r="P620" s="5" t="s">
        <v>1265</v>
      </c>
      <c r="Q620" s="5" t="s">
        <v>1111</v>
      </c>
      <c r="R620" s="5"/>
      <c r="S620" s="41">
        <v>1</v>
      </c>
      <c r="T620" s="85">
        <v>0</v>
      </c>
      <c r="U620" s="6">
        <f t="shared" si="32"/>
        <v>0</v>
      </c>
    </row>
    <row r="621" spans="1:21" x14ac:dyDescent="0.3">
      <c r="A621" s="20">
        <v>20</v>
      </c>
      <c r="B621" s="50">
        <v>1</v>
      </c>
      <c r="C621" s="52"/>
      <c r="D621" s="55" t="s">
        <v>1586</v>
      </c>
      <c r="E621" s="57"/>
      <c r="F621" s="56"/>
      <c r="G621" s="5" t="s">
        <v>1112</v>
      </c>
      <c r="H621" s="5">
        <v>2000</v>
      </c>
      <c r="I621" s="5">
        <v>1800</v>
      </c>
      <c r="J621" s="55">
        <v>7016</v>
      </c>
      <c r="K621" s="56">
        <v>7016</v>
      </c>
      <c r="L621" s="55" t="s">
        <v>1114</v>
      </c>
      <c r="M621" s="56" t="s">
        <v>1114</v>
      </c>
      <c r="N621" s="5"/>
      <c r="O621" s="5" t="s">
        <v>1109</v>
      </c>
      <c r="P621" s="5" t="s">
        <v>1265</v>
      </c>
      <c r="Q621" s="5" t="s">
        <v>1111</v>
      </c>
      <c r="R621" s="5"/>
      <c r="S621" s="41">
        <v>1</v>
      </c>
      <c r="T621" s="85">
        <v>0</v>
      </c>
      <c r="U621" s="6">
        <f t="shared" ref="U621" si="33">S621*T621</f>
        <v>0</v>
      </c>
    </row>
    <row r="622" spans="1:21" x14ac:dyDescent="0.3">
      <c r="A622" s="20">
        <v>20</v>
      </c>
      <c r="B622" s="50">
        <v>1</v>
      </c>
      <c r="C622" s="52"/>
      <c r="D622" s="55" t="s">
        <v>1587</v>
      </c>
      <c r="E622" s="57"/>
      <c r="F622" s="56"/>
      <c r="G622" s="5" t="s">
        <v>1112</v>
      </c>
      <c r="H622" s="5">
        <v>1460</v>
      </c>
      <c r="I622" s="5">
        <v>1800</v>
      </c>
      <c r="J622" s="55">
        <v>7016</v>
      </c>
      <c r="K622" s="56">
        <v>7016</v>
      </c>
      <c r="L622" s="55" t="s">
        <v>1114</v>
      </c>
      <c r="M622" s="56" t="s">
        <v>1114</v>
      </c>
      <c r="N622" s="5" t="s">
        <v>1114</v>
      </c>
      <c r="O622" s="5" t="s">
        <v>1109</v>
      </c>
      <c r="P622" s="5" t="s">
        <v>1265</v>
      </c>
      <c r="Q622" s="5" t="s">
        <v>1111</v>
      </c>
      <c r="R622" s="5"/>
      <c r="S622" s="41">
        <v>1</v>
      </c>
      <c r="T622" s="85">
        <v>0</v>
      </c>
      <c r="U622" s="6">
        <f t="shared" si="32"/>
        <v>0</v>
      </c>
    </row>
    <row r="623" spans="1:21" x14ac:dyDescent="0.3">
      <c r="A623" s="57"/>
      <c r="B623" s="57"/>
      <c r="C623" s="57"/>
      <c r="D623" s="57"/>
      <c r="E623" s="57"/>
      <c r="F623" s="57"/>
      <c r="G623" s="57"/>
      <c r="H623" s="57"/>
      <c r="I623" s="57"/>
      <c r="J623" s="57"/>
      <c r="K623" s="57"/>
      <c r="L623" s="57"/>
      <c r="M623" s="22"/>
    </row>
    <row r="624" spans="1:21" x14ac:dyDescent="0.3">
      <c r="A624" s="53" t="s">
        <v>43</v>
      </c>
      <c r="B624" s="54"/>
      <c r="C624" s="54"/>
      <c r="D624" s="51" t="s">
        <v>1086</v>
      </c>
      <c r="E624" s="51"/>
      <c r="F624" s="51"/>
      <c r="G624" s="51"/>
      <c r="H624" s="51"/>
      <c r="I624" s="51"/>
      <c r="J624" s="51"/>
      <c r="K624" s="51"/>
      <c r="L624" s="52"/>
      <c r="M624" s="23"/>
      <c r="T624" s="3" t="s">
        <v>48</v>
      </c>
      <c r="U624" s="7">
        <f>SUM(U611:U622)</f>
        <v>0</v>
      </c>
    </row>
    <row r="626" spans="1:21" ht="28.8" x14ac:dyDescent="0.3">
      <c r="A626" s="27" t="s">
        <v>1087</v>
      </c>
      <c r="B626" s="66" t="s">
        <v>4</v>
      </c>
      <c r="C626" s="67"/>
      <c r="D626" s="68" t="s">
        <v>1088</v>
      </c>
      <c r="E626" s="69"/>
      <c r="F626" s="70"/>
      <c r="G626" s="28" t="s">
        <v>6</v>
      </c>
      <c r="H626" s="39" t="s">
        <v>1089</v>
      </c>
      <c r="I626" s="39" t="s">
        <v>1090</v>
      </c>
      <c r="J626" s="68" t="s">
        <v>1091</v>
      </c>
      <c r="K626" s="70"/>
      <c r="L626" s="80" t="s">
        <v>1092</v>
      </c>
      <c r="M626" s="81"/>
      <c r="N626" s="82"/>
      <c r="O626" s="35" t="s">
        <v>10</v>
      </c>
      <c r="P626" s="35" t="s">
        <v>1093</v>
      </c>
      <c r="Q626" s="35" t="s">
        <v>385</v>
      </c>
      <c r="R626" s="40" t="s">
        <v>1116</v>
      </c>
      <c r="S626" s="10" t="s">
        <v>45</v>
      </c>
      <c r="T626" s="10" t="s">
        <v>46</v>
      </c>
      <c r="U626" s="10" t="s">
        <v>47</v>
      </c>
    </row>
    <row r="627" spans="1:21" x14ac:dyDescent="0.3">
      <c r="A627" s="20">
        <v>20</v>
      </c>
      <c r="B627" s="50">
        <v>2</v>
      </c>
      <c r="C627" s="52"/>
      <c r="D627" s="55" t="s">
        <v>1588</v>
      </c>
      <c r="E627" s="57"/>
      <c r="F627" s="56"/>
      <c r="G627" s="5" t="s">
        <v>1112</v>
      </c>
      <c r="H627" s="5">
        <v>1460</v>
      </c>
      <c r="I627" s="5">
        <v>1800</v>
      </c>
      <c r="J627" s="55">
        <v>7016</v>
      </c>
      <c r="K627" s="56"/>
      <c r="L627" s="55" t="s">
        <v>1114</v>
      </c>
      <c r="M627" s="56"/>
      <c r="N627" s="5" t="s">
        <v>1114</v>
      </c>
      <c r="O627" s="5" t="s">
        <v>1109</v>
      </c>
      <c r="P627" s="5" t="s">
        <v>1265</v>
      </c>
      <c r="Q627" s="5" t="s">
        <v>1111</v>
      </c>
      <c r="R627" s="42"/>
      <c r="S627" s="43">
        <v>1</v>
      </c>
      <c r="T627" s="85">
        <v>0</v>
      </c>
      <c r="U627" s="6">
        <f>S627*T627</f>
        <v>0</v>
      </c>
    </row>
    <row r="628" spans="1:21" x14ac:dyDescent="0.3">
      <c r="A628" s="20">
        <v>20</v>
      </c>
      <c r="B628" s="50">
        <v>2</v>
      </c>
      <c r="C628" s="52"/>
      <c r="D628" s="55" t="s">
        <v>1589</v>
      </c>
      <c r="E628" s="57"/>
      <c r="F628" s="56"/>
      <c r="G628" s="5" t="s">
        <v>1112</v>
      </c>
      <c r="H628" s="5">
        <v>2000</v>
      </c>
      <c r="I628" s="5">
        <v>1800</v>
      </c>
      <c r="J628" s="55">
        <v>7016</v>
      </c>
      <c r="K628" s="56"/>
      <c r="L628" s="55" t="s">
        <v>1114</v>
      </c>
      <c r="M628" s="56" t="s">
        <v>1114</v>
      </c>
      <c r="N628" s="5" t="s">
        <v>1114</v>
      </c>
      <c r="O628" s="5" t="s">
        <v>1109</v>
      </c>
      <c r="P628" s="5" t="s">
        <v>1265</v>
      </c>
      <c r="Q628" s="5" t="s">
        <v>1111</v>
      </c>
      <c r="R628" s="42"/>
      <c r="S628" s="43">
        <v>1</v>
      </c>
      <c r="T628" s="85">
        <v>0</v>
      </c>
      <c r="U628" s="6">
        <f t="shared" ref="U628:U638" si="34">S628*T628</f>
        <v>0</v>
      </c>
    </row>
    <row r="629" spans="1:21" x14ac:dyDescent="0.3">
      <c r="A629" s="20">
        <v>20</v>
      </c>
      <c r="B629" s="50">
        <v>2</v>
      </c>
      <c r="C629" s="52"/>
      <c r="D629" s="55" t="s">
        <v>1590</v>
      </c>
      <c r="E629" s="57"/>
      <c r="F629" s="56"/>
      <c r="G629" s="5" t="s">
        <v>1112</v>
      </c>
      <c r="H629" s="5">
        <v>2000</v>
      </c>
      <c r="I629" s="5">
        <v>1800</v>
      </c>
      <c r="J629" s="55">
        <v>7016</v>
      </c>
      <c r="K629" s="56"/>
      <c r="L629" s="55" t="s">
        <v>1114</v>
      </c>
      <c r="M629" s="56" t="s">
        <v>1114</v>
      </c>
      <c r="N629" s="5" t="s">
        <v>1114</v>
      </c>
      <c r="O629" s="5" t="s">
        <v>1109</v>
      </c>
      <c r="P629" s="5" t="s">
        <v>1265</v>
      </c>
      <c r="Q629" s="5" t="s">
        <v>1111</v>
      </c>
      <c r="R629" s="42"/>
      <c r="S629" s="43">
        <v>1</v>
      </c>
      <c r="T629" s="85">
        <v>0</v>
      </c>
      <c r="U629" s="6">
        <f t="shared" si="34"/>
        <v>0</v>
      </c>
    </row>
    <row r="630" spans="1:21" x14ac:dyDescent="0.3">
      <c r="A630" s="20">
        <v>20</v>
      </c>
      <c r="B630" s="50">
        <v>2</v>
      </c>
      <c r="C630" s="52"/>
      <c r="D630" s="55" t="s">
        <v>1591</v>
      </c>
      <c r="E630" s="57"/>
      <c r="F630" s="56"/>
      <c r="G630" s="5" t="s">
        <v>1112</v>
      </c>
      <c r="H630" s="5">
        <v>2000</v>
      </c>
      <c r="I630" s="5">
        <v>1800</v>
      </c>
      <c r="J630" s="55">
        <v>7016</v>
      </c>
      <c r="K630" s="56">
        <v>7016</v>
      </c>
      <c r="L630" s="55" t="s">
        <v>1114</v>
      </c>
      <c r="M630" s="56" t="s">
        <v>1114</v>
      </c>
      <c r="N630" s="5" t="s">
        <v>1114</v>
      </c>
      <c r="O630" s="5" t="s">
        <v>1109</v>
      </c>
      <c r="P630" s="5" t="s">
        <v>1265</v>
      </c>
      <c r="Q630" s="5" t="s">
        <v>1111</v>
      </c>
      <c r="R630" s="42"/>
      <c r="S630" s="43">
        <v>1</v>
      </c>
      <c r="T630" s="85">
        <v>0</v>
      </c>
      <c r="U630" s="6">
        <f t="shared" si="34"/>
        <v>0</v>
      </c>
    </row>
    <row r="631" spans="1:21" x14ac:dyDescent="0.3">
      <c r="A631" s="20">
        <v>20</v>
      </c>
      <c r="B631" s="50">
        <v>2</v>
      </c>
      <c r="C631" s="52"/>
      <c r="D631" s="55" t="s">
        <v>1592</v>
      </c>
      <c r="E631" s="57"/>
      <c r="F631" s="56"/>
      <c r="G631" s="5" t="s">
        <v>1112</v>
      </c>
      <c r="H631" s="5">
        <v>2000</v>
      </c>
      <c r="I631" s="5">
        <v>1800</v>
      </c>
      <c r="J631" s="55">
        <v>7016</v>
      </c>
      <c r="K631" s="56">
        <v>7016</v>
      </c>
      <c r="L631" s="55" t="s">
        <v>1114</v>
      </c>
      <c r="M631" s="56" t="s">
        <v>1114</v>
      </c>
      <c r="N631" s="5" t="s">
        <v>1114</v>
      </c>
      <c r="O631" s="5" t="s">
        <v>1109</v>
      </c>
      <c r="P631" s="5" t="s">
        <v>1265</v>
      </c>
      <c r="Q631" s="5" t="s">
        <v>1111</v>
      </c>
      <c r="R631" s="42"/>
      <c r="S631" s="43">
        <v>1</v>
      </c>
      <c r="T631" s="85">
        <v>0</v>
      </c>
      <c r="U631" s="6">
        <f t="shared" si="34"/>
        <v>0</v>
      </c>
    </row>
    <row r="632" spans="1:21" x14ac:dyDescent="0.3">
      <c r="A632" s="20">
        <v>20</v>
      </c>
      <c r="B632" s="50">
        <v>2</v>
      </c>
      <c r="C632" s="52"/>
      <c r="D632" s="55" t="s">
        <v>1593</v>
      </c>
      <c r="E632" s="57"/>
      <c r="F632" s="56"/>
      <c r="G632" s="5" t="s">
        <v>1112</v>
      </c>
      <c r="H632" s="5">
        <v>2000</v>
      </c>
      <c r="I632" s="5">
        <v>1800</v>
      </c>
      <c r="J632" s="55">
        <v>7016</v>
      </c>
      <c r="K632" s="56">
        <v>7016</v>
      </c>
      <c r="L632" s="55" t="s">
        <v>1114</v>
      </c>
      <c r="M632" s="56" t="s">
        <v>1114</v>
      </c>
      <c r="N632" s="5" t="s">
        <v>1114</v>
      </c>
      <c r="O632" s="5" t="s">
        <v>1109</v>
      </c>
      <c r="P632" s="5" t="s">
        <v>1265</v>
      </c>
      <c r="Q632" s="5" t="s">
        <v>1111</v>
      </c>
      <c r="R632" s="5"/>
      <c r="S632" s="41">
        <v>1</v>
      </c>
      <c r="T632" s="85">
        <v>0</v>
      </c>
      <c r="U632" s="6">
        <f t="shared" si="34"/>
        <v>0</v>
      </c>
    </row>
    <row r="633" spans="1:21" x14ac:dyDescent="0.3">
      <c r="A633" s="20">
        <v>20</v>
      </c>
      <c r="B633" s="50">
        <v>2</v>
      </c>
      <c r="C633" s="52"/>
      <c r="D633" s="55" t="s">
        <v>1594</v>
      </c>
      <c r="E633" s="57"/>
      <c r="F633" s="56"/>
      <c r="G633" s="5" t="s">
        <v>1112</v>
      </c>
      <c r="H633" s="5">
        <v>2000</v>
      </c>
      <c r="I633" s="5">
        <v>1800</v>
      </c>
      <c r="J633" s="55">
        <v>7016</v>
      </c>
      <c r="K633" s="56">
        <v>7016</v>
      </c>
      <c r="L633" s="55" t="s">
        <v>1114</v>
      </c>
      <c r="M633" s="56" t="s">
        <v>1114</v>
      </c>
      <c r="N633" s="5" t="s">
        <v>1114</v>
      </c>
      <c r="O633" s="5" t="s">
        <v>1109</v>
      </c>
      <c r="P633" s="5" t="s">
        <v>1265</v>
      </c>
      <c r="Q633" s="5" t="s">
        <v>1111</v>
      </c>
      <c r="R633" s="5"/>
      <c r="S633" s="41">
        <v>1</v>
      </c>
      <c r="T633" s="85">
        <v>0</v>
      </c>
      <c r="U633" s="6">
        <f t="shared" si="34"/>
        <v>0</v>
      </c>
    </row>
    <row r="634" spans="1:21" x14ac:dyDescent="0.3">
      <c r="A634" s="20">
        <v>20</v>
      </c>
      <c r="B634" s="50">
        <v>2</v>
      </c>
      <c r="C634" s="52"/>
      <c r="D634" s="55" t="s">
        <v>1595</v>
      </c>
      <c r="E634" s="57"/>
      <c r="F634" s="56"/>
      <c r="G634" s="5" t="s">
        <v>1112</v>
      </c>
      <c r="H634" s="5">
        <v>2000</v>
      </c>
      <c r="I634" s="5">
        <v>1800</v>
      </c>
      <c r="J634" s="55">
        <v>7016</v>
      </c>
      <c r="K634" s="56">
        <v>7016</v>
      </c>
      <c r="L634" s="55" t="s">
        <v>1114</v>
      </c>
      <c r="M634" s="56" t="s">
        <v>1114</v>
      </c>
      <c r="N634" s="5" t="s">
        <v>1114</v>
      </c>
      <c r="O634" s="5" t="s">
        <v>1109</v>
      </c>
      <c r="P634" s="5" t="s">
        <v>1265</v>
      </c>
      <c r="Q634" s="5" t="s">
        <v>1111</v>
      </c>
      <c r="R634" s="5"/>
      <c r="S634" s="41">
        <v>1</v>
      </c>
      <c r="T634" s="85">
        <v>0</v>
      </c>
      <c r="U634" s="6">
        <f t="shared" si="34"/>
        <v>0</v>
      </c>
    </row>
    <row r="635" spans="1:21" x14ac:dyDescent="0.3">
      <c r="A635" s="20">
        <v>20</v>
      </c>
      <c r="B635" s="50">
        <v>2</v>
      </c>
      <c r="C635" s="52"/>
      <c r="D635" s="55" t="s">
        <v>1596</v>
      </c>
      <c r="E635" s="57"/>
      <c r="F635" s="56"/>
      <c r="G635" s="5" t="s">
        <v>1112</v>
      </c>
      <c r="H635" s="5">
        <v>2000</v>
      </c>
      <c r="I635" s="5">
        <v>1800</v>
      </c>
      <c r="J635" s="55">
        <v>7016</v>
      </c>
      <c r="K635" s="56">
        <v>7016</v>
      </c>
      <c r="L635" s="55" t="s">
        <v>1114</v>
      </c>
      <c r="M635" s="56" t="s">
        <v>1114</v>
      </c>
      <c r="N635" s="5" t="s">
        <v>1114</v>
      </c>
      <c r="O635" s="5" t="s">
        <v>1109</v>
      </c>
      <c r="P635" s="5" t="s">
        <v>1265</v>
      </c>
      <c r="Q635" s="5" t="s">
        <v>1111</v>
      </c>
      <c r="R635" s="5"/>
      <c r="S635" s="41">
        <v>1</v>
      </c>
      <c r="T635" s="85">
        <v>0</v>
      </c>
      <c r="U635" s="6">
        <f t="shared" si="34"/>
        <v>0</v>
      </c>
    </row>
    <row r="636" spans="1:21" x14ac:dyDescent="0.3">
      <c r="A636" s="20">
        <v>20</v>
      </c>
      <c r="B636" s="50">
        <v>2</v>
      </c>
      <c r="C636" s="52"/>
      <c r="D636" s="55" t="s">
        <v>1597</v>
      </c>
      <c r="E636" s="57"/>
      <c r="F636" s="56"/>
      <c r="G636" s="5" t="s">
        <v>1112</v>
      </c>
      <c r="H636" s="5">
        <v>2000</v>
      </c>
      <c r="I636" s="5">
        <v>1800</v>
      </c>
      <c r="J636" s="55">
        <v>7016</v>
      </c>
      <c r="K636" s="56">
        <v>7016</v>
      </c>
      <c r="L636" s="55" t="s">
        <v>1114</v>
      </c>
      <c r="M636" s="56" t="s">
        <v>1114</v>
      </c>
      <c r="N636" s="5" t="s">
        <v>1114</v>
      </c>
      <c r="O636" s="5" t="s">
        <v>1109</v>
      </c>
      <c r="P636" s="5" t="s">
        <v>1265</v>
      </c>
      <c r="Q636" s="5" t="s">
        <v>1111</v>
      </c>
      <c r="R636" s="5"/>
      <c r="S636" s="41">
        <v>1</v>
      </c>
      <c r="T636" s="85">
        <v>0</v>
      </c>
      <c r="U636" s="6">
        <f t="shared" si="34"/>
        <v>0</v>
      </c>
    </row>
    <row r="637" spans="1:21" x14ac:dyDescent="0.3">
      <c r="A637" s="20">
        <v>20</v>
      </c>
      <c r="B637" s="50">
        <v>2</v>
      </c>
      <c r="C637" s="52"/>
      <c r="D637" s="55" t="s">
        <v>1598</v>
      </c>
      <c r="E637" s="57"/>
      <c r="F637" s="56"/>
      <c r="G637" s="5" t="s">
        <v>1112</v>
      </c>
      <c r="H637" s="5">
        <v>2000</v>
      </c>
      <c r="I637" s="5">
        <v>1800</v>
      </c>
      <c r="J637" s="55">
        <v>7016</v>
      </c>
      <c r="K637" s="56">
        <v>7016</v>
      </c>
      <c r="L637" s="55" t="s">
        <v>1114</v>
      </c>
      <c r="M637" s="56" t="s">
        <v>1114</v>
      </c>
      <c r="N637" s="5"/>
      <c r="O637" s="5" t="s">
        <v>1109</v>
      </c>
      <c r="P637" s="5" t="s">
        <v>1265</v>
      </c>
      <c r="Q637" s="5" t="s">
        <v>1111</v>
      </c>
      <c r="R637" s="5"/>
      <c r="S637" s="41">
        <v>1</v>
      </c>
      <c r="T637" s="85">
        <v>0</v>
      </c>
      <c r="U637" s="6">
        <f t="shared" si="34"/>
        <v>0</v>
      </c>
    </row>
    <row r="638" spans="1:21" x14ac:dyDescent="0.3">
      <c r="A638" s="20">
        <v>20</v>
      </c>
      <c r="B638" s="50">
        <v>2</v>
      </c>
      <c r="C638" s="52"/>
      <c r="D638" s="55" t="s">
        <v>1599</v>
      </c>
      <c r="E638" s="57"/>
      <c r="F638" s="56"/>
      <c r="G638" s="5" t="s">
        <v>1112</v>
      </c>
      <c r="H638" s="5">
        <v>1460</v>
      </c>
      <c r="I638" s="5">
        <v>1800</v>
      </c>
      <c r="J638" s="55">
        <v>7016</v>
      </c>
      <c r="K638" s="56">
        <v>7016</v>
      </c>
      <c r="L638" s="55" t="s">
        <v>1114</v>
      </c>
      <c r="M638" s="56" t="s">
        <v>1114</v>
      </c>
      <c r="N638" s="5" t="s">
        <v>1114</v>
      </c>
      <c r="O638" s="5" t="s">
        <v>1109</v>
      </c>
      <c r="P638" s="5" t="s">
        <v>1265</v>
      </c>
      <c r="Q638" s="5" t="s">
        <v>1111</v>
      </c>
      <c r="R638" s="5"/>
      <c r="S638" s="41">
        <v>1</v>
      </c>
      <c r="T638" s="85">
        <v>0</v>
      </c>
      <c r="U638" s="6">
        <f t="shared" si="34"/>
        <v>0</v>
      </c>
    </row>
    <row r="639" spans="1:21" x14ac:dyDescent="0.3">
      <c r="A639" s="57"/>
      <c r="B639" s="57"/>
      <c r="C639" s="57"/>
      <c r="D639" s="57"/>
      <c r="E639" s="57"/>
      <c r="F639" s="57"/>
      <c r="G639" s="57"/>
      <c r="H639" s="57"/>
      <c r="I639" s="57"/>
      <c r="J639" s="57"/>
      <c r="K639" s="57"/>
      <c r="L639" s="57"/>
      <c r="M639" s="22"/>
    </row>
    <row r="640" spans="1:21" x14ac:dyDescent="0.3">
      <c r="A640" s="53" t="s">
        <v>43</v>
      </c>
      <c r="B640" s="54"/>
      <c r="C640" s="54"/>
      <c r="D640" s="51" t="s">
        <v>1086</v>
      </c>
      <c r="E640" s="51"/>
      <c r="F640" s="51"/>
      <c r="G640" s="51"/>
      <c r="H640" s="51"/>
      <c r="I640" s="51"/>
      <c r="J640" s="51"/>
      <c r="K640" s="51"/>
      <c r="L640" s="52"/>
      <c r="M640" s="23"/>
      <c r="T640" s="3" t="s">
        <v>48</v>
      </c>
      <c r="U640" s="7">
        <f>SUM(U627:U638)</f>
        <v>0</v>
      </c>
    </row>
    <row r="642" spans="1:21" ht="28.8" x14ac:dyDescent="0.3">
      <c r="A642" s="27" t="s">
        <v>1087</v>
      </c>
      <c r="B642" s="66" t="s">
        <v>4</v>
      </c>
      <c r="C642" s="67"/>
      <c r="D642" s="68" t="s">
        <v>1088</v>
      </c>
      <c r="E642" s="69"/>
      <c r="F642" s="70"/>
      <c r="G642" s="28" t="s">
        <v>6</v>
      </c>
      <c r="H642" s="39" t="s">
        <v>1089</v>
      </c>
      <c r="I642" s="39" t="s">
        <v>1090</v>
      </c>
      <c r="J642" s="68" t="s">
        <v>1091</v>
      </c>
      <c r="K642" s="70"/>
      <c r="L642" s="80" t="s">
        <v>1092</v>
      </c>
      <c r="M642" s="81"/>
      <c r="N642" s="82"/>
      <c r="O642" s="35" t="s">
        <v>10</v>
      </c>
      <c r="P642" s="35" t="s">
        <v>1093</v>
      </c>
      <c r="Q642" s="35" t="s">
        <v>385</v>
      </c>
      <c r="R642" s="40" t="s">
        <v>1116</v>
      </c>
      <c r="S642" s="10" t="s">
        <v>45</v>
      </c>
      <c r="T642" s="10" t="s">
        <v>46</v>
      </c>
      <c r="U642" s="10" t="s">
        <v>47</v>
      </c>
    </row>
    <row r="643" spans="1:21" x14ac:dyDescent="0.3">
      <c r="A643" s="20">
        <v>20</v>
      </c>
      <c r="B643" s="50">
        <v>3</v>
      </c>
      <c r="C643" s="52"/>
      <c r="D643" s="55" t="s">
        <v>1600</v>
      </c>
      <c r="E643" s="57"/>
      <c r="F643" s="56"/>
      <c r="G643" s="5" t="s">
        <v>1112</v>
      </c>
      <c r="H643" s="5">
        <v>1460</v>
      </c>
      <c r="I643" s="5">
        <v>1800</v>
      </c>
      <c r="J643" s="55">
        <v>7016</v>
      </c>
      <c r="K643" s="56"/>
      <c r="L643" s="55" t="s">
        <v>1114</v>
      </c>
      <c r="M643" s="56"/>
      <c r="N643" s="5" t="s">
        <v>1114</v>
      </c>
      <c r="O643" s="5" t="s">
        <v>1109</v>
      </c>
      <c r="P643" s="5" t="s">
        <v>1265</v>
      </c>
      <c r="Q643" s="5" t="s">
        <v>1111</v>
      </c>
      <c r="R643" s="42"/>
      <c r="S643" s="43">
        <v>1</v>
      </c>
      <c r="T643" s="85">
        <v>0</v>
      </c>
      <c r="U643" s="6">
        <f>S643*T643</f>
        <v>0</v>
      </c>
    </row>
    <row r="644" spans="1:21" x14ac:dyDescent="0.3">
      <c r="A644" s="20">
        <v>20</v>
      </c>
      <c r="B644" s="50">
        <v>3</v>
      </c>
      <c r="C644" s="52"/>
      <c r="D644" s="55" t="s">
        <v>1601</v>
      </c>
      <c r="E644" s="57"/>
      <c r="F644" s="56"/>
      <c r="G644" s="5" t="s">
        <v>1112</v>
      </c>
      <c r="H644" s="5">
        <v>2000</v>
      </c>
      <c r="I644" s="5">
        <v>1800</v>
      </c>
      <c r="J644" s="55">
        <v>7016</v>
      </c>
      <c r="K644" s="56"/>
      <c r="L644" s="55" t="s">
        <v>1114</v>
      </c>
      <c r="M644" s="56" t="s">
        <v>1114</v>
      </c>
      <c r="N644" s="5" t="s">
        <v>1114</v>
      </c>
      <c r="O644" s="5" t="s">
        <v>1109</v>
      </c>
      <c r="P644" s="5" t="s">
        <v>1265</v>
      </c>
      <c r="Q644" s="5" t="s">
        <v>1111</v>
      </c>
      <c r="R644" s="42"/>
      <c r="S644" s="43">
        <v>1</v>
      </c>
      <c r="T644" s="85">
        <v>0</v>
      </c>
      <c r="U644" s="6">
        <f t="shared" ref="U644:U654" si="35">S644*T644</f>
        <v>0</v>
      </c>
    </row>
    <row r="645" spans="1:21" x14ac:dyDescent="0.3">
      <c r="A645" s="20">
        <v>20</v>
      </c>
      <c r="B645" s="50">
        <v>3</v>
      </c>
      <c r="C645" s="52"/>
      <c r="D645" s="55" t="s">
        <v>1602</v>
      </c>
      <c r="E645" s="57"/>
      <c r="F645" s="56"/>
      <c r="G645" s="5" t="s">
        <v>1112</v>
      </c>
      <c r="H645" s="5">
        <v>2000</v>
      </c>
      <c r="I645" s="5">
        <v>1800</v>
      </c>
      <c r="J645" s="55">
        <v>7016</v>
      </c>
      <c r="K645" s="56"/>
      <c r="L645" s="55" t="s">
        <v>1114</v>
      </c>
      <c r="M645" s="56" t="s">
        <v>1114</v>
      </c>
      <c r="N645" s="5" t="s">
        <v>1114</v>
      </c>
      <c r="O645" s="5" t="s">
        <v>1109</v>
      </c>
      <c r="P645" s="5" t="s">
        <v>1265</v>
      </c>
      <c r="Q645" s="5" t="s">
        <v>1111</v>
      </c>
      <c r="R645" s="42"/>
      <c r="S645" s="43">
        <v>1</v>
      </c>
      <c r="T645" s="85">
        <v>0</v>
      </c>
      <c r="U645" s="6">
        <f t="shared" si="35"/>
        <v>0</v>
      </c>
    </row>
    <row r="646" spans="1:21" x14ac:dyDescent="0.3">
      <c r="A646" s="20">
        <v>20</v>
      </c>
      <c r="B646" s="50">
        <v>3</v>
      </c>
      <c r="C646" s="52"/>
      <c r="D646" s="55" t="s">
        <v>1603</v>
      </c>
      <c r="E646" s="57"/>
      <c r="F646" s="56"/>
      <c r="G646" s="5" t="s">
        <v>1112</v>
      </c>
      <c r="H646" s="5">
        <v>2000</v>
      </c>
      <c r="I646" s="5">
        <v>1800</v>
      </c>
      <c r="J646" s="55">
        <v>7016</v>
      </c>
      <c r="K646" s="56">
        <v>7016</v>
      </c>
      <c r="L646" s="55" t="s">
        <v>1114</v>
      </c>
      <c r="M646" s="56" t="s">
        <v>1114</v>
      </c>
      <c r="N646" s="5" t="s">
        <v>1114</v>
      </c>
      <c r="O646" s="5" t="s">
        <v>1109</v>
      </c>
      <c r="P646" s="5" t="s">
        <v>1265</v>
      </c>
      <c r="Q646" s="5" t="s">
        <v>1111</v>
      </c>
      <c r="R646" s="42"/>
      <c r="S646" s="43">
        <v>1</v>
      </c>
      <c r="T646" s="85">
        <v>0</v>
      </c>
      <c r="U646" s="6">
        <f t="shared" si="35"/>
        <v>0</v>
      </c>
    </row>
    <row r="647" spans="1:21" x14ac:dyDescent="0.3">
      <c r="A647" s="20">
        <v>20</v>
      </c>
      <c r="B647" s="50">
        <v>3</v>
      </c>
      <c r="C647" s="52"/>
      <c r="D647" s="55" t="s">
        <v>1604</v>
      </c>
      <c r="E647" s="57"/>
      <c r="F647" s="56"/>
      <c r="G647" s="5" t="s">
        <v>1112</v>
      </c>
      <c r="H647" s="5">
        <v>2000</v>
      </c>
      <c r="I647" s="5">
        <v>1800</v>
      </c>
      <c r="J647" s="55">
        <v>7016</v>
      </c>
      <c r="K647" s="56">
        <v>7016</v>
      </c>
      <c r="L647" s="55" t="s">
        <v>1114</v>
      </c>
      <c r="M647" s="56" t="s">
        <v>1114</v>
      </c>
      <c r="N647" s="5" t="s">
        <v>1114</v>
      </c>
      <c r="O647" s="5" t="s">
        <v>1109</v>
      </c>
      <c r="P647" s="5" t="s">
        <v>1265</v>
      </c>
      <c r="Q647" s="5" t="s">
        <v>1111</v>
      </c>
      <c r="R647" s="42"/>
      <c r="S647" s="43">
        <v>1</v>
      </c>
      <c r="T647" s="85">
        <v>0</v>
      </c>
      <c r="U647" s="6">
        <f t="shared" si="35"/>
        <v>0</v>
      </c>
    </row>
    <row r="648" spans="1:21" x14ac:dyDescent="0.3">
      <c r="A648" s="20">
        <v>20</v>
      </c>
      <c r="B648" s="50">
        <v>3</v>
      </c>
      <c r="C648" s="52"/>
      <c r="D648" s="55" t="s">
        <v>1605</v>
      </c>
      <c r="E648" s="57"/>
      <c r="F648" s="56"/>
      <c r="G648" s="5" t="s">
        <v>1112</v>
      </c>
      <c r="H648" s="5">
        <v>2000</v>
      </c>
      <c r="I648" s="5">
        <v>1800</v>
      </c>
      <c r="J648" s="55">
        <v>7016</v>
      </c>
      <c r="K648" s="56">
        <v>7016</v>
      </c>
      <c r="L648" s="55" t="s">
        <v>1114</v>
      </c>
      <c r="M648" s="56" t="s">
        <v>1114</v>
      </c>
      <c r="N648" s="5" t="s">
        <v>1114</v>
      </c>
      <c r="O648" s="5" t="s">
        <v>1109</v>
      </c>
      <c r="P648" s="5" t="s">
        <v>1265</v>
      </c>
      <c r="Q648" s="5" t="s">
        <v>1111</v>
      </c>
      <c r="R648" s="5"/>
      <c r="S648" s="41">
        <v>1</v>
      </c>
      <c r="T648" s="85">
        <v>0</v>
      </c>
      <c r="U648" s="6">
        <f t="shared" si="35"/>
        <v>0</v>
      </c>
    </row>
    <row r="649" spans="1:21" x14ac:dyDescent="0.3">
      <c r="A649" s="20">
        <v>20</v>
      </c>
      <c r="B649" s="50">
        <v>3</v>
      </c>
      <c r="C649" s="52"/>
      <c r="D649" s="55" t="s">
        <v>1606</v>
      </c>
      <c r="E649" s="57"/>
      <c r="F649" s="56"/>
      <c r="G649" s="5" t="s">
        <v>1112</v>
      </c>
      <c r="H649" s="5">
        <v>2000</v>
      </c>
      <c r="I649" s="5">
        <v>1800</v>
      </c>
      <c r="J649" s="55">
        <v>7016</v>
      </c>
      <c r="K649" s="56">
        <v>7016</v>
      </c>
      <c r="L649" s="55" t="s">
        <v>1114</v>
      </c>
      <c r="M649" s="56" t="s">
        <v>1114</v>
      </c>
      <c r="N649" s="5" t="s">
        <v>1114</v>
      </c>
      <c r="O649" s="5" t="s">
        <v>1109</v>
      </c>
      <c r="P649" s="5" t="s">
        <v>1265</v>
      </c>
      <c r="Q649" s="5" t="s">
        <v>1111</v>
      </c>
      <c r="R649" s="5"/>
      <c r="S649" s="41">
        <v>1</v>
      </c>
      <c r="T649" s="85">
        <v>0</v>
      </c>
      <c r="U649" s="6">
        <f t="shared" si="35"/>
        <v>0</v>
      </c>
    </row>
    <row r="650" spans="1:21" x14ac:dyDescent="0.3">
      <c r="A650" s="20">
        <v>20</v>
      </c>
      <c r="B650" s="50">
        <v>3</v>
      </c>
      <c r="C650" s="52"/>
      <c r="D650" s="55" t="s">
        <v>1607</v>
      </c>
      <c r="E650" s="57"/>
      <c r="F650" s="56"/>
      <c r="G650" s="5" t="s">
        <v>1112</v>
      </c>
      <c r="H650" s="5">
        <v>2000</v>
      </c>
      <c r="I650" s="5">
        <v>1800</v>
      </c>
      <c r="J650" s="55">
        <v>7016</v>
      </c>
      <c r="K650" s="56">
        <v>7016</v>
      </c>
      <c r="L650" s="55" t="s">
        <v>1114</v>
      </c>
      <c r="M650" s="56" t="s">
        <v>1114</v>
      </c>
      <c r="N650" s="5" t="s">
        <v>1114</v>
      </c>
      <c r="O650" s="5" t="s">
        <v>1109</v>
      </c>
      <c r="P650" s="5" t="s">
        <v>1265</v>
      </c>
      <c r="Q650" s="5" t="s">
        <v>1111</v>
      </c>
      <c r="R650" s="5"/>
      <c r="S650" s="41">
        <v>1</v>
      </c>
      <c r="T650" s="85">
        <v>0</v>
      </c>
      <c r="U650" s="6">
        <f t="shared" si="35"/>
        <v>0</v>
      </c>
    </row>
    <row r="651" spans="1:21" x14ac:dyDescent="0.3">
      <c r="A651" s="20">
        <v>20</v>
      </c>
      <c r="B651" s="50">
        <v>3</v>
      </c>
      <c r="C651" s="52"/>
      <c r="D651" s="55" t="s">
        <v>1608</v>
      </c>
      <c r="E651" s="57"/>
      <c r="F651" s="56"/>
      <c r="G651" s="5" t="s">
        <v>1112</v>
      </c>
      <c r="H651" s="5">
        <v>2000</v>
      </c>
      <c r="I651" s="5">
        <v>1800</v>
      </c>
      <c r="J651" s="55">
        <v>7016</v>
      </c>
      <c r="K651" s="56">
        <v>7016</v>
      </c>
      <c r="L651" s="55" t="s">
        <v>1114</v>
      </c>
      <c r="M651" s="56" t="s">
        <v>1114</v>
      </c>
      <c r="N651" s="5" t="s">
        <v>1114</v>
      </c>
      <c r="O651" s="5" t="s">
        <v>1109</v>
      </c>
      <c r="P651" s="5" t="s">
        <v>1265</v>
      </c>
      <c r="Q651" s="5" t="s">
        <v>1111</v>
      </c>
      <c r="R651" s="5"/>
      <c r="S651" s="41">
        <v>1</v>
      </c>
      <c r="T651" s="85">
        <v>0</v>
      </c>
      <c r="U651" s="6">
        <f t="shared" si="35"/>
        <v>0</v>
      </c>
    </row>
    <row r="652" spans="1:21" x14ac:dyDescent="0.3">
      <c r="A652" s="20">
        <v>20</v>
      </c>
      <c r="B652" s="50">
        <v>3</v>
      </c>
      <c r="C652" s="52"/>
      <c r="D652" s="55" t="s">
        <v>1609</v>
      </c>
      <c r="E652" s="57"/>
      <c r="F652" s="56"/>
      <c r="G652" s="5" t="s">
        <v>1112</v>
      </c>
      <c r="H652" s="5">
        <v>2000</v>
      </c>
      <c r="I652" s="5">
        <v>1800</v>
      </c>
      <c r="J652" s="55">
        <v>7016</v>
      </c>
      <c r="K652" s="56">
        <v>7016</v>
      </c>
      <c r="L652" s="55" t="s">
        <v>1114</v>
      </c>
      <c r="M652" s="56" t="s">
        <v>1114</v>
      </c>
      <c r="N652" s="5" t="s">
        <v>1114</v>
      </c>
      <c r="O652" s="5" t="s">
        <v>1109</v>
      </c>
      <c r="P652" s="5" t="s">
        <v>1265</v>
      </c>
      <c r="Q652" s="5" t="s">
        <v>1111</v>
      </c>
      <c r="R652" s="5"/>
      <c r="S652" s="41">
        <v>1</v>
      </c>
      <c r="T652" s="85">
        <v>0</v>
      </c>
      <c r="U652" s="6">
        <f t="shared" si="35"/>
        <v>0</v>
      </c>
    </row>
    <row r="653" spans="1:21" x14ac:dyDescent="0.3">
      <c r="A653" s="20">
        <v>20</v>
      </c>
      <c r="B653" s="50">
        <v>3</v>
      </c>
      <c r="C653" s="52"/>
      <c r="D653" s="55" t="s">
        <v>1610</v>
      </c>
      <c r="E653" s="57"/>
      <c r="F653" s="56"/>
      <c r="G653" s="5" t="s">
        <v>1112</v>
      </c>
      <c r="H653" s="5">
        <v>2000</v>
      </c>
      <c r="I653" s="5">
        <v>1800</v>
      </c>
      <c r="J653" s="55">
        <v>7016</v>
      </c>
      <c r="K653" s="56">
        <v>7016</v>
      </c>
      <c r="L653" s="55" t="s">
        <v>1114</v>
      </c>
      <c r="M653" s="56" t="s">
        <v>1114</v>
      </c>
      <c r="N653" s="5"/>
      <c r="O653" s="5" t="s">
        <v>1109</v>
      </c>
      <c r="P653" s="5" t="s">
        <v>1265</v>
      </c>
      <c r="Q653" s="5" t="s">
        <v>1111</v>
      </c>
      <c r="R653" s="5"/>
      <c r="S653" s="41">
        <v>1</v>
      </c>
      <c r="T653" s="85">
        <v>0</v>
      </c>
      <c r="U653" s="6">
        <f t="shared" si="35"/>
        <v>0</v>
      </c>
    </row>
    <row r="654" spans="1:21" x14ac:dyDescent="0.3">
      <c r="A654" s="20">
        <v>20</v>
      </c>
      <c r="B654" s="50">
        <v>3</v>
      </c>
      <c r="C654" s="52"/>
      <c r="D654" s="55" t="s">
        <v>1611</v>
      </c>
      <c r="E654" s="57"/>
      <c r="F654" s="56"/>
      <c r="G654" s="5" t="s">
        <v>1112</v>
      </c>
      <c r="H654" s="5">
        <v>1460</v>
      </c>
      <c r="I654" s="5">
        <v>1800</v>
      </c>
      <c r="J654" s="55">
        <v>7016</v>
      </c>
      <c r="K654" s="56">
        <v>7016</v>
      </c>
      <c r="L654" s="55" t="s">
        <v>1114</v>
      </c>
      <c r="M654" s="56" t="s">
        <v>1114</v>
      </c>
      <c r="N654" s="5" t="s">
        <v>1114</v>
      </c>
      <c r="O654" s="5" t="s">
        <v>1109</v>
      </c>
      <c r="P654" s="5" t="s">
        <v>1265</v>
      </c>
      <c r="Q654" s="5" t="s">
        <v>1111</v>
      </c>
      <c r="R654" s="5"/>
      <c r="S654" s="41">
        <v>1</v>
      </c>
      <c r="T654" s="85">
        <v>0</v>
      </c>
      <c r="U654" s="6">
        <f t="shared" si="35"/>
        <v>0</v>
      </c>
    </row>
    <row r="655" spans="1:21" x14ac:dyDescent="0.3">
      <c r="A655" s="57"/>
      <c r="B655" s="57"/>
      <c r="C655" s="57"/>
      <c r="D655" s="57"/>
      <c r="E655" s="57"/>
      <c r="F655" s="57"/>
      <c r="G655" s="57"/>
      <c r="H655" s="57"/>
      <c r="I655" s="57"/>
      <c r="J655" s="57"/>
      <c r="K655" s="57"/>
      <c r="L655" s="57"/>
      <c r="M655" s="22"/>
    </row>
    <row r="656" spans="1:21" x14ac:dyDescent="0.3">
      <c r="A656" s="53" t="s">
        <v>43</v>
      </c>
      <c r="B656" s="54"/>
      <c r="C656" s="54"/>
      <c r="D656" s="51" t="s">
        <v>1086</v>
      </c>
      <c r="E656" s="51"/>
      <c r="F656" s="51"/>
      <c r="G656" s="51"/>
      <c r="H656" s="51"/>
      <c r="I656" s="51"/>
      <c r="J656" s="51"/>
      <c r="K656" s="51"/>
      <c r="L656" s="52"/>
      <c r="M656" s="23"/>
      <c r="T656" s="3" t="s">
        <v>48</v>
      </c>
      <c r="U656" s="7">
        <f>SUM(U643:U654)</f>
        <v>0</v>
      </c>
    </row>
    <row r="658" spans="1:21" ht="28.8" x14ac:dyDescent="0.3">
      <c r="A658" s="27" t="s">
        <v>1087</v>
      </c>
      <c r="B658" s="66" t="s">
        <v>4</v>
      </c>
      <c r="C658" s="67"/>
      <c r="D658" s="68" t="s">
        <v>1088</v>
      </c>
      <c r="E658" s="69"/>
      <c r="F658" s="70"/>
      <c r="G658" s="28" t="s">
        <v>6</v>
      </c>
      <c r="H658" s="39" t="s">
        <v>1089</v>
      </c>
      <c r="I658" s="39" t="s">
        <v>1090</v>
      </c>
      <c r="J658" s="68" t="s">
        <v>1091</v>
      </c>
      <c r="K658" s="70"/>
      <c r="L658" s="80" t="s">
        <v>1092</v>
      </c>
      <c r="M658" s="81"/>
      <c r="N658" s="82"/>
      <c r="O658" s="35" t="s">
        <v>10</v>
      </c>
      <c r="P658" s="35" t="s">
        <v>1093</v>
      </c>
      <c r="Q658" s="35" t="s">
        <v>385</v>
      </c>
      <c r="R658" s="40" t="s">
        <v>1116</v>
      </c>
      <c r="S658" s="10" t="s">
        <v>45</v>
      </c>
      <c r="T658" s="10" t="s">
        <v>46</v>
      </c>
      <c r="U658" s="10" t="s">
        <v>47</v>
      </c>
    </row>
    <row r="659" spans="1:21" x14ac:dyDescent="0.3">
      <c r="A659" s="20">
        <v>21</v>
      </c>
      <c r="B659" s="50">
        <v>1</v>
      </c>
      <c r="C659" s="52"/>
      <c r="D659" s="55" t="s">
        <v>1612</v>
      </c>
      <c r="E659" s="57"/>
      <c r="F659" s="56"/>
      <c r="G659" s="5" t="s">
        <v>1112</v>
      </c>
      <c r="H659" s="5">
        <v>2910</v>
      </c>
      <c r="I659" s="5">
        <v>1300</v>
      </c>
      <c r="J659" s="55">
        <v>7016</v>
      </c>
      <c r="K659" s="56"/>
      <c r="L659" s="55" t="s">
        <v>1114</v>
      </c>
      <c r="M659" s="56"/>
      <c r="N659" s="5" t="s">
        <v>1114</v>
      </c>
      <c r="O659" s="5" t="s">
        <v>1109</v>
      </c>
      <c r="P659" s="5" t="s">
        <v>1265</v>
      </c>
      <c r="Q659" s="5" t="s">
        <v>1111</v>
      </c>
      <c r="R659" s="42"/>
      <c r="S659" s="43">
        <v>1</v>
      </c>
      <c r="T659" s="85">
        <v>0</v>
      </c>
      <c r="U659" s="6">
        <f>S659*T659</f>
        <v>0</v>
      </c>
    </row>
    <row r="660" spans="1:21" x14ac:dyDescent="0.3">
      <c r="A660" s="20">
        <v>21</v>
      </c>
      <c r="B660" s="50">
        <v>1</v>
      </c>
      <c r="C660" s="52"/>
      <c r="D660" s="55" t="s">
        <v>1613</v>
      </c>
      <c r="E660" s="57"/>
      <c r="F660" s="56"/>
      <c r="G660" s="5" t="s">
        <v>1112</v>
      </c>
      <c r="H660" s="5">
        <v>1105</v>
      </c>
      <c r="I660" s="5">
        <v>1300</v>
      </c>
      <c r="J660" s="55">
        <v>7016</v>
      </c>
      <c r="K660" s="56"/>
      <c r="L660" s="55" t="s">
        <v>1114</v>
      </c>
      <c r="M660" s="56" t="s">
        <v>1114</v>
      </c>
      <c r="N660" s="5" t="s">
        <v>1114</v>
      </c>
      <c r="O660" s="5" t="s">
        <v>1109</v>
      </c>
      <c r="P660" s="5" t="s">
        <v>1265</v>
      </c>
      <c r="Q660" s="5" t="s">
        <v>1111</v>
      </c>
      <c r="R660" s="42"/>
      <c r="S660" s="43">
        <v>1</v>
      </c>
      <c r="T660" s="85">
        <v>0</v>
      </c>
      <c r="U660" s="6">
        <f t="shared" ref="U660:U678" si="36">S660*T660</f>
        <v>0</v>
      </c>
    </row>
    <row r="661" spans="1:21" x14ac:dyDescent="0.3">
      <c r="A661" s="20">
        <v>21</v>
      </c>
      <c r="B661" s="50">
        <v>1</v>
      </c>
      <c r="C661" s="52"/>
      <c r="D661" s="55" t="s">
        <v>1614</v>
      </c>
      <c r="E661" s="57"/>
      <c r="F661" s="56"/>
      <c r="G661" s="5" t="s">
        <v>1112</v>
      </c>
      <c r="H661" s="5">
        <v>1105</v>
      </c>
      <c r="I661" s="5">
        <v>1300</v>
      </c>
      <c r="J661" s="55">
        <v>7016</v>
      </c>
      <c r="K661" s="56"/>
      <c r="L661" s="55" t="s">
        <v>1114</v>
      </c>
      <c r="M661" s="56" t="s">
        <v>1114</v>
      </c>
      <c r="N661" s="5" t="s">
        <v>1114</v>
      </c>
      <c r="O661" s="5" t="s">
        <v>1109</v>
      </c>
      <c r="P661" s="5" t="s">
        <v>1265</v>
      </c>
      <c r="Q661" s="5" t="s">
        <v>1111</v>
      </c>
      <c r="R661" s="42"/>
      <c r="S661" s="43">
        <v>1</v>
      </c>
      <c r="T661" s="85">
        <v>0</v>
      </c>
      <c r="U661" s="6">
        <f t="shared" si="36"/>
        <v>0</v>
      </c>
    </row>
    <row r="662" spans="1:21" x14ac:dyDescent="0.3">
      <c r="A662" s="20">
        <v>21</v>
      </c>
      <c r="B662" s="50">
        <v>1</v>
      </c>
      <c r="C662" s="52"/>
      <c r="D662" s="55" t="s">
        <v>1615</v>
      </c>
      <c r="E662" s="57"/>
      <c r="F662" s="56"/>
      <c r="G662" s="5" t="s">
        <v>1112</v>
      </c>
      <c r="H662" s="5">
        <v>2910</v>
      </c>
      <c r="I662" s="5">
        <v>1300</v>
      </c>
      <c r="J662" s="55">
        <v>7016</v>
      </c>
      <c r="K662" s="56">
        <v>7016</v>
      </c>
      <c r="L662" s="55" t="s">
        <v>1114</v>
      </c>
      <c r="M662" s="56" t="s">
        <v>1114</v>
      </c>
      <c r="N662" s="5" t="s">
        <v>1114</v>
      </c>
      <c r="O662" s="5" t="s">
        <v>1109</v>
      </c>
      <c r="P662" s="5" t="s">
        <v>1265</v>
      </c>
      <c r="Q662" s="5" t="s">
        <v>1111</v>
      </c>
      <c r="R662" s="42"/>
      <c r="S662" s="43">
        <v>1</v>
      </c>
      <c r="T662" s="85">
        <v>0</v>
      </c>
      <c r="U662" s="6">
        <f t="shared" si="36"/>
        <v>0</v>
      </c>
    </row>
    <row r="663" spans="1:21" x14ac:dyDescent="0.3">
      <c r="A663" s="20">
        <v>21</v>
      </c>
      <c r="B663" s="50">
        <v>1</v>
      </c>
      <c r="C663" s="52"/>
      <c r="D663" s="55" t="s">
        <v>1616</v>
      </c>
      <c r="E663" s="57"/>
      <c r="F663" s="56"/>
      <c r="G663" s="5" t="s">
        <v>1112</v>
      </c>
      <c r="H663" s="5">
        <v>2910</v>
      </c>
      <c r="I663" s="5">
        <v>1300</v>
      </c>
      <c r="J663" s="55">
        <v>7016</v>
      </c>
      <c r="K663" s="56">
        <v>7016</v>
      </c>
      <c r="L663" s="55" t="s">
        <v>1114</v>
      </c>
      <c r="M663" s="56" t="s">
        <v>1114</v>
      </c>
      <c r="N663" s="5" t="s">
        <v>1114</v>
      </c>
      <c r="O663" s="5" t="s">
        <v>1109</v>
      </c>
      <c r="P663" s="5" t="s">
        <v>1265</v>
      </c>
      <c r="Q663" s="5" t="s">
        <v>1111</v>
      </c>
      <c r="R663" s="42"/>
      <c r="S663" s="43">
        <v>1</v>
      </c>
      <c r="T663" s="85">
        <v>0</v>
      </c>
      <c r="U663" s="6">
        <f t="shared" si="36"/>
        <v>0</v>
      </c>
    </row>
    <row r="664" spans="1:21" x14ac:dyDescent="0.3">
      <c r="A664" s="20">
        <v>21</v>
      </c>
      <c r="B664" s="50">
        <v>1</v>
      </c>
      <c r="C664" s="52"/>
      <c r="D664" s="55" t="s">
        <v>1617</v>
      </c>
      <c r="E664" s="57"/>
      <c r="F664" s="56"/>
      <c r="G664" s="5" t="s">
        <v>1112</v>
      </c>
      <c r="H664" s="5">
        <v>1105</v>
      </c>
      <c r="I664" s="5">
        <v>1300</v>
      </c>
      <c r="J664" s="55">
        <v>7016</v>
      </c>
      <c r="K664" s="56">
        <v>7016</v>
      </c>
      <c r="L664" s="55" t="s">
        <v>1114</v>
      </c>
      <c r="M664" s="56" t="s">
        <v>1114</v>
      </c>
      <c r="N664" s="5" t="s">
        <v>1114</v>
      </c>
      <c r="O664" s="5" t="s">
        <v>1109</v>
      </c>
      <c r="P664" s="5" t="s">
        <v>1265</v>
      </c>
      <c r="Q664" s="5" t="s">
        <v>1111</v>
      </c>
      <c r="R664" s="5"/>
      <c r="S664" s="41">
        <v>1</v>
      </c>
      <c r="T664" s="85">
        <v>0</v>
      </c>
      <c r="U664" s="6">
        <f t="shared" si="36"/>
        <v>0</v>
      </c>
    </row>
    <row r="665" spans="1:21" x14ac:dyDescent="0.3">
      <c r="A665" s="20">
        <v>21</v>
      </c>
      <c r="B665" s="50">
        <v>1</v>
      </c>
      <c r="C665" s="52"/>
      <c r="D665" s="55" t="s">
        <v>1618</v>
      </c>
      <c r="E665" s="57"/>
      <c r="F665" s="56"/>
      <c r="G665" s="5" t="s">
        <v>1112</v>
      </c>
      <c r="H665" s="5">
        <v>1105</v>
      </c>
      <c r="I665" s="5">
        <v>1300</v>
      </c>
      <c r="J665" s="55">
        <v>7016</v>
      </c>
      <c r="K665" s="56">
        <v>7016</v>
      </c>
      <c r="L665" s="55" t="s">
        <v>1114</v>
      </c>
      <c r="M665" s="56" t="s">
        <v>1114</v>
      </c>
      <c r="N665" s="5" t="s">
        <v>1114</v>
      </c>
      <c r="O665" s="5" t="s">
        <v>1109</v>
      </c>
      <c r="P665" s="5" t="s">
        <v>1265</v>
      </c>
      <c r="Q665" s="5" t="s">
        <v>1111</v>
      </c>
      <c r="R665" s="5"/>
      <c r="S665" s="41">
        <v>1</v>
      </c>
      <c r="T665" s="85">
        <v>0</v>
      </c>
      <c r="U665" s="6">
        <f t="shared" si="36"/>
        <v>0</v>
      </c>
    </row>
    <row r="666" spans="1:21" x14ac:dyDescent="0.3">
      <c r="A666" s="20">
        <v>21</v>
      </c>
      <c r="B666" s="50">
        <v>1</v>
      </c>
      <c r="C666" s="52"/>
      <c r="D666" s="55" t="s">
        <v>1619</v>
      </c>
      <c r="E666" s="57"/>
      <c r="F666" s="56"/>
      <c r="G666" s="5" t="s">
        <v>1112</v>
      </c>
      <c r="H666" s="5">
        <v>2910</v>
      </c>
      <c r="I666" s="5">
        <v>1300</v>
      </c>
      <c r="J666" s="55">
        <v>7016</v>
      </c>
      <c r="K666" s="56">
        <v>7016</v>
      </c>
      <c r="L666" s="55" t="s">
        <v>1114</v>
      </c>
      <c r="M666" s="56" t="s">
        <v>1114</v>
      </c>
      <c r="N666" s="5" t="s">
        <v>1114</v>
      </c>
      <c r="O666" s="5" t="s">
        <v>1109</v>
      </c>
      <c r="P666" s="5" t="s">
        <v>1265</v>
      </c>
      <c r="Q666" s="5" t="s">
        <v>1111</v>
      </c>
      <c r="R666" s="5"/>
      <c r="S666" s="41">
        <v>1</v>
      </c>
      <c r="T666" s="85">
        <v>0</v>
      </c>
      <c r="U666" s="6">
        <f t="shared" si="36"/>
        <v>0</v>
      </c>
    </row>
    <row r="667" spans="1:21" x14ac:dyDescent="0.3">
      <c r="A667" s="20">
        <v>21</v>
      </c>
      <c r="B667" s="50">
        <v>2</v>
      </c>
      <c r="C667" s="52"/>
      <c r="D667" s="55" t="s">
        <v>1620</v>
      </c>
      <c r="E667" s="57"/>
      <c r="F667" s="56"/>
      <c r="G667" s="5" t="s">
        <v>1112</v>
      </c>
      <c r="H667" s="5">
        <v>2910</v>
      </c>
      <c r="I667" s="5">
        <v>1300</v>
      </c>
      <c r="J667" s="55">
        <v>7016</v>
      </c>
      <c r="K667" s="56">
        <v>7016</v>
      </c>
      <c r="L667" s="55" t="s">
        <v>1114</v>
      </c>
      <c r="M667" s="56" t="s">
        <v>1114</v>
      </c>
      <c r="N667" s="5" t="s">
        <v>1114</v>
      </c>
      <c r="O667" s="5" t="s">
        <v>1109</v>
      </c>
      <c r="P667" s="5" t="s">
        <v>1265</v>
      </c>
      <c r="Q667" s="5" t="s">
        <v>1111</v>
      </c>
      <c r="R667" s="5"/>
      <c r="S667" s="41">
        <v>1</v>
      </c>
      <c r="T667" s="85">
        <v>0</v>
      </c>
      <c r="U667" s="6">
        <f t="shared" si="36"/>
        <v>0</v>
      </c>
    </row>
    <row r="668" spans="1:21" x14ac:dyDescent="0.3">
      <c r="A668" s="20">
        <v>21</v>
      </c>
      <c r="B668" s="50">
        <v>2</v>
      </c>
      <c r="C668" s="52"/>
      <c r="D668" s="55" t="s">
        <v>1621</v>
      </c>
      <c r="E668" s="57"/>
      <c r="F668" s="56"/>
      <c r="G668" s="5" t="s">
        <v>1112</v>
      </c>
      <c r="H668" s="5">
        <v>2910</v>
      </c>
      <c r="I668" s="5">
        <v>1300</v>
      </c>
      <c r="J668" s="55">
        <v>7016</v>
      </c>
      <c r="K668" s="56">
        <v>7016</v>
      </c>
      <c r="L668" s="55" t="s">
        <v>1114</v>
      </c>
      <c r="M668" s="56" t="s">
        <v>1114</v>
      </c>
      <c r="N668" s="5" t="s">
        <v>1114</v>
      </c>
      <c r="O668" s="5" t="s">
        <v>1109</v>
      </c>
      <c r="P668" s="5" t="s">
        <v>1265</v>
      </c>
      <c r="Q668" s="5" t="s">
        <v>1111</v>
      </c>
      <c r="R668" s="5"/>
      <c r="S668" s="41">
        <v>1</v>
      </c>
      <c r="T668" s="85">
        <v>0</v>
      </c>
      <c r="U668" s="6">
        <f t="shared" si="36"/>
        <v>0</v>
      </c>
    </row>
    <row r="669" spans="1:21" x14ac:dyDescent="0.3">
      <c r="A669" s="20">
        <v>21</v>
      </c>
      <c r="B669" s="50">
        <v>2</v>
      </c>
      <c r="C669" s="52"/>
      <c r="D669" s="55" t="s">
        <v>1622</v>
      </c>
      <c r="E669" s="57"/>
      <c r="F669" s="56"/>
      <c r="G669" s="5" t="s">
        <v>1112</v>
      </c>
      <c r="H669" s="5">
        <v>2910</v>
      </c>
      <c r="I669" s="5">
        <v>1300</v>
      </c>
      <c r="J669" s="55">
        <v>7016</v>
      </c>
      <c r="K669" s="56">
        <v>7016</v>
      </c>
      <c r="L669" s="55" t="s">
        <v>1114</v>
      </c>
      <c r="M669" s="56" t="s">
        <v>1114</v>
      </c>
      <c r="N669" s="5" t="s">
        <v>1114</v>
      </c>
      <c r="O669" s="5" t="s">
        <v>1109</v>
      </c>
      <c r="P669" s="5" t="s">
        <v>1265</v>
      </c>
      <c r="Q669" s="5" t="s">
        <v>1111</v>
      </c>
      <c r="R669" s="5"/>
      <c r="S669" s="41">
        <v>1</v>
      </c>
      <c r="T669" s="85">
        <v>0</v>
      </c>
      <c r="U669" s="6">
        <f t="shared" si="36"/>
        <v>0</v>
      </c>
    </row>
    <row r="670" spans="1:21" x14ac:dyDescent="0.3">
      <c r="A670" s="20">
        <v>21</v>
      </c>
      <c r="B670" s="50">
        <v>2</v>
      </c>
      <c r="C670" s="52"/>
      <c r="D670" s="55" t="s">
        <v>1623</v>
      </c>
      <c r="E670" s="57"/>
      <c r="F670" s="56"/>
      <c r="G670" s="5" t="s">
        <v>1112</v>
      </c>
      <c r="H670" s="5">
        <v>2910</v>
      </c>
      <c r="I670" s="5">
        <v>1300</v>
      </c>
      <c r="J670" s="55">
        <v>7016</v>
      </c>
      <c r="K670" s="56">
        <v>7016</v>
      </c>
      <c r="L670" s="55" t="s">
        <v>1114</v>
      </c>
      <c r="M670" s="56" t="s">
        <v>1114</v>
      </c>
      <c r="N670" s="5" t="s">
        <v>1114</v>
      </c>
      <c r="O670" s="5" t="s">
        <v>1109</v>
      </c>
      <c r="P670" s="5" t="s">
        <v>1265</v>
      </c>
      <c r="Q670" s="5" t="s">
        <v>1111</v>
      </c>
      <c r="R670" s="5"/>
      <c r="S670" s="41">
        <v>1</v>
      </c>
      <c r="T670" s="85">
        <v>0</v>
      </c>
      <c r="U670" s="6">
        <f t="shared" si="36"/>
        <v>0</v>
      </c>
    </row>
    <row r="671" spans="1:21" x14ac:dyDescent="0.3">
      <c r="A671" s="20">
        <v>21</v>
      </c>
      <c r="B671" s="50">
        <v>2</v>
      </c>
      <c r="C671" s="52"/>
      <c r="D671" s="55" t="s">
        <v>1624</v>
      </c>
      <c r="E671" s="57"/>
      <c r="F671" s="56"/>
      <c r="G671" s="5" t="s">
        <v>1112</v>
      </c>
      <c r="H671" s="5">
        <v>2910</v>
      </c>
      <c r="I671" s="5">
        <v>1300</v>
      </c>
      <c r="J671" s="55">
        <v>7016</v>
      </c>
      <c r="K671" s="56">
        <v>7016</v>
      </c>
      <c r="L671" s="55" t="s">
        <v>1114</v>
      </c>
      <c r="M671" s="56" t="s">
        <v>1114</v>
      </c>
      <c r="N671" s="5" t="s">
        <v>1114</v>
      </c>
      <c r="O671" s="5" t="s">
        <v>1109</v>
      </c>
      <c r="P671" s="5" t="s">
        <v>1265</v>
      </c>
      <c r="Q671" s="5" t="s">
        <v>1111</v>
      </c>
      <c r="R671" s="5"/>
      <c r="S671" s="41">
        <v>1</v>
      </c>
      <c r="T671" s="85">
        <v>0</v>
      </c>
      <c r="U671" s="6">
        <f t="shared" si="36"/>
        <v>0</v>
      </c>
    </row>
    <row r="672" spans="1:21" x14ac:dyDescent="0.3">
      <c r="A672" s="20">
        <v>21</v>
      </c>
      <c r="B672" s="50">
        <v>2</v>
      </c>
      <c r="C672" s="52"/>
      <c r="D672" s="55" t="s">
        <v>1625</v>
      </c>
      <c r="E672" s="57"/>
      <c r="F672" s="56"/>
      <c r="G672" s="5" t="s">
        <v>1112</v>
      </c>
      <c r="H672" s="5">
        <v>2910</v>
      </c>
      <c r="I672" s="5">
        <v>1300</v>
      </c>
      <c r="J672" s="55">
        <v>7016</v>
      </c>
      <c r="K672" s="56">
        <v>7016</v>
      </c>
      <c r="L672" s="55" t="s">
        <v>1114</v>
      </c>
      <c r="M672" s="56" t="s">
        <v>1114</v>
      </c>
      <c r="N672" s="5" t="s">
        <v>1114</v>
      </c>
      <c r="O672" s="5" t="s">
        <v>1109</v>
      </c>
      <c r="P672" s="5" t="s">
        <v>1265</v>
      </c>
      <c r="Q672" s="5" t="s">
        <v>1111</v>
      </c>
      <c r="R672" s="5"/>
      <c r="S672" s="41">
        <v>1</v>
      </c>
      <c r="T672" s="85">
        <v>0</v>
      </c>
      <c r="U672" s="6">
        <f t="shared" si="36"/>
        <v>0</v>
      </c>
    </row>
    <row r="673" spans="1:21" x14ac:dyDescent="0.3">
      <c r="A673" s="20">
        <v>21</v>
      </c>
      <c r="B673" s="50">
        <v>3</v>
      </c>
      <c r="C673" s="52"/>
      <c r="D673" s="55" t="s">
        <v>1627</v>
      </c>
      <c r="E673" s="57"/>
      <c r="F673" s="56"/>
      <c r="G673" s="5" t="s">
        <v>1112</v>
      </c>
      <c r="H673" s="5">
        <v>2910</v>
      </c>
      <c r="I673" s="5">
        <v>1300</v>
      </c>
      <c r="J673" s="55">
        <v>7016</v>
      </c>
      <c r="K673" s="56">
        <v>7016</v>
      </c>
      <c r="L673" s="55" t="s">
        <v>1114</v>
      </c>
      <c r="M673" s="56" t="s">
        <v>1114</v>
      </c>
      <c r="N673" s="5" t="s">
        <v>1114</v>
      </c>
      <c r="O673" s="5" t="s">
        <v>1109</v>
      </c>
      <c r="P673" s="5" t="s">
        <v>1265</v>
      </c>
      <c r="Q673" s="5" t="s">
        <v>1111</v>
      </c>
      <c r="R673" s="5"/>
      <c r="S673" s="41">
        <v>1</v>
      </c>
      <c r="T673" s="85">
        <v>0</v>
      </c>
      <c r="U673" s="6">
        <f t="shared" si="36"/>
        <v>0</v>
      </c>
    </row>
    <row r="674" spans="1:21" x14ac:dyDescent="0.3">
      <c r="A674" s="20">
        <v>21</v>
      </c>
      <c r="B674" s="50">
        <v>3</v>
      </c>
      <c r="C674" s="52"/>
      <c r="D674" s="55" t="s">
        <v>1628</v>
      </c>
      <c r="E674" s="57"/>
      <c r="F674" s="56"/>
      <c r="G674" s="5" t="s">
        <v>1112</v>
      </c>
      <c r="H674" s="5">
        <v>2910</v>
      </c>
      <c r="I674" s="5">
        <v>1300</v>
      </c>
      <c r="J674" s="55">
        <v>7016</v>
      </c>
      <c r="K674" s="56">
        <v>7016</v>
      </c>
      <c r="L674" s="55" t="s">
        <v>1114</v>
      </c>
      <c r="M674" s="56" t="s">
        <v>1114</v>
      </c>
      <c r="N674" s="5" t="s">
        <v>1114</v>
      </c>
      <c r="O674" s="5" t="s">
        <v>1109</v>
      </c>
      <c r="P674" s="5" t="s">
        <v>1265</v>
      </c>
      <c r="Q674" s="5" t="s">
        <v>1111</v>
      </c>
      <c r="R674" s="5"/>
      <c r="S674" s="41">
        <v>1</v>
      </c>
      <c r="T674" s="85">
        <v>0</v>
      </c>
      <c r="U674" s="6">
        <f t="shared" ref="U674:U677" si="37">S674*T674</f>
        <v>0</v>
      </c>
    </row>
    <row r="675" spans="1:21" x14ac:dyDescent="0.3">
      <c r="A675" s="20">
        <v>21</v>
      </c>
      <c r="B675" s="50">
        <v>3</v>
      </c>
      <c r="C675" s="52"/>
      <c r="D675" s="55" t="s">
        <v>1629</v>
      </c>
      <c r="E675" s="57"/>
      <c r="F675" s="56"/>
      <c r="G675" s="5" t="s">
        <v>1112</v>
      </c>
      <c r="H675" s="5">
        <v>2910</v>
      </c>
      <c r="I675" s="5">
        <v>1300</v>
      </c>
      <c r="J675" s="55">
        <v>7016</v>
      </c>
      <c r="K675" s="56">
        <v>7016</v>
      </c>
      <c r="L675" s="55" t="s">
        <v>1114</v>
      </c>
      <c r="M675" s="56" t="s">
        <v>1114</v>
      </c>
      <c r="N675" s="5" t="s">
        <v>1114</v>
      </c>
      <c r="O675" s="5" t="s">
        <v>1109</v>
      </c>
      <c r="P675" s="5" t="s">
        <v>1265</v>
      </c>
      <c r="Q675" s="5" t="s">
        <v>1111</v>
      </c>
      <c r="R675" s="5"/>
      <c r="S675" s="41">
        <v>1</v>
      </c>
      <c r="T675" s="85">
        <v>0</v>
      </c>
      <c r="U675" s="6">
        <f t="shared" si="37"/>
        <v>0</v>
      </c>
    </row>
    <row r="676" spans="1:21" x14ac:dyDescent="0.3">
      <c r="A676" s="20">
        <v>21</v>
      </c>
      <c r="B676" s="50">
        <v>3</v>
      </c>
      <c r="C676" s="52"/>
      <c r="D676" s="55" t="s">
        <v>1630</v>
      </c>
      <c r="E676" s="57"/>
      <c r="F676" s="56"/>
      <c r="G676" s="5" t="s">
        <v>1112</v>
      </c>
      <c r="H676" s="5">
        <v>2910</v>
      </c>
      <c r="I676" s="5">
        <v>1300</v>
      </c>
      <c r="J676" s="55">
        <v>7016</v>
      </c>
      <c r="K676" s="56">
        <v>7016</v>
      </c>
      <c r="L676" s="55" t="s">
        <v>1114</v>
      </c>
      <c r="M676" s="56" t="s">
        <v>1114</v>
      </c>
      <c r="N676" s="5" t="s">
        <v>1114</v>
      </c>
      <c r="O676" s="5" t="s">
        <v>1109</v>
      </c>
      <c r="P676" s="5" t="s">
        <v>1265</v>
      </c>
      <c r="Q676" s="5" t="s">
        <v>1111</v>
      </c>
      <c r="R676" s="5"/>
      <c r="S676" s="41">
        <v>1</v>
      </c>
      <c r="T676" s="85">
        <v>0</v>
      </c>
      <c r="U676" s="6">
        <f t="shared" si="37"/>
        <v>0</v>
      </c>
    </row>
    <row r="677" spans="1:21" x14ac:dyDescent="0.3">
      <c r="A677" s="20">
        <v>21</v>
      </c>
      <c r="B677" s="50">
        <v>3</v>
      </c>
      <c r="C677" s="52"/>
      <c r="D677" s="55" t="s">
        <v>1631</v>
      </c>
      <c r="E677" s="57"/>
      <c r="F677" s="56"/>
      <c r="G677" s="5" t="s">
        <v>1112</v>
      </c>
      <c r="H677" s="5">
        <v>2910</v>
      </c>
      <c r="I677" s="5">
        <v>1300</v>
      </c>
      <c r="J677" s="55">
        <v>7016</v>
      </c>
      <c r="K677" s="56">
        <v>7016</v>
      </c>
      <c r="L677" s="55" t="s">
        <v>1114</v>
      </c>
      <c r="M677" s="56" t="s">
        <v>1114</v>
      </c>
      <c r="N677" s="5" t="s">
        <v>1114</v>
      </c>
      <c r="O677" s="5" t="s">
        <v>1109</v>
      </c>
      <c r="P677" s="5" t="s">
        <v>1265</v>
      </c>
      <c r="Q677" s="5" t="s">
        <v>1111</v>
      </c>
      <c r="R677" s="5"/>
      <c r="S677" s="41">
        <v>1</v>
      </c>
      <c r="T677" s="85">
        <v>0</v>
      </c>
      <c r="U677" s="6">
        <f t="shared" si="37"/>
        <v>0</v>
      </c>
    </row>
    <row r="678" spans="1:21" x14ac:dyDescent="0.3">
      <c r="A678" s="20">
        <v>21</v>
      </c>
      <c r="B678" s="50">
        <v>3</v>
      </c>
      <c r="C678" s="52"/>
      <c r="D678" s="55" t="s">
        <v>1626</v>
      </c>
      <c r="E678" s="57"/>
      <c r="F678" s="56"/>
      <c r="G678" s="5" t="s">
        <v>1112</v>
      </c>
      <c r="H678" s="5">
        <v>2910</v>
      </c>
      <c r="I678" s="5">
        <v>1300</v>
      </c>
      <c r="J678" s="55">
        <v>7016</v>
      </c>
      <c r="K678" s="56">
        <v>7016</v>
      </c>
      <c r="L678" s="55" t="s">
        <v>1114</v>
      </c>
      <c r="M678" s="56" t="s">
        <v>1114</v>
      </c>
      <c r="N678" s="5" t="s">
        <v>1114</v>
      </c>
      <c r="O678" s="5" t="s">
        <v>1109</v>
      </c>
      <c r="P678" s="5" t="s">
        <v>1265</v>
      </c>
      <c r="Q678" s="5" t="s">
        <v>1111</v>
      </c>
      <c r="R678" s="5"/>
      <c r="S678" s="41">
        <v>1</v>
      </c>
      <c r="T678" s="85">
        <v>0</v>
      </c>
      <c r="U678" s="6">
        <f t="shared" si="36"/>
        <v>0</v>
      </c>
    </row>
    <row r="679" spans="1:21" x14ac:dyDescent="0.3">
      <c r="A679" s="57"/>
      <c r="B679" s="57"/>
      <c r="C679" s="57"/>
      <c r="D679" s="57"/>
      <c r="E679" s="57"/>
      <c r="F679" s="57"/>
      <c r="G679" s="57"/>
      <c r="H679" s="57"/>
      <c r="I679" s="57"/>
      <c r="J679" s="57"/>
      <c r="K679" s="57"/>
      <c r="L679" s="57"/>
      <c r="M679" s="22"/>
    </row>
    <row r="680" spans="1:21" x14ac:dyDescent="0.3">
      <c r="A680" s="53" t="s">
        <v>43</v>
      </c>
      <c r="B680" s="54"/>
      <c r="C680" s="54"/>
      <c r="D680" s="51" t="s">
        <v>1086</v>
      </c>
      <c r="E680" s="51"/>
      <c r="F680" s="51"/>
      <c r="G680" s="51"/>
      <c r="H680" s="51"/>
      <c r="I680" s="51"/>
      <c r="J680" s="51"/>
      <c r="K680" s="51"/>
      <c r="L680" s="52"/>
      <c r="M680" s="23"/>
      <c r="T680" s="3" t="s">
        <v>48</v>
      </c>
      <c r="U680" s="7">
        <f>SUM(U659:U678)</f>
        <v>0</v>
      </c>
    </row>
    <row r="682" spans="1:21" ht="28.8" x14ac:dyDescent="0.3">
      <c r="A682" s="27" t="s">
        <v>1087</v>
      </c>
      <c r="B682" s="66" t="s">
        <v>4</v>
      </c>
      <c r="C682" s="67"/>
      <c r="D682" s="68" t="s">
        <v>1088</v>
      </c>
      <c r="E682" s="69"/>
      <c r="F682" s="70"/>
      <c r="G682" s="28" t="s">
        <v>6</v>
      </c>
      <c r="H682" s="39" t="s">
        <v>1089</v>
      </c>
      <c r="I682" s="39" t="s">
        <v>1090</v>
      </c>
      <c r="J682" s="68" t="s">
        <v>1091</v>
      </c>
      <c r="K682" s="70"/>
      <c r="L682" s="80" t="s">
        <v>1092</v>
      </c>
      <c r="M682" s="81"/>
      <c r="N682" s="82"/>
      <c r="O682" s="35" t="s">
        <v>10</v>
      </c>
      <c r="P682" s="35" t="s">
        <v>1093</v>
      </c>
      <c r="Q682" s="35" t="s">
        <v>385</v>
      </c>
      <c r="R682" s="40" t="s">
        <v>1116</v>
      </c>
      <c r="S682" s="10" t="s">
        <v>45</v>
      </c>
      <c r="T682" s="10" t="s">
        <v>46</v>
      </c>
      <c r="U682" s="10" t="s">
        <v>47</v>
      </c>
    </row>
    <row r="683" spans="1:21" x14ac:dyDescent="0.3">
      <c r="A683" s="20">
        <v>23</v>
      </c>
      <c r="B683" s="50">
        <v>0</v>
      </c>
      <c r="C683" s="52"/>
      <c r="D683" s="55" t="s">
        <v>1632</v>
      </c>
      <c r="E683" s="57"/>
      <c r="F683" s="56"/>
      <c r="G683" s="5" t="s">
        <v>1636</v>
      </c>
      <c r="H683" s="5">
        <v>1935</v>
      </c>
      <c r="I683" s="5">
        <v>1025</v>
      </c>
      <c r="J683" s="55">
        <v>7016</v>
      </c>
      <c r="K683" s="56"/>
      <c r="L683" s="55" t="s">
        <v>1114</v>
      </c>
      <c r="M683" s="56"/>
      <c r="N683" s="5" t="s">
        <v>1114</v>
      </c>
      <c r="O683" s="5" t="s">
        <v>1109</v>
      </c>
      <c r="P683" s="5" t="s">
        <v>1265</v>
      </c>
      <c r="Q683" s="5" t="s">
        <v>1111</v>
      </c>
      <c r="R683" s="42"/>
      <c r="S683" s="43">
        <v>1</v>
      </c>
      <c r="T683" s="85">
        <v>0</v>
      </c>
      <c r="U683" s="6">
        <f>S683*T683</f>
        <v>0</v>
      </c>
    </row>
    <row r="684" spans="1:21" x14ac:dyDescent="0.3">
      <c r="A684" s="20">
        <v>23</v>
      </c>
      <c r="B684" s="50">
        <v>0</v>
      </c>
      <c r="C684" s="52"/>
      <c r="D684" s="55" t="s">
        <v>1633</v>
      </c>
      <c r="E684" s="57"/>
      <c r="F684" s="56"/>
      <c r="G684" s="5" t="s">
        <v>1636</v>
      </c>
      <c r="H684" s="5">
        <v>1935</v>
      </c>
      <c r="I684" s="5">
        <v>1025</v>
      </c>
      <c r="J684" s="55">
        <v>7016</v>
      </c>
      <c r="K684" s="56"/>
      <c r="L684" s="55" t="s">
        <v>1114</v>
      </c>
      <c r="M684" s="56" t="s">
        <v>1114</v>
      </c>
      <c r="N684" s="5" t="s">
        <v>1114</v>
      </c>
      <c r="O684" s="5" t="s">
        <v>1109</v>
      </c>
      <c r="P684" s="5" t="s">
        <v>1265</v>
      </c>
      <c r="Q684" s="5" t="s">
        <v>1111</v>
      </c>
      <c r="R684" s="42"/>
      <c r="S684" s="43">
        <v>1</v>
      </c>
      <c r="T684" s="85">
        <v>0</v>
      </c>
      <c r="U684" s="6">
        <f t="shared" ref="U684:U698" si="38">S684*T684</f>
        <v>0</v>
      </c>
    </row>
    <row r="685" spans="1:21" x14ac:dyDescent="0.3">
      <c r="A685" s="20">
        <v>23</v>
      </c>
      <c r="B685" s="50">
        <v>0</v>
      </c>
      <c r="C685" s="52"/>
      <c r="D685" s="55" t="s">
        <v>1634</v>
      </c>
      <c r="E685" s="57"/>
      <c r="F685" s="56"/>
      <c r="G685" s="5" t="s">
        <v>1636</v>
      </c>
      <c r="H685" s="5">
        <v>1935</v>
      </c>
      <c r="I685" s="5">
        <v>1025</v>
      </c>
      <c r="J685" s="55">
        <v>7016</v>
      </c>
      <c r="K685" s="56"/>
      <c r="L685" s="55" t="s">
        <v>1114</v>
      </c>
      <c r="M685" s="56" t="s">
        <v>1114</v>
      </c>
      <c r="N685" s="5" t="s">
        <v>1114</v>
      </c>
      <c r="O685" s="5" t="s">
        <v>1109</v>
      </c>
      <c r="P685" s="5" t="s">
        <v>1265</v>
      </c>
      <c r="Q685" s="5" t="s">
        <v>1111</v>
      </c>
      <c r="R685" s="42"/>
      <c r="S685" s="43">
        <v>1</v>
      </c>
      <c r="T685" s="85">
        <v>0</v>
      </c>
      <c r="U685" s="6">
        <f t="shared" si="38"/>
        <v>0</v>
      </c>
    </row>
    <row r="686" spans="1:21" x14ac:dyDescent="0.3">
      <c r="A686" s="20">
        <v>23</v>
      </c>
      <c r="B686" s="50">
        <v>0</v>
      </c>
      <c r="C686" s="52"/>
      <c r="D686" s="55" t="s">
        <v>1635</v>
      </c>
      <c r="E686" s="57"/>
      <c r="F686" s="56"/>
      <c r="G686" s="5" t="s">
        <v>1636</v>
      </c>
      <c r="H686" s="5">
        <v>1935</v>
      </c>
      <c r="I686" s="5">
        <v>1025</v>
      </c>
      <c r="J686" s="55">
        <v>7016</v>
      </c>
      <c r="K686" s="56">
        <v>7016</v>
      </c>
      <c r="L686" s="55" t="s">
        <v>1114</v>
      </c>
      <c r="M686" s="56" t="s">
        <v>1114</v>
      </c>
      <c r="N686" s="5" t="s">
        <v>1114</v>
      </c>
      <c r="O686" s="5" t="s">
        <v>1109</v>
      </c>
      <c r="P686" s="5" t="s">
        <v>1265</v>
      </c>
      <c r="Q686" s="5" t="s">
        <v>1111</v>
      </c>
      <c r="R686" s="42"/>
      <c r="S686" s="43">
        <v>1</v>
      </c>
      <c r="T686" s="85">
        <v>0</v>
      </c>
      <c r="U686" s="6">
        <f t="shared" si="38"/>
        <v>0</v>
      </c>
    </row>
    <row r="687" spans="1:21" x14ac:dyDescent="0.3">
      <c r="A687" s="20">
        <v>23</v>
      </c>
      <c r="B687" s="50">
        <v>1</v>
      </c>
      <c r="C687" s="52"/>
      <c r="D687" s="55" t="s">
        <v>1637</v>
      </c>
      <c r="E687" s="57"/>
      <c r="F687" s="56"/>
      <c r="G687" s="5" t="s">
        <v>1112</v>
      </c>
      <c r="H687" s="5">
        <v>1460</v>
      </c>
      <c r="I687" s="5">
        <v>1800</v>
      </c>
      <c r="J687" s="55">
        <v>7016</v>
      </c>
      <c r="K687" s="56">
        <v>7016</v>
      </c>
      <c r="L687" s="55" t="s">
        <v>1114</v>
      </c>
      <c r="M687" s="56" t="s">
        <v>1114</v>
      </c>
      <c r="N687" s="5" t="s">
        <v>1114</v>
      </c>
      <c r="O687" s="5" t="s">
        <v>1109</v>
      </c>
      <c r="P687" s="5" t="s">
        <v>1265</v>
      </c>
      <c r="Q687" s="5" t="s">
        <v>1111</v>
      </c>
      <c r="R687" s="42"/>
      <c r="S687" s="43">
        <v>1</v>
      </c>
      <c r="T687" s="85">
        <v>0</v>
      </c>
      <c r="U687" s="6">
        <f t="shared" si="38"/>
        <v>0</v>
      </c>
    </row>
    <row r="688" spans="1:21" x14ac:dyDescent="0.3">
      <c r="A688" s="20">
        <v>23</v>
      </c>
      <c r="B688" s="50">
        <v>1</v>
      </c>
      <c r="C688" s="52"/>
      <c r="D688" s="55" t="s">
        <v>1638</v>
      </c>
      <c r="E688" s="57"/>
      <c r="F688" s="56"/>
      <c r="G688" s="5" t="s">
        <v>1112</v>
      </c>
      <c r="H688" s="5">
        <v>2000</v>
      </c>
      <c r="I688" s="5">
        <v>1800</v>
      </c>
      <c r="J688" s="55">
        <v>7016</v>
      </c>
      <c r="K688" s="56">
        <v>7016</v>
      </c>
      <c r="L688" s="55" t="s">
        <v>1114</v>
      </c>
      <c r="M688" s="56" t="s">
        <v>1114</v>
      </c>
      <c r="N688" s="5" t="s">
        <v>1114</v>
      </c>
      <c r="O688" s="5" t="s">
        <v>1109</v>
      </c>
      <c r="P688" s="5" t="s">
        <v>1265</v>
      </c>
      <c r="Q688" s="5" t="s">
        <v>1111</v>
      </c>
      <c r="R688" s="5"/>
      <c r="S688" s="41">
        <v>1</v>
      </c>
      <c r="T688" s="85">
        <v>0</v>
      </c>
      <c r="U688" s="6">
        <f t="shared" si="38"/>
        <v>0</v>
      </c>
    </row>
    <row r="689" spans="1:21" x14ac:dyDescent="0.3">
      <c r="A689" s="20">
        <v>23</v>
      </c>
      <c r="B689" s="50">
        <v>1</v>
      </c>
      <c r="C689" s="52"/>
      <c r="D689" s="55" t="s">
        <v>1639</v>
      </c>
      <c r="E689" s="57"/>
      <c r="F689" s="56"/>
      <c r="G689" s="5" t="s">
        <v>1112</v>
      </c>
      <c r="H689" s="5">
        <v>2000</v>
      </c>
      <c r="I689" s="5">
        <v>1800</v>
      </c>
      <c r="J689" s="55">
        <v>7016</v>
      </c>
      <c r="K689" s="56">
        <v>7016</v>
      </c>
      <c r="L689" s="55" t="s">
        <v>1114</v>
      </c>
      <c r="M689" s="56" t="s">
        <v>1114</v>
      </c>
      <c r="N689" s="5" t="s">
        <v>1114</v>
      </c>
      <c r="O689" s="5" t="s">
        <v>1109</v>
      </c>
      <c r="P689" s="5" t="s">
        <v>1265</v>
      </c>
      <c r="Q689" s="5" t="s">
        <v>1111</v>
      </c>
      <c r="R689" s="5"/>
      <c r="S689" s="41">
        <v>1</v>
      </c>
      <c r="T689" s="85">
        <v>0</v>
      </c>
      <c r="U689" s="6">
        <f t="shared" si="38"/>
        <v>0</v>
      </c>
    </row>
    <row r="690" spans="1:21" x14ac:dyDescent="0.3">
      <c r="A690" s="20">
        <v>23</v>
      </c>
      <c r="B690" s="50">
        <v>1</v>
      </c>
      <c r="C690" s="52"/>
      <c r="D690" s="55" t="s">
        <v>1640</v>
      </c>
      <c r="E690" s="57"/>
      <c r="F690" s="56"/>
      <c r="G690" s="5" t="s">
        <v>1112</v>
      </c>
      <c r="H690" s="5">
        <v>2000</v>
      </c>
      <c r="I690" s="5">
        <v>1800</v>
      </c>
      <c r="J690" s="55">
        <v>7016</v>
      </c>
      <c r="K690" s="56">
        <v>7016</v>
      </c>
      <c r="L690" s="55" t="s">
        <v>1114</v>
      </c>
      <c r="M690" s="56" t="s">
        <v>1114</v>
      </c>
      <c r="N690" s="5" t="s">
        <v>1114</v>
      </c>
      <c r="O690" s="5" t="s">
        <v>1109</v>
      </c>
      <c r="P690" s="5" t="s">
        <v>1265</v>
      </c>
      <c r="Q690" s="5" t="s">
        <v>1111</v>
      </c>
      <c r="R690" s="5"/>
      <c r="S690" s="41">
        <v>1</v>
      </c>
      <c r="T690" s="85">
        <v>0</v>
      </c>
      <c r="U690" s="6">
        <f t="shared" si="38"/>
        <v>0</v>
      </c>
    </row>
    <row r="691" spans="1:21" x14ac:dyDescent="0.3">
      <c r="A691" s="20">
        <v>23</v>
      </c>
      <c r="B691" s="50">
        <v>2</v>
      </c>
      <c r="C691" s="52"/>
      <c r="D691" s="55" t="s">
        <v>1641</v>
      </c>
      <c r="E691" s="57"/>
      <c r="F691" s="56"/>
      <c r="G691" s="5" t="s">
        <v>1112</v>
      </c>
      <c r="H691" s="5">
        <v>2000</v>
      </c>
      <c r="I691" s="5">
        <v>1800</v>
      </c>
      <c r="J691" s="55">
        <v>7016</v>
      </c>
      <c r="K691" s="56">
        <v>7016</v>
      </c>
      <c r="L691" s="55" t="s">
        <v>1114</v>
      </c>
      <c r="M691" s="56" t="s">
        <v>1114</v>
      </c>
      <c r="N691" s="5" t="s">
        <v>1114</v>
      </c>
      <c r="O691" s="5" t="s">
        <v>1109</v>
      </c>
      <c r="P691" s="5" t="s">
        <v>1265</v>
      </c>
      <c r="Q691" s="5" t="s">
        <v>1111</v>
      </c>
      <c r="R691" s="5"/>
      <c r="S691" s="41">
        <v>1</v>
      </c>
      <c r="T691" s="85">
        <v>0</v>
      </c>
      <c r="U691" s="6">
        <f t="shared" si="38"/>
        <v>0</v>
      </c>
    </row>
    <row r="692" spans="1:21" x14ac:dyDescent="0.3">
      <c r="A692" s="20">
        <v>23</v>
      </c>
      <c r="B692" s="50">
        <v>2</v>
      </c>
      <c r="C692" s="52"/>
      <c r="D692" s="55" t="s">
        <v>1642</v>
      </c>
      <c r="E692" s="57"/>
      <c r="F692" s="56"/>
      <c r="G692" s="5" t="s">
        <v>1112</v>
      </c>
      <c r="H692" s="5">
        <v>2000</v>
      </c>
      <c r="I692" s="5">
        <v>1800</v>
      </c>
      <c r="J692" s="55">
        <v>7016</v>
      </c>
      <c r="K692" s="56">
        <v>7016</v>
      </c>
      <c r="L692" s="55" t="s">
        <v>1114</v>
      </c>
      <c r="M692" s="56" t="s">
        <v>1114</v>
      </c>
      <c r="N692" s="5" t="s">
        <v>1114</v>
      </c>
      <c r="O692" s="5" t="s">
        <v>1109</v>
      </c>
      <c r="P692" s="5" t="s">
        <v>1265</v>
      </c>
      <c r="Q692" s="5" t="s">
        <v>1111</v>
      </c>
      <c r="R692" s="5"/>
      <c r="S692" s="41">
        <v>1</v>
      </c>
      <c r="T692" s="85">
        <v>0</v>
      </c>
      <c r="U692" s="6">
        <f t="shared" si="38"/>
        <v>0</v>
      </c>
    </row>
    <row r="693" spans="1:21" x14ac:dyDescent="0.3">
      <c r="A693" s="20">
        <v>23</v>
      </c>
      <c r="B693" s="50">
        <v>2</v>
      </c>
      <c r="C693" s="52"/>
      <c r="D693" s="55" t="s">
        <v>1643</v>
      </c>
      <c r="E693" s="57"/>
      <c r="F693" s="56"/>
      <c r="G693" s="5" t="s">
        <v>1112</v>
      </c>
      <c r="H693" s="5">
        <v>2000</v>
      </c>
      <c r="I693" s="5">
        <v>1800</v>
      </c>
      <c r="J693" s="55">
        <v>7016</v>
      </c>
      <c r="K693" s="56">
        <v>7016</v>
      </c>
      <c r="L693" s="55" t="s">
        <v>1114</v>
      </c>
      <c r="M693" s="56" t="s">
        <v>1114</v>
      </c>
      <c r="N693" s="5" t="s">
        <v>1114</v>
      </c>
      <c r="O693" s="5" t="s">
        <v>1109</v>
      </c>
      <c r="P693" s="5" t="s">
        <v>1265</v>
      </c>
      <c r="Q693" s="5" t="s">
        <v>1111</v>
      </c>
      <c r="R693" s="5"/>
      <c r="S693" s="41">
        <v>1</v>
      </c>
      <c r="T693" s="85">
        <v>0</v>
      </c>
      <c r="U693" s="6">
        <f t="shared" si="38"/>
        <v>0</v>
      </c>
    </row>
    <row r="694" spans="1:21" x14ac:dyDescent="0.3">
      <c r="A694" s="20">
        <v>23</v>
      </c>
      <c r="B694" s="50">
        <v>2</v>
      </c>
      <c r="C694" s="52"/>
      <c r="D694" s="55" t="s">
        <v>1644</v>
      </c>
      <c r="E694" s="57"/>
      <c r="F694" s="56"/>
      <c r="G694" s="5" t="s">
        <v>1112</v>
      </c>
      <c r="H694" s="5">
        <v>2000</v>
      </c>
      <c r="I694" s="5">
        <v>1800</v>
      </c>
      <c r="J694" s="55">
        <v>7016</v>
      </c>
      <c r="K694" s="56">
        <v>7016</v>
      </c>
      <c r="L694" s="55" t="s">
        <v>1114</v>
      </c>
      <c r="M694" s="56" t="s">
        <v>1114</v>
      </c>
      <c r="N694" s="5" t="s">
        <v>1114</v>
      </c>
      <c r="O694" s="5" t="s">
        <v>1109</v>
      </c>
      <c r="P694" s="5" t="s">
        <v>1265</v>
      </c>
      <c r="Q694" s="5" t="s">
        <v>1111</v>
      </c>
      <c r="R694" s="5"/>
      <c r="S694" s="41">
        <v>1</v>
      </c>
      <c r="T694" s="85">
        <v>0</v>
      </c>
      <c r="U694" s="6">
        <f t="shared" si="38"/>
        <v>0</v>
      </c>
    </row>
    <row r="695" spans="1:21" x14ac:dyDescent="0.3">
      <c r="A695" s="20">
        <v>23</v>
      </c>
      <c r="B695" s="50">
        <v>2</v>
      </c>
      <c r="C695" s="52"/>
      <c r="D695" s="55" t="s">
        <v>1645</v>
      </c>
      <c r="E695" s="57"/>
      <c r="F695" s="56"/>
      <c r="G695" s="5" t="s">
        <v>1112</v>
      </c>
      <c r="H695" s="5">
        <v>2000</v>
      </c>
      <c r="I695" s="5">
        <v>1800</v>
      </c>
      <c r="J695" s="55">
        <v>7016</v>
      </c>
      <c r="K695" s="56">
        <v>7016</v>
      </c>
      <c r="L695" s="55" t="s">
        <v>1114</v>
      </c>
      <c r="M695" s="56" t="s">
        <v>1114</v>
      </c>
      <c r="N695" s="5" t="s">
        <v>1114</v>
      </c>
      <c r="O695" s="5" t="s">
        <v>1109</v>
      </c>
      <c r="P695" s="5" t="s">
        <v>1265</v>
      </c>
      <c r="Q695" s="5" t="s">
        <v>1111</v>
      </c>
      <c r="R695" s="5"/>
      <c r="S695" s="41">
        <v>1</v>
      </c>
      <c r="T695" s="85">
        <v>0</v>
      </c>
      <c r="U695" s="6">
        <f t="shared" si="38"/>
        <v>0</v>
      </c>
    </row>
    <row r="696" spans="1:21" x14ac:dyDescent="0.3">
      <c r="A696" s="20">
        <v>23</v>
      </c>
      <c r="B696" s="50">
        <v>2</v>
      </c>
      <c r="C696" s="52"/>
      <c r="D696" s="55" t="s">
        <v>1646</v>
      </c>
      <c r="E696" s="57"/>
      <c r="F696" s="56"/>
      <c r="G696" s="5" t="s">
        <v>1112</v>
      </c>
      <c r="H696" s="5">
        <v>2000</v>
      </c>
      <c r="I696" s="5">
        <v>1800</v>
      </c>
      <c r="J696" s="55">
        <v>7016</v>
      </c>
      <c r="K696" s="56">
        <v>7016</v>
      </c>
      <c r="L696" s="55" t="s">
        <v>1114</v>
      </c>
      <c r="M696" s="56" t="s">
        <v>1114</v>
      </c>
      <c r="N696" s="5" t="s">
        <v>1114</v>
      </c>
      <c r="O696" s="5" t="s">
        <v>1109</v>
      </c>
      <c r="P696" s="5" t="s">
        <v>1265</v>
      </c>
      <c r="Q696" s="5" t="s">
        <v>1111</v>
      </c>
      <c r="R696" s="5"/>
      <c r="S696" s="41">
        <v>1</v>
      </c>
      <c r="T696" s="85">
        <v>0</v>
      </c>
      <c r="U696" s="6">
        <f t="shared" si="38"/>
        <v>0</v>
      </c>
    </row>
    <row r="697" spans="1:21" x14ac:dyDescent="0.3">
      <c r="A697" s="20">
        <v>23</v>
      </c>
      <c r="B697" s="50">
        <v>3</v>
      </c>
      <c r="C697" s="52"/>
      <c r="D697" s="55" t="s">
        <v>1647</v>
      </c>
      <c r="E697" s="57"/>
      <c r="F697" s="56"/>
      <c r="G697" s="5" t="s">
        <v>1112</v>
      </c>
      <c r="H697" s="5">
        <v>2000</v>
      </c>
      <c r="I697" s="5">
        <v>1800</v>
      </c>
      <c r="J697" s="55">
        <v>7016</v>
      </c>
      <c r="K697" s="56">
        <v>7016</v>
      </c>
      <c r="L697" s="55" t="s">
        <v>1114</v>
      </c>
      <c r="M697" s="56" t="s">
        <v>1114</v>
      </c>
      <c r="N697" s="5" t="s">
        <v>1114</v>
      </c>
      <c r="O697" s="5" t="s">
        <v>1109</v>
      </c>
      <c r="P697" s="5" t="s">
        <v>1265</v>
      </c>
      <c r="Q697" s="5" t="s">
        <v>1111</v>
      </c>
      <c r="R697" s="5"/>
      <c r="S697" s="41">
        <v>1</v>
      </c>
      <c r="T697" s="85">
        <v>0</v>
      </c>
      <c r="U697" s="6">
        <f t="shared" si="38"/>
        <v>0</v>
      </c>
    </row>
    <row r="698" spans="1:21" x14ac:dyDescent="0.3">
      <c r="A698" s="20">
        <v>23</v>
      </c>
      <c r="B698" s="50">
        <v>3</v>
      </c>
      <c r="C698" s="52"/>
      <c r="D698" s="55" t="s">
        <v>1648</v>
      </c>
      <c r="E698" s="57"/>
      <c r="F698" s="56"/>
      <c r="G698" s="5" t="s">
        <v>1112</v>
      </c>
      <c r="H698" s="5">
        <v>1460</v>
      </c>
      <c r="I698" s="5">
        <v>1800</v>
      </c>
      <c r="J698" s="55">
        <v>7016</v>
      </c>
      <c r="K698" s="56">
        <v>7016</v>
      </c>
      <c r="L698" s="55" t="s">
        <v>1114</v>
      </c>
      <c r="M698" s="56" t="s">
        <v>1114</v>
      </c>
      <c r="N698" s="5" t="s">
        <v>1114</v>
      </c>
      <c r="O698" s="5" t="s">
        <v>1109</v>
      </c>
      <c r="P698" s="5" t="s">
        <v>1265</v>
      </c>
      <c r="Q698" s="5" t="s">
        <v>1111</v>
      </c>
      <c r="R698" s="5"/>
      <c r="S698" s="41">
        <v>1</v>
      </c>
      <c r="T698" s="85">
        <v>0</v>
      </c>
      <c r="U698" s="6">
        <f t="shared" si="38"/>
        <v>0</v>
      </c>
    </row>
    <row r="699" spans="1:21" x14ac:dyDescent="0.3">
      <c r="A699" s="57"/>
      <c r="B699" s="57"/>
      <c r="C699" s="57"/>
      <c r="D699" s="57"/>
      <c r="E699" s="57"/>
      <c r="F699" s="57"/>
      <c r="G699" s="57"/>
      <c r="H699" s="57"/>
      <c r="I699" s="57"/>
      <c r="J699" s="57"/>
      <c r="K699" s="57"/>
      <c r="L699" s="57"/>
      <c r="M699" s="22"/>
    </row>
    <row r="700" spans="1:21" x14ac:dyDescent="0.3">
      <c r="A700" s="53" t="s">
        <v>43</v>
      </c>
      <c r="B700" s="54"/>
      <c r="C700" s="54"/>
      <c r="D700" s="51" t="s">
        <v>1086</v>
      </c>
      <c r="E700" s="51"/>
      <c r="F700" s="51"/>
      <c r="G700" s="51"/>
      <c r="H700" s="51"/>
      <c r="I700" s="51"/>
      <c r="J700" s="51"/>
      <c r="K700" s="51"/>
      <c r="L700" s="52"/>
      <c r="M700" s="23"/>
      <c r="T700" s="3" t="s">
        <v>48</v>
      </c>
      <c r="U700" s="7">
        <f>SUM(U683:U698)</f>
        <v>0</v>
      </c>
    </row>
    <row r="702" spans="1:21" ht="28.8" x14ac:dyDescent="0.3">
      <c r="A702" s="27" t="s">
        <v>1087</v>
      </c>
      <c r="B702" s="66" t="s">
        <v>4</v>
      </c>
      <c r="C702" s="67"/>
      <c r="D702" s="68" t="s">
        <v>1088</v>
      </c>
      <c r="E702" s="69"/>
      <c r="F702" s="70"/>
      <c r="G702" s="28" t="s">
        <v>6</v>
      </c>
      <c r="H702" s="39" t="s">
        <v>1089</v>
      </c>
      <c r="I702" s="39" t="s">
        <v>1090</v>
      </c>
      <c r="J702" s="68" t="s">
        <v>1091</v>
      </c>
      <c r="K702" s="70"/>
      <c r="L702" s="80" t="s">
        <v>1092</v>
      </c>
      <c r="M702" s="81"/>
      <c r="N702" s="82"/>
      <c r="O702" s="35" t="s">
        <v>10</v>
      </c>
      <c r="P702" s="35" t="s">
        <v>1093</v>
      </c>
      <c r="Q702" s="35" t="s">
        <v>385</v>
      </c>
      <c r="R702" s="40" t="s">
        <v>1116</v>
      </c>
      <c r="S702" s="10" t="s">
        <v>45</v>
      </c>
      <c r="T702" s="10" t="s">
        <v>46</v>
      </c>
      <c r="U702" s="10" t="s">
        <v>47</v>
      </c>
    </row>
    <row r="703" spans="1:21" x14ac:dyDescent="0.3">
      <c r="A703" s="20">
        <v>23</v>
      </c>
      <c r="B703" s="50">
        <v>2</v>
      </c>
      <c r="C703" s="52"/>
      <c r="D703" s="55" t="s">
        <v>1649</v>
      </c>
      <c r="E703" s="57"/>
      <c r="F703" s="56"/>
      <c r="G703" s="5" t="s">
        <v>1112</v>
      </c>
      <c r="H703" s="5">
        <v>1460</v>
      </c>
      <c r="I703" s="5">
        <v>1800</v>
      </c>
      <c r="J703" s="55">
        <v>7016</v>
      </c>
      <c r="K703" s="56"/>
      <c r="L703" s="55" t="s">
        <v>1114</v>
      </c>
      <c r="M703" s="56"/>
      <c r="N703" s="5" t="s">
        <v>1114</v>
      </c>
      <c r="O703" s="5" t="s">
        <v>1109</v>
      </c>
      <c r="P703" s="5" t="s">
        <v>1265</v>
      </c>
      <c r="Q703" s="5" t="s">
        <v>1111</v>
      </c>
      <c r="R703" s="42"/>
      <c r="S703" s="43">
        <v>1</v>
      </c>
      <c r="T703" s="85">
        <v>0</v>
      </c>
      <c r="U703" s="6">
        <f>S703*T703</f>
        <v>0</v>
      </c>
    </row>
    <row r="704" spans="1:21" x14ac:dyDescent="0.3">
      <c r="A704" s="20">
        <v>23</v>
      </c>
      <c r="B704" s="50">
        <v>2</v>
      </c>
      <c r="C704" s="52"/>
      <c r="D704" s="55" t="s">
        <v>1650</v>
      </c>
      <c r="E704" s="57"/>
      <c r="F704" s="56"/>
      <c r="G704" s="5" t="s">
        <v>1112</v>
      </c>
      <c r="H704" s="5">
        <v>2000</v>
      </c>
      <c r="I704" s="5">
        <v>1800</v>
      </c>
      <c r="J704" s="55">
        <v>7016</v>
      </c>
      <c r="K704" s="56"/>
      <c r="L704" s="55" t="s">
        <v>1114</v>
      </c>
      <c r="M704" s="56" t="s">
        <v>1114</v>
      </c>
      <c r="N704" s="5" t="s">
        <v>1114</v>
      </c>
      <c r="O704" s="5" t="s">
        <v>1109</v>
      </c>
      <c r="P704" s="5" t="s">
        <v>1265</v>
      </c>
      <c r="Q704" s="5" t="s">
        <v>1111</v>
      </c>
      <c r="R704" s="42"/>
      <c r="S704" s="43">
        <v>1</v>
      </c>
      <c r="T704" s="85">
        <v>0</v>
      </c>
      <c r="U704" s="6">
        <f t="shared" ref="U704:U714" si="39">S704*T704</f>
        <v>0</v>
      </c>
    </row>
    <row r="705" spans="1:21" x14ac:dyDescent="0.3">
      <c r="A705" s="20">
        <v>23</v>
      </c>
      <c r="B705" s="50">
        <v>2</v>
      </c>
      <c r="C705" s="52"/>
      <c r="D705" s="55" t="s">
        <v>1651</v>
      </c>
      <c r="E705" s="57"/>
      <c r="F705" s="56"/>
      <c r="G705" s="5" t="s">
        <v>1112</v>
      </c>
      <c r="H705" s="5">
        <v>2000</v>
      </c>
      <c r="I705" s="5">
        <v>1800</v>
      </c>
      <c r="J705" s="55">
        <v>7016</v>
      </c>
      <c r="K705" s="56"/>
      <c r="L705" s="55" t="s">
        <v>1114</v>
      </c>
      <c r="M705" s="56" t="s">
        <v>1114</v>
      </c>
      <c r="N705" s="5" t="s">
        <v>1114</v>
      </c>
      <c r="O705" s="5" t="s">
        <v>1109</v>
      </c>
      <c r="P705" s="5" t="s">
        <v>1265</v>
      </c>
      <c r="Q705" s="5" t="s">
        <v>1111</v>
      </c>
      <c r="R705" s="42"/>
      <c r="S705" s="43">
        <v>1</v>
      </c>
      <c r="T705" s="85">
        <v>0</v>
      </c>
      <c r="U705" s="6">
        <f t="shared" si="39"/>
        <v>0</v>
      </c>
    </row>
    <row r="706" spans="1:21" x14ac:dyDescent="0.3">
      <c r="A706" s="20">
        <v>23</v>
      </c>
      <c r="B706" s="50">
        <v>2</v>
      </c>
      <c r="C706" s="52"/>
      <c r="D706" s="55" t="s">
        <v>1652</v>
      </c>
      <c r="E706" s="57"/>
      <c r="F706" s="56"/>
      <c r="G706" s="5" t="s">
        <v>1112</v>
      </c>
      <c r="H706" s="5">
        <v>2000</v>
      </c>
      <c r="I706" s="5">
        <v>1800</v>
      </c>
      <c r="J706" s="55">
        <v>7016</v>
      </c>
      <c r="K706" s="56">
        <v>7016</v>
      </c>
      <c r="L706" s="55" t="s">
        <v>1114</v>
      </c>
      <c r="M706" s="56" t="s">
        <v>1114</v>
      </c>
      <c r="N706" s="5" t="s">
        <v>1114</v>
      </c>
      <c r="O706" s="5" t="s">
        <v>1109</v>
      </c>
      <c r="P706" s="5" t="s">
        <v>1265</v>
      </c>
      <c r="Q706" s="5" t="s">
        <v>1111</v>
      </c>
      <c r="R706" s="42"/>
      <c r="S706" s="43">
        <v>1</v>
      </c>
      <c r="T706" s="85">
        <v>0</v>
      </c>
      <c r="U706" s="6">
        <f t="shared" si="39"/>
        <v>0</v>
      </c>
    </row>
    <row r="707" spans="1:21" x14ac:dyDescent="0.3">
      <c r="A707" s="20">
        <v>23</v>
      </c>
      <c r="B707" s="50">
        <v>2</v>
      </c>
      <c r="C707" s="52"/>
      <c r="D707" s="55" t="s">
        <v>1653</v>
      </c>
      <c r="E707" s="57"/>
      <c r="F707" s="56"/>
      <c r="G707" s="5" t="s">
        <v>1112</v>
      </c>
      <c r="H707" s="5">
        <v>2000</v>
      </c>
      <c r="I707" s="5">
        <v>1800</v>
      </c>
      <c r="J707" s="55">
        <v>7016</v>
      </c>
      <c r="K707" s="56">
        <v>7016</v>
      </c>
      <c r="L707" s="55" t="s">
        <v>1114</v>
      </c>
      <c r="M707" s="56" t="s">
        <v>1114</v>
      </c>
      <c r="N707" s="5" t="s">
        <v>1114</v>
      </c>
      <c r="O707" s="5" t="s">
        <v>1109</v>
      </c>
      <c r="P707" s="5" t="s">
        <v>1265</v>
      </c>
      <c r="Q707" s="5" t="s">
        <v>1111</v>
      </c>
      <c r="R707" s="42"/>
      <c r="S707" s="43">
        <v>1</v>
      </c>
      <c r="T707" s="85">
        <v>0</v>
      </c>
      <c r="U707" s="6">
        <f t="shared" si="39"/>
        <v>0</v>
      </c>
    </row>
    <row r="708" spans="1:21" x14ac:dyDescent="0.3">
      <c r="A708" s="20">
        <v>23</v>
      </c>
      <c r="B708" s="50">
        <v>2</v>
      </c>
      <c r="C708" s="52"/>
      <c r="D708" s="55" t="s">
        <v>1654</v>
      </c>
      <c r="E708" s="57"/>
      <c r="F708" s="56"/>
      <c r="G708" s="5" t="s">
        <v>1112</v>
      </c>
      <c r="H708" s="5">
        <v>2000</v>
      </c>
      <c r="I708" s="5">
        <v>1800</v>
      </c>
      <c r="J708" s="55">
        <v>7016</v>
      </c>
      <c r="K708" s="56">
        <v>7016</v>
      </c>
      <c r="L708" s="55" t="s">
        <v>1114</v>
      </c>
      <c r="M708" s="56" t="s">
        <v>1114</v>
      </c>
      <c r="N708" s="5" t="s">
        <v>1114</v>
      </c>
      <c r="O708" s="5" t="s">
        <v>1109</v>
      </c>
      <c r="P708" s="5" t="s">
        <v>1265</v>
      </c>
      <c r="Q708" s="5" t="s">
        <v>1111</v>
      </c>
      <c r="R708" s="5"/>
      <c r="S708" s="41">
        <v>1</v>
      </c>
      <c r="T708" s="85">
        <v>0</v>
      </c>
      <c r="U708" s="6">
        <f t="shared" si="39"/>
        <v>0</v>
      </c>
    </row>
    <row r="709" spans="1:21" x14ac:dyDescent="0.3">
      <c r="A709" s="20">
        <v>23</v>
      </c>
      <c r="B709" s="50">
        <v>2</v>
      </c>
      <c r="C709" s="52"/>
      <c r="D709" s="55" t="s">
        <v>1655</v>
      </c>
      <c r="E709" s="57"/>
      <c r="F709" s="56"/>
      <c r="G709" s="5" t="s">
        <v>1112</v>
      </c>
      <c r="H709" s="5">
        <v>2000</v>
      </c>
      <c r="I709" s="5">
        <v>1800</v>
      </c>
      <c r="J709" s="55">
        <v>7016</v>
      </c>
      <c r="K709" s="56">
        <v>7016</v>
      </c>
      <c r="L709" s="55" t="s">
        <v>1114</v>
      </c>
      <c r="M709" s="56" t="s">
        <v>1114</v>
      </c>
      <c r="N709" s="5" t="s">
        <v>1114</v>
      </c>
      <c r="O709" s="5" t="s">
        <v>1109</v>
      </c>
      <c r="P709" s="5" t="s">
        <v>1265</v>
      </c>
      <c r="Q709" s="5" t="s">
        <v>1111</v>
      </c>
      <c r="R709" s="5"/>
      <c r="S709" s="41">
        <v>1</v>
      </c>
      <c r="T709" s="85">
        <v>0</v>
      </c>
      <c r="U709" s="6">
        <f t="shared" si="39"/>
        <v>0</v>
      </c>
    </row>
    <row r="710" spans="1:21" x14ac:dyDescent="0.3">
      <c r="A710" s="20">
        <v>23</v>
      </c>
      <c r="B710" s="50">
        <v>2</v>
      </c>
      <c r="C710" s="52"/>
      <c r="D710" s="55" t="s">
        <v>1656</v>
      </c>
      <c r="E710" s="57"/>
      <c r="F710" s="56"/>
      <c r="G710" s="5" t="s">
        <v>1112</v>
      </c>
      <c r="H710" s="5">
        <v>2000</v>
      </c>
      <c r="I710" s="5">
        <v>1800</v>
      </c>
      <c r="J710" s="55">
        <v>7016</v>
      </c>
      <c r="K710" s="56">
        <v>7016</v>
      </c>
      <c r="L710" s="55" t="s">
        <v>1114</v>
      </c>
      <c r="M710" s="56" t="s">
        <v>1114</v>
      </c>
      <c r="N710" s="5" t="s">
        <v>1114</v>
      </c>
      <c r="O710" s="5" t="s">
        <v>1109</v>
      </c>
      <c r="P710" s="5" t="s">
        <v>1265</v>
      </c>
      <c r="Q710" s="5" t="s">
        <v>1111</v>
      </c>
      <c r="R710" s="5"/>
      <c r="S710" s="41">
        <v>1</v>
      </c>
      <c r="T710" s="85">
        <v>0</v>
      </c>
      <c r="U710" s="6">
        <f t="shared" si="39"/>
        <v>0</v>
      </c>
    </row>
    <row r="711" spans="1:21" x14ac:dyDescent="0.3">
      <c r="A711" s="20">
        <v>23</v>
      </c>
      <c r="B711" s="50">
        <v>2</v>
      </c>
      <c r="C711" s="52"/>
      <c r="D711" s="55" t="s">
        <v>1657</v>
      </c>
      <c r="E711" s="57"/>
      <c r="F711" s="56"/>
      <c r="G711" s="5" t="s">
        <v>1112</v>
      </c>
      <c r="H711" s="5">
        <v>2000</v>
      </c>
      <c r="I711" s="5">
        <v>1800</v>
      </c>
      <c r="J711" s="55">
        <v>7016</v>
      </c>
      <c r="K711" s="56">
        <v>7016</v>
      </c>
      <c r="L711" s="55" t="s">
        <v>1114</v>
      </c>
      <c r="M711" s="56" t="s">
        <v>1114</v>
      </c>
      <c r="N711" s="5" t="s">
        <v>1114</v>
      </c>
      <c r="O711" s="5" t="s">
        <v>1109</v>
      </c>
      <c r="P711" s="5" t="s">
        <v>1265</v>
      </c>
      <c r="Q711" s="5" t="s">
        <v>1111</v>
      </c>
      <c r="R711" s="5"/>
      <c r="S711" s="41">
        <v>1</v>
      </c>
      <c r="T711" s="85">
        <v>0</v>
      </c>
      <c r="U711" s="6">
        <f t="shared" si="39"/>
        <v>0</v>
      </c>
    </row>
    <row r="712" spans="1:21" x14ac:dyDescent="0.3">
      <c r="A712" s="20">
        <v>23</v>
      </c>
      <c r="B712" s="50">
        <v>2</v>
      </c>
      <c r="C712" s="52"/>
      <c r="D712" s="55" t="s">
        <v>1658</v>
      </c>
      <c r="E712" s="57"/>
      <c r="F712" s="56"/>
      <c r="G712" s="5" t="s">
        <v>1112</v>
      </c>
      <c r="H712" s="5">
        <v>2000</v>
      </c>
      <c r="I712" s="5">
        <v>1800</v>
      </c>
      <c r="J712" s="55">
        <v>7016</v>
      </c>
      <c r="K712" s="56">
        <v>7016</v>
      </c>
      <c r="L712" s="55" t="s">
        <v>1114</v>
      </c>
      <c r="M712" s="56" t="s">
        <v>1114</v>
      </c>
      <c r="N712" s="5" t="s">
        <v>1114</v>
      </c>
      <c r="O712" s="5" t="s">
        <v>1109</v>
      </c>
      <c r="P712" s="5" t="s">
        <v>1265</v>
      </c>
      <c r="Q712" s="5" t="s">
        <v>1111</v>
      </c>
      <c r="R712" s="5"/>
      <c r="S712" s="41">
        <v>1</v>
      </c>
      <c r="T712" s="85">
        <v>0</v>
      </c>
      <c r="U712" s="6">
        <f t="shared" si="39"/>
        <v>0</v>
      </c>
    </row>
    <row r="713" spans="1:21" x14ac:dyDescent="0.3">
      <c r="A713" s="20">
        <v>23</v>
      </c>
      <c r="B713" s="50">
        <v>2</v>
      </c>
      <c r="C713" s="52"/>
      <c r="D713" s="55" t="s">
        <v>1659</v>
      </c>
      <c r="E713" s="57"/>
      <c r="F713" s="56"/>
      <c r="G713" s="5" t="s">
        <v>1112</v>
      </c>
      <c r="H713" s="5">
        <v>2000</v>
      </c>
      <c r="I713" s="5">
        <v>1800</v>
      </c>
      <c r="J713" s="55">
        <v>7016</v>
      </c>
      <c r="K713" s="56">
        <v>7016</v>
      </c>
      <c r="L713" s="55" t="s">
        <v>1114</v>
      </c>
      <c r="M713" s="56" t="s">
        <v>1114</v>
      </c>
      <c r="N713" s="5" t="s">
        <v>1114</v>
      </c>
      <c r="O713" s="5" t="s">
        <v>1109</v>
      </c>
      <c r="P713" s="5" t="s">
        <v>1265</v>
      </c>
      <c r="Q713" s="5" t="s">
        <v>1111</v>
      </c>
      <c r="R713" s="5"/>
      <c r="S713" s="41">
        <v>1</v>
      </c>
      <c r="T713" s="85">
        <v>0</v>
      </c>
      <c r="U713" s="6">
        <f t="shared" si="39"/>
        <v>0</v>
      </c>
    </row>
    <row r="714" spans="1:21" x14ac:dyDescent="0.3">
      <c r="A714" s="20">
        <v>23</v>
      </c>
      <c r="B714" s="50">
        <v>2</v>
      </c>
      <c r="C714" s="52"/>
      <c r="D714" s="55" t="s">
        <v>1660</v>
      </c>
      <c r="E714" s="57"/>
      <c r="F714" s="56"/>
      <c r="G714" s="5" t="s">
        <v>1112</v>
      </c>
      <c r="H714" s="5">
        <v>1460</v>
      </c>
      <c r="I714" s="5">
        <v>1800</v>
      </c>
      <c r="J714" s="55">
        <v>7016</v>
      </c>
      <c r="K714" s="56">
        <v>7016</v>
      </c>
      <c r="L714" s="55" t="s">
        <v>1114</v>
      </c>
      <c r="M714" s="56" t="s">
        <v>1114</v>
      </c>
      <c r="N714" s="5" t="s">
        <v>1114</v>
      </c>
      <c r="O714" s="5" t="s">
        <v>1109</v>
      </c>
      <c r="P714" s="5" t="s">
        <v>1265</v>
      </c>
      <c r="Q714" s="5" t="s">
        <v>1111</v>
      </c>
      <c r="R714" s="5"/>
      <c r="S714" s="41">
        <v>1</v>
      </c>
      <c r="T714" s="85">
        <v>0</v>
      </c>
      <c r="U714" s="6">
        <f t="shared" si="39"/>
        <v>0</v>
      </c>
    </row>
    <row r="715" spans="1:21" x14ac:dyDescent="0.3">
      <c r="A715" s="57"/>
      <c r="B715" s="57"/>
      <c r="C715" s="57"/>
      <c r="D715" s="57"/>
      <c r="E715" s="57"/>
      <c r="F715" s="57"/>
      <c r="G715" s="57"/>
      <c r="H715" s="57"/>
      <c r="I715" s="57"/>
      <c r="J715" s="57"/>
      <c r="K715" s="57"/>
      <c r="L715" s="57"/>
      <c r="M715" s="22"/>
    </row>
    <row r="716" spans="1:21" x14ac:dyDescent="0.3">
      <c r="A716" s="53" t="s">
        <v>43</v>
      </c>
      <c r="B716" s="54"/>
      <c r="C716" s="54"/>
      <c r="D716" s="51" t="s">
        <v>1086</v>
      </c>
      <c r="E716" s="51"/>
      <c r="F716" s="51"/>
      <c r="G716" s="51"/>
      <c r="H716" s="51"/>
      <c r="I716" s="51"/>
      <c r="J716" s="51"/>
      <c r="K716" s="51"/>
      <c r="L716" s="52"/>
      <c r="M716" s="23"/>
      <c r="T716" s="3" t="s">
        <v>48</v>
      </c>
      <c r="U716" s="7">
        <f>SUM(U703:U714)</f>
        <v>0</v>
      </c>
    </row>
    <row r="718" spans="1:21" ht="28.8" x14ac:dyDescent="0.3">
      <c r="A718" s="27" t="s">
        <v>1087</v>
      </c>
      <c r="B718" s="66" t="s">
        <v>4</v>
      </c>
      <c r="C718" s="67"/>
      <c r="D718" s="68" t="s">
        <v>1088</v>
      </c>
      <c r="E718" s="69"/>
      <c r="F718" s="70"/>
      <c r="G718" s="28" t="s">
        <v>6</v>
      </c>
      <c r="H718" s="39" t="s">
        <v>1089</v>
      </c>
      <c r="I718" s="39" t="s">
        <v>1090</v>
      </c>
      <c r="J718" s="68" t="s">
        <v>1091</v>
      </c>
      <c r="K718" s="70"/>
      <c r="L718" s="80" t="s">
        <v>1092</v>
      </c>
      <c r="M718" s="81"/>
      <c r="N718" s="82"/>
      <c r="O718" s="35" t="s">
        <v>10</v>
      </c>
      <c r="P718" s="35" t="s">
        <v>1093</v>
      </c>
      <c r="Q718" s="35" t="s">
        <v>385</v>
      </c>
      <c r="R718" s="40" t="s">
        <v>1116</v>
      </c>
      <c r="S718" s="10" t="s">
        <v>45</v>
      </c>
      <c r="T718" s="10" t="s">
        <v>46</v>
      </c>
      <c r="U718" s="10" t="s">
        <v>47</v>
      </c>
    </row>
    <row r="719" spans="1:21" x14ac:dyDescent="0.3">
      <c r="A719" s="20">
        <v>25</v>
      </c>
      <c r="B719" s="50">
        <v>0</v>
      </c>
      <c r="C719" s="52"/>
      <c r="D719" s="55" t="s">
        <v>1661</v>
      </c>
      <c r="E719" s="57"/>
      <c r="F719" s="56"/>
      <c r="G719" s="44" t="s">
        <v>1636</v>
      </c>
      <c r="H719" s="5">
        <v>2935</v>
      </c>
      <c r="I719" s="5">
        <v>1020</v>
      </c>
      <c r="J719" s="55">
        <v>7016</v>
      </c>
      <c r="K719" s="56"/>
      <c r="L719" s="55" t="s">
        <v>1114</v>
      </c>
      <c r="M719" s="56"/>
      <c r="N719" s="5" t="s">
        <v>1114</v>
      </c>
      <c r="O719" s="5" t="s">
        <v>1109</v>
      </c>
      <c r="P719" s="5" t="s">
        <v>1265</v>
      </c>
      <c r="Q719" s="5" t="s">
        <v>1111</v>
      </c>
      <c r="R719" s="42"/>
      <c r="S719" s="43">
        <v>1</v>
      </c>
      <c r="T719" s="85">
        <v>0</v>
      </c>
      <c r="U719" s="6">
        <f>S719*T719</f>
        <v>0</v>
      </c>
    </row>
    <row r="720" spans="1:21" x14ac:dyDescent="0.3">
      <c r="A720" s="20">
        <v>25</v>
      </c>
      <c r="B720" s="50">
        <v>0</v>
      </c>
      <c r="C720" s="52"/>
      <c r="D720" s="55" t="s">
        <v>1662</v>
      </c>
      <c r="E720" s="57"/>
      <c r="F720" s="56"/>
      <c r="G720" s="44" t="s">
        <v>1636</v>
      </c>
      <c r="H720" s="5">
        <v>2935</v>
      </c>
      <c r="I720" s="5">
        <v>2145</v>
      </c>
      <c r="J720" s="55">
        <v>7016</v>
      </c>
      <c r="K720" s="56"/>
      <c r="L720" s="55" t="s">
        <v>1114</v>
      </c>
      <c r="M720" s="56" t="s">
        <v>1114</v>
      </c>
      <c r="N720" s="5" t="s">
        <v>1114</v>
      </c>
      <c r="O720" s="5" t="s">
        <v>1109</v>
      </c>
      <c r="P720" s="5" t="s">
        <v>1265</v>
      </c>
      <c r="Q720" s="5" t="s">
        <v>1111</v>
      </c>
      <c r="R720" s="42"/>
      <c r="S720" s="43">
        <v>1</v>
      </c>
      <c r="T720" s="85">
        <v>0</v>
      </c>
      <c r="U720" s="6">
        <f t="shared" ref="U720:U726" si="40">S720*T720</f>
        <v>0</v>
      </c>
    </row>
    <row r="721" spans="1:21" x14ac:dyDescent="0.3">
      <c r="A721" s="20">
        <v>25</v>
      </c>
      <c r="B721" s="50">
        <v>0</v>
      </c>
      <c r="C721" s="52"/>
      <c r="D721" s="55" t="s">
        <v>1663</v>
      </c>
      <c r="E721" s="57"/>
      <c r="F721" s="56"/>
      <c r="G721" s="44" t="s">
        <v>1636</v>
      </c>
      <c r="H721" s="5">
        <v>2935</v>
      </c>
      <c r="I721" s="5">
        <v>1020</v>
      </c>
      <c r="J721" s="55">
        <v>7016</v>
      </c>
      <c r="K721" s="56"/>
      <c r="L721" s="55" t="s">
        <v>1114</v>
      </c>
      <c r="M721" s="56" t="s">
        <v>1114</v>
      </c>
      <c r="N721" s="5" t="s">
        <v>1114</v>
      </c>
      <c r="O721" s="5" t="s">
        <v>1109</v>
      </c>
      <c r="P721" s="5" t="s">
        <v>1265</v>
      </c>
      <c r="Q721" s="5" t="s">
        <v>1111</v>
      </c>
      <c r="R721" s="42"/>
      <c r="S721" s="43">
        <v>1</v>
      </c>
      <c r="T721" s="85">
        <v>0</v>
      </c>
      <c r="U721" s="6">
        <f t="shared" si="40"/>
        <v>0</v>
      </c>
    </row>
    <row r="722" spans="1:21" x14ac:dyDescent="0.3">
      <c r="A722" s="20">
        <v>25</v>
      </c>
      <c r="B722" s="50">
        <v>0</v>
      </c>
      <c r="C722" s="52"/>
      <c r="D722" s="55" t="s">
        <v>1664</v>
      </c>
      <c r="E722" s="57"/>
      <c r="F722" s="56"/>
      <c r="G722" s="44" t="s">
        <v>1636</v>
      </c>
      <c r="H722" s="5">
        <v>2935</v>
      </c>
      <c r="I722" s="5">
        <v>2145</v>
      </c>
      <c r="J722" s="55">
        <v>7016</v>
      </c>
      <c r="K722" s="56">
        <v>7016</v>
      </c>
      <c r="L722" s="55" t="s">
        <v>1114</v>
      </c>
      <c r="M722" s="56" t="s">
        <v>1114</v>
      </c>
      <c r="N722" s="5" t="s">
        <v>1114</v>
      </c>
      <c r="O722" s="5" t="s">
        <v>1109</v>
      </c>
      <c r="P722" s="5" t="s">
        <v>1265</v>
      </c>
      <c r="Q722" s="5" t="s">
        <v>1111</v>
      </c>
      <c r="R722" s="42"/>
      <c r="S722" s="43">
        <v>1</v>
      </c>
      <c r="T722" s="85">
        <v>0</v>
      </c>
      <c r="U722" s="6">
        <f t="shared" si="40"/>
        <v>0</v>
      </c>
    </row>
    <row r="723" spans="1:21" x14ac:dyDescent="0.3">
      <c r="A723" s="20">
        <v>25</v>
      </c>
      <c r="B723" s="50">
        <v>0</v>
      </c>
      <c r="C723" s="52"/>
      <c r="D723" s="55" t="s">
        <v>1665</v>
      </c>
      <c r="E723" s="57"/>
      <c r="F723" s="56"/>
      <c r="G723" s="44" t="s">
        <v>1636</v>
      </c>
      <c r="H723" s="5">
        <v>2935</v>
      </c>
      <c r="I723" s="5">
        <v>1020</v>
      </c>
      <c r="J723" s="55">
        <v>7017</v>
      </c>
      <c r="K723" s="56">
        <v>7016</v>
      </c>
      <c r="L723" s="55" t="s">
        <v>1114</v>
      </c>
      <c r="M723" s="56" t="s">
        <v>1114</v>
      </c>
      <c r="N723" s="5" t="s">
        <v>1114</v>
      </c>
      <c r="O723" s="5" t="s">
        <v>1109</v>
      </c>
      <c r="P723" s="5" t="s">
        <v>1265</v>
      </c>
      <c r="Q723" s="5" t="s">
        <v>1111</v>
      </c>
      <c r="R723" s="42"/>
      <c r="S723" s="43">
        <v>1</v>
      </c>
      <c r="T723" s="85">
        <v>0</v>
      </c>
      <c r="U723" s="6">
        <f t="shared" si="40"/>
        <v>0</v>
      </c>
    </row>
    <row r="724" spans="1:21" x14ac:dyDescent="0.3">
      <c r="A724" s="20">
        <v>25</v>
      </c>
      <c r="B724" s="50">
        <v>0</v>
      </c>
      <c r="C724" s="52"/>
      <c r="D724" s="55" t="s">
        <v>1665</v>
      </c>
      <c r="E724" s="57"/>
      <c r="F724" s="56"/>
      <c r="G724" s="44" t="s">
        <v>1636</v>
      </c>
      <c r="H724" s="5">
        <v>2935</v>
      </c>
      <c r="I724" s="5">
        <v>2145</v>
      </c>
      <c r="J724" s="55">
        <v>7018</v>
      </c>
      <c r="K724" s="56">
        <v>7016</v>
      </c>
      <c r="L724" s="55" t="s">
        <v>1114</v>
      </c>
      <c r="M724" s="56" t="s">
        <v>1114</v>
      </c>
      <c r="N724" s="5" t="s">
        <v>1114</v>
      </c>
      <c r="O724" s="5" t="s">
        <v>1109</v>
      </c>
      <c r="P724" s="5" t="s">
        <v>1265</v>
      </c>
      <c r="Q724" s="5" t="s">
        <v>1111</v>
      </c>
      <c r="R724" s="5"/>
      <c r="S724" s="41">
        <v>1</v>
      </c>
      <c r="T724" s="85">
        <v>0</v>
      </c>
      <c r="U724" s="6">
        <f t="shared" si="40"/>
        <v>0</v>
      </c>
    </row>
    <row r="725" spans="1:21" x14ac:dyDescent="0.3">
      <c r="A725" s="20">
        <v>25</v>
      </c>
      <c r="B725" s="50">
        <v>0</v>
      </c>
      <c r="C725" s="52"/>
      <c r="D725" s="55" t="s">
        <v>1666</v>
      </c>
      <c r="E725" s="57"/>
      <c r="F725" s="56"/>
      <c r="G725" s="44" t="s">
        <v>1636</v>
      </c>
      <c r="H725" s="5">
        <v>2935</v>
      </c>
      <c r="I725" s="5">
        <v>1020</v>
      </c>
      <c r="J725" s="55">
        <v>7019</v>
      </c>
      <c r="K725" s="56"/>
      <c r="L725" s="55" t="s">
        <v>1114</v>
      </c>
      <c r="M725" s="56" t="s">
        <v>1114</v>
      </c>
      <c r="N725" s="5" t="s">
        <v>1114</v>
      </c>
      <c r="O725" s="5" t="s">
        <v>1109</v>
      </c>
      <c r="P725" s="5" t="s">
        <v>1265</v>
      </c>
      <c r="Q725" s="5" t="s">
        <v>1111</v>
      </c>
      <c r="R725" s="5"/>
      <c r="S725" s="41">
        <v>1</v>
      </c>
      <c r="T725" s="85">
        <v>0</v>
      </c>
      <c r="U725" s="6">
        <f t="shared" si="40"/>
        <v>0</v>
      </c>
    </row>
    <row r="726" spans="1:21" x14ac:dyDescent="0.3">
      <c r="A726" s="20">
        <v>25</v>
      </c>
      <c r="B726" s="50">
        <v>0</v>
      </c>
      <c r="C726" s="52"/>
      <c r="D726" s="55" t="s">
        <v>1666</v>
      </c>
      <c r="E726" s="57"/>
      <c r="F726" s="56"/>
      <c r="G726" s="44" t="s">
        <v>1636</v>
      </c>
      <c r="H726" s="5">
        <v>2935</v>
      </c>
      <c r="I726" s="5">
        <v>2145</v>
      </c>
      <c r="J726" s="55">
        <v>7020</v>
      </c>
      <c r="K726" s="56"/>
      <c r="L726" s="55" t="s">
        <v>1114</v>
      </c>
      <c r="M726" s="56" t="s">
        <v>1114</v>
      </c>
      <c r="N726" s="5" t="s">
        <v>1114</v>
      </c>
      <c r="O726" s="5" t="s">
        <v>1109</v>
      </c>
      <c r="P726" s="5" t="s">
        <v>1265</v>
      </c>
      <c r="Q726" s="5" t="s">
        <v>1111</v>
      </c>
      <c r="R726" s="5"/>
      <c r="S726" s="41">
        <v>1</v>
      </c>
      <c r="T726" s="85">
        <v>0</v>
      </c>
      <c r="U726" s="6">
        <f t="shared" si="40"/>
        <v>0</v>
      </c>
    </row>
    <row r="727" spans="1:21" x14ac:dyDescent="0.3">
      <c r="A727" s="57"/>
      <c r="B727" s="57"/>
      <c r="C727" s="57"/>
      <c r="D727" s="57"/>
      <c r="E727" s="57"/>
      <c r="F727" s="57"/>
      <c r="G727" s="57"/>
      <c r="H727" s="57"/>
      <c r="I727" s="57"/>
      <c r="J727" s="57"/>
      <c r="K727" s="57"/>
      <c r="L727" s="57"/>
      <c r="M727" s="22"/>
    </row>
    <row r="728" spans="1:21" x14ac:dyDescent="0.3">
      <c r="A728" s="53" t="s">
        <v>43</v>
      </c>
      <c r="B728" s="54"/>
      <c r="C728" s="54"/>
      <c r="D728" s="51" t="s">
        <v>1086</v>
      </c>
      <c r="E728" s="51"/>
      <c r="F728" s="51"/>
      <c r="G728" s="51"/>
      <c r="H728" s="51"/>
      <c r="I728" s="51"/>
      <c r="J728" s="51"/>
      <c r="K728" s="51"/>
      <c r="L728" s="52"/>
      <c r="M728" s="23"/>
      <c r="T728" s="3" t="s">
        <v>48</v>
      </c>
      <c r="U728" s="7">
        <f>SUM(U719:U726)</f>
        <v>0</v>
      </c>
    </row>
    <row r="730" spans="1:21" ht="28.8" x14ac:dyDescent="0.3">
      <c r="A730" s="27" t="s">
        <v>1087</v>
      </c>
      <c r="B730" s="66" t="s">
        <v>4</v>
      </c>
      <c r="C730" s="67"/>
      <c r="D730" s="68" t="s">
        <v>1088</v>
      </c>
      <c r="E730" s="69"/>
      <c r="F730" s="70"/>
      <c r="G730" s="28" t="s">
        <v>6</v>
      </c>
      <c r="H730" s="39" t="s">
        <v>1089</v>
      </c>
      <c r="I730" s="39" t="s">
        <v>1090</v>
      </c>
      <c r="J730" s="68" t="s">
        <v>1091</v>
      </c>
      <c r="K730" s="70"/>
      <c r="L730" s="80" t="s">
        <v>1092</v>
      </c>
      <c r="M730" s="81"/>
      <c r="N730" s="82"/>
      <c r="O730" s="35" t="s">
        <v>10</v>
      </c>
      <c r="P730" s="35" t="s">
        <v>1093</v>
      </c>
      <c r="Q730" s="35" t="s">
        <v>385</v>
      </c>
      <c r="R730" s="40" t="s">
        <v>1116</v>
      </c>
      <c r="S730" s="10" t="s">
        <v>45</v>
      </c>
      <c r="T730" s="10" t="s">
        <v>46</v>
      </c>
      <c r="U730" s="10" t="s">
        <v>47</v>
      </c>
    </row>
    <row r="731" spans="1:21" x14ac:dyDescent="0.3">
      <c r="A731" s="20">
        <v>25</v>
      </c>
      <c r="B731" s="50">
        <v>1</v>
      </c>
      <c r="C731" s="52"/>
      <c r="D731" s="55" t="s">
        <v>1667</v>
      </c>
      <c r="E731" s="57"/>
      <c r="F731" s="56"/>
      <c r="G731" s="5" t="s">
        <v>1112</v>
      </c>
      <c r="H731" s="5">
        <v>1460</v>
      </c>
      <c r="I731" s="5">
        <v>1800</v>
      </c>
      <c r="J731" s="55">
        <v>7016</v>
      </c>
      <c r="K731" s="56"/>
      <c r="L731" s="55" t="s">
        <v>1114</v>
      </c>
      <c r="M731" s="56"/>
      <c r="N731" s="5" t="s">
        <v>1114</v>
      </c>
      <c r="O731" s="5" t="s">
        <v>1109</v>
      </c>
      <c r="P731" s="5" t="s">
        <v>1265</v>
      </c>
      <c r="Q731" s="5" t="s">
        <v>1111</v>
      </c>
      <c r="R731" s="42"/>
      <c r="S731" s="43">
        <v>1</v>
      </c>
      <c r="T731" s="85">
        <v>0</v>
      </c>
      <c r="U731" s="6">
        <f>S731*T731</f>
        <v>0</v>
      </c>
    </row>
    <row r="732" spans="1:21" x14ac:dyDescent="0.3">
      <c r="A732" s="20">
        <v>25</v>
      </c>
      <c r="B732" s="50">
        <v>1</v>
      </c>
      <c r="C732" s="52"/>
      <c r="D732" s="55" t="s">
        <v>1668</v>
      </c>
      <c r="E732" s="57"/>
      <c r="F732" s="56"/>
      <c r="G732" s="5" t="s">
        <v>1112</v>
      </c>
      <c r="H732" s="5">
        <v>2000</v>
      </c>
      <c r="I732" s="5">
        <v>1800</v>
      </c>
      <c r="J732" s="55">
        <v>7016</v>
      </c>
      <c r="K732" s="56"/>
      <c r="L732" s="55" t="s">
        <v>1114</v>
      </c>
      <c r="M732" s="56" t="s">
        <v>1114</v>
      </c>
      <c r="N732" s="5" t="s">
        <v>1114</v>
      </c>
      <c r="O732" s="5" t="s">
        <v>1109</v>
      </c>
      <c r="P732" s="5" t="s">
        <v>1265</v>
      </c>
      <c r="Q732" s="5" t="s">
        <v>1111</v>
      </c>
      <c r="R732" s="42"/>
      <c r="S732" s="43">
        <v>1</v>
      </c>
      <c r="T732" s="85">
        <v>0</v>
      </c>
      <c r="U732" s="6">
        <f t="shared" ref="U732:U742" si="41">S732*T732</f>
        <v>0</v>
      </c>
    </row>
    <row r="733" spans="1:21" x14ac:dyDescent="0.3">
      <c r="A733" s="20">
        <v>25</v>
      </c>
      <c r="B733" s="50">
        <v>1</v>
      </c>
      <c r="C733" s="52"/>
      <c r="D733" s="55" t="s">
        <v>1669</v>
      </c>
      <c r="E733" s="57"/>
      <c r="F733" s="56"/>
      <c r="G733" s="5" t="s">
        <v>1112</v>
      </c>
      <c r="H733" s="5">
        <v>2000</v>
      </c>
      <c r="I733" s="5">
        <v>1800</v>
      </c>
      <c r="J733" s="55">
        <v>7016</v>
      </c>
      <c r="K733" s="56"/>
      <c r="L733" s="55" t="s">
        <v>1114</v>
      </c>
      <c r="M733" s="56" t="s">
        <v>1114</v>
      </c>
      <c r="N733" s="5" t="s">
        <v>1114</v>
      </c>
      <c r="O733" s="5" t="s">
        <v>1109</v>
      </c>
      <c r="P733" s="5" t="s">
        <v>1265</v>
      </c>
      <c r="Q733" s="5" t="s">
        <v>1111</v>
      </c>
      <c r="R733" s="42"/>
      <c r="S733" s="43">
        <v>1</v>
      </c>
      <c r="T733" s="85">
        <v>0</v>
      </c>
      <c r="U733" s="6">
        <f t="shared" si="41"/>
        <v>0</v>
      </c>
    </row>
    <row r="734" spans="1:21" x14ac:dyDescent="0.3">
      <c r="A734" s="20">
        <v>25</v>
      </c>
      <c r="B734" s="50">
        <v>1</v>
      </c>
      <c r="C734" s="52"/>
      <c r="D734" s="55" t="s">
        <v>1670</v>
      </c>
      <c r="E734" s="57"/>
      <c r="F734" s="56"/>
      <c r="G734" s="5" t="s">
        <v>1112</v>
      </c>
      <c r="H734" s="5">
        <v>2000</v>
      </c>
      <c r="I734" s="5">
        <v>1800</v>
      </c>
      <c r="J734" s="55">
        <v>7016</v>
      </c>
      <c r="K734" s="56">
        <v>7016</v>
      </c>
      <c r="L734" s="55" t="s">
        <v>1114</v>
      </c>
      <c r="M734" s="56" t="s">
        <v>1114</v>
      </c>
      <c r="N734" s="5" t="s">
        <v>1114</v>
      </c>
      <c r="O734" s="5" t="s">
        <v>1109</v>
      </c>
      <c r="P734" s="5" t="s">
        <v>1265</v>
      </c>
      <c r="Q734" s="5" t="s">
        <v>1111</v>
      </c>
      <c r="R734" s="42"/>
      <c r="S734" s="43">
        <v>1</v>
      </c>
      <c r="T734" s="85">
        <v>0</v>
      </c>
      <c r="U734" s="6">
        <f t="shared" si="41"/>
        <v>0</v>
      </c>
    </row>
    <row r="735" spans="1:21" x14ac:dyDescent="0.3">
      <c r="A735" s="20">
        <v>25</v>
      </c>
      <c r="B735" s="50">
        <v>1</v>
      </c>
      <c r="C735" s="52"/>
      <c r="D735" s="55" t="s">
        <v>1671</v>
      </c>
      <c r="E735" s="57"/>
      <c r="F735" s="56"/>
      <c r="G735" s="5" t="s">
        <v>1112</v>
      </c>
      <c r="H735" s="5">
        <v>2000</v>
      </c>
      <c r="I735" s="5">
        <v>1800</v>
      </c>
      <c r="J735" s="55">
        <v>7016</v>
      </c>
      <c r="K735" s="56">
        <v>7016</v>
      </c>
      <c r="L735" s="55" t="s">
        <v>1114</v>
      </c>
      <c r="M735" s="56" t="s">
        <v>1114</v>
      </c>
      <c r="N735" s="5" t="s">
        <v>1114</v>
      </c>
      <c r="O735" s="5" t="s">
        <v>1109</v>
      </c>
      <c r="P735" s="5" t="s">
        <v>1265</v>
      </c>
      <c r="Q735" s="5" t="s">
        <v>1111</v>
      </c>
      <c r="R735" s="42"/>
      <c r="S735" s="43">
        <v>1</v>
      </c>
      <c r="T735" s="85">
        <v>0</v>
      </c>
      <c r="U735" s="6">
        <f t="shared" si="41"/>
        <v>0</v>
      </c>
    </row>
    <row r="736" spans="1:21" x14ac:dyDescent="0.3">
      <c r="A736" s="20">
        <v>25</v>
      </c>
      <c r="B736" s="50">
        <v>1</v>
      </c>
      <c r="C736" s="52"/>
      <c r="D736" s="55" t="s">
        <v>1672</v>
      </c>
      <c r="E736" s="57"/>
      <c r="F736" s="56"/>
      <c r="G736" s="5" t="s">
        <v>1112</v>
      </c>
      <c r="H736" s="5">
        <v>2000</v>
      </c>
      <c r="I736" s="5">
        <v>1800</v>
      </c>
      <c r="J736" s="55">
        <v>7016</v>
      </c>
      <c r="K736" s="56">
        <v>7016</v>
      </c>
      <c r="L736" s="55" t="s">
        <v>1114</v>
      </c>
      <c r="M736" s="56" t="s">
        <v>1114</v>
      </c>
      <c r="N736" s="5" t="s">
        <v>1114</v>
      </c>
      <c r="O736" s="5" t="s">
        <v>1109</v>
      </c>
      <c r="P736" s="5" t="s">
        <v>1265</v>
      </c>
      <c r="Q736" s="5" t="s">
        <v>1111</v>
      </c>
      <c r="R736" s="5"/>
      <c r="S736" s="41">
        <v>1</v>
      </c>
      <c r="T736" s="85">
        <v>0</v>
      </c>
      <c r="U736" s="6">
        <f t="shared" si="41"/>
        <v>0</v>
      </c>
    </row>
    <row r="737" spans="1:21" x14ac:dyDescent="0.3">
      <c r="A737" s="20">
        <v>25</v>
      </c>
      <c r="B737" s="50">
        <v>1</v>
      </c>
      <c r="C737" s="52"/>
      <c r="D737" s="55" t="s">
        <v>1673</v>
      </c>
      <c r="E737" s="57"/>
      <c r="F737" s="56"/>
      <c r="G737" s="5" t="s">
        <v>1112</v>
      </c>
      <c r="H737" s="5">
        <v>2000</v>
      </c>
      <c r="I737" s="5">
        <v>1800</v>
      </c>
      <c r="J737" s="55">
        <v>7016</v>
      </c>
      <c r="K737" s="56">
        <v>7016</v>
      </c>
      <c r="L737" s="55" t="s">
        <v>1114</v>
      </c>
      <c r="M737" s="56" t="s">
        <v>1114</v>
      </c>
      <c r="N737" s="5" t="s">
        <v>1114</v>
      </c>
      <c r="O737" s="5" t="s">
        <v>1109</v>
      </c>
      <c r="P737" s="5" t="s">
        <v>1265</v>
      </c>
      <c r="Q737" s="5" t="s">
        <v>1111</v>
      </c>
      <c r="R737" s="5"/>
      <c r="S737" s="41">
        <v>1</v>
      </c>
      <c r="T737" s="85">
        <v>0</v>
      </c>
      <c r="U737" s="6">
        <f t="shared" si="41"/>
        <v>0</v>
      </c>
    </row>
    <row r="738" spans="1:21" x14ac:dyDescent="0.3">
      <c r="A738" s="20">
        <v>25</v>
      </c>
      <c r="B738" s="50">
        <v>1</v>
      </c>
      <c r="C738" s="52"/>
      <c r="D738" s="55" t="s">
        <v>1674</v>
      </c>
      <c r="E738" s="57"/>
      <c r="F738" s="56"/>
      <c r="G738" s="5" t="s">
        <v>1112</v>
      </c>
      <c r="H738" s="5">
        <v>2000</v>
      </c>
      <c r="I738" s="5">
        <v>1800</v>
      </c>
      <c r="J738" s="55">
        <v>7016</v>
      </c>
      <c r="K738" s="56">
        <v>7016</v>
      </c>
      <c r="L738" s="55" t="s">
        <v>1114</v>
      </c>
      <c r="M738" s="56" t="s">
        <v>1114</v>
      </c>
      <c r="N738" s="5" t="s">
        <v>1114</v>
      </c>
      <c r="O738" s="5" t="s">
        <v>1109</v>
      </c>
      <c r="P738" s="5" t="s">
        <v>1265</v>
      </c>
      <c r="Q738" s="5" t="s">
        <v>1111</v>
      </c>
      <c r="R738" s="5"/>
      <c r="S738" s="41">
        <v>1</v>
      </c>
      <c r="T738" s="85">
        <v>0</v>
      </c>
      <c r="U738" s="6">
        <f t="shared" si="41"/>
        <v>0</v>
      </c>
    </row>
    <row r="739" spans="1:21" x14ac:dyDescent="0.3">
      <c r="A739" s="20">
        <v>25</v>
      </c>
      <c r="B739" s="50">
        <v>1</v>
      </c>
      <c r="C739" s="52"/>
      <c r="D739" s="55" t="s">
        <v>1675</v>
      </c>
      <c r="E739" s="57"/>
      <c r="F739" s="56"/>
      <c r="G739" s="5" t="s">
        <v>1112</v>
      </c>
      <c r="H739" s="5">
        <v>2000</v>
      </c>
      <c r="I739" s="5">
        <v>1800</v>
      </c>
      <c r="J739" s="55">
        <v>7016</v>
      </c>
      <c r="K739" s="56">
        <v>7016</v>
      </c>
      <c r="L739" s="55" t="s">
        <v>1114</v>
      </c>
      <c r="M739" s="56" t="s">
        <v>1114</v>
      </c>
      <c r="N739" s="5" t="s">
        <v>1114</v>
      </c>
      <c r="O739" s="5" t="s">
        <v>1109</v>
      </c>
      <c r="P739" s="5" t="s">
        <v>1265</v>
      </c>
      <c r="Q739" s="5" t="s">
        <v>1111</v>
      </c>
      <c r="R739" s="5"/>
      <c r="S739" s="41">
        <v>1</v>
      </c>
      <c r="T739" s="85">
        <v>0</v>
      </c>
      <c r="U739" s="6">
        <f t="shared" si="41"/>
        <v>0</v>
      </c>
    </row>
    <row r="740" spans="1:21" x14ac:dyDescent="0.3">
      <c r="A740" s="20">
        <v>25</v>
      </c>
      <c r="B740" s="50">
        <v>1</v>
      </c>
      <c r="C740" s="52"/>
      <c r="D740" s="55" t="s">
        <v>1676</v>
      </c>
      <c r="E740" s="57"/>
      <c r="F740" s="56"/>
      <c r="G740" s="5" t="s">
        <v>1112</v>
      </c>
      <c r="H740" s="5">
        <v>2000</v>
      </c>
      <c r="I740" s="5">
        <v>1800</v>
      </c>
      <c r="J740" s="55">
        <v>7016</v>
      </c>
      <c r="K740" s="56">
        <v>7016</v>
      </c>
      <c r="L740" s="55" t="s">
        <v>1114</v>
      </c>
      <c r="M740" s="56" t="s">
        <v>1114</v>
      </c>
      <c r="N740" s="5" t="s">
        <v>1114</v>
      </c>
      <c r="O740" s="5" t="s">
        <v>1109</v>
      </c>
      <c r="P740" s="5" t="s">
        <v>1265</v>
      </c>
      <c r="Q740" s="5" t="s">
        <v>1111</v>
      </c>
      <c r="R740" s="5"/>
      <c r="S740" s="41">
        <v>1</v>
      </c>
      <c r="T740" s="85">
        <v>0</v>
      </c>
      <c r="U740" s="6">
        <f t="shared" si="41"/>
        <v>0</v>
      </c>
    </row>
    <row r="741" spans="1:21" x14ac:dyDescent="0.3">
      <c r="A741" s="20">
        <v>25</v>
      </c>
      <c r="B741" s="50">
        <v>1</v>
      </c>
      <c r="C741" s="52"/>
      <c r="D741" s="55" t="s">
        <v>1677</v>
      </c>
      <c r="E741" s="57"/>
      <c r="F741" s="56"/>
      <c r="G741" s="5" t="s">
        <v>1112</v>
      </c>
      <c r="H741" s="5">
        <v>2000</v>
      </c>
      <c r="I741" s="5">
        <v>1800</v>
      </c>
      <c r="J741" s="55">
        <v>7016</v>
      </c>
      <c r="K741" s="56">
        <v>7016</v>
      </c>
      <c r="L741" s="55" t="s">
        <v>1114</v>
      </c>
      <c r="M741" s="56" t="s">
        <v>1114</v>
      </c>
      <c r="N741" s="5" t="s">
        <v>1114</v>
      </c>
      <c r="O741" s="5" t="s">
        <v>1109</v>
      </c>
      <c r="P741" s="5" t="s">
        <v>1265</v>
      </c>
      <c r="Q741" s="5" t="s">
        <v>1111</v>
      </c>
      <c r="R741" s="5"/>
      <c r="S741" s="41">
        <v>1</v>
      </c>
      <c r="T741" s="85">
        <v>0</v>
      </c>
      <c r="U741" s="6">
        <f t="shared" si="41"/>
        <v>0</v>
      </c>
    </row>
    <row r="742" spans="1:21" x14ac:dyDescent="0.3">
      <c r="A742" s="20">
        <v>25</v>
      </c>
      <c r="B742" s="50">
        <v>1</v>
      </c>
      <c r="C742" s="52"/>
      <c r="D742" s="55" t="s">
        <v>1678</v>
      </c>
      <c r="E742" s="57"/>
      <c r="F742" s="56"/>
      <c r="G742" s="5" t="s">
        <v>1112</v>
      </c>
      <c r="H742" s="5">
        <v>1460</v>
      </c>
      <c r="I742" s="5">
        <v>1800</v>
      </c>
      <c r="J742" s="55">
        <v>7016</v>
      </c>
      <c r="K742" s="56">
        <v>7016</v>
      </c>
      <c r="L742" s="55" t="s">
        <v>1114</v>
      </c>
      <c r="M742" s="56" t="s">
        <v>1114</v>
      </c>
      <c r="N742" s="5" t="s">
        <v>1114</v>
      </c>
      <c r="O742" s="5" t="s">
        <v>1109</v>
      </c>
      <c r="P742" s="5" t="s">
        <v>1265</v>
      </c>
      <c r="Q742" s="5" t="s">
        <v>1111</v>
      </c>
      <c r="R742" s="5"/>
      <c r="S742" s="41">
        <v>1</v>
      </c>
      <c r="T742" s="85">
        <v>0</v>
      </c>
      <c r="U742" s="6">
        <f t="shared" si="41"/>
        <v>0</v>
      </c>
    </row>
    <row r="743" spans="1:21" x14ac:dyDescent="0.3">
      <c r="A743" s="57"/>
      <c r="B743" s="57"/>
      <c r="C743" s="57"/>
      <c r="D743" s="57"/>
      <c r="E743" s="57"/>
      <c r="F743" s="57"/>
      <c r="G743" s="57"/>
      <c r="H743" s="57"/>
      <c r="I743" s="57"/>
      <c r="J743" s="57"/>
      <c r="K743" s="57"/>
      <c r="L743" s="57"/>
      <c r="M743" s="22"/>
    </row>
    <row r="744" spans="1:21" x14ac:dyDescent="0.3">
      <c r="A744" s="53" t="s">
        <v>43</v>
      </c>
      <c r="B744" s="54"/>
      <c r="C744" s="54"/>
      <c r="D744" s="51" t="s">
        <v>1086</v>
      </c>
      <c r="E744" s="51"/>
      <c r="F744" s="51"/>
      <c r="G744" s="51"/>
      <c r="H744" s="51"/>
      <c r="I744" s="51"/>
      <c r="J744" s="51"/>
      <c r="K744" s="51"/>
      <c r="L744" s="52"/>
      <c r="M744" s="23"/>
      <c r="T744" s="3" t="s">
        <v>48</v>
      </c>
      <c r="U744" s="7">
        <f>SUM(U731:U742)</f>
        <v>0</v>
      </c>
    </row>
    <row r="746" spans="1:21" ht="28.8" x14ac:dyDescent="0.3">
      <c r="A746" s="27" t="s">
        <v>1087</v>
      </c>
      <c r="B746" s="66" t="s">
        <v>4</v>
      </c>
      <c r="C746" s="67"/>
      <c r="D746" s="68" t="s">
        <v>1088</v>
      </c>
      <c r="E746" s="69"/>
      <c r="F746" s="70"/>
      <c r="G746" s="28" t="s">
        <v>6</v>
      </c>
      <c r="H746" s="39" t="s">
        <v>1089</v>
      </c>
      <c r="I746" s="39" t="s">
        <v>1090</v>
      </c>
      <c r="J746" s="68" t="s">
        <v>1091</v>
      </c>
      <c r="K746" s="70"/>
      <c r="L746" s="80" t="s">
        <v>1092</v>
      </c>
      <c r="M746" s="81"/>
      <c r="N746" s="82"/>
      <c r="O746" s="35" t="s">
        <v>10</v>
      </c>
      <c r="P746" s="35" t="s">
        <v>1093</v>
      </c>
      <c r="Q746" s="35" t="s">
        <v>385</v>
      </c>
      <c r="R746" s="40" t="s">
        <v>1116</v>
      </c>
      <c r="S746" s="10" t="s">
        <v>45</v>
      </c>
      <c r="T746" s="10" t="s">
        <v>46</v>
      </c>
      <c r="U746" s="10" t="s">
        <v>47</v>
      </c>
    </row>
    <row r="747" spans="1:21" x14ac:dyDescent="0.3">
      <c r="A747" s="20">
        <v>25</v>
      </c>
      <c r="B747" s="50">
        <v>2</v>
      </c>
      <c r="C747" s="52"/>
      <c r="D747" s="55" t="s">
        <v>1679</v>
      </c>
      <c r="E747" s="57"/>
      <c r="F747" s="56"/>
      <c r="G747" s="5" t="s">
        <v>1112</v>
      </c>
      <c r="H747" s="5">
        <v>1460</v>
      </c>
      <c r="I747" s="5">
        <v>1800</v>
      </c>
      <c r="J747" s="55">
        <v>7016</v>
      </c>
      <c r="K747" s="56"/>
      <c r="L747" s="55" t="s">
        <v>1114</v>
      </c>
      <c r="M747" s="56"/>
      <c r="N747" s="5" t="s">
        <v>1114</v>
      </c>
      <c r="O747" s="5" t="s">
        <v>1109</v>
      </c>
      <c r="P747" s="5" t="s">
        <v>1265</v>
      </c>
      <c r="Q747" s="5" t="s">
        <v>1111</v>
      </c>
      <c r="R747" s="42"/>
      <c r="S747" s="43">
        <v>1</v>
      </c>
      <c r="T747" s="85">
        <v>0</v>
      </c>
      <c r="U747" s="6">
        <f>S747*T747</f>
        <v>0</v>
      </c>
    </row>
    <row r="748" spans="1:21" x14ac:dyDescent="0.3">
      <c r="A748" s="20">
        <v>25</v>
      </c>
      <c r="B748" s="50">
        <v>2</v>
      </c>
      <c r="C748" s="52"/>
      <c r="D748" s="55" t="s">
        <v>1680</v>
      </c>
      <c r="E748" s="57"/>
      <c r="F748" s="56"/>
      <c r="G748" s="5" t="s">
        <v>1112</v>
      </c>
      <c r="H748" s="5">
        <v>2000</v>
      </c>
      <c r="I748" s="5">
        <v>1800</v>
      </c>
      <c r="J748" s="55">
        <v>7016</v>
      </c>
      <c r="K748" s="56"/>
      <c r="L748" s="55" t="s">
        <v>1114</v>
      </c>
      <c r="M748" s="56" t="s">
        <v>1114</v>
      </c>
      <c r="N748" s="5" t="s">
        <v>1114</v>
      </c>
      <c r="O748" s="5" t="s">
        <v>1109</v>
      </c>
      <c r="P748" s="5" t="s">
        <v>1265</v>
      </c>
      <c r="Q748" s="5" t="s">
        <v>1111</v>
      </c>
      <c r="R748" s="42"/>
      <c r="S748" s="43">
        <v>1</v>
      </c>
      <c r="T748" s="85">
        <v>0</v>
      </c>
      <c r="U748" s="6">
        <f t="shared" ref="U748:U758" si="42">S748*T748</f>
        <v>0</v>
      </c>
    </row>
    <row r="749" spans="1:21" x14ac:dyDescent="0.3">
      <c r="A749" s="20">
        <v>25</v>
      </c>
      <c r="B749" s="50">
        <v>2</v>
      </c>
      <c r="C749" s="52"/>
      <c r="D749" s="55" t="s">
        <v>1681</v>
      </c>
      <c r="E749" s="57"/>
      <c r="F749" s="56"/>
      <c r="G749" s="5" t="s">
        <v>1112</v>
      </c>
      <c r="H749" s="5">
        <v>2000</v>
      </c>
      <c r="I749" s="5">
        <v>1800</v>
      </c>
      <c r="J749" s="55">
        <v>7016</v>
      </c>
      <c r="K749" s="56"/>
      <c r="L749" s="55" t="s">
        <v>1114</v>
      </c>
      <c r="M749" s="56" t="s">
        <v>1114</v>
      </c>
      <c r="N749" s="5" t="s">
        <v>1114</v>
      </c>
      <c r="O749" s="5" t="s">
        <v>1109</v>
      </c>
      <c r="P749" s="5" t="s">
        <v>1265</v>
      </c>
      <c r="Q749" s="5" t="s">
        <v>1111</v>
      </c>
      <c r="R749" s="42"/>
      <c r="S749" s="43">
        <v>1</v>
      </c>
      <c r="T749" s="85">
        <v>0</v>
      </c>
      <c r="U749" s="6">
        <f t="shared" si="42"/>
        <v>0</v>
      </c>
    </row>
    <row r="750" spans="1:21" x14ac:dyDescent="0.3">
      <c r="A750" s="20">
        <v>25</v>
      </c>
      <c r="B750" s="50">
        <v>2</v>
      </c>
      <c r="C750" s="52"/>
      <c r="D750" s="55" t="s">
        <v>1682</v>
      </c>
      <c r="E750" s="57"/>
      <c r="F750" s="56"/>
      <c r="G750" s="5" t="s">
        <v>1112</v>
      </c>
      <c r="H750" s="5">
        <v>2000</v>
      </c>
      <c r="I750" s="5">
        <v>1800</v>
      </c>
      <c r="J750" s="55">
        <v>7016</v>
      </c>
      <c r="K750" s="56">
        <v>7016</v>
      </c>
      <c r="L750" s="55" t="s">
        <v>1114</v>
      </c>
      <c r="M750" s="56" t="s">
        <v>1114</v>
      </c>
      <c r="N750" s="5" t="s">
        <v>1114</v>
      </c>
      <c r="O750" s="5" t="s">
        <v>1109</v>
      </c>
      <c r="P750" s="5" t="s">
        <v>1265</v>
      </c>
      <c r="Q750" s="5" t="s">
        <v>1111</v>
      </c>
      <c r="R750" s="42"/>
      <c r="S750" s="43">
        <v>1</v>
      </c>
      <c r="T750" s="85">
        <v>0</v>
      </c>
      <c r="U750" s="6">
        <f t="shared" si="42"/>
        <v>0</v>
      </c>
    </row>
    <row r="751" spans="1:21" x14ac:dyDescent="0.3">
      <c r="A751" s="20">
        <v>25</v>
      </c>
      <c r="B751" s="50">
        <v>2</v>
      </c>
      <c r="C751" s="52"/>
      <c r="D751" s="55" t="s">
        <v>1683</v>
      </c>
      <c r="E751" s="57"/>
      <c r="F751" s="56"/>
      <c r="G751" s="5" t="s">
        <v>1112</v>
      </c>
      <c r="H751" s="5">
        <v>2000</v>
      </c>
      <c r="I751" s="5">
        <v>1800</v>
      </c>
      <c r="J751" s="55">
        <v>7016</v>
      </c>
      <c r="K751" s="56">
        <v>7016</v>
      </c>
      <c r="L751" s="55" t="s">
        <v>1114</v>
      </c>
      <c r="M751" s="56" t="s">
        <v>1114</v>
      </c>
      <c r="N751" s="5" t="s">
        <v>1114</v>
      </c>
      <c r="O751" s="5" t="s">
        <v>1109</v>
      </c>
      <c r="P751" s="5" t="s">
        <v>1265</v>
      </c>
      <c r="Q751" s="5" t="s">
        <v>1111</v>
      </c>
      <c r="R751" s="42"/>
      <c r="S751" s="43">
        <v>1</v>
      </c>
      <c r="T751" s="85">
        <v>0</v>
      </c>
      <c r="U751" s="6">
        <f t="shared" si="42"/>
        <v>0</v>
      </c>
    </row>
    <row r="752" spans="1:21" x14ac:dyDescent="0.3">
      <c r="A752" s="20">
        <v>25</v>
      </c>
      <c r="B752" s="50">
        <v>2</v>
      </c>
      <c r="C752" s="52"/>
      <c r="D752" s="55" t="s">
        <v>1684</v>
      </c>
      <c r="E752" s="57"/>
      <c r="F752" s="56"/>
      <c r="G752" s="5" t="s">
        <v>1112</v>
      </c>
      <c r="H752" s="5">
        <v>2000</v>
      </c>
      <c r="I752" s="5">
        <v>1800</v>
      </c>
      <c r="J752" s="55">
        <v>7016</v>
      </c>
      <c r="K752" s="56">
        <v>7016</v>
      </c>
      <c r="L752" s="55" t="s">
        <v>1114</v>
      </c>
      <c r="M752" s="56" t="s">
        <v>1114</v>
      </c>
      <c r="N752" s="5" t="s">
        <v>1114</v>
      </c>
      <c r="O752" s="5" t="s">
        <v>1109</v>
      </c>
      <c r="P752" s="5" t="s">
        <v>1265</v>
      </c>
      <c r="Q752" s="5" t="s">
        <v>1111</v>
      </c>
      <c r="R752" s="5"/>
      <c r="S752" s="41">
        <v>1</v>
      </c>
      <c r="T752" s="85">
        <v>0</v>
      </c>
      <c r="U752" s="6">
        <f t="shared" si="42"/>
        <v>0</v>
      </c>
    </row>
    <row r="753" spans="1:21" x14ac:dyDescent="0.3">
      <c r="A753" s="20">
        <v>25</v>
      </c>
      <c r="B753" s="50">
        <v>2</v>
      </c>
      <c r="C753" s="52"/>
      <c r="D753" s="55" t="s">
        <v>1685</v>
      </c>
      <c r="E753" s="57"/>
      <c r="F753" s="56"/>
      <c r="G753" s="5" t="s">
        <v>1112</v>
      </c>
      <c r="H753" s="5">
        <v>2000</v>
      </c>
      <c r="I753" s="5">
        <v>1800</v>
      </c>
      <c r="J753" s="55">
        <v>7016</v>
      </c>
      <c r="K753" s="56">
        <v>7016</v>
      </c>
      <c r="L753" s="55" t="s">
        <v>1114</v>
      </c>
      <c r="M753" s="56" t="s">
        <v>1114</v>
      </c>
      <c r="N753" s="5" t="s">
        <v>1114</v>
      </c>
      <c r="O753" s="5" t="s">
        <v>1109</v>
      </c>
      <c r="P753" s="5" t="s">
        <v>1265</v>
      </c>
      <c r="Q753" s="5" t="s">
        <v>1111</v>
      </c>
      <c r="R753" s="5"/>
      <c r="S753" s="41">
        <v>1</v>
      </c>
      <c r="T753" s="85">
        <v>0</v>
      </c>
      <c r="U753" s="6">
        <f t="shared" si="42"/>
        <v>0</v>
      </c>
    </row>
    <row r="754" spans="1:21" x14ac:dyDescent="0.3">
      <c r="A754" s="20">
        <v>25</v>
      </c>
      <c r="B754" s="50">
        <v>2</v>
      </c>
      <c r="C754" s="52"/>
      <c r="D754" s="55" t="s">
        <v>1686</v>
      </c>
      <c r="E754" s="57"/>
      <c r="F754" s="56"/>
      <c r="G754" s="5" t="s">
        <v>1112</v>
      </c>
      <c r="H754" s="5">
        <v>2000</v>
      </c>
      <c r="I754" s="5">
        <v>1800</v>
      </c>
      <c r="J754" s="55">
        <v>7016</v>
      </c>
      <c r="K754" s="56">
        <v>7016</v>
      </c>
      <c r="L754" s="55" t="s">
        <v>1114</v>
      </c>
      <c r="M754" s="56" t="s">
        <v>1114</v>
      </c>
      <c r="N754" s="5" t="s">
        <v>1114</v>
      </c>
      <c r="O754" s="5" t="s">
        <v>1109</v>
      </c>
      <c r="P754" s="5" t="s">
        <v>1265</v>
      </c>
      <c r="Q754" s="5" t="s">
        <v>1111</v>
      </c>
      <c r="R754" s="5"/>
      <c r="S754" s="41">
        <v>1</v>
      </c>
      <c r="T754" s="85">
        <v>0</v>
      </c>
      <c r="U754" s="6">
        <f t="shared" si="42"/>
        <v>0</v>
      </c>
    </row>
    <row r="755" spans="1:21" x14ac:dyDescent="0.3">
      <c r="A755" s="20">
        <v>25</v>
      </c>
      <c r="B755" s="50">
        <v>2</v>
      </c>
      <c r="C755" s="52"/>
      <c r="D755" s="55" t="s">
        <v>1687</v>
      </c>
      <c r="E755" s="57"/>
      <c r="F755" s="56"/>
      <c r="G755" s="5" t="s">
        <v>1112</v>
      </c>
      <c r="H755" s="5">
        <v>2000</v>
      </c>
      <c r="I755" s="5">
        <v>1800</v>
      </c>
      <c r="J755" s="55">
        <v>7016</v>
      </c>
      <c r="K755" s="56">
        <v>7016</v>
      </c>
      <c r="L755" s="55" t="s">
        <v>1114</v>
      </c>
      <c r="M755" s="56" t="s">
        <v>1114</v>
      </c>
      <c r="N755" s="5" t="s">
        <v>1114</v>
      </c>
      <c r="O755" s="5" t="s">
        <v>1109</v>
      </c>
      <c r="P755" s="5" t="s">
        <v>1265</v>
      </c>
      <c r="Q755" s="5" t="s">
        <v>1111</v>
      </c>
      <c r="R755" s="5"/>
      <c r="S755" s="41">
        <v>1</v>
      </c>
      <c r="T755" s="85">
        <v>0</v>
      </c>
      <c r="U755" s="6">
        <f t="shared" si="42"/>
        <v>0</v>
      </c>
    </row>
    <row r="756" spans="1:21" x14ac:dyDescent="0.3">
      <c r="A756" s="20">
        <v>25</v>
      </c>
      <c r="B756" s="50">
        <v>2</v>
      </c>
      <c r="C756" s="52"/>
      <c r="D756" s="55" t="s">
        <v>1688</v>
      </c>
      <c r="E756" s="57"/>
      <c r="F756" s="56"/>
      <c r="G756" s="5" t="s">
        <v>1112</v>
      </c>
      <c r="H756" s="5">
        <v>2000</v>
      </c>
      <c r="I756" s="5">
        <v>1800</v>
      </c>
      <c r="J756" s="55">
        <v>7016</v>
      </c>
      <c r="K756" s="56">
        <v>7016</v>
      </c>
      <c r="L756" s="55" t="s">
        <v>1114</v>
      </c>
      <c r="M756" s="56" t="s">
        <v>1114</v>
      </c>
      <c r="N756" s="5" t="s">
        <v>1114</v>
      </c>
      <c r="O756" s="5" t="s">
        <v>1109</v>
      </c>
      <c r="P756" s="5" t="s">
        <v>1265</v>
      </c>
      <c r="Q756" s="5" t="s">
        <v>1111</v>
      </c>
      <c r="R756" s="5"/>
      <c r="S756" s="41">
        <v>1</v>
      </c>
      <c r="T756" s="85">
        <v>0</v>
      </c>
      <c r="U756" s="6">
        <f t="shared" si="42"/>
        <v>0</v>
      </c>
    </row>
    <row r="757" spans="1:21" x14ac:dyDescent="0.3">
      <c r="A757" s="20">
        <v>25</v>
      </c>
      <c r="B757" s="50">
        <v>2</v>
      </c>
      <c r="C757" s="52"/>
      <c r="D757" s="55" t="s">
        <v>1689</v>
      </c>
      <c r="E757" s="57"/>
      <c r="F757" s="56"/>
      <c r="G757" s="5" t="s">
        <v>1112</v>
      </c>
      <c r="H757" s="5">
        <v>2000</v>
      </c>
      <c r="I757" s="5">
        <v>1800</v>
      </c>
      <c r="J757" s="55">
        <v>7016</v>
      </c>
      <c r="K757" s="56">
        <v>7016</v>
      </c>
      <c r="L757" s="55" t="s">
        <v>1114</v>
      </c>
      <c r="M757" s="56" t="s">
        <v>1114</v>
      </c>
      <c r="N757" s="5" t="s">
        <v>1114</v>
      </c>
      <c r="O757" s="5" t="s">
        <v>1109</v>
      </c>
      <c r="P757" s="5" t="s">
        <v>1265</v>
      </c>
      <c r="Q757" s="5" t="s">
        <v>1111</v>
      </c>
      <c r="R757" s="5"/>
      <c r="S757" s="41">
        <v>1</v>
      </c>
      <c r="T757" s="85">
        <v>0</v>
      </c>
      <c r="U757" s="6">
        <f t="shared" si="42"/>
        <v>0</v>
      </c>
    </row>
    <row r="758" spans="1:21" x14ac:dyDescent="0.3">
      <c r="A758" s="20">
        <v>25</v>
      </c>
      <c r="B758" s="50">
        <v>2</v>
      </c>
      <c r="C758" s="52"/>
      <c r="D758" s="55" t="s">
        <v>1690</v>
      </c>
      <c r="E758" s="57"/>
      <c r="F758" s="56"/>
      <c r="G758" s="5" t="s">
        <v>1112</v>
      </c>
      <c r="H758" s="5">
        <v>1460</v>
      </c>
      <c r="I758" s="5">
        <v>1800</v>
      </c>
      <c r="J758" s="55">
        <v>7016</v>
      </c>
      <c r="K758" s="56">
        <v>7016</v>
      </c>
      <c r="L758" s="55" t="s">
        <v>1114</v>
      </c>
      <c r="M758" s="56" t="s">
        <v>1114</v>
      </c>
      <c r="N758" s="5" t="s">
        <v>1114</v>
      </c>
      <c r="O758" s="5" t="s">
        <v>1109</v>
      </c>
      <c r="P758" s="5" t="s">
        <v>1265</v>
      </c>
      <c r="Q758" s="5" t="s">
        <v>1111</v>
      </c>
      <c r="R758" s="5"/>
      <c r="S758" s="41">
        <v>1</v>
      </c>
      <c r="T758" s="85">
        <v>0</v>
      </c>
      <c r="U758" s="6">
        <f t="shared" si="42"/>
        <v>0</v>
      </c>
    </row>
    <row r="759" spans="1:21" x14ac:dyDescent="0.3">
      <c r="A759" s="57"/>
      <c r="B759" s="57"/>
      <c r="C759" s="57"/>
      <c r="D759" s="57"/>
      <c r="E759" s="57"/>
      <c r="F759" s="57"/>
      <c r="G759" s="57"/>
      <c r="H759" s="57"/>
      <c r="I759" s="57"/>
      <c r="J759" s="57"/>
      <c r="K759" s="57"/>
      <c r="L759" s="57"/>
      <c r="M759" s="22"/>
    </row>
    <row r="760" spans="1:21" x14ac:dyDescent="0.3">
      <c r="A760" s="53" t="s">
        <v>43</v>
      </c>
      <c r="B760" s="54"/>
      <c r="C760" s="54"/>
      <c r="D760" s="51" t="s">
        <v>1086</v>
      </c>
      <c r="E760" s="51"/>
      <c r="F760" s="51"/>
      <c r="G760" s="51"/>
      <c r="H760" s="51"/>
      <c r="I760" s="51"/>
      <c r="J760" s="51"/>
      <c r="K760" s="51"/>
      <c r="L760" s="52"/>
      <c r="M760" s="23"/>
      <c r="T760" s="3" t="s">
        <v>48</v>
      </c>
      <c r="U760" s="7">
        <f>SUM(U747:U758)</f>
        <v>0</v>
      </c>
    </row>
    <row r="762" spans="1:21" ht="28.8" x14ac:dyDescent="0.3">
      <c r="A762" s="27" t="s">
        <v>1087</v>
      </c>
      <c r="B762" s="66" t="s">
        <v>4</v>
      </c>
      <c r="C762" s="67"/>
      <c r="D762" s="68" t="s">
        <v>1088</v>
      </c>
      <c r="E762" s="69"/>
      <c r="F762" s="70"/>
      <c r="G762" s="28" t="s">
        <v>6</v>
      </c>
      <c r="H762" s="39" t="s">
        <v>1089</v>
      </c>
      <c r="I762" s="39" t="s">
        <v>1090</v>
      </c>
      <c r="J762" s="68" t="s">
        <v>1091</v>
      </c>
      <c r="K762" s="70"/>
      <c r="L762" s="80" t="s">
        <v>1092</v>
      </c>
      <c r="M762" s="81"/>
      <c r="N762" s="82"/>
      <c r="O762" s="35" t="s">
        <v>10</v>
      </c>
      <c r="P762" s="35" t="s">
        <v>1093</v>
      </c>
      <c r="Q762" s="35" t="s">
        <v>385</v>
      </c>
      <c r="R762" s="40" t="s">
        <v>1116</v>
      </c>
      <c r="S762" s="10" t="s">
        <v>45</v>
      </c>
      <c r="T762" s="10" t="s">
        <v>46</v>
      </c>
      <c r="U762" s="10" t="s">
        <v>47</v>
      </c>
    </row>
    <row r="763" spans="1:21" x14ac:dyDescent="0.3">
      <c r="A763" s="20">
        <v>25</v>
      </c>
      <c r="B763" s="50">
        <v>3</v>
      </c>
      <c r="C763" s="52"/>
      <c r="D763" s="55" t="s">
        <v>1691</v>
      </c>
      <c r="E763" s="57"/>
      <c r="F763" s="56"/>
      <c r="G763" s="5" t="s">
        <v>1112</v>
      </c>
      <c r="H763" s="5">
        <v>1460</v>
      </c>
      <c r="I763" s="5">
        <v>1800</v>
      </c>
      <c r="J763" s="55">
        <v>7016</v>
      </c>
      <c r="K763" s="56"/>
      <c r="L763" s="55" t="s">
        <v>1114</v>
      </c>
      <c r="M763" s="56"/>
      <c r="N763" s="5" t="s">
        <v>1114</v>
      </c>
      <c r="O763" s="5" t="s">
        <v>1109</v>
      </c>
      <c r="P763" s="5" t="s">
        <v>1265</v>
      </c>
      <c r="Q763" s="5" t="s">
        <v>1111</v>
      </c>
      <c r="R763" s="42"/>
      <c r="S763" s="43">
        <v>1</v>
      </c>
      <c r="T763" s="85">
        <v>0</v>
      </c>
      <c r="U763" s="6">
        <f>S763*T763</f>
        <v>0</v>
      </c>
    </row>
    <row r="764" spans="1:21" x14ac:dyDescent="0.3">
      <c r="A764" s="20">
        <v>25</v>
      </c>
      <c r="B764" s="50">
        <v>3</v>
      </c>
      <c r="C764" s="52"/>
      <c r="D764" s="55" t="s">
        <v>1692</v>
      </c>
      <c r="E764" s="57"/>
      <c r="F764" s="56"/>
      <c r="G764" s="5" t="s">
        <v>1112</v>
      </c>
      <c r="H764" s="5">
        <v>2000</v>
      </c>
      <c r="I764" s="5">
        <v>1800</v>
      </c>
      <c r="J764" s="55">
        <v>7016</v>
      </c>
      <c r="K764" s="56"/>
      <c r="L764" s="55" t="s">
        <v>1114</v>
      </c>
      <c r="M764" s="56" t="s">
        <v>1114</v>
      </c>
      <c r="N764" s="5" t="s">
        <v>1114</v>
      </c>
      <c r="O764" s="5" t="s">
        <v>1109</v>
      </c>
      <c r="P764" s="5" t="s">
        <v>1265</v>
      </c>
      <c r="Q764" s="5" t="s">
        <v>1111</v>
      </c>
      <c r="R764" s="42"/>
      <c r="S764" s="43">
        <v>1</v>
      </c>
      <c r="T764" s="85">
        <v>0</v>
      </c>
      <c r="U764" s="6">
        <f t="shared" ref="U764:U774" si="43">S764*T764</f>
        <v>0</v>
      </c>
    </row>
    <row r="765" spans="1:21" x14ac:dyDescent="0.3">
      <c r="A765" s="20">
        <v>25</v>
      </c>
      <c r="B765" s="50">
        <v>3</v>
      </c>
      <c r="C765" s="52"/>
      <c r="D765" s="55" t="s">
        <v>1693</v>
      </c>
      <c r="E765" s="57"/>
      <c r="F765" s="56"/>
      <c r="G765" s="5" t="s">
        <v>1112</v>
      </c>
      <c r="H765" s="5">
        <v>2000</v>
      </c>
      <c r="I765" s="5">
        <v>1800</v>
      </c>
      <c r="J765" s="55">
        <v>7016</v>
      </c>
      <c r="K765" s="56"/>
      <c r="L765" s="55" t="s">
        <v>1114</v>
      </c>
      <c r="M765" s="56" t="s">
        <v>1114</v>
      </c>
      <c r="N765" s="5" t="s">
        <v>1114</v>
      </c>
      <c r="O765" s="5" t="s">
        <v>1109</v>
      </c>
      <c r="P765" s="5" t="s">
        <v>1265</v>
      </c>
      <c r="Q765" s="5" t="s">
        <v>1111</v>
      </c>
      <c r="R765" s="42"/>
      <c r="S765" s="43">
        <v>1</v>
      </c>
      <c r="T765" s="85">
        <v>0</v>
      </c>
      <c r="U765" s="6">
        <f t="shared" si="43"/>
        <v>0</v>
      </c>
    </row>
    <row r="766" spans="1:21" x14ac:dyDescent="0.3">
      <c r="A766" s="20">
        <v>25</v>
      </c>
      <c r="B766" s="50">
        <v>3</v>
      </c>
      <c r="C766" s="52"/>
      <c r="D766" s="55" t="s">
        <v>1694</v>
      </c>
      <c r="E766" s="57"/>
      <c r="F766" s="56"/>
      <c r="G766" s="5" t="s">
        <v>1112</v>
      </c>
      <c r="H766" s="5">
        <v>2000</v>
      </c>
      <c r="I766" s="5">
        <v>1800</v>
      </c>
      <c r="J766" s="55">
        <v>7016</v>
      </c>
      <c r="K766" s="56">
        <v>7016</v>
      </c>
      <c r="L766" s="55" t="s">
        <v>1114</v>
      </c>
      <c r="M766" s="56" t="s">
        <v>1114</v>
      </c>
      <c r="N766" s="5" t="s">
        <v>1114</v>
      </c>
      <c r="O766" s="5" t="s">
        <v>1109</v>
      </c>
      <c r="P766" s="5" t="s">
        <v>1265</v>
      </c>
      <c r="Q766" s="5" t="s">
        <v>1111</v>
      </c>
      <c r="R766" s="42"/>
      <c r="S766" s="43">
        <v>1</v>
      </c>
      <c r="T766" s="85">
        <v>0</v>
      </c>
      <c r="U766" s="6">
        <f t="shared" si="43"/>
        <v>0</v>
      </c>
    </row>
    <row r="767" spans="1:21" x14ac:dyDescent="0.3">
      <c r="A767" s="20">
        <v>25</v>
      </c>
      <c r="B767" s="50">
        <v>3</v>
      </c>
      <c r="C767" s="52"/>
      <c r="D767" s="55" t="s">
        <v>1695</v>
      </c>
      <c r="E767" s="57"/>
      <c r="F767" s="56"/>
      <c r="G767" s="5" t="s">
        <v>1112</v>
      </c>
      <c r="H767" s="5">
        <v>2000</v>
      </c>
      <c r="I767" s="5">
        <v>1800</v>
      </c>
      <c r="J767" s="55">
        <v>7016</v>
      </c>
      <c r="K767" s="56">
        <v>7016</v>
      </c>
      <c r="L767" s="55" t="s">
        <v>1114</v>
      </c>
      <c r="M767" s="56" t="s">
        <v>1114</v>
      </c>
      <c r="N767" s="5" t="s">
        <v>1114</v>
      </c>
      <c r="O767" s="5" t="s">
        <v>1109</v>
      </c>
      <c r="P767" s="5" t="s">
        <v>1265</v>
      </c>
      <c r="Q767" s="5" t="s">
        <v>1111</v>
      </c>
      <c r="R767" s="42"/>
      <c r="S767" s="43">
        <v>1</v>
      </c>
      <c r="T767" s="85">
        <v>0</v>
      </c>
      <c r="U767" s="6">
        <f t="shared" si="43"/>
        <v>0</v>
      </c>
    </row>
    <row r="768" spans="1:21" x14ac:dyDescent="0.3">
      <c r="A768" s="20">
        <v>25</v>
      </c>
      <c r="B768" s="50">
        <v>3</v>
      </c>
      <c r="C768" s="52"/>
      <c r="D768" s="55" t="s">
        <v>1696</v>
      </c>
      <c r="E768" s="57"/>
      <c r="F768" s="56"/>
      <c r="G768" s="5" t="s">
        <v>1112</v>
      </c>
      <c r="H768" s="5">
        <v>2000</v>
      </c>
      <c r="I768" s="5">
        <v>1800</v>
      </c>
      <c r="J768" s="55">
        <v>7016</v>
      </c>
      <c r="K768" s="56">
        <v>7016</v>
      </c>
      <c r="L768" s="55" t="s">
        <v>1114</v>
      </c>
      <c r="M768" s="56" t="s">
        <v>1114</v>
      </c>
      <c r="N768" s="5" t="s">
        <v>1114</v>
      </c>
      <c r="O768" s="5" t="s">
        <v>1109</v>
      </c>
      <c r="P768" s="5" t="s">
        <v>1265</v>
      </c>
      <c r="Q768" s="5" t="s">
        <v>1111</v>
      </c>
      <c r="R768" s="5"/>
      <c r="S768" s="41">
        <v>1</v>
      </c>
      <c r="T768" s="85">
        <v>0</v>
      </c>
      <c r="U768" s="6">
        <f t="shared" si="43"/>
        <v>0</v>
      </c>
    </row>
    <row r="769" spans="1:21" x14ac:dyDescent="0.3">
      <c r="A769" s="20">
        <v>25</v>
      </c>
      <c r="B769" s="50">
        <v>3</v>
      </c>
      <c r="C769" s="52"/>
      <c r="D769" s="55" t="s">
        <v>1697</v>
      </c>
      <c r="E769" s="57"/>
      <c r="F769" s="56"/>
      <c r="G769" s="5" t="s">
        <v>1112</v>
      </c>
      <c r="H769" s="5">
        <v>2000</v>
      </c>
      <c r="I769" s="5">
        <v>1800</v>
      </c>
      <c r="J769" s="55">
        <v>7016</v>
      </c>
      <c r="K769" s="56">
        <v>7016</v>
      </c>
      <c r="L769" s="55" t="s">
        <v>1114</v>
      </c>
      <c r="M769" s="56" t="s">
        <v>1114</v>
      </c>
      <c r="N769" s="5" t="s">
        <v>1114</v>
      </c>
      <c r="O769" s="5" t="s">
        <v>1109</v>
      </c>
      <c r="P769" s="5" t="s">
        <v>1265</v>
      </c>
      <c r="Q769" s="5" t="s">
        <v>1111</v>
      </c>
      <c r="R769" s="5"/>
      <c r="S769" s="41">
        <v>1</v>
      </c>
      <c r="T769" s="85">
        <v>0</v>
      </c>
      <c r="U769" s="6">
        <f t="shared" si="43"/>
        <v>0</v>
      </c>
    </row>
    <row r="770" spans="1:21" x14ac:dyDescent="0.3">
      <c r="A770" s="20">
        <v>25</v>
      </c>
      <c r="B770" s="50">
        <v>3</v>
      </c>
      <c r="C770" s="52"/>
      <c r="D770" s="55" t="s">
        <v>1698</v>
      </c>
      <c r="E770" s="57"/>
      <c r="F770" s="56"/>
      <c r="G770" s="5" t="s">
        <v>1112</v>
      </c>
      <c r="H770" s="5">
        <v>2000</v>
      </c>
      <c r="I770" s="5">
        <v>1800</v>
      </c>
      <c r="J770" s="55">
        <v>7016</v>
      </c>
      <c r="K770" s="56">
        <v>7016</v>
      </c>
      <c r="L770" s="55" t="s">
        <v>1114</v>
      </c>
      <c r="M770" s="56" t="s">
        <v>1114</v>
      </c>
      <c r="N770" s="5" t="s">
        <v>1114</v>
      </c>
      <c r="O770" s="5" t="s">
        <v>1109</v>
      </c>
      <c r="P770" s="5" t="s">
        <v>1265</v>
      </c>
      <c r="Q770" s="5" t="s">
        <v>1111</v>
      </c>
      <c r="R770" s="5"/>
      <c r="S770" s="41">
        <v>1</v>
      </c>
      <c r="T770" s="85">
        <v>0</v>
      </c>
      <c r="U770" s="6">
        <f t="shared" si="43"/>
        <v>0</v>
      </c>
    </row>
    <row r="771" spans="1:21" x14ac:dyDescent="0.3">
      <c r="A771" s="20">
        <v>25</v>
      </c>
      <c r="B771" s="50">
        <v>3</v>
      </c>
      <c r="C771" s="52"/>
      <c r="D771" s="55" t="s">
        <v>1699</v>
      </c>
      <c r="E771" s="57"/>
      <c r="F771" s="56"/>
      <c r="G771" s="5" t="s">
        <v>1112</v>
      </c>
      <c r="H771" s="5">
        <v>2000</v>
      </c>
      <c r="I771" s="5">
        <v>1800</v>
      </c>
      <c r="J771" s="55">
        <v>7016</v>
      </c>
      <c r="K771" s="56">
        <v>7016</v>
      </c>
      <c r="L771" s="55" t="s">
        <v>1114</v>
      </c>
      <c r="M771" s="56" t="s">
        <v>1114</v>
      </c>
      <c r="N771" s="5" t="s">
        <v>1114</v>
      </c>
      <c r="O771" s="5" t="s">
        <v>1109</v>
      </c>
      <c r="P771" s="5" t="s">
        <v>1265</v>
      </c>
      <c r="Q771" s="5" t="s">
        <v>1111</v>
      </c>
      <c r="R771" s="5"/>
      <c r="S771" s="41">
        <v>1</v>
      </c>
      <c r="T771" s="85">
        <v>0</v>
      </c>
      <c r="U771" s="6">
        <f t="shared" si="43"/>
        <v>0</v>
      </c>
    </row>
    <row r="772" spans="1:21" x14ac:dyDescent="0.3">
      <c r="A772" s="20">
        <v>25</v>
      </c>
      <c r="B772" s="50">
        <v>3</v>
      </c>
      <c r="C772" s="52"/>
      <c r="D772" s="55" t="s">
        <v>1700</v>
      </c>
      <c r="E772" s="57"/>
      <c r="F772" s="56"/>
      <c r="G772" s="5" t="s">
        <v>1112</v>
      </c>
      <c r="H772" s="5">
        <v>2000</v>
      </c>
      <c r="I772" s="5">
        <v>1800</v>
      </c>
      <c r="J772" s="55">
        <v>7016</v>
      </c>
      <c r="K772" s="56">
        <v>7016</v>
      </c>
      <c r="L772" s="55" t="s">
        <v>1114</v>
      </c>
      <c r="M772" s="56" t="s">
        <v>1114</v>
      </c>
      <c r="N772" s="5" t="s">
        <v>1114</v>
      </c>
      <c r="O772" s="5" t="s">
        <v>1109</v>
      </c>
      <c r="P772" s="5" t="s">
        <v>1265</v>
      </c>
      <c r="Q772" s="5" t="s">
        <v>1111</v>
      </c>
      <c r="R772" s="5"/>
      <c r="S772" s="41">
        <v>1</v>
      </c>
      <c r="T772" s="85">
        <v>0</v>
      </c>
      <c r="U772" s="6">
        <f t="shared" si="43"/>
        <v>0</v>
      </c>
    </row>
    <row r="773" spans="1:21" x14ac:dyDescent="0.3">
      <c r="A773" s="20">
        <v>25</v>
      </c>
      <c r="B773" s="50">
        <v>3</v>
      </c>
      <c r="C773" s="52"/>
      <c r="D773" s="55" t="s">
        <v>1701</v>
      </c>
      <c r="E773" s="57"/>
      <c r="F773" s="56"/>
      <c r="G773" s="5" t="s">
        <v>1112</v>
      </c>
      <c r="H773" s="5">
        <v>2000</v>
      </c>
      <c r="I773" s="5">
        <v>1800</v>
      </c>
      <c r="J773" s="55">
        <v>7016</v>
      </c>
      <c r="K773" s="56">
        <v>7016</v>
      </c>
      <c r="L773" s="55" t="s">
        <v>1114</v>
      </c>
      <c r="M773" s="56" t="s">
        <v>1114</v>
      </c>
      <c r="N773" s="5" t="s">
        <v>1114</v>
      </c>
      <c r="O773" s="5" t="s">
        <v>1109</v>
      </c>
      <c r="P773" s="5" t="s">
        <v>1265</v>
      </c>
      <c r="Q773" s="5" t="s">
        <v>1111</v>
      </c>
      <c r="R773" s="5"/>
      <c r="S773" s="41">
        <v>1</v>
      </c>
      <c r="T773" s="85">
        <v>0</v>
      </c>
      <c r="U773" s="6">
        <f t="shared" si="43"/>
        <v>0</v>
      </c>
    </row>
    <row r="774" spans="1:21" x14ac:dyDescent="0.3">
      <c r="A774" s="20">
        <v>25</v>
      </c>
      <c r="B774" s="50">
        <v>3</v>
      </c>
      <c r="C774" s="52"/>
      <c r="D774" s="55" t="s">
        <v>1702</v>
      </c>
      <c r="E774" s="57"/>
      <c r="F774" s="56"/>
      <c r="G774" s="5" t="s">
        <v>1112</v>
      </c>
      <c r="H774" s="5">
        <v>1460</v>
      </c>
      <c r="I774" s="5">
        <v>1800</v>
      </c>
      <c r="J774" s="55">
        <v>7016</v>
      </c>
      <c r="K774" s="56">
        <v>7016</v>
      </c>
      <c r="L774" s="55" t="s">
        <v>1114</v>
      </c>
      <c r="M774" s="56" t="s">
        <v>1114</v>
      </c>
      <c r="N774" s="5" t="s">
        <v>1114</v>
      </c>
      <c r="O774" s="5" t="s">
        <v>1109</v>
      </c>
      <c r="P774" s="5" t="s">
        <v>1265</v>
      </c>
      <c r="Q774" s="5" t="s">
        <v>1111</v>
      </c>
      <c r="R774" s="5"/>
      <c r="S774" s="41">
        <v>1</v>
      </c>
      <c r="T774" s="85">
        <v>0</v>
      </c>
      <c r="U774" s="6">
        <f t="shared" si="43"/>
        <v>0</v>
      </c>
    </row>
    <row r="775" spans="1:21" x14ac:dyDescent="0.3">
      <c r="A775" s="57"/>
      <c r="B775" s="57"/>
      <c r="C775" s="57"/>
      <c r="D775" s="57"/>
      <c r="E775" s="57"/>
      <c r="F775" s="57"/>
      <c r="G775" s="57"/>
      <c r="H775" s="57"/>
      <c r="I775" s="57"/>
      <c r="J775" s="57"/>
      <c r="K775" s="57"/>
      <c r="L775" s="57"/>
      <c r="M775" s="22"/>
    </row>
    <row r="776" spans="1:21" x14ac:dyDescent="0.3">
      <c r="A776" s="53" t="s">
        <v>43</v>
      </c>
      <c r="B776" s="54"/>
      <c r="C776" s="54"/>
      <c r="D776" s="51" t="s">
        <v>1086</v>
      </c>
      <c r="E776" s="51"/>
      <c r="F776" s="51"/>
      <c r="G776" s="51"/>
      <c r="H776" s="51"/>
      <c r="I776" s="51"/>
      <c r="J776" s="51"/>
      <c r="K776" s="51"/>
      <c r="L776" s="52"/>
      <c r="M776" s="23"/>
      <c r="T776" s="3" t="s">
        <v>48</v>
      </c>
      <c r="U776" s="7">
        <f>SUM(U763:U774)</f>
        <v>0</v>
      </c>
    </row>
    <row r="778" spans="1:21" ht="28.8" x14ac:dyDescent="0.3">
      <c r="A778" s="27" t="s">
        <v>1087</v>
      </c>
      <c r="B778" s="66" t="s">
        <v>4</v>
      </c>
      <c r="C778" s="67"/>
      <c r="D778" s="68" t="s">
        <v>1088</v>
      </c>
      <c r="E778" s="69"/>
      <c r="F778" s="70"/>
      <c r="G778" s="28" t="s">
        <v>6</v>
      </c>
      <c r="H778" s="39" t="s">
        <v>1089</v>
      </c>
      <c r="I778" s="39" t="s">
        <v>1090</v>
      </c>
      <c r="J778" s="68" t="s">
        <v>1091</v>
      </c>
      <c r="K778" s="70"/>
      <c r="L778" s="80" t="s">
        <v>1092</v>
      </c>
      <c r="M778" s="81"/>
      <c r="N778" s="82"/>
      <c r="O778" s="35" t="s">
        <v>10</v>
      </c>
      <c r="P778" s="35" t="s">
        <v>1093</v>
      </c>
      <c r="Q778" s="35" t="s">
        <v>385</v>
      </c>
      <c r="R778" s="40" t="s">
        <v>1116</v>
      </c>
      <c r="S778" s="10" t="s">
        <v>45</v>
      </c>
      <c r="T778" s="10" t="s">
        <v>46</v>
      </c>
      <c r="U778" s="10" t="s">
        <v>47</v>
      </c>
    </row>
    <row r="779" spans="1:21" x14ac:dyDescent="0.3">
      <c r="A779" s="20">
        <v>26</v>
      </c>
      <c r="B779" s="55">
        <v>0</v>
      </c>
      <c r="C779" s="56"/>
      <c r="D779" s="55" t="s">
        <v>1703</v>
      </c>
      <c r="E779" s="57"/>
      <c r="F779" s="56"/>
      <c r="G779" s="5" t="s">
        <v>1112</v>
      </c>
      <c r="H779" s="5">
        <v>2910</v>
      </c>
      <c r="I779" s="5">
        <v>1300</v>
      </c>
      <c r="J779" s="55">
        <v>7016</v>
      </c>
      <c r="K779" s="56"/>
      <c r="L779" s="55" t="s">
        <v>1114</v>
      </c>
      <c r="M779" s="56"/>
      <c r="N779" s="5" t="s">
        <v>1114</v>
      </c>
      <c r="O779" s="5" t="s">
        <v>1109</v>
      </c>
      <c r="P779" s="5" t="s">
        <v>1265</v>
      </c>
      <c r="Q779" s="5" t="s">
        <v>1111</v>
      </c>
      <c r="R779" s="42"/>
      <c r="S779" s="43">
        <v>1</v>
      </c>
      <c r="T779" s="85">
        <v>0</v>
      </c>
      <c r="U779" s="6">
        <f>S779*T779</f>
        <v>0</v>
      </c>
    </row>
    <row r="780" spans="1:21" x14ac:dyDescent="0.3">
      <c r="A780" s="20">
        <v>26</v>
      </c>
      <c r="B780" s="55">
        <v>0</v>
      </c>
      <c r="C780" s="56"/>
      <c r="D780" s="55" t="s">
        <v>1704</v>
      </c>
      <c r="E780" s="57"/>
      <c r="F780" s="56"/>
      <c r="G780" s="5" t="s">
        <v>1112</v>
      </c>
      <c r="H780" s="5">
        <v>2910</v>
      </c>
      <c r="I780" s="5">
        <v>1300</v>
      </c>
      <c r="J780" s="55">
        <v>7016</v>
      </c>
      <c r="K780" s="56"/>
      <c r="L780" s="55" t="s">
        <v>1114</v>
      </c>
      <c r="M780" s="56" t="s">
        <v>1114</v>
      </c>
      <c r="N780" s="5" t="s">
        <v>1114</v>
      </c>
      <c r="O780" s="5" t="s">
        <v>1109</v>
      </c>
      <c r="P780" s="5" t="s">
        <v>1265</v>
      </c>
      <c r="Q780" s="5" t="s">
        <v>1111</v>
      </c>
      <c r="R780" s="42"/>
      <c r="S780" s="43">
        <v>1</v>
      </c>
      <c r="T780" s="85">
        <v>0</v>
      </c>
      <c r="U780" s="6">
        <f t="shared" ref="U780:U793" si="44">S780*T780</f>
        <v>0</v>
      </c>
    </row>
    <row r="781" spans="1:21" x14ac:dyDescent="0.3">
      <c r="A781" s="20">
        <v>26</v>
      </c>
      <c r="B781" s="55">
        <v>0</v>
      </c>
      <c r="C781" s="56"/>
      <c r="D781" s="55" t="s">
        <v>1705</v>
      </c>
      <c r="E781" s="57"/>
      <c r="F781" s="56"/>
      <c r="G781" s="5" t="s">
        <v>1112</v>
      </c>
      <c r="H781" s="5">
        <v>2910</v>
      </c>
      <c r="I781" s="5">
        <v>1300</v>
      </c>
      <c r="J781" s="55">
        <v>7016</v>
      </c>
      <c r="K781" s="56"/>
      <c r="L781" s="55" t="s">
        <v>1114</v>
      </c>
      <c r="M781" s="56" t="s">
        <v>1114</v>
      </c>
      <c r="N781" s="5" t="s">
        <v>1114</v>
      </c>
      <c r="O781" s="5" t="s">
        <v>1109</v>
      </c>
      <c r="P781" s="5" t="s">
        <v>1265</v>
      </c>
      <c r="Q781" s="5" t="s">
        <v>1111</v>
      </c>
      <c r="R781" s="42"/>
      <c r="S781" s="43">
        <v>1</v>
      </c>
      <c r="T781" s="85">
        <v>0</v>
      </c>
      <c r="U781" s="6">
        <f t="shared" si="44"/>
        <v>0</v>
      </c>
    </row>
    <row r="782" spans="1:21" x14ac:dyDescent="0.3">
      <c r="A782" s="20">
        <v>26</v>
      </c>
      <c r="B782" s="55">
        <v>1</v>
      </c>
      <c r="C782" s="56"/>
      <c r="D782" s="55" t="s">
        <v>1706</v>
      </c>
      <c r="E782" s="57"/>
      <c r="F782" s="56"/>
      <c r="G782" s="5" t="s">
        <v>1112</v>
      </c>
      <c r="H782" s="5">
        <v>2910</v>
      </c>
      <c r="I782" s="5">
        <v>1300</v>
      </c>
      <c r="J782" s="55">
        <v>7016</v>
      </c>
      <c r="K782" s="56">
        <v>7016</v>
      </c>
      <c r="L782" s="55" t="s">
        <v>1114</v>
      </c>
      <c r="M782" s="56" t="s">
        <v>1114</v>
      </c>
      <c r="N782" s="5" t="s">
        <v>1114</v>
      </c>
      <c r="O782" s="5" t="s">
        <v>1109</v>
      </c>
      <c r="P782" s="5" t="s">
        <v>1265</v>
      </c>
      <c r="Q782" s="5" t="s">
        <v>1111</v>
      </c>
      <c r="R782" s="42"/>
      <c r="S782" s="43">
        <v>1</v>
      </c>
      <c r="T782" s="85">
        <v>0</v>
      </c>
      <c r="U782" s="6">
        <f t="shared" si="44"/>
        <v>0</v>
      </c>
    </row>
    <row r="783" spans="1:21" x14ac:dyDescent="0.3">
      <c r="A783" s="20">
        <v>26</v>
      </c>
      <c r="B783" s="55">
        <v>1</v>
      </c>
      <c r="C783" s="56"/>
      <c r="D783" s="55" t="s">
        <v>1707</v>
      </c>
      <c r="E783" s="57"/>
      <c r="F783" s="56"/>
      <c r="G783" s="5" t="s">
        <v>1112</v>
      </c>
      <c r="H783" s="5">
        <v>1105</v>
      </c>
      <c r="I783" s="5">
        <v>1300</v>
      </c>
      <c r="J783" s="55">
        <v>7016</v>
      </c>
      <c r="K783" s="56">
        <v>7016</v>
      </c>
      <c r="L783" s="55" t="s">
        <v>1114</v>
      </c>
      <c r="M783" s="56" t="s">
        <v>1114</v>
      </c>
      <c r="N783" s="5" t="s">
        <v>1114</v>
      </c>
      <c r="O783" s="5" t="s">
        <v>1109</v>
      </c>
      <c r="P783" s="5" t="s">
        <v>1265</v>
      </c>
      <c r="Q783" s="5" t="s">
        <v>1111</v>
      </c>
      <c r="R783" s="42"/>
      <c r="S783" s="43">
        <v>1</v>
      </c>
      <c r="T783" s="85">
        <v>0</v>
      </c>
      <c r="U783" s="6">
        <f t="shared" si="44"/>
        <v>0</v>
      </c>
    </row>
    <row r="784" spans="1:21" x14ac:dyDescent="0.3">
      <c r="A784" s="20">
        <v>26</v>
      </c>
      <c r="B784" s="55">
        <v>1</v>
      </c>
      <c r="C784" s="56"/>
      <c r="D784" s="55" t="s">
        <v>1708</v>
      </c>
      <c r="E784" s="57"/>
      <c r="F784" s="56"/>
      <c r="G784" s="5" t="s">
        <v>1112</v>
      </c>
      <c r="H784" s="5">
        <v>1105</v>
      </c>
      <c r="I784" s="5">
        <v>1300</v>
      </c>
      <c r="J784" s="55">
        <v>7016</v>
      </c>
      <c r="K784" s="56">
        <v>7016</v>
      </c>
      <c r="L784" s="55" t="s">
        <v>1114</v>
      </c>
      <c r="M784" s="56" t="s">
        <v>1114</v>
      </c>
      <c r="N784" s="5" t="s">
        <v>1114</v>
      </c>
      <c r="O784" s="5" t="s">
        <v>1109</v>
      </c>
      <c r="P784" s="5" t="s">
        <v>1265</v>
      </c>
      <c r="Q784" s="5" t="s">
        <v>1111</v>
      </c>
      <c r="R784" s="5"/>
      <c r="S784" s="41">
        <v>1</v>
      </c>
      <c r="T784" s="85">
        <v>0</v>
      </c>
      <c r="U784" s="6">
        <f t="shared" si="44"/>
        <v>0</v>
      </c>
    </row>
    <row r="785" spans="1:21" x14ac:dyDescent="0.3">
      <c r="A785" s="20">
        <v>26</v>
      </c>
      <c r="B785" s="55">
        <v>1</v>
      </c>
      <c r="C785" s="56"/>
      <c r="D785" s="55" t="s">
        <v>1709</v>
      </c>
      <c r="E785" s="57"/>
      <c r="F785" s="56"/>
      <c r="G785" s="5" t="s">
        <v>1112</v>
      </c>
      <c r="H785" s="5">
        <v>2910</v>
      </c>
      <c r="I785" s="5">
        <v>1300</v>
      </c>
      <c r="J785" s="55">
        <v>7016</v>
      </c>
      <c r="K785" s="56">
        <v>7016</v>
      </c>
      <c r="L785" s="55" t="s">
        <v>1114</v>
      </c>
      <c r="M785" s="56" t="s">
        <v>1114</v>
      </c>
      <c r="N785" s="5" t="s">
        <v>1114</v>
      </c>
      <c r="O785" s="5" t="s">
        <v>1109</v>
      </c>
      <c r="P785" s="5" t="s">
        <v>1265</v>
      </c>
      <c r="Q785" s="5" t="s">
        <v>1111</v>
      </c>
      <c r="R785" s="5"/>
      <c r="S785" s="41">
        <v>1</v>
      </c>
      <c r="T785" s="85">
        <v>0</v>
      </c>
      <c r="U785" s="6">
        <f t="shared" si="44"/>
        <v>0</v>
      </c>
    </row>
    <row r="786" spans="1:21" x14ac:dyDescent="0.3">
      <c r="A786" s="20">
        <v>26</v>
      </c>
      <c r="B786" s="55">
        <v>2</v>
      </c>
      <c r="C786" s="56"/>
      <c r="D786" s="55" t="s">
        <v>1710</v>
      </c>
      <c r="E786" s="57"/>
      <c r="F786" s="56"/>
      <c r="G786" s="5" t="s">
        <v>1112</v>
      </c>
      <c r="H786" s="5">
        <v>2910</v>
      </c>
      <c r="I786" s="5">
        <v>1300</v>
      </c>
      <c r="J786" s="55">
        <v>7016</v>
      </c>
      <c r="K786" s="56">
        <v>7016</v>
      </c>
      <c r="L786" s="55" t="s">
        <v>1114</v>
      </c>
      <c r="M786" s="56" t="s">
        <v>1114</v>
      </c>
      <c r="N786" s="5" t="s">
        <v>1114</v>
      </c>
      <c r="O786" s="5" t="s">
        <v>1109</v>
      </c>
      <c r="P786" s="5" t="s">
        <v>1265</v>
      </c>
      <c r="Q786" s="5" t="s">
        <v>1111</v>
      </c>
      <c r="R786" s="5"/>
      <c r="S786" s="41">
        <v>1</v>
      </c>
      <c r="T786" s="85">
        <v>0</v>
      </c>
      <c r="U786" s="6">
        <f t="shared" si="44"/>
        <v>0</v>
      </c>
    </row>
    <row r="787" spans="1:21" x14ac:dyDescent="0.3">
      <c r="A787" s="20">
        <v>26</v>
      </c>
      <c r="B787" s="55">
        <v>2</v>
      </c>
      <c r="C787" s="56"/>
      <c r="D787" s="55" t="s">
        <v>1711</v>
      </c>
      <c r="E787" s="57"/>
      <c r="F787" s="56"/>
      <c r="G787" s="5" t="s">
        <v>1112</v>
      </c>
      <c r="H787" s="5">
        <v>1105</v>
      </c>
      <c r="I787" s="5">
        <v>1300</v>
      </c>
      <c r="J787" s="55">
        <v>7016</v>
      </c>
      <c r="K787" s="56">
        <v>7016</v>
      </c>
      <c r="L787" s="55" t="s">
        <v>1114</v>
      </c>
      <c r="M787" s="56" t="s">
        <v>1114</v>
      </c>
      <c r="N787" s="5" t="s">
        <v>1114</v>
      </c>
      <c r="O787" s="5" t="s">
        <v>1109</v>
      </c>
      <c r="P787" s="5" t="s">
        <v>1265</v>
      </c>
      <c r="Q787" s="5" t="s">
        <v>1111</v>
      </c>
      <c r="R787" s="5"/>
      <c r="S787" s="41">
        <v>1</v>
      </c>
      <c r="T787" s="85">
        <v>0</v>
      </c>
      <c r="U787" s="6">
        <f t="shared" ref="U787:U788" si="45">S787*T787</f>
        <v>0</v>
      </c>
    </row>
    <row r="788" spans="1:21" x14ac:dyDescent="0.3">
      <c r="A788" s="20">
        <v>26</v>
      </c>
      <c r="B788" s="55">
        <v>2</v>
      </c>
      <c r="C788" s="56"/>
      <c r="D788" s="55" t="s">
        <v>1712</v>
      </c>
      <c r="E788" s="57"/>
      <c r="F788" s="56"/>
      <c r="G788" s="5" t="s">
        <v>1112</v>
      </c>
      <c r="H788" s="5">
        <v>1105</v>
      </c>
      <c r="I788" s="5">
        <v>1300</v>
      </c>
      <c r="J788" s="55">
        <v>7016</v>
      </c>
      <c r="K788" s="56">
        <v>7016</v>
      </c>
      <c r="L788" s="55" t="s">
        <v>1114</v>
      </c>
      <c r="M788" s="56" t="s">
        <v>1114</v>
      </c>
      <c r="N788" s="5" t="s">
        <v>1114</v>
      </c>
      <c r="O788" s="5" t="s">
        <v>1109</v>
      </c>
      <c r="P788" s="5" t="s">
        <v>1265</v>
      </c>
      <c r="Q788" s="5" t="s">
        <v>1111</v>
      </c>
      <c r="R788" s="5"/>
      <c r="S788" s="41">
        <v>1</v>
      </c>
      <c r="T788" s="85">
        <v>0</v>
      </c>
      <c r="U788" s="6">
        <f t="shared" si="45"/>
        <v>0</v>
      </c>
    </row>
    <row r="789" spans="1:21" x14ac:dyDescent="0.3">
      <c r="A789" s="20">
        <v>26</v>
      </c>
      <c r="B789" s="55">
        <v>2</v>
      </c>
      <c r="C789" s="56"/>
      <c r="D789" s="55" t="s">
        <v>1713</v>
      </c>
      <c r="E789" s="57"/>
      <c r="F789" s="56"/>
      <c r="G789" s="5" t="s">
        <v>1112</v>
      </c>
      <c r="H789" s="5">
        <v>2910</v>
      </c>
      <c r="I789" s="5">
        <v>1300</v>
      </c>
      <c r="J789" s="55">
        <v>7016</v>
      </c>
      <c r="K789" s="56">
        <v>7016</v>
      </c>
      <c r="L789" s="55" t="s">
        <v>1114</v>
      </c>
      <c r="M789" s="56" t="s">
        <v>1114</v>
      </c>
      <c r="N789" s="5" t="s">
        <v>1114</v>
      </c>
      <c r="O789" s="5" t="s">
        <v>1109</v>
      </c>
      <c r="P789" s="5" t="s">
        <v>1265</v>
      </c>
      <c r="Q789" s="5" t="s">
        <v>1111</v>
      </c>
      <c r="R789" s="5"/>
      <c r="S789" s="41">
        <v>1</v>
      </c>
      <c r="T789" s="85">
        <v>0</v>
      </c>
      <c r="U789" s="6">
        <f t="shared" ref="U789" si="46">S789*T789</f>
        <v>0</v>
      </c>
    </row>
    <row r="790" spans="1:21" x14ac:dyDescent="0.3">
      <c r="A790" s="20">
        <v>26</v>
      </c>
      <c r="B790" s="55">
        <v>3</v>
      </c>
      <c r="C790" s="56"/>
      <c r="D790" s="55" t="s">
        <v>1714</v>
      </c>
      <c r="E790" s="57"/>
      <c r="F790" s="56"/>
      <c r="G790" s="5" t="s">
        <v>1112</v>
      </c>
      <c r="H790" s="5">
        <v>2910</v>
      </c>
      <c r="I790" s="5">
        <v>1300</v>
      </c>
      <c r="J790" s="55">
        <v>7016</v>
      </c>
      <c r="K790" s="56">
        <v>7016</v>
      </c>
      <c r="L790" s="55" t="s">
        <v>1114</v>
      </c>
      <c r="M790" s="56" t="s">
        <v>1114</v>
      </c>
      <c r="N790" s="5" t="s">
        <v>1114</v>
      </c>
      <c r="O790" s="5" t="s">
        <v>1109</v>
      </c>
      <c r="P790" s="5" t="s">
        <v>1265</v>
      </c>
      <c r="Q790" s="5" t="s">
        <v>1111</v>
      </c>
      <c r="R790" s="5"/>
      <c r="S790" s="41">
        <v>1</v>
      </c>
      <c r="T790" s="85">
        <v>0</v>
      </c>
      <c r="U790" s="6">
        <f t="shared" si="44"/>
        <v>0</v>
      </c>
    </row>
    <row r="791" spans="1:21" x14ac:dyDescent="0.3">
      <c r="A791" s="20">
        <v>26</v>
      </c>
      <c r="B791" s="55">
        <v>3</v>
      </c>
      <c r="C791" s="56"/>
      <c r="D791" s="55" t="s">
        <v>1715</v>
      </c>
      <c r="E791" s="57"/>
      <c r="F791" s="56"/>
      <c r="G791" s="5" t="s">
        <v>1112</v>
      </c>
      <c r="H791" s="5">
        <v>1105</v>
      </c>
      <c r="I791" s="5">
        <v>1300</v>
      </c>
      <c r="J791" s="55">
        <v>7016</v>
      </c>
      <c r="K791" s="56">
        <v>7016</v>
      </c>
      <c r="L791" s="55" t="s">
        <v>1114</v>
      </c>
      <c r="M791" s="56" t="s">
        <v>1114</v>
      </c>
      <c r="N791" s="5" t="s">
        <v>1114</v>
      </c>
      <c r="O791" s="5" t="s">
        <v>1109</v>
      </c>
      <c r="P791" s="5" t="s">
        <v>1265</v>
      </c>
      <c r="Q791" s="5" t="s">
        <v>1111</v>
      </c>
      <c r="R791" s="5"/>
      <c r="S791" s="41">
        <v>1</v>
      </c>
      <c r="T791" s="85">
        <v>0</v>
      </c>
      <c r="U791" s="6">
        <f t="shared" si="44"/>
        <v>0</v>
      </c>
    </row>
    <row r="792" spans="1:21" x14ac:dyDescent="0.3">
      <c r="A792" s="20">
        <v>26</v>
      </c>
      <c r="B792" s="55">
        <v>3</v>
      </c>
      <c r="C792" s="56"/>
      <c r="D792" s="55" t="s">
        <v>1716</v>
      </c>
      <c r="E792" s="57"/>
      <c r="F792" s="56"/>
      <c r="G792" s="5" t="s">
        <v>1112</v>
      </c>
      <c r="H792" s="5">
        <v>1105</v>
      </c>
      <c r="I792" s="5">
        <v>1300</v>
      </c>
      <c r="J792" s="55">
        <v>7016</v>
      </c>
      <c r="K792" s="56">
        <v>7016</v>
      </c>
      <c r="L792" s="55" t="s">
        <v>1114</v>
      </c>
      <c r="M792" s="56" t="s">
        <v>1114</v>
      </c>
      <c r="N792" s="5" t="s">
        <v>1114</v>
      </c>
      <c r="O792" s="5" t="s">
        <v>1109</v>
      </c>
      <c r="P792" s="5" t="s">
        <v>1265</v>
      </c>
      <c r="Q792" s="5" t="s">
        <v>1111</v>
      </c>
      <c r="R792" s="5"/>
      <c r="S792" s="41">
        <v>1</v>
      </c>
      <c r="T792" s="85">
        <v>0</v>
      </c>
      <c r="U792" s="6">
        <f t="shared" si="44"/>
        <v>0</v>
      </c>
    </row>
    <row r="793" spans="1:21" x14ac:dyDescent="0.3">
      <c r="A793" s="20">
        <v>26</v>
      </c>
      <c r="B793" s="55">
        <v>3</v>
      </c>
      <c r="C793" s="56"/>
      <c r="D793" s="55" t="s">
        <v>1717</v>
      </c>
      <c r="E793" s="57"/>
      <c r="F793" s="56"/>
      <c r="G793" s="5" t="s">
        <v>1112</v>
      </c>
      <c r="H793" s="5">
        <v>2910</v>
      </c>
      <c r="I793" s="5">
        <v>1300</v>
      </c>
      <c r="J793" s="55">
        <v>7016</v>
      </c>
      <c r="K793" s="56">
        <v>7016</v>
      </c>
      <c r="L793" s="55" t="s">
        <v>1114</v>
      </c>
      <c r="M793" s="56" t="s">
        <v>1114</v>
      </c>
      <c r="N793" s="5" t="s">
        <v>1114</v>
      </c>
      <c r="O793" s="5" t="s">
        <v>1109</v>
      </c>
      <c r="P793" s="5" t="s">
        <v>1265</v>
      </c>
      <c r="Q793" s="5" t="s">
        <v>1111</v>
      </c>
      <c r="R793" s="5"/>
      <c r="S793" s="41">
        <v>1</v>
      </c>
      <c r="T793" s="85">
        <v>0</v>
      </c>
      <c r="U793" s="6">
        <f t="shared" si="44"/>
        <v>0</v>
      </c>
    </row>
    <row r="794" spans="1:21" x14ac:dyDescent="0.3">
      <c r="A794" s="57"/>
      <c r="B794" s="57"/>
      <c r="C794" s="57"/>
      <c r="D794" s="57"/>
      <c r="E794" s="57"/>
      <c r="F794" s="57"/>
      <c r="G794" s="57"/>
      <c r="H794" s="57"/>
      <c r="I794" s="57"/>
      <c r="J794" s="57"/>
      <c r="K794" s="57"/>
      <c r="L794" s="57"/>
      <c r="M794" s="22"/>
    </row>
    <row r="795" spans="1:21" x14ac:dyDescent="0.3">
      <c r="A795" s="53" t="s">
        <v>43</v>
      </c>
      <c r="B795" s="54"/>
      <c r="C795" s="54"/>
      <c r="D795" s="51" t="s">
        <v>1086</v>
      </c>
      <c r="E795" s="51"/>
      <c r="F795" s="51"/>
      <c r="G795" s="51"/>
      <c r="H795" s="51"/>
      <c r="I795" s="51"/>
      <c r="J795" s="51"/>
      <c r="K795" s="51"/>
      <c r="L795" s="52"/>
      <c r="M795" s="23"/>
      <c r="T795" s="3" t="s">
        <v>48</v>
      </c>
      <c r="U795" s="7">
        <f>SUM(U779:U793)</f>
        <v>0</v>
      </c>
    </row>
    <row r="796" spans="1:21" ht="15" thickBot="1" x14ac:dyDescent="0.35"/>
    <row r="797" spans="1:21" ht="15" thickBot="1" x14ac:dyDescent="0.35">
      <c r="T797" s="31" t="s">
        <v>2085</v>
      </c>
      <c r="U797" s="32">
        <f>SUM(U21,U45,U69,U76,U100,U124,U139,U163,U187,U201,U221,U241,U261,U279,U297,U315,U337,U349,U372,U395,U418,U436,U454,U472,U494,U515,U536,U557,U578,U593,U608,U624,U640,U656,U680,U700,U716,U728,U744,U760,U776,U795)</f>
        <v>0</v>
      </c>
    </row>
  </sheetData>
  <sheetProtection algorithmName="SHA-512" hashValue="XOXfrU6VRRNnZRvIY+soul2tNUtFgt/KIPL7tcfdZjsz/k4pg2kxhlhSuB6iaJ51nF+ny9qmYZ8DI5BCd5gHSQ==" saltValue="SqY3s5XPf9SSicOMtmSL8A==" spinCount="100000" sheet="1" objects="1" scenarios="1"/>
  <mergeCells count="2790">
    <mergeCell ref="J787:K787"/>
    <mergeCell ref="L787:M787"/>
    <mergeCell ref="J788:K788"/>
    <mergeCell ref="L788:M788"/>
    <mergeCell ref="J789:K789"/>
    <mergeCell ref="L789:M789"/>
    <mergeCell ref="A794:L794"/>
    <mergeCell ref="A795:C795"/>
    <mergeCell ref="D795:L795"/>
    <mergeCell ref="B787:C787"/>
    <mergeCell ref="B788:C788"/>
    <mergeCell ref="B789:C789"/>
    <mergeCell ref="D787:F787"/>
    <mergeCell ref="D788:F788"/>
    <mergeCell ref="D789:F789"/>
    <mergeCell ref="B792:C792"/>
    <mergeCell ref="D792:F792"/>
    <mergeCell ref="J792:K792"/>
    <mergeCell ref="L792:M792"/>
    <mergeCell ref="B793:C793"/>
    <mergeCell ref="D793:F793"/>
    <mergeCell ref="J793:K793"/>
    <mergeCell ref="L793:M793"/>
    <mergeCell ref="B790:C790"/>
    <mergeCell ref="D790:F790"/>
    <mergeCell ref="J790:K790"/>
    <mergeCell ref="L790:M790"/>
    <mergeCell ref="B791:C791"/>
    <mergeCell ref="D791:F791"/>
    <mergeCell ref="J791:K791"/>
    <mergeCell ref="L791:M791"/>
    <mergeCell ref="B785:C785"/>
    <mergeCell ref="D785:F785"/>
    <mergeCell ref="J785:K785"/>
    <mergeCell ref="L785:M785"/>
    <mergeCell ref="B786:C786"/>
    <mergeCell ref="D786:F786"/>
    <mergeCell ref="J786:K786"/>
    <mergeCell ref="L786:M786"/>
    <mergeCell ref="B783:C783"/>
    <mergeCell ref="D783:F783"/>
    <mergeCell ref="J783:K783"/>
    <mergeCell ref="L783:M783"/>
    <mergeCell ref="B784:C784"/>
    <mergeCell ref="D784:F784"/>
    <mergeCell ref="J784:K784"/>
    <mergeCell ref="L784:M784"/>
    <mergeCell ref="B781:C781"/>
    <mergeCell ref="D781:F781"/>
    <mergeCell ref="J781:K781"/>
    <mergeCell ref="L781:M781"/>
    <mergeCell ref="B782:C782"/>
    <mergeCell ref="D782:F782"/>
    <mergeCell ref="J782:K782"/>
    <mergeCell ref="L782:M782"/>
    <mergeCell ref="B779:C779"/>
    <mergeCell ref="D779:F779"/>
    <mergeCell ref="J779:K779"/>
    <mergeCell ref="L779:M779"/>
    <mergeCell ref="B780:C780"/>
    <mergeCell ref="D780:F780"/>
    <mergeCell ref="J780:K780"/>
    <mergeCell ref="L780:M780"/>
    <mergeCell ref="A775:L775"/>
    <mergeCell ref="A776:C776"/>
    <mergeCell ref="D776:L776"/>
    <mergeCell ref="B778:C778"/>
    <mergeCell ref="D778:F778"/>
    <mergeCell ref="J778:K778"/>
    <mergeCell ref="L778:N778"/>
    <mergeCell ref="B773:C773"/>
    <mergeCell ref="D773:F773"/>
    <mergeCell ref="J773:K773"/>
    <mergeCell ref="L773:M773"/>
    <mergeCell ref="B774:C774"/>
    <mergeCell ref="D774:F774"/>
    <mergeCell ref="J774:K774"/>
    <mergeCell ref="L774:M774"/>
    <mergeCell ref="B771:C771"/>
    <mergeCell ref="D771:F771"/>
    <mergeCell ref="J771:K771"/>
    <mergeCell ref="L771:M771"/>
    <mergeCell ref="B772:C772"/>
    <mergeCell ref="D772:F772"/>
    <mergeCell ref="J772:K772"/>
    <mergeCell ref="L772:M772"/>
    <mergeCell ref="B769:C769"/>
    <mergeCell ref="D769:F769"/>
    <mergeCell ref="J769:K769"/>
    <mergeCell ref="L769:M769"/>
    <mergeCell ref="B770:C770"/>
    <mergeCell ref="D770:F770"/>
    <mergeCell ref="J770:K770"/>
    <mergeCell ref="L770:M770"/>
    <mergeCell ref="B767:C767"/>
    <mergeCell ref="D767:F767"/>
    <mergeCell ref="J767:K767"/>
    <mergeCell ref="L767:M767"/>
    <mergeCell ref="B768:C768"/>
    <mergeCell ref="D768:F768"/>
    <mergeCell ref="J768:K768"/>
    <mergeCell ref="L768:M768"/>
    <mergeCell ref="B765:C765"/>
    <mergeCell ref="D765:F765"/>
    <mergeCell ref="J765:K765"/>
    <mergeCell ref="L765:M765"/>
    <mergeCell ref="B766:C766"/>
    <mergeCell ref="D766:F766"/>
    <mergeCell ref="J766:K766"/>
    <mergeCell ref="L766:M766"/>
    <mergeCell ref="B763:C763"/>
    <mergeCell ref="D763:F763"/>
    <mergeCell ref="J763:K763"/>
    <mergeCell ref="L763:M763"/>
    <mergeCell ref="B764:C764"/>
    <mergeCell ref="D764:F764"/>
    <mergeCell ref="J764:K764"/>
    <mergeCell ref="L764:M764"/>
    <mergeCell ref="A759:L759"/>
    <mergeCell ref="A760:C760"/>
    <mergeCell ref="D760:L760"/>
    <mergeCell ref="B762:C762"/>
    <mergeCell ref="D762:F762"/>
    <mergeCell ref="J762:K762"/>
    <mergeCell ref="L762:N762"/>
    <mergeCell ref="B757:C757"/>
    <mergeCell ref="D757:F757"/>
    <mergeCell ref="J757:K757"/>
    <mergeCell ref="L757:M757"/>
    <mergeCell ref="B758:C758"/>
    <mergeCell ref="D758:F758"/>
    <mergeCell ref="J758:K758"/>
    <mergeCell ref="L758:M758"/>
    <mergeCell ref="B755:C755"/>
    <mergeCell ref="D755:F755"/>
    <mergeCell ref="J755:K755"/>
    <mergeCell ref="L755:M755"/>
    <mergeCell ref="B756:C756"/>
    <mergeCell ref="D756:F756"/>
    <mergeCell ref="J756:K756"/>
    <mergeCell ref="L756:M756"/>
    <mergeCell ref="B753:C753"/>
    <mergeCell ref="D753:F753"/>
    <mergeCell ref="J753:K753"/>
    <mergeCell ref="L753:M753"/>
    <mergeCell ref="B754:C754"/>
    <mergeCell ref="D754:F754"/>
    <mergeCell ref="J754:K754"/>
    <mergeCell ref="L754:M754"/>
    <mergeCell ref="B751:C751"/>
    <mergeCell ref="D751:F751"/>
    <mergeCell ref="J751:K751"/>
    <mergeCell ref="L751:M751"/>
    <mergeCell ref="B752:C752"/>
    <mergeCell ref="D752:F752"/>
    <mergeCell ref="J752:K752"/>
    <mergeCell ref="L752:M752"/>
    <mergeCell ref="B749:C749"/>
    <mergeCell ref="D749:F749"/>
    <mergeCell ref="J749:K749"/>
    <mergeCell ref="L749:M749"/>
    <mergeCell ref="B750:C750"/>
    <mergeCell ref="D750:F750"/>
    <mergeCell ref="J750:K750"/>
    <mergeCell ref="L750:M750"/>
    <mergeCell ref="B747:C747"/>
    <mergeCell ref="D747:F747"/>
    <mergeCell ref="J747:K747"/>
    <mergeCell ref="L747:M747"/>
    <mergeCell ref="B748:C748"/>
    <mergeCell ref="D748:F748"/>
    <mergeCell ref="J748:K748"/>
    <mergeCell ref="L748:M748"/>
    <mergeCell ref="A743:L743"/>
    <mergeCell ref="A744:C744"/>
    <mergeCell ref="D744:L744"/>
    <mergeCell ref="B746:C746"/>
    <mergeCell ref="D746:F746"/>
    <mergeCell ref="J746:K746"/>
    <mergeCell ref="L746:N746"/>
    <mergeCell ref="B741:C741"/>
    <mergeCell ref="D741:F741"/>
    <mergeCell ref="J741:K741"/>
    <mergeCell ref="L741:M741"/>
    <mergeCell ref="B742:C742"/>
    <mergeCell ref="D742:F742"/>
    <mergeCell ref="J742:K742"/>
    <mergeCell ref="L742:M742"/>
    <mergeCell ref="B739:C739"/>
    <mergeCell ref="D739:F739"/>
    <mergeCell ref="J739:K739"/>
    <mergeCell ref="L739:M739"/>
    <mergeCell ref="B740:C740"/>
    <mergeCell ref="D740:F740"/>
    <mergeCell ref="J740:K740"/>
    <mergeCell ref="L740:M740"/>
    <mergeCell ref="B737:C737"/>
    <mergeCell ref="D737:F737"/>
    <mergeCell ref="J737:K737"/>
    <mergeCell ref="L737:M737"/>
    <mergeCell ref="B738:C738"/>
    <mergeCell ref="D738:F738"/>
    <mergeCell ref="J738:K738"/>
    <mergeCell ref="L738:M738"/>
    <mergeCell ref="B735:C735"/>
    <mergeCell ref="D735:F735"/>
    <mergeCell ref="J735:K735"/>
    <mergeCell ref="L735:M735"/>
    <mergeCell ref="B736:C736"/>
    <mergeCell ref="D736:F736"/>
    <mergeCell ref="J736:K736"/>
    <mergeCell ref="L736:M736"/>
    <mergeCell ref="B733:C733"/>
    <mergeCell ref="D733:F733"/>
    <mergeCell ref="J733:K733"/>
    <mergeCell ref="L733:M733"/>
    <mergeCell ref="B734:C734"/>
    <mergeCell ref="D734:F734"/>
    <mergeCell ref="J734:K734"/>
    <mergeCell ref="L734:M734"/>
    <mergeCell ref="B731:C731"/>
    <mergeCell ref="D731:F731"/>
    <mergeCell ref="J731:K731"/>
    <mergeCell ref="L731:M731"/>
    <mergeCell ref="B732:C732"/>
    <mergeCell ref="D732:F732"/>
    <mergeCell ref="J732:K732"/>
    <mergeCell ref="L732:M732"/>
    <mergeCell ref="A727:L727"/>
    <mergeCell ref="A728:C728"/>
    <mergeCell ref="D728:L728"/>
    <mergeCell ref="B730:C730"/>
    <mergeCell ref="D730:F730"/>
    <mergeCell ref="J730:K730"/>
    <mergeCell ref="L730:N730"/>
    <mergeCell ref="B725:C725"/>
    <mergeCell ref="D725:F725"/>
    <mergeCell ref="J725:K725"/>
    <mergeCell ref="L725:M725"/>
    <mergeCell ref="B726:C726"/>
    <mergeCell ref="D726:F726"/>
    <mergeCell ref="J726:K726"/>
    <mergeCell ref="L726:M726"/>
    <mergeCell ref="B723:C723"/>
    <mergeCell ref="D723:F723"/>
    <mergeCell ref="J723:K723"/>
    <mergeCell ref="L723:M723"/>
    <mergeCell ref="B724:C724"/>
    <mergeCell ref="D724:F724"/>
    <mergeCell ref="J724:K724"/>
    <mergeCell ref="L724:M724"/>
    <mergeCell ref="B721:C721"/>
    <mergeCell ref="D721:F721"/>
    <mergeCell ref="J721:K721"/>
    <mergeCell ref="L721:M721"/>
    <mergeCell ref="B722:C722"/>
    <mergeCell ref="D722:F722"/>
    <mergeCell ref="J722:K722"/>
    <mergeCell ref="L722:M722"/>
    <mergeCell ref="B719:C719"/>
    <mergeCell ref="D719:F719"/>
    <mergeCell ref="J719:K719"/>
    <mergeCell ref="L719:M719"/>
    <mergeCell ref="B720:C720"/>
    <mergeCell ref="D720:F720"/>
    <mergeCell ref="J720:K720"/>
    <mergeCell ref="L720:M720"/>
    <mergeCell ref="A715:L715"/>
    <mergeCell ref="A716:C716"/>
    <mergeCell ref="D716:L716"/>
    <mergeCell ref="B718:C718"/>
    <mergeCell ref="D718:F718"/>
    <mergeCell ref="J718:K718"/>
    <mergeCell ref="L718:N718"/>
    <mergeCell ref="B713:C713"/>
    <mergeCell ref="D713:F713"/>
    <mergeCell ref="J713:K713"/>
    <mergeCell ref="L713:M713"/>
    <mergeCell ref="B714:C714"/>
    <mergeCell ref="D714:F714"/>
    <mergeCell ref="J714:K714"/>
    <mergeCell ref="L714:M714"/>
    <mergeCell ref="B711:C711"/>
    <mergeCell ref="D711:F711"/>
    <mergeCell ref="J711:K711"/>
    <mergeCell ref="L711:M711"/>
    <mergeCell ref="B712:C712"/>
    <mergeCell ref="D712:F712"/>
    <mergeCell ref="J712:K712"/>
    <mergeCell ref="L712:M712"/>
    <mergeCell ref="B709:C709"/>
    <mergeCell ref="D709:F709"/>
    <mergeCell ref="J709:K709"/>
    <mergeCell ref="L709:M709"/>
    <mergeCell ref="B710:C710"/>
    <mergeCell ref="D710:F710"/>
    <mergeCell ref="J710:K710"/>
    <mergeCell ref="L710:M710"/>
    <mergeCell ref="B707:C707"/>
    <mergeCell ref="D707:F707"/>
    <mergeCell ref="J707:K707"/>
    <mergeCell ref="L707:M707"/>
    <mergeCell ref="B708:C708"/>
    <mergeCell ref="D708:F708"/>
    <mergeCell ref="J708:K708"/>
    <mergeCell ref="L708:M708"/>
    <mergeCell ref="B705:C705"/>
    <mergeCell ref="D705:F705"/>
    <mergeCell ref="J705:K705"/>
    <mergeCell ref="L705:M705"/>
    <mergeCell ref="B706:C706"/>
    <mergeCell ref="D706:F706"/>
    <mergeCell ref="J706:K706"/>
    <mergeCell ref="L706:M706"/>
    <mergeCell ref="B703:C703"/>
    <mergeCell ref="D703:F703"/>
    <mergeCell ref="J703:K703"/>
    <mergeCell ref="L703:M703"/>
    <mergeCell ref="B704:C704"/>
    <mergeCell ref="D704:F704"/>
    <mergeCell ref="J704:K704"/>
    <mergeCell ref="L704:M704"/>
    <mergeCell ref="A699:L699"/>
    <mergeCell ref="A700:C700"/>
    <mergeCell ref="D700:L700"/>
    <mergeCell ref="B702:C702"/>
    <mergeCell ref="D702:F702"/>
    <mergeCell ref="J702:K702"/>
    <mergeCell ref="L702:N702"/>
    <mergeCell ref="B697:C697"/>
    <mergeCell ref="D697:F697"/>
    <mergeCell ref="J697:K697"/>
    <mergeCell ref="L697:M697"/>
    <mergeCell ref="B698:C698"/>
    <mergeCell ref="D698:F698"/>
    <mergeCell ref="J698:K698"/>
    <mergeCell ref="L698:M698"/>
    <mergeCell ref="B695:C695"/>
    <mergeCell ref="D695:F695"/>
    <mergeCell ref="J695:K695"/>
    <mergeCell ref="L695:M695"/>
    <mergeCell ref="B696:C696"/>
    <mergeCell ref="D696:F696"/>
    <mergeCell ref="J696:K696"/>
    <mergeCell ref="L696:M696"/>
    <mergeCell ref="B693:C693"/>
    <mergeCell ref="D693:F693"/>
    <mergeCell ref="J693:K693"/>
    <mergeCell ref="L693:M693"/>
    <mergeCell ref="B694:C694"/>
    <mergeCell ref="D694:F694"/>
    <mergeCell ref="J694:K694"/>
    <mergeCell ref="L694:M694"/>
    <mergeCell ref="B691:C691"/>
    <mergeCell ref="D691:F691"/>
    <mergeCell ref="J691:K691"/>
    <mergeCell ref="L691:M691"/>
    <mergeCell ref="B692:C692"/>
    <mergeCell ref="D692:F692"/>
    <mergeCell ref="J692:K692"/>
    <mergeCell ref="L692:M692"/>
    <mergeCell ref="B689:C689"/>
    <mergeCell ref="D689:F689"/>
    <mergeCell ref="J689:K689"/>
    <mergeCell ref="L689:M689"/>
    <mergeCell ref="B690:C690"/>
    <mergeCell ref="D690:F690"/>
    <mergeCell ref="J690:K690"/>
    <mergeCell ref="L690:M690"/>
    <mergeCell ref="B687:C687"/>
    <mergeCell ref="D687:F687"/>
    <mergeCell ref="J687:K687"/>
    <mergeCell ref="L687:M687"/>
    <mergeCell ref="B688:C688"/>
    <mergeCell ref="D688:F688"/>
    <mergeCell ref="J688:K688"/>
    <mergeCell ref="L688:M688"/>
    <mergeCell ref="B685:C685"/>
    <mergeCell ref="D685:F685"/>
    <mergeCell ref="J685:K685"/>
    <mergeCell ref="L685:M685"/>
    <mergeCell ref="B686:C686"/>
    <mergeCell ref="D686:F686"/>
    <mergeCell ref="J686:K686"/>
    <mergeCell ref="L686:M686"/>
    <mergeCell ref="B683:C683"/>
    <mergeCell ref="D683:F683"/>
    <mergeCell ref="J683:K683"/>
    <mergeCell ref="L683:M683"/>
    <mergeCell ref="B684:C684"/>
    <mergeCell ref="D684:F684"/>
    <mergeCell ref="J684:K684"/>
    <mergeCell ref="L684:M684"/>
    <mergeCell ref="J677:K677"/>
    <mergeCell ref="L677:M677"/>
    <mergeCell ref="B682:C682"/>
    <mergeCell ref="D682:F682"/>
    <mergeCell ref="J682:K682"/>
    <mergeCell ref="L682:N682"/>
    <mergeCell ref="J674:K674"/>
    <mergeCell ref="L674:M674"/>
    <mergeCell ref="J675:K675"/>
    <mergeCell ref="L675:M675"/>
    <mergeCell ref="J676:K676"/>
    <mergeCell ref="L676:M676"/>
    <mergeCell ref="B676:C676"/>
    <mergeCell ref="B677:C677"/>
    <mergeCell ref="D676:F676"/>
    <mergeCell ref="D677:F677"/>
    <mergeCell ref="B674:C674"/>
    <mergeCell ref="B675:C675"/>
    <mergeCell ref="D674:F674"/>
    <mergeCell ref="D675:F675"/>
    <mergeCell ref="B678:C678"/>
    <mergeCell ref="D678:F678"/>
    <mergeCell ref="J678:K678"/>
    <mergeCell ref="L678:M678"/>
    <mergeCell ref="A679:L679"/>
    <mergeCell ref="A680:C680"/>
    <mergeCell ref="D680:L680"/>
    <mergeCell ref="B672:C672"/>
    <mergeCell ref="D672:F672"/>
    <mergeCell ref="J672:K672"/>
    <mergeCell ref="L672:M672"/>
    <mergeCell ref="B673:C673"/>
    <mergeCell ref="D673:F673"/>
    <mergeCell ref="J673:K673"/>
    <mergeCell ref="L673:M673"/>
    <mergeCell ref="B670:C670"/>
    <mergeCell ref="D670:F670"/>
    <mergeCell ref="J670:K670"/>
    <mergeCell ref="L670:M670"/>
    <mergeCell ref="B671:C671"/>
    <mergeCell ref="D671:F671"/>
    <mergeCell ref="J671:K671"/>
    <mergeCell ref="L671:M671"/>
    <mergeCell ref="B668:C668"/>
    <mergeCell ref="D668:F668"/>
    <mergeCell ref="J668:K668"/>
    <mergeCell ref="L668:M668"/>
    <mergeCell ref="B669:C669"/>
    <mergeCell ref="D669:F669"/>
    <mergeCell ref="J669:K669"/>
    <mergeCell ref="L669:M669"/>
    <mergeCell ref="B666:C666"/>
    <mergeCell ref="D666:F666"/>
    <mergeCell ref="J666:K666"/>
    <mergeCell ref="L666:M666"/>
    <mergeCell ref="B667:C667"/>
    <mergeCell ref="D667:F667"/>
    <mergeCell ref="J667:K667"/>
    <mergeCell ref="L667:M667"/>
    <mergeCell ref="B665:C665"/>
    <mergeCell ref="D665:F665"/>
    <mergeCell ref="J665:K665"/>
    <mergeCell ref="L665:M665"/>
    <mergeCell ref="B663:C663"/>
    <mergeCell ref="D663:F663"/>
    <mergeCell ref="J663:K663"/>
    <mergeCell ref="L663:M663"/>
    <mergeCell ref="B664:C664"/>
    <mergeCell ref="D664:F664"/>
    <mergeCell ref="J664:K664"/>
    <mergeCell ref="L664:M664"/>
    <mergeCell ref="B661:C661"/>
    <mergeCell ref="D661:F661"/>
    <mergeCell ref="J661:K661"/>
    <mergeCell ref="L661:M661"/>
    <mergeCell ref="B662:C662"/>
    <mergeCell ref="D662:F662"/>
    <mergeCell ref="J662:K662"/>
    <mergeCell ref="L662:M662"/>
    <mergeCell ref="B659:C659"/>
    <mergeCell ref="D659:F659"/>
    <mergeCell ref="J659:K659"/>
    <mergeCell ref="L659:M659"/>
    <mergeCell ref="B660:C660"/>
    <mergeCell ref="D660:F660"/>
    <mergeCell ref="J660:K660"/>
    <mergeCell ref="L660:M660"/>
    <mergeCell ref="A655:L655"/>
    <mergeCell ref="A656:C656"/>
    <mergeCell ref="D656:L656"/>
    <mergeCell ref="B658:C658"/>
    <mergeCell ref="D658:F658"/>
    <mergeCell ref="J658:K658"/>
    <mergeCell ref="L658:N658"/>
    <mergeCell ref="B653:C653"/>
    <mergeCell ref="D653:F653"/>
    <mergeCell ref="J653:K653"/>
    <mergeCell ref="L653:M653"/>
    <mergeCell ref="B654:C654"/>
    <mergeCell ref="D654:F654"/>
    <mergeCell ref="J654:K654"/>
    <mergeCell ref="L654:M654"/>
    <mergeCell ref="B651:C651"/>
    <mergeCell ref="D651:F651"/>
    <mergeCell ref="J651:K651"/>
    <mergeCell ref="L651:M651"/>
    <mergeCell ref="B652:C652"/>
    <mergeCell ref="D652:F652"/>
    <mergeCell ref="J652:K652"/>
    <mergeCell ref="L652:M652"/>
    <mergeCell ref="B649:C649"/>
    <mergeCell ref="D649:F649"/>
    <mergeCell ref="J649:K649"/>
    <mergeCell ref="L649:M649"/>
    <mergeCell ref="B650:C650"/>
    <mergeCell ref="D650:F650"/>
    <mergeCell ref="J650:K650"/>
    <mergeCell ref="L650:M650"/>
    <mergeCell ref="B647:C647"/>
    <mergeCell ref="D647:F647"/>
    <mergeCell ref="J647:K647"/>
    <mergeCell ref="L647:M647"/>
    <mergeCell ref="B648:C648"/>
    <mergeCell ref="D648:F648"/>
    <mergeCell ref="J648:K648"/>
    <mergeCell ref="L648:M648"/>
    <mergeCell ref="B645:C645"/>
    <mergeCell ref="D645:F645"/>
    <mergeCell ref="J645:K645"/>
    <mergeCell ref="L645:M645"/>
    <mergeCell ref="B646:C646"/>
    <mergeCell ref="D646:F646"/>
    <mergeCell ref="J646:K646"/>
    <mergeCell ref="L646:M646"/>
    <mergeCell ref="B643:C643"/>
    <mergeCell ref="D643:F643"/>
    <mergeCell ref="J643:K643"/>
    <mergeCell ref="L643:M643"/>
    <mergeCell ref="B644:C644"/>
    <mergeCell ref="D644:F644"/>
    <mergeCell ref="J644:K644"/>
    <mergeCell ref="L644:M644"/>
    <mergeCell ref="A639:L639"/>
    <mergeCell ref="A640:C640"/>
    <mergeCell ref="D640:L640"/>
    <mergeCell ref="B642:C642"/>
    <mergeCell ref="D642:F642"/>
    <mergeCell ref="J642:K642"/>
    <mergeCell ref="L642:N642"/>
    <mergeCell ref="B637:C637"/>
    <mergeCell ref="D637:F637"/>
    <mergeCell ref="J637:K637"/>
    <mergeCell ref="L637:M637"/>
    <mergeCell ref="B638:C638"/>
    <mergeCell ref="D638:F638"/>
    <mergeCell ref="J638:K638"/>
    <mergeCell ref="L638:M638"/>
    <mergeCell ref="B635:C635"/>
    <mergeCell ref="D635:F635"/>
    <mergeCell ref="J635:K635"/>
    <mergeCell ref="L635:M635"/>
    <mergeCell ref="B636:C636"/>
    <mergeCell ref="D636:F636"/>
    <mergeCell ref="J636:K636"/>
    <mergeCell ref="L636:M636"/>
    <mergeCell ref="B633:C633"/>
    <mergeCell ref="D633:F633"/>
    <mergeCell ref="J633:K633"/>
    <mergeCell ref="L633:M633"/>
    <mergeCell ref="B634:C634"/>
    <mergeCell ref="D634:F634"/>
    <mergeCell ref="J634:K634"/>
    <mergeCell ref="L634:M634"/>
    <mergeCell ref="B631:C631"/>
    <mergeCell ref="D631:F631"/>
    <mergeCell ref="J631:K631"/>
    <mergeCell ref="L631:M631"/>
    <mergeCell ref="B632:C632"/>
    <mergeCell ref="D632:F632"/>
    <mergeCell ref="J632:K632"/>
    <mergeCell ref="L632:M632"/>
    <mergeCell ref="B629:C629"/>
    <mergeCell ref="D629:F629"/>
    <mergeCell ref="J629:K629"/>
    <mergeCell ref="L629:M629"/>
    <mergeCell ref="B630:C630"/>
    <mergeCell ref="D630:F630"/>
    <mergeCell ref="J630:K630"/>
    <mergeCell ref="L630:M630"/>
    <mergeCell ref="B627:C627"/>
    <mergeCell ref="D627:F627"/>
    <mergeCell ref="J627:K627"/>
    <mergeCell ref="L627:M627"/>
    <mergeCell ref="B628:C628"/>
    <mergeCell ref="D628:F628"/>
    <mergeCell ref="J628:K628"/>
    <mergeCell ref="L628:M628"/>
    <mergeCell ref="B621:C621"/>
    <mergeCell ref="D621:F621"/>
    <mergeCell ref="J621:K621"/>
    <mergeCell ref="L621:M621"/>
    <mergeCell ref="B626:C626"/>
    <mergeCell ref="D626:F626"/>
    <mergeCell ref="J626:K626"/>
    <mergeCell ref="L626:N626"/>
    <mergeCell ref="B622:C622"/>
    <mergeCell ref="D622:F622"/>
    <mergeCell ref="J622:K622"/>
    <mergeCell ref="L622:M622"/>
    <mergeCell ref="A623:L623"/>
    <mergeCell ref="A624:C624"/>
    <mergeCell ref="D624:L624"/>
    <mergeCell ref="B619:C619"/>
    <mergeCell ref="D619:F619"/>
    <mergeCell ref="J619:K619"/>
    <mergeCell ref="L619:M619"/>
    <mergeCell ref="B620:C620"/>
    <mergeCell ref="D620:F620"/>
    <mergeCell ref="J620:K620"/>
    <mergeCell ref="L620:M620"/>
    <mergeCell ref="B617:C617"/>
    <mergeCell ref="D617:F617"/>
    <mergeCell ref="J617:K617"/>
    <mergeCell ref="L617:M617"/>
    <mergeCell ref="B618:C618"/>
    <mergeCell ref="D618:F618"/>
    <mergeCell ref="J618:K618"/>
    <mergeCell ref="L618:M618"/>
    <mergeCell ref="B615:C615"/>
    <mergeCell ref="D615:F615"/>
    <mergeCell ref="J615:K615"/>
    <mergeCell ref="L615:M615"/>
    <mergeCell ref="B616:C616"/>
    <mergeCell ref="D616:F616"/>
    <mergeCell ref="J616:K616"/>
    <mergeCell ref="L616:M616"/>
    <mergeCell ref="B613:C613"/>
    <mergeCell ref="D613:F613"/>
    <mergeCell ref="J613:K613"/>
    <mergeCell ref="L613:M613"/>
    <mergeCell ref="B614:C614"/>
    <mergeCell ref="D614:F614"/>
    <mergeCell ref="J614:K614"/>
    <mergeCell ref="L614:M614"/>
    <mergeCell ref="B611:C611"/>
    <mergeCell ref="D611:F611"/>
    <mergeCell ref="J611:K611"/>
    <mergeCell ref="L611:M611"/>
    <mergeCell ref="B612:C612"/>
    <mergeCell ref="D612:F612"/>
    <mergeCell ref="J612:K612"/>
    <mergeCell ref="L612:M612"/>
    <mergeCell ref="A607:L607"/>
    <mergeCell ref="A608:C608"/>
    <mergeCell ref="D608:L608"/>
    <mergeCell ref="B610:C610"/>
    <mergeCell ref="D610:F610"/>
    <mergeCell ref="J610:K610"/>
    <mergeCell ref="L610:N610"/>
    <mergeCell ref="B605:C605"/>
    <mergeCell ref="D605:F605"/>
    <mergeCell ref="J605:K605"/>
    <mergeCell ref="L605:M605"/>
    <mergeCell ref="B606:C606"/>
    <mergeCell ref="D606:F606"/>
    <mergeCell ref="J606:K606"/>
    <mergeCell ref="L606:M606"/>
    <mergeCell ref="B603:C603"/>
    <mergeCell ref="D603:F603"/>
    <mergeCell ref="J603:K603"/>
    <mergeCell ref="L603:M603"/>
    <mergeCell ref="B604:C604"/>
    <mergeCell ref="D604:F604"/>
    <mergeCell ref="J604:K604"/>
    <mergeCell ref="L604:M604"/>
    <mergeCell ref="B601:C601"/>
    <mergeCell ref="D601:F601"/>
    <mergeCell ref="J601:K601"/>
    <mergeCell ref="L601:M601"/>
    <mergeCell ref="B602:C602"/>
    <mergeCell ref="D602:F602"/>
    <mergeCell ref="J602:K602"/>
    <mergeCell ref="L602:M602"/>
    <mergeCell ref="B599:C599"/>
    <mergeCell ref="D599:F599"/>
    <mergeCell ref="J599:K599"/>
    <mergeCell ref="L599:M599"/>
    <mergeCell ref="B600:C600"/>
    <mergeCell ref="D600:F600"/>
    <mergeCell ref="J600:K600"/>
    <mergeCell ref="L600:M600"/>
    <mergeCell ref="A592:L592"/>
    <mergeCell ref="A593:C593"/>
    <mergeCell ref="D593:L593"/>
    <mergeCell ref="L595:N595"/>
    <mergeCell ref="B598:C598"/>
    <mergeCell ref="D598:F598"/>
    <mergeCell ref="J598:K598"/>
    <mergeCell ref="L598:M598"/>
    <mergeCell ref="B596:C596"/>
    <mergeCell ref="D596:F596"/>
    <mergeCell ref="J596:K596"/>
    <mergeCell ref="L596:M596"/>
    <mergeCell ref="B597:C597"/>
    <mergeCell ref="D597:F597"/>
    <mergeCell ref="J597:K597"/>
    <mergeCell ref="L597:M597"/>
    <mergeCell ref="B595:C595"/>
    <mergeCell ref="D595:F595"/>
    <mergeCell ref="J595:K595"/>
    <mergeCell ref="B590:C590"/>
    <mergeCell ref="D590:F590"/>
    <mergeCell ref="J590:K590"/>
    <mergeCell ref="L590:M590"/>
    <mergeCell ref="B591:C591"/>
    <mergeCell ref="D591:F591"/>
    <mergeCell ref="J591:K591"/>
    <mergeCell ref="L591:M591"/>
    <mergeCell ref="B588:C588"/>
    <mergeCell ref="D588:F588"/>
    <mergeCell ref="J588:K588"/>
    <mergeCell ref="L588:M588"/>
    <mergeCell ref="B589:C589"/>
    <mergeCell ref="D589:F589"/>
    <mergeCell ref="J589:K589"/>
    <mergeCell ref="L589:M589"/>
    <mergeCell ref="B586:C586"/>
    <mergeCell ref="D586:F586"/>
    <mergeCell ref="J586:K586"/>
    <mergeCell ref="L586:M586"/>
    <mergeCell ref="B587:C587"/>
    <mergeCell ref="D587:F587"/>
    <mergeCell ref="J587:K587"/>
    <mergeCell ref="L587:M587"/>
    <mergeCell ref="B584:C584"/>
    <mergeCell ref="D584:F584"/>
    <mergeCell ref="J584:K584"/>
    <mergeCell ref="L584:M584"/>
    <mergeCell ref="B585:C585"/>
    <mergeCell ref="D585:F585"/>
    <mergeCell ref="J585:K585"/>
    <mergeCell ref="L585:M585"/>
    <mergeCell ref="B582:C582"/>
    <mergeCell ref="D582:F582"/>
    <mergeCell ref="J582:K582"/>
    <mergeCell ref="L582:M582"/>
    <mergeCell ref="B583:C583"/>
    <mergeCell ref="D583:F583"/>
    <mergeCell ref="J583:K583"/>
    <mergeCell ref="L583:M583"/>
    <mergeCell ref="B580:C580"/>
    <mergeCell ref="D580:F580"/>
    <mergeCell ref="J580:K580"/>
    <mergeCell ref="L580:N580"/>
    <mergeCell ref="B581:C581"/>
    <mergeCell ref="D581:F581"/>
    <mergeCell ref="J581:K581"/>
    <mergeCell ref="L581:M581"/>
    <mergeCell ref="B576:C576"/>
    <mergeCell ref="D576:F576"/>
    <mergeCell ref="J576:K576"/>
    <mergeCell ref="L576:M576"/>
    <mergeCell ref="A577:L577"/>
    <mergeCell ref="A578:C578"/>
    <mergeCell ref="D578:L578"/>
    <mergeCell ref="B574:C574"/>
    <mergeCell ref="D574:F574"/>
    <mergeCell ref="J574:K574"/>
    <mergeCell ref="L574:M574"/>
    <mergeCell ref="B575:C575"/>
    <mergeCell ref="D575:F575"/>
    <mergeCell ref="J575:K575"/>
    <mergeCell ref="L575:M575"/>
    <mergeCell ref="B572:C572"/>
    <mergeCell ref="D572:F572"/>
    <mergeCell ref="J572:K572"/>
    <mergeCell ref="L572:M572"/>
    <mergeCell ref="B573:C573"/>
    <mergeCell ref="D573:F573"/>
    <mergeCell ref="J573:K573"/>
    <mergeCell ref="L573:M573"/>
    <mergeCell ref="B570:C570"/>
    <mergeCell ref="D570:F570"/>
    <mergeCell ref="J570:K570"/>
    <mergeCell ref="L570:M570"/>
    <mergeCell ref="B571:C571"/>
    <mergeCell ref="D571:F571"/>
    <mergeCell ref="J571:K571"/>
    <mergeCell ref="L571:M571"/>
    <mergeCell ref="B568:C568"/>
    <mergeCell ref="D568:F568"/>
    <mergeCell ref="J568:K568"/>
    <mergeCell ref="L568:M568"/>
    <mergeCell ref="B569:C569"/>
    <mergeCell ref="D569:F569"/>
    <mergeCell ref="J569:K569"/>
    <mergeCell ref="L569:M569"/>
    <mergeCell ref="B566:C566"/>
    <mergeCell ref="D566:F566"/>
    <mergeCell ref="J566:K566"/>
    <mergeCell ref="L566:M566"/>
    <mergeCell ref="B567:C567"/>
    <mergeCell ref="D567:F567"/>
    <mergeCell ref="J567:K567"/>
    <mergeCell ref="L567:M567"/>
    <mergeCell ref="B564:C564"/>
    <mergeCell ref="D564:F564"/>
    <mergeCell ref="J564:K564"/>
    <mergeCell ref="L564:M564"/>
    <mergeCell ref="B565:C565"/>
    <mergeCell ref="D565:F565"/>
    <mergeCell ref="J565:K565"/>
    <mergeCell ref="L565:M565"/>
    <mergeCell ref="B562:C562"/>
    <mergeCell ref="D562:F562"/>
    <mergeCell ref="J562:K562"/>
    <mergeCell ref="L562:M562"/>
    <mergeCell ref="B563:C563"/>
    <mergeCell ref="D563:F563"/>
    <mergeCell ref="J563:K563"/>
    <mergeCell ref="L563:M563"/>
    <mergeCell ref="B560:C560"/>
    <mergeCell ref="D560:F560"/>
    <mergeCell ref="J560:K560"/>
    <mergeCell ref="L560:M560"/>
    <mergeCell ref="B561:C561"/>
    <mergeCell ref="D561:F561"/>
    <mergeCell ref="J561:K561"/>
    <mergeCell ref="L561:M561"/>
    <mergeCell ref="A556:L556"/>
    <mergeCell ref="A557:C557"/>
    <mergeCell ref="D557:L557"/>
    <mergeCell ref="B559:C559"/>
    <mergeCell ref="D559:F559"/>
    <mergeCell ref="J559:K559"/>
    <mergeCell ref="L559:N559"/>
    <mergeCell ref="B554:C554"/>
    <mergeCell ref="D554:F554"/>
    <mergeCell ref="J554:K554"/>
    <mergeCell ref="L554:M554"/>
    <mergeCell ref="B555:C555"/>
    <mergeCell ref="D555:F555"/>
    <mergeCell ref="J555:K555"/>
    <mergeCell ref="L555:M555"/>
    <mergeCell ref="B552:C552"/>
    <mergeCell ref="D552:F552"/>
    <mergeCell ref="J552:K552"/>
    <mergeCell ref="L552:M552"/>
    <mergeCell ref="B553:C553"/>
    <mergeCell ref="D553:F553"/>
    <mergeCell ref="J553:K553"/>
    <mergeCell ref="L553:M553"/>
    <mergeCell ref="B550:C550"/>
    <mergeCell ref="D550:F550"/>
    <mergeCell ref="J550:K550"/>
    <mergeCell ref="L550:M550"/>
    <mergeCell ref="B551:C551"/>
    <mergeCell ref="D551:F551"/>
    <mergeCell ref="J551:K551"/>
    <mergeCell ref="L551:M551"/>
    <mergeCell ref="B548:C548"/>
    <mergeCell ref="D548:F548"/>
    <mergeCell ref="J548:K548"/>
    <mergeCell ref="L548:M548"/>
    <mergeCell ref="B549:C549"/>
    <mergeCell ref="D549:F549"/>
    <mergeCell ref="J549:K549"/>
    <mergeCell ref="L549:M549"/>
    <mergeCell ref="B546:C546"/>
    <mergeCell ref="D546:F546"/>
    <mergeCell ref="J546:K546"/>
    <mergeCell ref="L546:M546"/>
    <mergeCell ref="B547:C547"/>
    <mergeCell ref="D547:F547"/>
    <mergeCell ref="J547:K547"/>
    <mergeCell ref="L547:M547"/>
    <mergeCell ref="B544:C544"/>
    <mergeCell ref="D544:F544"/>
    <mergeCell ref="J544:K544"/>
    <mergeCell ref="L544:M544"/>
    <mergeCell ref="B545:C545"/>
    <mergeCell ref="D545:F545"/>
    <mergeCell ref="J545:K545"/>
    <mergeCell ref="L545:M545"/>
    <mergeCell ref="B542:C542"/>
    <mergeCell ref="D542:F542"/>
    <mergeCell ref="J542:K542"/>
    <mergeCell ref="L542:M542"/>
    <mergeCell ref="B543:C543"/>
    <mergeCell ref="D543:F543"/>
    <mergeCell ref="J543:K543"/>
    <mergeCell ref="L543:M543"/>
    <mergeCell ref="L539:M539"/>
    <mergeCell ref="B540:C540"/>
    <mergeCell ref="D540:F540"/>
    <mergeCell ref="J540:K540"/>
    <mergeCell ref="L540:M540"/>
    <mergeCell ref="B541:C541"/>
    <mergeCell ref="D541:F541"/>
    <mergeCell ref="J541:K541"/>
    <mergeCell ref="L541:M541"/>
    <mergeCell ref="B538:C538"/>
    <mergeCell ref="D538:F538"/>
    <mergeCell ref="J538:K538"/>
    <mergeCell ref="L538:N538"/>
    <mergeCell ref="A535:L535"/>
    <mergeCell ref="A536:C536"/>
    <mergeCell ref="D536:L536"/>
    <mergeCell ref="B539:C539"/>
    <mergeCell ref="D539:F539"/>
    <mergeCell ref="J539:K539"/>
    <mergeCell ref="B533:C533"/>
    <mergeCell ref="D533:F533"/>
    <mergeCell ref="J533:K533"/>
    <mergeCell ref="L533:M533"/>
    <mergeCell ref="B534:C534"/>
    <mergeCell ref="D534:F534"/>
    <mergeCell ref="J534:K534"/>
    <mergeCell ref="L534:M534"/>
    <mergeCell ref="B531:C531"/>
    <mergeCell ref="D531:F531"/>
    <mergeCell ref="J531:K531"/>
    <mergeCell ref="L531:M531"/>
    <mergeCell ref="B532:C532"/>
    <mergeCell ref="D532:F532"/>
    <mergeCell ref="J532:K532"/>
    <mergeCell ref="L532:M532"/>
    <mergeCell ref="B529:C529"/>
    <mergeCell ref="D529:F529"/>
    <mergeCell ref="J529:K529"/>
    <mergeCell ref="L529:M529"/>
    <mergeCell ref="B530:C530"/>
    <mergeCell ref="D530:F530"/>
    <mergeCell ref="J530:K530"/>
    <mergeCell ref="L530:M530"/>
    <mergeCell ref="B527:C527"/>
    <mergeCell ref="D527:F527"/>
    <mergeCell ref="J527:K527"/>
    <mergeCell ref="L527:M527"/>
    <mergeCell ref="B528:C528"/>
    <mergeCell ref="D528:F528"/>
    <mergeCell ref="J528:K528"/>
    <mergeCell ref="L528:M528"/>
    <mergeCell ref="B525:C525"/>
    <mergeCell ref="D525:F525"/>
    <mergeCell ref="J525:K525"/>
    <mergeCell ref="L525:M525"/>
    <mergeCell ref="B526:C526"/>
    <mergeCell ref="D526:F526"/>
    <mergeCell ref="J526:K526"/>
    <mergeCell ref="L526:M526"/>
    <mergeCell ref="B523:C523"/>
    <mergeCell ref="D523:F523"/>
    <mergeCell ref="J523:K523"/>
    <mergeCell ref="L523:M523"/>
    <mergeCell ref="B524:C524"/>
    <mergeCell ref="D524:F524"/>
    <mergeCell ref="J524:K524"/>
    <mergeCell ref="L524:M524"/>
    <mergeCell ref="B521:C521"/>
    <mergeCell ref="D521:F521"/>
    <mergeCell ref="J521:K521"/>
    <mergeCell ref="L521:M521"/>
    <mergeCell ref="B522:C522"/>
    <mergeCell ref="D522:F522"/>
    <mergeCell ref="J522:K522"/>
    <mergeCell ref="L522:M522"/>
    <mergeCell ref="B519:C519"/>
    <mergeCell ref="D519:F519"/>
    <mergeCell ref="J519:K519"/>
    <mergeCell ref="L519:M519"/>
    <mergeCell ref="B520:C520"/>
    <mergeCell ref="D520:F520"/>
    <mergeCell ref="J520:K520"/>
    <mergeCell ref="L520:M520"/>
    <mergeCell ref="B517:C517"/>
    <mergeCell ref="D517:F517"/>
    <mergeCell ref="J517:K517"/>
    <mergeCell ref="L517:N517"/>
    <mergeCell ref="B518:C518"/>
    <mergeCell ref="D518:F518"/>
    <mergeCell ref="J518:K518"/>
    <mergeCell ref="L518:M518"/>
    <mergeCell ref="A514:L514"/>
    <mergeCell ref="A515:C515"/>
    <mergeCell ref="D515:L515"/>
    <mergeCell ref="B512:C512"/>
    <mergeCell ref="D512:F512"/>
    <mergeCell ref="J512:K512"/>
    <mergeCell ref="L512:M512"/>
    <mergeCell ref="B513:C513"/>
    <mergeCell ref="D513:F513"/>
    <mergeCell ref="J513:K513"/>
    <mergeCell ref="L513:M513"/>
    <mergeCell ref="B510:C510"/>
    <mergeCell ref="D510:F510"/>
    <mergeCell ref="J510:K510"/>
    <mergeCell ref="L510:M510"/>
    <mergeCell ref="B511:C511"/>
    <mergeCell ref="D511:F511"/>
    <mergeCell ref="J511:K511"/>
    <mergeCell ref="L511:M511"/>
    <mergeCell ref="B508:C508"/>
    <mergeCell ref="D508:F508"/>
    <mergeCell ref="J508:K508"/>
    <mergeCell ref="L508:M508"/>
    <mergeCell ref="B509:C509"/>
    <mergeCell ref="D509:F509"/>
    <mergeCell ref="J509:K509"/>
    <mergeCell ref="L509:M509"/>
    <mergeCell ref="B506:C506"/>
    <mergeCell ref="D506:F506"/>
    <mergeCell ref="J506:K506"/>
    <mergeCell ref="L506:M506"/>
    <mergeCell ref="B507:C507"/>
    <mergeCell ref="D507:F507"/>
    <mergeCell ref="J507:K507"/>
    <mergeCell ref="L507:M507"/>
    <mergeCell ref="B504:C504"/>
    <mergeCell ref="D504:F504"/>
    <mergeCell ref="J504:K504"/>
    <mergeCell ref="L504:M504"/>
    <mergeCell ref="B505:C505"/>
    <mergeCell ref="D505:F505"/>
    <mergeCell ref="J505:K505"/>
    <mergeCell ref="L505:M505"/>
    <mergeCell ref="B502:C502"/>
    <mergeCell ref="D502:F502"/>
    <mergeCell ref="J502:K502"/>
    <mergeCell ref="L502:M502"/>
    <mergeCell ref="B503:C503"/>
    <mergeCell ref="D503:F503"/>
    <mergeCell ref="J503:K503"/>
    <mergeCell ref="L503:M503"/>
    <mergeCell ref="B500:C500"/>
    <mergeCell ref="D500:F500"/>
    <mergeCell ref="J500:K500"/>
    <mergeCell ref="L500:M500"/>
    <mergeCell ref="B501:C501"/>
    <mergeCell ref="D501:F501"/>
    <mergeCell ref="J501:K501"/>
    <mergeCell ref="L501:M501"/>
    <mergeCell ref="B498:C498"/>
    <mergeCell ref="D498:F498"/>
    <mergeCell ref="J498:K498"/>
    <mergeCell ref="L498:M498"/>
    <mergeCell ref="B499:C499"/>
    <mergeCell ref="D499:F499"/>
    <mergeCell ref="J499:K499"/>
    <mergeCell ref="L499:M499"/>
    <mergeCell ref="B496:C496"/>
    <mergeCell ref="D496:F496"/>
    <mergeCell ref="J496:K496"/>
    <mergeCell ref="L496:N496"/>
    <mergeCell ref="B497:C497"/>
    <mergeCell ref="D497:F497"/>
    <mergeCell ref="J497:K497"/>
    <mergeCell ref="L497:M497"/>
    <mergeCell ref="A493:L493"/>
    <mergeCell ref="A494:C494"/>
    <mergeCell ref="D494:L494"/>
    <mergeCell ref="B492:C492"/>
    <mergeCell ref="D492:F492"/>
    <mergeCell ref="J492:K492"/>
    <mergeCell ref="L492:M492"/>
    <mergeCell ref="B490:C490"/>
    <mergeCell ref="D490:F490"/>
    <mergeCell ref="J490:K490"/>
    <mergeCell ref="L490:M490"/>
    <mergeCell ref="B491:C491"/>
    <mergeCell ref="D491:F491"/>
    <mergeCell ref="J491:K491"/>
    <mergeCell ref="L491:M491"/>
    <mergeCell ref="B488:C488"/>
    <mergeCell ref="D488:F488"/>
    <mergeCell ref="J488:K488"/>
    <mergeCell ref="L488:M488"/>
    <mergeCell ref="B489:C489"/>
    <mergeCell ref="D489:F489"/>
    <mergeCell ref="J489:K489"/>
    <mergeCell ref="L489:M489"/>
    <mergeCell ref="B486:C486"/>
    <mergeCell ref="D486:F486"/>
    <mergeCell ref="J486:K486"/>
    <mergeCell ref="L486:M486"/>
    <mergeCell ref="B487:C487"/>
    <mergeCell ref="D487:F487"/>
    <mergeCell ref="J487:K487"/>
    <mergeCell ref="L487:M487"/>
    <mergeCell ref="B484:C484"/>
    <mergeCell ref="D484:F484"/>
    <mergeCell ref="J484:K484"/>
    <mergeCell ref="L484:M484"/>
    <mergeCell ref="B485:C485"/>
    <mergeCell ref="D485:F485"/>
    <mergeCell ref="J485:K485"/>
    <mergeCell ref="L485:M485"/>
    <mergeCell ref="B482:C482"/>
    <mergeCell ref="D482:F482"/>
    <mergeCell ref="J482:K482"/>
    <mergeCell ref="L482:M482"/>
    <mergeCell ref="B483:C483"/>
    <mergeCell ref="D483:F483"/>
    <mergeCell ref="J483:K483"/>
    <mergeCell ref="L483:M483"/>
    <mergeCell ref="B480:C480"/>
    <mergeCell ref="D480:F480"/>
    <mergeCell ref="J480:K480"/>
    <mergeCell ref="L480:M480"/>
    <mergeCell ref="B481:C481"/>
    <mergeCell ref="D481:F481"/>
    <mergeCell ref="J481:K481"/>
    <mergeCell ref="L481:M481"/>
    <mergeCell ref="B478:C478"/>
    <mergeCell ref="D478:F478"/>
    <mergeCell ref="J478:K478"/>
    <mergeCell ref="L478:M478"/>
    <mergeCell ref="B479:C479"/>
    <mergeCell ref="D479:F479"/>
    <mergeCell ref="J479:K479"/>
    <mergeCell ref="L479:M479"/>
    <mergeCell ref="B476:C476"/>
    <mergeCell ref="D476:F476"/>
    <mergeCell ref="J476:K476"/>
    <mergeCell ref="L476:M476"/>
    <mergeCell ref="B477:C477"/>
    <mergeCell ref="D477:F477"/>
    <mergeCell ref="J477:K477"/>
    <mergeCell ref="L477:M477"/>
    <mergeCell ref="B474:C474"/>
    <mergeCell ref="D474:F474"/>
    <mergeCell ref="J474:K474"/>
    <mergeCell ref="L474:N474"/>
    <mergeCell ref="B475:C475"/>
    <mergeCell ref="D475:F475"/>
    <mergeCell ref="J475:K475"/>
    <mergeCell ref="L475:M475"/>
    <mergeCell ref="A471:L471"/>
    <mergeCell ref="A472:C472"/>
    <mergeCell ref="D472:L472"/>
    <mergeCell ref="B470:C470"/>
    <mergeCell ref="D470:F470"/>
    <mergeCell ref="J470:K470"/>
    <mergeCell ref="L470:M470"/>
    <mergeCell ref="B468:C468"/>
    <mergeCell ref="D468:F468"/>
    <mergeCell ref="J468:K468"/>
    <mergeCell ref="L468:M468"/>
    <mergeCell ref="B469:C469"/>
    <mergeCell ref="D469:F469"/>
    <mergeCell ref="J469:K469"/>
    <mergeCell ref="L469:M469"/>
    <mergeCell ref="B466:C466"/>
    <mergeCell ref="D466:F466"/>
    <mergeCell ref="J466:K466"/>
    <mergeCell ref="L466:M466"/>
    <mergeCell ref="B467:C467"/>
    <mergeCell ref="D467:F467"/>
    <mergeCell ref="J467:K467"/>
    <mergeCell ref="L467:M467"/>
    <mergeCell ref="B464:C464"/>
    <mergeCell ref="D464:F464"/>
    <mergeCell ref="J464:K464"/>
    <mergeCell ref="L464:M464"/>
    <mergeCell ref="B465:C465"/>
    <mergeCell ref="D465:F465"/>
    <mergeCell ref="J465:K465"/>
    <mergeCell ref="L465:M465"/>
    <mergeCell ref="B462:C462"/>
    <mergeCell ref="D462:F462"/>
    <mergeCell ref="J462:K462"/>
    <mergeCell ref="L462:M462"/>
    <mergeCell ref="B463:C463"/>
    <mergeCell ref="D463:F463"/>
    <mergeCell ref="J463:K463"/>
    <mergeCell ref="L463:M463"/>
    <mergeCell ref="B460:C460"/>
    <mergeCell ref="D460:F460"/>
    <mergeCell ref="J460:K460"/>
    <mergeCell ref="L460:M460"/>
    <mergeCell ref="B461:C461"/>
    <mergeCell ref="D461:F461"/>
    <mergeCell ref="J461:K461"/>
    <mergeCell ref="L461:M461"/>
    <mergeCell ref="B458:C458"/>
    <mergeCell ref="D458:F458"/>
    <mergeCell ref="J458:K458"/>
    <mergeCell ref="L458:M458"/>
    <mergeCell ref="B459:C459"/>
    <mergeCell ref="D459:F459"/>
    <mergeCell ref="J459:K459"/>
    <mergeCell ref="L459:M459"/>
    <mergeCell ref="B456:C456"/>
    <mergeCell ref="D456:F456"/>
    <mergeCell ref="J456:K456"/>
    <mergeCell ref="L456:N456"/>
    <mergeCell ref="B457:C457"/>
    <mergeCell ref="D457:F457"/>
    <mergeCell ref="J457:K457"/>
    <mergeCell ref="L457:M457"/>
    <mergeCell ref="A453:L453"/>
    <mergeCell ref="A454:C454"/>
    <mergeCell ref="D454:L454"/>
    <mergeCell ref="B452:C452"/>
    <mergeCell ref="D452:F452"/>
    <mergeCell ref="J452:K452"/>
    <mergeCell ref="L452:M452"/>
    <mergeCell ref="B450:C450"/>
    <mergeCell ref="D450:F450"/>
    <mergeCell ref="J450:K450"/>
    <mergeCell ref="L450:M450"/>
    <mergeCell ref="B451:C451"/>
    <mergeCell ref="D451:F451"/>
    <mergeCell ref="J451:K451"/>
    <mergeCell ref="L451:M451"/>
    <mergeCell ref="B448:C448"/>
    <mergeCell ref="D448:F448"/>
    <mergeCell ref="J448:K448"/>
    <mergeCell ref="L448:M448"/>
    <mergeCell ref="B449:C449"/>
    <mergeCell ref="D449:F449"/>
    <mergeCell ref="J449:K449"/>
    <mergeCell ref="L449:M449"/>
    <mergeCell ref="B446:C446"/>
    <mergeCell ref="D446:F446"/>
    <mergeCell ref="J446:K446"/>
    <mergeCell ref="L446:M446"/>
    <mergeCell ref="B447:C447"/>
    <mergeCell ref="D447:F447"/>
    <mergeCell ref="J447:K447"/>
    <mergeCell ref="L447:M447"/>
    <mergeCell ref="B444:C444"/>
    <mergeCell ref="D444:F444"/>
    <mergeCell ref="J444:K444"/>
    <mergeCell ref="L444:M444"/>
    <mergeCell ref="B445:C445"/>
    <mergeCell ref="D445:F445"/>
    <mergeCell ref="J445:K445"/>
    <mergeCell ref="L445:M445"/>
    <mergeCell ref="B442:C442"/>
    <mergeCell ref="D442:F442"/>
    <mergeCell ref="J442:K442"/>
    <mergeCell ref="L442:M442"/>
    <mergeCell ref="B443:C443"/>
    <mergeCell ref="D443:F443"/>
    <mergeCell ref="J443:K443"/>
    <mergeCell ref="L443:M443"/>
    <mergeCell ref="B440:C440"/>
    <mergeCell ref="D440:F440"/>
    <mergeCell ref="J440:K440"/>
    <mergeCell ref="L440:M440"/>
    <mergeCell ref="B441:C441"/>
    <mergeCell ref="D441:F441"/>
    <mergeCell ref="J441:K441"/>
    <mergeCell ref="L441:M441"/>
    <mergeCell ref="B438:C438"/>
    <mergeCell ref="D438:F438"/>
    <mergeCell ref="J438:K438"/>
    <mergeCell ref="L438:N438"/>
    <mergeCell ref="B439:C439"/>
    <mergeCell ref="D439:F439"/>
    <mergeCell ref="J439:K439"/>
    <mergeCell ref="L439:M439"/>
    <mergeCell ref="A435:L435"/>
    <mergeCell ref="A436:C436"/>
    <mergeCell ref="D436:L436"/>
    <mergeCell ref="B434:C434"/>
    <mergeCell ref="D434:F434"/>
    <mergeCell ref="J434:K434"/>
    <mergeCell ref="L434:M434"/>
    <mergeCell ref="B432:C432"/>
    <mergeCell ref="D432:F432"/>
    <mergeCell ref="J432:K432"/>
    <mergeCell ref="L432:M432"/>
    <mergeCell ref="B433:C433"/>
    <mergeCell ref="D433:F433"/>
    <mergeCell ref="J433:K433"/>
    <mergeCell ref="L433:M433"/>
    <mergeCell ref="B430:C430"/>
    <mergeCell ref="D430:F430"/>
    <mergeCell ref="J430:K430"/>
    <mergeCell ref="L430:M430"/>
    <mergeCell ref="B431:C431"/>
    <mergeCell ref="D431:F431"/>
    <mergeCell ref="J431:K431"/>
    <mergeCell ref="L431:M431"/>
    <mergeCell ref="B428:C428"/>
    <mergeCell ref="D428:F428"/>
    <mergeCell ref="J428:K428"/>
    <mergeCell ref="L428:M428"/>
    <mergeCell ref="B429:C429"/>
    <mergeCell ref="D429:F429"/>
    <mergeCell ref="J429:K429"/>
    <mergeCell ref="L429:M429"/>
    <mergeCell ref="B426:C426"/>
    <mergeCell ref="D426:F426"/>
    <mergeCell ref="J426:K426"/>
    <mergeCell ref="L426:M426"/>
    <mergeCell ref="B427:C427"/>
    <mergeCell ref="D427:F427"/>
    <mergeCell ref="J427:K427"/>
    <mergeCell ref="L427:M427"/>
    <mergeCell ref="B424:C424"/>
    <mergeCell ref="D424:F424"/>
    <mergeCell ref="J424:K424"/>
    <mergeCell ref="L424:M424"/>
    <mergeCell ref="B425:C425"/>
    <mergeCell ref="D425:F425"/>
    <mergeCell ref="J425:K425"/>
    <mergeCell ref="L425:M425"/>
    <mergeCell ref="B422:C422"/>
    <mergeCell ref="D422:F422"/>
    <mergeCell ref="J422:K422"/>
    <mergeCell ref="L422:M422"/>
    <mergeCell ref="B423:C423"/>
    <mergeCell ref="D423:F423"/>
    <mergeCell ref="J423:K423"/>
    <mergeCell ref="L423:M423"/>
    <mergeCell ref="B420:C420"/>
    <mergeCell ref="D420:F420"/>
    <mergeCell ref="J420:K420"/>
    <mergeCell ref="L420:N420"/>
    <mergeCell ref="B421:C421"/>
    <mergeCell ref="D421:F421"/>
    <mergeCell ref="J421:K421"/>
    <mergeCell ref="L421:M421"/>
    <mergeCell ref="A417:L417"/>
    <mergeCell ref="A418:C418"/>
    <mergeCell ref="D418:L418"/>
    <mergeCell ref="B415:C415"/>
    <mergeCell ref="D415:F415"/>
    <mergeCell ref="J415:K415"/>
    <mergeCell ref="L415:M415"/>
    <mergeCell ref="B416:C416"/>
    <mergeCell ref="D416:F416"/>
    <mergeCell ref="J416:K416"/>
    <mergeCell ref="L416:M416"/>
    <mergeCell ref="B413:C413"/>
    <mergeCell ref="D413:F413"/>
    <mergeCell ref="J413:K413"/>
    <mergeCell ref="L413:M413"/>
    <mergeCell ref="B414:C414"/>
    <mergeCell ref="D414:F414"/>
    <mergeCell ref="J414:K414"/>
    <mergeCell ref="L414:M414"/>
    <mergeCell ref="B411:C411"/>
    <mergeCell ref="D411:F411"/>
    <mergeCell ref="J411:K411"/>
    <mergeCell ref="L411:M411"/>
    <mergeCell ref="B412:C412"/>
    <mergeCell ref="D412:F412"/>
    <mergeCell ref="J412:K412"/>
    <mergeCell ref="L412:M412"/>
    <mergeCell ref="B409:C409"/>
    <mergeCell ref="D409:F409"/>
    <mergeCell ref="J409:K409"/>
    <mergeCell ref="L409:M409"/>
    <mergeCell ref="B410:C410"/>
    <mergeCell ref="D410:F410"/>
    <mergeCell ref="J410:K410"/>
    <mergeCell ref="L410:M410"/>
    <mergeCell ref="B407:C407"/>
    <mergeCell ref="D407:F407"/>
    <mergeCell ref="J407:K407"/>
    <mergeCell ref="L407:M407"/>
    <mergeCell ref="B408:C408"/>
    <mergeCell ref="D408:F408"/>
    <mergeCell ref="J408:K408"/>
    <mergeCell ref="L408:M408"/>
    <mergeCell ref="B405:C405"/>
    <mergeCell ref="D405:F405"/>
    <mergeCell ref="J405:K405"/>
    <mergeCell ref="L405:M405"/>
    <mergeCell ref="B406:C406"/>
    <mergeCell ref="D406:F406"/>
    <mergeCell ref="J406:K406"/>
    <mergeCell ref="L406:M406"/>
    <mergeCell ref="B403:C403"/>
    <mergeCell ref="D403:F403"/>
    <mergeCell ref="J403:K403"/>
    <mergeCell ref="L403:M403"/>
    <mergeCell ref="B404:C404"/>
    <mergeCell ref="D404:F404"/>
    <mergeCell ref="J404:K404"/>
    <mergeCell ref="L404:M404"/>
    <mergeCell ref="B401:C401"/>
    <mergeCell ref="D401:F401"/>
    <mergeCell ref="J401:K401"/>
    <mergeCell ref="L401:M401"/>
    <mergeCell ref="B402:C402"/>
    <mergeCell ref="D402:F402"/>
    <mergeCell ref="J402:K402"/>
    <mergeCell ref="L402:M402"/>
    <mergeCell ref="B399:C399"/>
    <mergeCell ref="D399:F399"/>
    <mergeCell ref="J399:K399"/>
    <mergeCell ref="L399:M399"/>
    <mergeCell ref="B400:C400"/>
    <mergeCell ref="D400:F400"/>
    <mergeCell ref="J400:K400"/>
    <mergeCell ref="L400:M400"/>
    <mergeCell ref="B397:C397"/>
    <mergeCell ref="D397:F397"/>
    <mergeCell ref="J397:K397"/>
    <mergeCell ref="L397:N397"/>
    <mergeCell ref="B398:C398"/>
    <mergeCell ref="D398:F398"/>
    <mergeCell ref="J398:K398"/>
    <mergeCell ref="L398:M398"/>
    <mergeCell ref="A394:L394"/>
    <mergeCell ref="A395:C395"/>
    <mergeCell ref="D395:L395"/>
    <mergeCell ref="B392:C392"/>
    <mergeCell ref="D392:F392"/>
    <mergeCell ref="J392:K392"/>
    <mergeCell ref="L392:M392"/>
    <mergeCell ref="B393:C393"/>
    <mergeCell ref="D393:F393"/>
    <mergeCell ref="J393:K393"/>
    <mergeCell ref="L393:M393"/>
    <mergeCell ref="B390:C390"/>
    <mergeCell ref="D390:F390"/>
    <mergeCell ref="J390:K390"/>
    <mergeCell ref="L390:M390"/>
    <mergeCell ref="B391:C391"/>
    <mergeCell ref="D391:F391"/>
    <mergeCell ref="J391:K391"/>
    <mergeCell ref="L391:M391"/>
    <mergeCell ref="B388:C388"/>
    <mergeCell ref="D388:F388"/>
    <mergeCell ref="J388:K388"/>
    <mergeCell ref="L388:M388"/>
    <mergeCell ref="B389:C389"/>
    <mergeCell ref="D389:F389"/>
    <mergeCell ref="J389:K389"/>
    <mergeCell ref="L389:M389"/>
    <mergeCell ref="B386:C386"/>
    <mergeCell ref="D386:F386"/>
    <mergeCell ref="J386:K386"/>
    <mergeCell ref="L386:M386"/>
    <mergeCell ref="B387:C387"/>
    <mergeCell ref="D387:F387"/>
    <mergeCell ref="J387:K387"/>
    <mergeCell ref="L387:M387"/>
    <mergeCell ref="B384:C384"/>
    <mergeCell ref="D384:F384"/>
    <mergeCell ref="J384:K384"/>
    <mergeCell ref="L384:M384"/>
    <mergeCell ref="B385:C385"/>
    <mergeCell ref="D385:F385"/>
    <mergeCell ref="J385:K385"/>
    <mergeCell ref="L385:M385"/>
    <mergeCell ref="B382:C382"/>
    <mergeCell ref="D382:F382"/>
    <mergeCell ref="J382:K382"/>
    <mergeCell ref="L382:M382"/>
    <mergeCell ref="B383:C383"/>
    <mergeCell ref="D383:F383"/>
    <mergeCell ref="J383:K383"/>
    <mergeCell ref="L383:M383"/>
    <mergeCell ref="B380:C380"/>
    <mergeCell ref="D380:F380"/>
    <mergeCell ref="J380:K380"/>
    <mergeCell ref="L380:M380"/>
    <mergeCell ref="B381:C381"/>
    <mergeCell ref="D381:F381"/>
    <mergeCell ref="J381:K381"/>
    <mergeCell ref="L381:M381"/>
    <mergeCell ref="B378:C378"/>
    <mergeCell ref="D378:F378"/>
    <mergeCell ref="J378:K378"/>
    <mergeCell ref="L378:M378"/>
    <mergeCell ref="B379:C379"/>
    <mergeCell ref="D379:F379"/>
    <mergeCell ref="J379:K379"/>
    <mergeCell ref="L379:M379"/>
    <mergeCell ref="B376:C376"/>
    <mergeCell ref="D376:F376"/>
    <mergeCell ref="J376:K376"/>
    <mergeCell ref="L376:M376"/>
    <mergeCell ref="B377:C377"/>
    <mergeCell ref="D377:F377"/>
    <mergeCell ref="J377:K377"/>
    <mergeCell ref="L377:M377"/>
    <mergeCell ref="B374:C374"/>
    <mergeCell ref="D374:F374"/>
    <mergeCell ref="J374:K374"/>
    <mergeCell ref="L374:N374"/>
    <mergeCell ref="B375:C375"/>
    <mergeCell ref="D375:F375"/>
    <mergeCell ref="J375:K375"/>
    <mergeCell ref="L375:M375"/>
    <mergeCell ref="A371:L371"/>
    <mergeCell ref="A372:C372"/>
    <mergeCell ref="D372:L372"/>
    <mergeCell ref="B369:C369"/>
    <mergeCell ref="D369:F369"/>
    <mergeCell ref="J369:K369"/>
    <mergeCell ref="L369:M369"/>
    <mergeCell ref="B370:C370"/>
    <mergeCell ref="D370:F370"/>
    <mergeCell ref="J370:K370"/>
    <mergeCell ref="L370:M370"/>
    <mergeCell ref="B367:C367"/>
    <mergeCell ref="D367:F367"/>
    <mergeCell ref="J367:K367"/>
    <mergeCell ref="L367:M367"/>
    <mergeCell ref="B368:C368"/>
    <mergeCell ref="D368:F368"/>
    <mergeCell ref="J368:K368"/>
    <mergeCell ref="L368:M368"/>
    <mergeCell ref="B365:C365"/>
    <mergeCell ref="D365:F365"/>
    <mergeCell ref="J365:K365"/>
    <mergeCell ref="L365:M365"/>
    <mergeCell ref="B366:C366"/>
    <mergeCell ref="D366:F366"/>
    <mergeCell ref="J366:K366"/>
    <mergeCell ref="L366:M366"/>
    <mergeCell ref="B363:C363"/>
    <mergeCell ref="D363:F363"/>
    <mergeCell ref="J363:K363"/>
    <mergeCell ref="L363:M363"/>
    <mergeCell ref="B364:C364"/>
    <mergeCell ref="D364:F364"/>
    <mergeCell ref="J364:K364"/>
    <mergeCell ref="L364:M364"/>
    <mergeCell ref="B361:C361"/>
    <mergeCell ref="D361:F361"/>
    <mergeCell ref="J361:K361"/>
    <mergeCell ref="L361:M361"/>
    <mergeCell ref="B362:C362"/>
    <mergeCell ref="D362:F362"/>
    <mergeCell ref="J362:K362"/>
    <mergeCell ref="L362:M362"/>
    <mergeCell ref="B359:C359"/>
    <mergeCell ref="D359:F359"/>
    <mergeCell ref="J359:K359"/>
    <mergeCell ref="L359:M359"/>
    <mergeCell ref="B360:C360"/>
    <mergeCell ref="D360:F360"/>
    <mergeCell ref="J360:K360"/>
    <mergeCell ref="L360:M360"/>
    <mergeCell ref="B357:C357"/>
    <mergeCell ref="D357:F357"/>
    <mergeCell ref="J357:K357"/>
    <mergeCell ref="L357:M357"/>
    <mergeCell ref="B358:C358"/>
    <mergeCell ref="D358:F358"/>
    <mergeCell ref="J358:K358"/>
    <mergeCell ref="L358:M358"/>
    <mergeCell ref="B355:C355"/>
    <mergeCell ref="D355:F355"/>
    <mergeCell ref="J355:K355"/>
    <mergeCell ref="L355:M355"/>
    <mergeCell ref="B356:C356"/>
    <mergeCell ref="D356:F356"/>
    <mergeCell ref="J356:K356"/>
    <mergeCell ref="L356:M356"/>
    <mergeCell ref="B353:C353"/>
    <mergeCell ref="D353:F353"/>
    <mergeCell ref="J353:K353"/>
    <mergeCell ref="L353:M353"/>
    <mergeCell ref="B354:C354"/>
    <mergeCell ref="D354:F354"/>
    <mergeCell ref="J354:K354"/>
    <mergeCell ref="L354:M354"/>
    <mergeCell ref="B351:C351"/>
    <mergeCell ref="D351:F351"/>
    <mergeCell ref="J351:K351"/>
    <mergeCell ref="L351:N351"/>
    <mergeCell ref="B352:C352"/>
    <mergeCell ref="D352:F352"/>
    <mergeCell ref="J352:K352"/>
    <mergeCell ref="L352:M352"/>
    <mergeCell ref="A348:L348"/>
    <mergeCell ref="A349:C349"/>
    <mergeCell ref="D349:L349"/>
    <mergeCell ref="B347:C347"/>
    <mergeCell ref="D347:F347"/>
    <mergeCell ref="J347:K347"/>
    <mergeCell ref="L347:M347"/>
    <mergeCell ref="B345:C345"/>
    <mergeCell ref="D345:F345"/>
    <mergeCell ref="J345:K345"/>
    <mergeCell ref="L345:M345"/>
    <mergeCell ref="B346:C346"/>
    <mergeCell ref="D346:F346"/>
    <mergeCell ref="J346:K346"/>
    <mergeCell ref="L346:M346"/>
    <mergeCell ref="B343:C343"/>
    <mergeCell ref="D343:F343"/>
    <mergeCell ref="J343:K343"/>
    <mergeCell ref="L343:M343"/>
    <mergeCell ref="B344:C344"/>
    <mergeCell ref="D344:F344"/>
    <mergeCell ref="J344:K344"/>
    <mergeCell ref="L344:M344"/>
    <mergeCell ref="B341:C341"/>
    <mergeCell ref="D341:F341"/>
    <mergeCell ref="J341:K341"/>
    <mergeCell ref="L341:M341"/>
    <mergeCell ref="B342:C342"/>
    <mergeCell ref="D342:F342"/>
    <mergeCell ref="J342:K342"/>
    <mergeCell ref="L342:M342"/>
    <mergeCell ref="B339:C339"/>
    <mergeCell ref="D339:F339"/>
    <mergeCell ref="J339:K339"/>
    <mergeCell ref="L339:N339"/>
    <mergeCell ref="B340:C340"/>
    <mergeCell ref="D340:F340"/>
    <mergeCell ref="J340:K340"/>
    <mergeCell ref="L340:M340"/>
    <mergeCell ref="A336:L336"/>
    <mergeCell ref="A337:C337"/>
    <mergeCell ref="D337:L337"/>
    <mergeCell ref="B335:C335"/>
    <mergeCell ref="D335:F335"/>
    <mergeCell ref="J335:K335"/>
    <mergeCell ref="L335:M335"/>
    <mergeCell ref="B333:C333"/>
    <mergeCell ref="D333:F333"/>
    <mergeCell ref="J333:K333"/>
    <mergeCell ref="L333:M333"/>
    <mergeCell ref="B334:C334"/>
    <mergeCell ref="D334:F334"/>
    <mergeCell ref="J334:K334"/>
    <mergeCell ref="L334:M334"/>
    <mergeCell ref="B331:C331"/>
    <mergeCell ref="D331:F331"/>
    <mergeCell ref="J331:K331"/>
    <mergeCell ref="L331:M331"/>
    <mergeCell ref="B332:C332"/>
    <mergeCell ref="D332:F332"/>
    <mergeCell ref="J332:K332"/>
    <mergeCell ref="L332:M332"/>
    <mergeCell ref="B329:C329"/>
    <mergeCell ref="D329:F329"/>
    <mergeCell ref="J329:K329"/>
    <mergeCell ref="L329:M329"/>
    <mergeCell ref="B330:C330"/>
    <mergeCell ref="D330:F330"/>
    <mergeCell ref="J330:K330"/>
    <mergeCell ref="L330:M330"/>
    <mergeCell ref="B327:C327"/>
    <mergeCell ref="D327:F327"/>
    <mergeCell ref="J327:K327"/>
    <mergeCell ref="L327:M327"/>
    <mergeCell ref="B328:C328"/>
    <mergeCell ref="D328:F328"/>
    <mergeCell ref="J328:K328"/>
    <mergeCell ref="L328:M328"/>
    <mergeCell ref="B325:C325"/>
    <mergeCell ref="D325:F325"/>
    <mergeCell ref="J325:K325"/>
    <mergeCell ref="L325:M325"/>
    <mergeCell ref="B326:C326"/>
    <mergeCell ref="D326:F326"/>
    <mergeCell ref="J326:K326"/>
    <mergeCell ref="L326:M326"/>
    <mergeCell ref="B323:C323"/>
    <mergeCell ref="D323:F323"/>
    <mergeCell ref="J323:K323"/>
    <mergeCell ref="L323:M323"/>
    <mergeCell ref="B324:C324"/>
    <mergeCell ref="D324:F324"/>
    <mergeCell ref="J324:K324"/>
    <mergeCell ref="L324:M324"/>
    <mergeCell ref="B321:C321"/>
    <mergeCell ref="D321:F321"/>
    <mergeCell ref="J321:K321"/>
    <mergeCell ref="L321:M321"/>
    <mergeCell ref="B322:C322"/>
    <mergeCell ref="D322:F322"/>
    <mergeCell ref="J322:K322"/>
    <mergeCell ref="L322:M322"/>
    <mergeCell ref="B319:C319"/>
    <mergeCell ref="D319:F319"/>
    <mergeCell ref="J319:K319"/>
    <mergeCell ref="L319:M319"/>
    <mergeCell ref="B320:C320"/>
    <mergeCell ref="D320:F320"/>
    <mergeCell ref="J320:K320"/>
    <mergeCell ref="L320:M320"/>
    <mergeCell ref="B317:C317"/>
    <mergeCell ref="D317:F317"/>
    <mergeCell ref="J317:K317"/>
    <mergeCell ref="L317:N317"/>
    <mergeCell ref="B318:C318"/>
    <mergeCell ref="D318:F318"/>
    <mergeCell ref="J318:K318"/>
    <mergeCell ref="L318:M318"/>
    <mergeCell ref="A314:L314"/>
    <mergeCell ref="A315:C315"/>
    <mergeCell ref="D315:L315"/>
    <mergeCell ref="B313:C313"/>
    <mergeCell ref="D313:F313"/>
    <mergeCell ref="J313:K313"/>
    <mergeCell ref="L313:M313"/>
    <mergeCell ref="B311:C311"/>
    <mergeCell ref="D311:F311"/>
    <mergeCell ref="J311:K311"/>
    <mergeCell ref="L311:M311"/>
    <mergeCell ref="B312:C312"/>
    <mergeCell ref="D312:F312"/>
    <mergeCell ref="J312:K312"/>
    <mergeCell ref="L312:M312"/>
    <mergeCell ref="B309:C309"/>
    <mergeCell ref="D309:F309"/>
    <mergeCell ref="J309:K309"/>
    <mergeCell ref="L309:M309"/>
    <mergeCell ref="B310:C310"/>
    <mergeCell ref="D310:F310"/>
    <mergeCell ref="J310:K310"/>
    <mergeCell ref="L310:M310"/>
    <mergeCell ref="B307:C307"/>
    <mergeCell ref="D307:F307"/>
    <mergeCell ref="J307:K307"/>
    <mergeCell ref="L307:M307"/>
    <mergeCell ref="B308:C308"/>
    <mergeCell ref="D308:F308"/>
    <mergeCell ref="J308:K308"/>
    <mergeCell ref="L308:M308"/>
    <mergeCell ref="B305:C305"/>
    <mergeCell ref="D305:F305"/>
    <mergeCell ref="J305:K305"/>
    <mergeCell ref="L305:M305"/>
    <mergeCell ref="B306:C306"/>
    <mergeCell ref="D306:F306"/>
    <mergeCell ref="J306:K306"/>
    <mergeCell ref="L306:M306"/>
    <mergeCell ref="B303:C303"/>
    <mergeCell ref="D303:F303"/>
    <mergeCell ref="J303:K303"/>
    <mergeCell ref="L303:M303"/>
    <mergeCell ref="B304:C304"/>
    <mergeCell ref="D304:F304"/>
    <mergeCell ref="J304:K304"/>
    <mergeCell ref="L304:M304"/>
    <mergeCell ref="B301:C301"/>
    <mergeCell ref="D301:F301"/>
    <mergeCell ref="J301:K301"/>
    <mergeCell ref="L301:M301"/>
    <mergeCell ref="B302:C302"/>
    <mergeCell ref="D302:F302"/>
    <mergeCell ref="J302:K302"/>
    <mergeCell ref="L302:M302"/>
    <mergeCell ref="B299:C299"/>
    <mergeCell ref="D299:F299"/>
    <mergeCell ref="J299:K299"/>
    <mergeCell ref="L299:N299"/>
    <mergeCell ref="B300:C300"/>
    <mergeCell ref="D300:F300"/>
    <mergeCell ref="J300:K300"/>
    <mergeCell ref="L300:M300"/>
    <mergeCell ref="A296:L296"/>
    <mergeCell ref="A297:C297"/>
    <mergeCell ref="D297:L297"/>
    <mergeCell ref="B295:C295"/>
    <mergeCell ref="D295:F295"/>
    <mergeCell ref="J295:K295"/>
    <mergeCell ref="L295:M295"/>
    <mergeCell ref="B293:C293"/>
    <mergeCell ref="D293:F293"/>
    <mergeCell ref="J293:K293"/>
    <mergeCell ref="L293:M293"/>
    <mergeCell ref="B294:C294"/>
    <mergeCell ref="D294:F294"/>
    <mergeCell ref="J294:K294"/>
    <mergeCell ref="L294:M294"/>
    <mergeCell ref="B291:C291"/>
    <mergeCell ref="D291:F291"/>
    <mergeCell ref="J291:K291"/>
    <mergeCell ref="L291:M291"/>
    <mergeCell ref="B292:C292"/>
    <mergeCell ref="D292:F292"/>
    <mergeCell ref="J292:K292"/>
    <mergeCell ref="L292:M292"/>
    <mergeCell ref="B289:C289"/>
    <mergeCell ref="D289:F289"/>
    <mergeCell ref="J289:K289"/>
    <mergeCell ref="L289:M289"/>
    <mergeCell ref="B290:C290"/>
    <mergeCell ref="D290:F290"/>
    <mergeCell ref="J290:K290"/>
    <mergeCell ref="L290:M290"/>
    <mergeCell ref="B287:C287"/>
    <mergeCell ref="D287:F287"/>
    <mergeCell ref="J287:K287"/>
    <mergeCell ref="L287:M287"/>
    <mergeCell ref="B288:C288"/>
    <mergeCell ref="D288:F288"/>
    <mergeCell ref="J288:K288"/>
    <mergeCell ref="L288:M288"/>
    <mergeCell ref="B285:C285"/>
    <mergeCell ref="D285:F285"/>
    <mergeCell ref="J285:K285"/>
    <mergeCell ref="L285:M285"/>
    <mergeCell ref="B286:C286"/>
    <mergeCell ref="D286:F286"/>
    <mergeCell ref="J286:K286"/>
    <mergeCell ref="L286:M286"/>
    <mergeCell ref="B283:C283"/>
    <mergeCell ref="D283:F283"/>
    <mergeCell ref="J283:K283"/>
    <mergeCell ref="L283:M283"/>
    <mergeCell ref="B284:C284"/>
    <mergeCell ref="D284:F284"/>
    <mergeCell ref="J284:K284"/>
    <mergeCell ref="L284:M284"/>
    <mergeCell ref="B281:C281"/>
    <mergeCell ref="D281:F281"/>
    <mergeCell ref="J281:K281"/>
    <mergeCell ref="L281:N281"/>
    <mergeCell ref="B282:C282"/>
    <mergeCell ref="D282:F282"/>
    <mergeCell ref="J282:K282"/>
    <mergeCell ref="L282:M282"/>
    <mergeCell ref="A278:L278"/>
    <mergeCell ref="A279:C279"/>
    <mergeCell ref="D279:L279"/>
    <mergeCell ref="B277:C277"/>
    <mergeCell ref="D277:F277"/>
    <mergeCell ref="J277:K277"/>
    <mergeCell ref="L277:M277"/>
    <mergeCell ref="B275:C275"/>
    <mergeCell ref="D275:F275"/>
    <mergeCell ref="J275:K275"/>
    <mergeCell ref="L275:M275"/>
    <mergeCell ref="B276:C276"/>
    <mergeCell ref="D276:F276"/>
    <mergeCell ref="J276:K276"/>
    <mergeCell ref="L276:M276"/>
    <mergeCell ref="B273:C273"/>
    <mergeCell ref="D273:F273"/>
    <mergeCell ref="J273:K273"/>
    <mergeCell ref="L273:M273"/>
    <mergeCell ref="B274:C274"/>
    <mergeCell ref="D274:F274"/>
    <mergeCell ref="J274:K274"/>
    <mergeCell ref="L274:M274"/>
    <mergeCell ref="B271:C271"/>
    <mergeCell ref="D271:F271"/>
    <mergeCell ref="J271:K271"/>
    <mergeCell ref="L271:M271"/>
    <mergeCell ref="B272:C272"/>
    <mergeCell ref="D272:F272"/>
    <mergeCell ref="J272:K272"/>
    <mergeCell ref="L272:M272"/>
    <mergeCell ref="B269:C269"/>
    <mergeCell ref="D269:F269"/>
    <mergeCell ref="J269:K269"/>
    <mergeCell ref="L269:M269"/>
    <mergeCell ref="B270:C270"/>
    <mergeCell ref="D270:F270"/>
    <mergeCell ref="J270:K270"/>
    <mergeCell ref="L270:M270"/>
    <mergeCell ref="B267:C267"/>
    <mergeCell ref="D267:F267"/>
    <mergeCell ref="J267:K267"/>
    <mergeCell ref="L267:M267"/>
    <mergeCell ref="B268:C268"/>
    <mergeCell ref="D268:F268"/>
    <mergeCell ref="J268:K268"/>
    <mergeCell ref="L268:M268"/>
    <mergeCell ref="B265:C265"/>
    <mergeCell ref="D265:F265"/>
    <mergeCell ref="J265:K265"/>
    <mergeCell ref="L265:M265"/>
    <mergeCell ref="B266:C266"/>
    <mergeCell ref="D266:F266"/>
    <mergeCell ref="J266:K266"/>
    <mergeCell ref="L266:M266"/>
    <mergeCell ref="B263:C263"/>
    <mergeCell ref="D263:F263"/>
    <mergeCell ref="J263:K263"/>
    <mergeCell ref="L263:N263"/>
    <mergeCell ref="B264:C264"/>
    <mergeCell ref="D264:F264"/>
    <mergeCell ref="J264:K264"/>
    <mergeCell ref="L264:M264"/>
    <mergeCell ref="A260:L260"/>
    <mergeCell ref="A261:C261"/>
    <mergeCell ref="D261:L261"/>
    <mergeCell ref="B259:C259"/>
    <mergeCell ref="D259:F259"/>
    <mergeCell ref="J259:K259"/>
    <mergeCell ref="L259:M259"/>
    <mergeCell ref="B257:C257"/>
    <mergeCell ref="D257:F257"/>
    <mergeCell ref="J257:K257"/>
    <mergeCell ref="L257:M257"/>
    <mergeCell ref="B258:C258"/>
    <mergeCell ref="D258:F258"/>
    <mergeCell ref="J258:K258"/>
    <mergeCell ref="L258:M258"/>
    <mergeCell ref="B255:C255"/>
    <mergeCell ref="D255:F255"/>
    <mergeCell ref="J255:K255"/>
    <mergeCell ref="L255:M255"/>
    <mergeCell ref="B256:C256"/>
    <mergeCell ref="D256:F256"/>
    <mergeCell ref="J256:K256"/>
    <mergeCell ref="L256:M256"/>
    <mergeCell ref="B253:C253"/>
    <mergeCell ref="D253:F253"/>
    <mergeCell ref="J253:K253"/>
    <mergeCell ref="L253:M253"/>
    <mergeCell ref="B254:C254"/>
    <mergeCell ref="D254:F254"/>
    <mergeCell ref="J254:K254"/>
    <mergeCell ref="L254:M254"/>
    <mergeCell ref="B251:C251"/>
    <mergeCell ref="D251:F251"/>
    <mergeCell ref="J251:K251"/>
    <mergeCell ref="L251:M251"/>
    <mergeCell ref="B252:C252"/>
    <mergeCell ref="D252:F252"/>
    <mergeCell ref="J252:K252"/>
    <mergeCell ref="L252:M252"/>
    <mergeCell ref="B249:C249"/>
    <mergeCell ref="D249:F249"/>
    <mergeCell ref="J249:K249"/>
    <mergeCell ref="L249:M249"/>
    <mergeCell ref="B250:C250"/>
    <mergeCell ref="D250:F250"/>
    <mergeCell ref="J250:K250"/>
    <mergeCell ref="L250:M250"/>
    <mergeCell ref="B247:C247"/>
    <mergeCell ref="D247:F247"/>
    <mergeCell ref="J247:K247"/>
    <mergeCell ref="L247:M247"/>
    <mergeCell ref="B248:C248"/>
    <mergeCell ref="D248:F248"/>
    <mergeCell ref="J248:K248"/>
    <mergeCell ref="L248:M248"/>
    <mergeCell ref="B245:C245"/>
    <mergeCell ref="D245:F245"/>
    <mergeCell ref="J245:K245"/>
    <mergeCell ref="L245:M245"/>
    <mergeCell ref="B246:C246"/>
    <mergeCell ref="D246:F246"/>
    <mergeCell ref="J246:K246"/>
    <mergeCell ref="L246:M246"/>
    <mergeCell ref="B243:C243"/>
    <mergeCell ref="D243:F243"/>
    <mergeCell ref="J243:K243"/>
    <mergeCell ref="L243:N243"/>
    <mergeCell ref="B244:C244"/>
    <mergeCell ref="D244:F244"/>
    <mergeCell ref="J244:K244"/>
    <mergeCell ref="L244:M244"/>
    <mergeCell ref="A240:L240"/>
    <mergeCell ref="A241:C241"/>
    <mergeCell ref="D241:L241"/>
    <mergeCell ref="B239:C239"/>
    <mergeCell ref="D239:F239"/>
    <mergeCell ref="J239:K239"/>
    <mergeCell ref="L239:M239"/>
    <mergeCell ref="B237:C237"/>
    <mergeCell ref="D237:F237"/>
    <mergeCell ref="J237:K237"/>
    <mergeCell ref="L237:M237"/>
    <mergeCell ref="B238:C238"/>
    <mergeCell ref="D238:F238"/>
    <mergeCell ref="J238:K238"/>
    <mergeCell ref="L238:M238"/>
    <mergeCell ref="B235:C235"/>
    <mergeCell ref="D235:F235"/>
    <mergeCell ref="J235:K235"/>
    <mergeCell ref="L235:M235"/>
    <mergeCell ref="B236:C236"/>
    <mergeCell ref="D236:F236"/>
    <mergeCell ref="J236:K236"/>
    <mergeCell ref="L236:M236"/>
    <mergeCell ref="B233:C233"/>
    <mergeCell ref="D233:F233"/>
    <mergeCell ref="J233:K233"/>
    <mergeCell ref="L233:M233"/>
    <mergeCell ref="B234:C234"/>
    <mergeCell ref="D234:F234"/>
    <mergeCell ref="J234:K234"/>
    <mergeCell ref="L234:M234"/>
    <mergeCell ref="B231:C231"/>
    <mergeCell ref="D231:F231"/>
    <mergeCell ref="J231:K231"/>
    <mergeCell ref="L231:M231"/>
    <mergeCell ref="B232:C232"/>
    <mergeCell ref="D232:F232"/>
    <mergeCell ref="J232:K232"/>
    <mergeCell ref="L232:M232"/>
    <mergeCell ref="B229:C229"/>
    <mergeCell ref="D229:F229"/>
    <mergeCell ref="J229:K229"/>
    <mergeCell ref="L229:M229"/>
    <mergeCell ref="B230:C230"/>
    <mergeCell ref="D230:F230"/>
    <mergeCell ref="J230:K230"/>
    <mergeCell ref="L230:M230"/>
    <mergeCell ref="B227:C227"/>
    <mergeCell ref="D227:F227"/>
    <mergeCell ref="J227:K227"/>
    <mergeCell ref="L227:M227"/>
    <mergeCell ref="B228:C228"/>
    <mergeCell ref="D228:F228"/>
    <mergeCell ref="J228:K228"/>
    <mergeCell ref="L228:M228"/>
    <mergeCell ref="B225:C225"/>
    <mergeCell ref="D225:F225"/>
    <mergeCell ref="J225:K225"/>
    <mergeCell ref="L225:M225"/>
    <mergeCell ref="B226:C226"/>
    <mergeCell ref="D226:F226"/>
    <mergeCell ref="J226:K226"/>
    <mergeCell ref="L226:M226"/>
    <mergeCell ref="B223:C223"/>
    <mergeCell ref="D223:F223"/>
    <mergeCell ref="J223:K223"/>
    <mergeCell ref="L223:N223"/>
    <mergeCell ref="B224:C224"/>
    <mergeCell ref="D224:F224"/>
    <mergeCell ref="J224:K224"/>
    <mergeCell ref="L224:M224"/>
    <mergeCell ref="A220:L220"/>
    <mergeCell ref="A221:C221"/>
    <mergeCell ref="D221:L221"/>
    <mergeCell ref="B219:C219"/>
    <mergeCell ref="D219:F219"/>
    <mergeCell ref="J219:K219"/>
    <mergeCell ref="L219:M219"/>
    <mergeCell ref="B217:C217"/>
    <mergeCell ref="D217:F217"/>
    <mergeCell ref="J217:K217"/>
    <mergeCell ref="L217:M217"/>
    <mergeCell ref="B218:C218"/>
    <mergeCell ref="D218:F218"/>
    <mergeCell ref="J218:K218"/>
    <mergeCell ref="L218:M218"/>
    <mergeCell ref="B215:C215"/>
    <mergeCell ref="D215:F215"/>
    <mergeCell ref="J215:K215"/>
    <mergeCell ref="L215:M215"/>
    <mergeCell ref="B216:C216"/>
    <mergeCell ref="D216:F216"/>
    <mergeCell ref="J216:K216"/>
    <mergeCell ref="L216:M216"/>
    <mergeCell ref="B213:C213"/>
    <mergeCell ref="D213:F213"/>
    <mergeCell ref="J213:K213"/>
    <mergeCell ref="L213:M213"/>
    <mergeCell ref="B214:C214"/>
    <mergeCell ref="D214:F214"/>
    <mergeCell ref="J214:K214"/>
    <mergeCell ref="L214:M214"/>
    <mergeCell ref="B211:C211"/>
    <mergeCell ref="D211:F211"/>
    <mergeCell ref="J211:K211"/>
    <mergeCell ref="L211:M211"/>
    <mergeCell ref="B212:C212"/>
    <mergeCell ref="D212:F212"/>
    <mergeCell ref="J212:K212"/>
    <mergeCell ref="L212:M212"/>
    <mergeCell ref="B209:C209"/>
    <mergeCell ref="D209:F209"/>
    <mergeCell ref="J209:K209"/>
    <mergeCell ref="L209:M209"/>
    <mergeCell ref="B210:C210"/>
    <mergeCell ref="D210:F210"/>
    <mergeCell ref="J210:K210"/>
    <mergeCell ref="L210:M210"/>
    <mergeCell ref="B207:C207"/>
    <mergeCell ref="D207:F207"/>
    <mergeCell ref="J207:K207"/>
    <mergeCell ref="L207:M207"/>
    <mergeCell ref="B208:C208"/>
    <mergeCell ref="D208:F208"/>
    <mergeCell ref="J208:K208"/>
    <mergeCell ref="L208:M208"/>
    <mergeCell ref="B205:C205"/>
    <mergeCell ref="D205:F205"/>
    <mergeCell ref="J205:K205"/>
    <mergeCell ref="L205:M205"/>
    <mergeCell ref="B206:C206"/>
    <mergeCell ref="D206:F206"/>
    <mergeCell ref="J206:K206"/>
    <mergeCell ref="L206:M206"/>
    <mergeCell ref="B203:C203"/>
    <mergeCell ref="D203:F203"/>
    <mergeCell ref="J203:K203"/>
    <mergeCell ref="L203:N203"/>
    <mergeCell ref="B204:C204"/>
    <mergeCell ref="D204:F204"/>
    <mergeCell ref="J204:K204"/>
    <mergeCell ref="L204:M204"/>
    <mergeCell ref="A200:L200"/>
    <mergeCell ref="A201:C201"/>
    <mergeCell ref="D201:L201"/>
    <mergeCell ref="B199:C199"/>
    <mergeCell ref="D199:F199"/>
    <mergeCell ref="J199:K199"/>
    <mergeCell ref="L199:M199"/>
    <mergeCell ref="B197:C197"/>
    <mergeCell ref="D197:F197"/>
    <mergeCell ref="J197:K197"/>
    <mergeCell ref="L197:M197"/>
    <mergeCell ref="B198:C198"/>
    <mergeCell ref="D198:F198"/>
    <mergeCell ref="J198:K198"/>
    <mergeCell ref="L198:M198"/>
    <mergeCell ref="B195:C195"/>
    <mergeCell ref="D195:F195"/>
    <mergeCell ref="J195:K195"/>
    <mergeCell ref="L195:M195"/>
    <mergeCell ref="B196:C196"/>
    <mergeCell ref="D196:F196"/>
    <mergeCell ref="J196:K196"/>
    <mergeCell ref="L196:M196"/>
    <mergeCell ref="B193:C193"/>
    <mergeCell ref="D193:F193"/>
    <mergeCell ref="J193:K193"/>
    <mergeCell ref="L193:M193"/>
    <mergeCell ref="B194:C194"/>
    <mergeCell ref="D194:F194"/>
    <mergeCell ref="J194:K194"/>
    <mergeCell ref="L194:M194"/>
    <mergeCell ref="B191:C191"/>
    <mergeCell ref="D191:F191"/>
    <mergeCell ref="J191:K191"/>
    <mergeCell ref="L191:M191"/>
    <mergeCell ref="B192:C192"/>
    <mergeCell ref="D192:F192"/>
    <mergeCell ref="J192:K192"/>
    <mergeCell ref="L192:M192"/>
    <mergeCell ref="B189:C189"/>
    <mergeCell ref="D189:F189"/>
    <mergeCell ref="J189:K189"/>
    <mergeCell ref="L189:N189"/>
    <mergeCell ref="B190:C190"/>
    <mergeCell ref="D190:F190"/>
    <mergeCell ref="J190:K190"/>
    <mergeCell ref="L190:M190"/>
    <mergeCell ref="B185:C185"/>
    <mergeCell ref="D185:F185"/>
    <mergeCell ref="J185:K185"/>
    <mergeCell ref="L185:M185"/>
    <mergeCell ref="A186:L186"/>
    <mergeCell ref="A187:C187"/>
    <mergeCell ref="D187:L187"/>
    <mergeCell ref="B183:C183"/>
    <mergeCell ref="D183:F183"/>
    <mergeCell ref="J183:K183"/>
    <mergeCell ref="L183:M183"/>
    <mergeCell ref="B184:C184"/>
    <mergeCell ref="D184:F184"/>
    <mergeCell ref="J184:K184"/>
    <mergeCell ref="L184:M184"/>
    <mergeCell ref="B181:C181"/>
    <mergeCell ref="D181:F181"/>
    <mergeCell ref="J181:K181"/>
    <mergeCell ref="L181:M181"/>
    <mergeCell ref="B182:C182"/>
    <mergeCell ref="D182:F182"/>
    <mergeCell ref="J182:K182"/>
    <mergeCell ref="L182:M182"/>
    <mergeCell ref="B179:C179"/>
    <mergeCell ref="D179:F179"/>
    <mergeCell ref="J179:K179"/>
    <mergeCell ref="L179:M179"/>
    <mergeCell ref="B180:C180"/>
    <mergeCell ref="D180:F180"/>
    <mergeCell ref="J180:K180"/>
    <mergeCell ref="L180:M180"/>
    <mergeCell ref="B177:C177"/>
    <mergeCell ref="D177:F177"/>
    <mergeCell ref="J177:K177"/>
    <mergeCell ref="L177:M177"/>
    <mergeCell ref="B178:C178"/>
    <mergeCell ref="D178:F178"/>
    <mergeCell ref="J178:K178"/>
    <mergeCell ref="L178:M178"/>
    <mergeCell ref="B175:C175"/>
    <mergeCell ref="D175:F175"/>
    <mergeCell ref="J175:K175"/>
    <mergeCell ref="L175:M175"/>
    <mergeCell ref="B176:C176"/>
    <mergeCell ref="D176:F176"/>
    <mergeCell ref="J176:K176"/>
    <mergeCell ref="L176:M176"/>
    <mergeCell ref="B173:C173"/>
    <mergeCell ref="D173:F173"/>
    <mergeCell ref="J173:K173"/>
    <mergeCell ref="L173:M173"/>
    <mergeCell ref="B174:C174"/>
    <mergeCell ref="D174:F174"/>
    <mergeCell ref="J174:K174"/>
    <mergeCell ref="L174:M174"/>
    <mergeCell ref="B171:C171"/>
    <mergeCell ref="D171:F171"/>
    <mergeCell ref="J171:K171"/>
    <mergeCell ref="L171:M171"/>
    <mergeCell ref="B172:C172"/>
    <mergeCell ref="D172:F172"/>
    <mergeCell ref="J172:K172"/>
    <mergeCell ref="L172:M172"/>
    <mergeCell ref="B169:C169"/>
    <mergeCell ref="D169:F169"/>
    <mergeCell ref="J169:K169"/>
    <mergeCell ref="L169:M169"/>
    <mergeCell ref="B170:C170"/>
    <mergeCell ref="D170:F170"/>
    <mergeCell ref="J170:K170"/>
    <mergeCell ref="L170:M170"/>
    <mergeCell ref="B167:C167"/>
    <mergeCell ref="D167:F167"/>
    <mergeCell ref="J167:K167"/>
    <mergeCell ref="L167:M167"/>
    <mergeCell ref="B168:C168"/>
    <mergeCell ref="D168:F168"/>
    <mergeCell ref="J168:K168"/>
    <mergeCell ref="L168:M168"/>
    <mergeCell ref="B165:C165"/>
    <mergeCell ref="D165:F165"/>
    <mergeCell ref="J165:K165"/>
    <mergeCell ref="L165:N165"/>
    <mergeCell ref="B166:C166"/>
    <mergeCell ref="D166:F166"/>
    <mergeCell ref="J166:K166"/>
    <mergeCell ref="L166:M166"/>
    <mergeCell ref="B161:C161"/>
    <mergeCell ref="D161:F161"/>
    <mergeCell ref="J161:K161"/>
    <mergeCell ref="L161:M161"/>
    <mergeCell ref="A162:L162"/>
    <mergeCell ref="A163:C163"/>
    <mergeCell ref="D163:L163"/>
    <mergeCell ref="B159:C159"/>
    <mergeCell ref="D159:F159"/>
    <mergeCell ref="J159:K159"/>
    <mergeCell ref="L159:M159"/>
    <mergeCell ref="B160:C160"/>
    <mergeCell ref="D160:F160"/>
    <mergeCell ref="J160:K160"/>
    <mergeCell ref="L160:M160"/>
    <mergeCell ref="B157:C157"/>
    <mergeCell ref="D157:F157"/>
    <mergeCell ref="J157:K157"/>
    <mergeCell ref="L157:M157"/>
    <mergeCell ref="B158:C158"/>
    <mergeCell ref="D158:F158"/>
    <mergeCell ref="J158:K158"/>
    <mergeCell ref="L158:M158"/>
    <mergeCell ref="B155:C155"/>
    <mergeCell ref="D155:F155"/>
    <mergeCell ref="J155:K155"/>
    <mergeCell ref="L155:M155"/>
    <mergeCell ref="B156:C156"/>
    <mergeCell ref="D156:F156"/>
    <mergeCell ref="J156:K156"/>
    <mergeCell ref="L156:M156"/>
    <mergeCell ref="B153:C153"/>
    <mergeCell ref="D153:F153"/>
    <mergeCell ref="J153:K153"/>
    <mergeCell ref="L153:M153"/>
    <mergeCell ref="B154:C154"/>
    <mergeCell ref="D154:F154"/>
    <mergeCell ref="J154:K154"/>
    <mergeCell ref="L154:M154"/>
    <mergeCell ref="B151:C151"/>
    <mergeCell ref="D151:F151"/>
    <mergeCell ref="J151:K151"/>
    <mergeCell ref="L151:M151"/>
    <mergeCell ref="B152:C152"/>
    <mergeCell ref="D152:F152"/>
    <mergeCell ref="J152:K152"/>
    <mergeCell ref="L152:M152"/>
    <mergeCell ref="B149:C149"/>
    <mergeCell ref="D149:F149"/>
    <mergeCell ref="J149:K149"/>
    <mergeCell ref="L149:M149"/>
    <mergeCell ref="B150:C150"/>
    <mergeCell ref="D150:F150"/>
    <mergeCell ref="J150:K150"/>
    <mergeCell ref="L150:M150"/>
    <mergeCell ref="J147:K147"/>
    <mergeCell ref="L147:M147"/>
    <mergeCell ref="B148:C148"/>
    <mergeCell ref="D148:F148"/>
    <mergeCell ref="J148:K148"/>
    <mergeCell ref="L148:M148"/>
    <mergeCell ref="B146:C146"/>
    <mergeCell ref="D146:F146"/>
    <mergeCell ref="J146:K146"/>
    <mergeCell ref="L146:M146"/>
    <mergeCell ref="A138:L138"/>
    <mergeCell ref="A139:C139"/>
    <mergeCell ref="D139:L139"/>
    <mergeCell ref="L141:N141"/>
    <mergeCell ref="B147:C147"/>
    <mergeCell ref="D147:F147"/>
    <mergeCell ref="B144:C144"/>
    <mergeCell ref="D144:F144"/>
    <mergeCell ref="J144:K144"/>
    <mergeCell ref="L144:M144"/>
    <mergeCell ref="B145:C145"/>
    <mergeCell ref="D145:F145"/>
    <mergeCell ref="J145:K145"/>
    <mergeCell ref="L145:M145"/>
    <mergeCell ref="B142:C142"/>
    <mergeCell ref="D142:F142"/>
    <mergeCell ref="J142:K142"/>
    <mergeCell ref="L142:M142"/>
    <mergeCell ref="B143:C143"/>
    <mergeCell ref="D143:F143"/>
    <mergeCell ref="J143:K143"/>
    <mergeCell ref="L143:M143"/>
    <mergeCell ref="B141:C141"/>
    <mergeCell ref="D141:F141"/>
    <mergeCell ref="J141:K141"/>
    <mergeCell ref="B136:C136"/>
    <mergeCell ref="D136:F136"/>
    <mergeCell ref="J136:K136"/>
    <mergeCell ref="L136:M136"/>
    <mergeCell ref="B137:C137"/>
    <mergeCell ref="D137:F137"/>
    <mergeCell ref="J137:K137"/>
    <mergeCell ref="L137:M137"/>
    <mergeCell ref="B134:C134"/>
    <mergeCell ref="D134:F134"/>
    <mergeCell ref="J134:K134"/>
    <mergeCell ref="L134:M134"/>
    <mergeCell ref="B135:C135"/>
    <mergeCell ref="D135:F135"/>
    <mergeCell ref="J135:K135"/>
    <mergeCell ref="L135:M135"/>
    <mergeCell ref="B132:C132"/>
    <mergeCell ref="D132:F132"/>
    <mergeCell ref="J132:K132"/>
    <mergeCell ref="L132:M132"/>
    <mergeCell ref="B133:C133"/>
    <mergeCell ref="D133:F133"/>
    <mergeCell ref="J133:K133"/>
    <mergeCell ref="L133:M133"/>
    <mergeCell ref="B130:C130"/>
    <mergeCell ref="D130:F130"/>
    <mergeCell ref="J130:K130"/>
    <mergeCell ref="L130:M130"/>
    <mergeCell ref="B131:C131"/>
    <mergeCell ref="D131:F131"/>
    <mergeCell ref="J131:K131"/>
    <mergeCell ref="L131:M131"/>
    <mergeCell ref="B128:C128"/>
    <mergeCell ref="D128:F128"/>
    <mergeCell ref="J128:K128"/>
    <mergeCell ref="L128:M128"/>
    <mergeCell ref="B129:C129"/>
    <mergeCell ref="D129:F129"/>
    <mergeCell ref="J129:K129"/>
    <mergeCell ref="L129:M129"/>
    <mergeCell ref="B126:C126"/>
    <mergeCell ref="D126:F126"/>
    <mergeCell ref="J126:K126"/>
    <mergeCell ref="L126:N126"/>
    <mergeCell ref="B127:C127"/>
    <mergeCell ref="D127:F127"/>
    <mergeCell ref="J127:K127"/>
    <mergeCell ref="L127:M127"/>
    <mergeCell ref="B122:C122"/>
    <mergeCell ref="D122:F122"/>
    <mergeCell ref="J122:K122"/>
    <mergeCell ref="L122:M122"/>
    <mergeCell ref="A123:L123"/>
    <mergeCell ref="A124:C124"/>
    <mergeCell ref="D124:L124"/>
    <mergeCell ref="B120:C120"/>
    <mergeCell ref="D120:F120"/>
    <mergeCell ref="J120:K120"/>
    <mergeCell ref="L120:M120"/>
    <mergeCell ref="B121:C121"/>
    <mergeCell ref="D121:F121"/>
    <mergeCell ref="J121:K121"/>
    <mergeCell ref="L121:M121"/>
    <mergeCell ref="B118:C118"/>
    <mergeCell ref="D118:F118"/>
    <mergeCell ref="J118:K118"/>
    <mergeCell ref="L118:M118"/>
    <mergeCell ref="B119:C119"/>
    <mergeCell ref="D119:F119"/>
    <mergeCell ref="J119:K119"/>
    <mergeCell ref="L119:M119"/>
    <mergeCell ref="B116:C116"/>
    <mergeCell ref="D116:F116"/>
    <mergeCell ref="J116:K116"/>
    <mergeCell ref="L116:M116"/>
    <mergeCell ref="B117:C117"/>
    <mergeCell ref="D117:F117"/>
    <mergeCell ref="J117:K117"/>
    <mergeCell ref="L117:M117"/>
    <mergeCell ref="B114:C114"/>
    <mergeCell ref="D114:F114"/>
    <mergeCell ref="J114:K114"/>
    <mergeCell ref="L114:M114"/>
    <mergeCell ref="B115:C115"/>
    <mergeCell ref="D115:F115"/>
    <mergeCell ref="J115:K115"/>
    <mergeCell ref="L115:M115"/>
    <mergeCell ref="B112:C112"/>
    <mergeCell ref="D112:F112"/>
    <mergeCell ref="J112:K112"/>
    <mergeCell ref="L112:M112"/>
    <mergeCell ref="B113:C113"/>
    <mergeCell ref="D113:F113"/>
    <mergeCell ref="J113:K113"/>
    <mergeCell ref="L113:M113"/>
    <mergeCell ref="B110:C110"/>
    <mergeCell ref="D110:F110"/>
    <mergeCell ref="J110:K110"/>
    <mergeCell ref="L110:M110"/>
    <mergeCell ref="B111:C111"/>
    <mergeCell ref="D111:F111"/>
    <mergeCell ref="J111:K111"/>
    <mergeCell ref="L111:M111"/>
    <mergeCell ref="B108:C108"/>
    <mergeCell ref="D108:F108"/>
    <mergeCell ref="J108:K108"/>
    <mergeCell ref="L108:M108"/>
    <mergeCell ref="B109:C109"/>
    <mergeCell ref="D109:F109"/>
    <mergeCell ref="J109:K109"/>
    <mergeCell ref="L109:M109"/>
    <mergeCell ref="D92:F92"/>
    <mergeCell ref="J92:K92"/>
    <mergeCell ref="B106:C106"/>
    <mergeCell ref="D106:F106"/>
    <mergeCell ref="J106:K106"/>
    <mergeCell ref="L106:M106"/>
    <mergeCell ref="B107:C107"/>
    <mergeCell ref="D107:F107"/>
    <mergeCell ref="J107:K107"/>
    <mergeCell ref="L107:M107"/>
    <mergeCell ref="B104:C104"/>
    <mergeCell ref="D104:F104"/>
    <mergeCell ref="J104:K104"/>
    <mergeCell ref="L104:M104"/>
    <mergeCell ref="B105:C105"/>
    <mergeCell ref="D105:F105"/>
    <mergeCell ref="J105:K105"/>
    <mergeCell ref="L105:M105"/>
    <mergeCell ref="B102:C102"/>
    <mergeCell ref="D102:F102"/>
    <mergeCell ref="J102:K102"/>
    <mergeCell ref="L102:N102"/>
    <mergeCell ref="B103:C103"/>
    <mergeCell ref="D103:F103"/>
    <mergeCell ref="J103:K103"/>
    <mergeCell ref="L103:M103"/>
    <mergeCell ref="L94:M94"/>
    <mergeCell ref="L95:M95"/>
    <mergeCell ref="L96:M96"/>
    <mergeCell ref="B98:C98"/>
    <mergeCell ref="D98:F98"/>
    <mergeCell ref="J98:K98"/>
    <mergeCell ref="A99:L99"/>
    <mergeCell ref="A100:C100"/>
    <mergeCell ref="D100:L100"/>
    <mergeCell ref="L98:M98"/>
    <mergeCell ref="B96:C96"/>
    <mergeCell ref="D96:F96"/>
    <mergeCell ref="J96:K96"/>
    <mergeCell ref="B97:C97"/>
    <mergeCell ref="D97:F97"/>
    <mergeCell ref="J97:K97"/>
    <mergeCell ref="L97:M97"/>
    <mergeCell ref="B94:C94"/>
    <mergeCell ref="D94:F94"/>
    <mergeCell ref="J94:K94"/>
    <mergeCell ref="B95:C95"/>
    <mergeCell ref="D95:F95"/>
    <mergeCell ref="J95:K95"/>
    <mergeCell ref="B91:C91"/>
    <mergeCell ref="D91:F91"/>
    <mergeCell ref="J91:K91"/>
    <mergeCell ref="A75:L75"/>
    <mergeCell ref="A76:C76"/>
    <mergeCell ref="D76:L76"/>
    <mergeCell ref="B93:C93"/>
    <mergeCell ref="D93:F93"/>
    <mergeCell ref="J93:K93"/>
    <mergeCell ref="B89:C89"/>
    <mergeCell ref="D89:F89"/>
    <mergeCell ref="J89:K89"/>
    <mergeCell ref="B90:C90"/>
    <mergeCell ref="D90:F90"/>
    <mergeCell ref="J90:K90"/>
    <mergeCell ref="L89:M89"/>
    <mergeCell ref="L90:M90"/>
    <mergeCell ref="B87:C87"/>
    <mergeCell ref="D87:F87"/>
    <mergeCell ref="J87:K87"/>
    <mergeCell ref="B88:C88"/>
    <mergeCell ref="D88:F88"/>
    <mergeCell ref="J88:K88"/>
    <mergeCell ref="L87:M87"/>
    <mergeCell ref="L88:M88"/>
    <mergeCell ref="B85:C85"/>
    <mergeCell ref="D85:F85"/>
    <mergeCell ref="J85:K85"/>
    <mergeCell ref="L91:M91"/>
    <mergeCell ref="L92:M92"/>
    <mergeCell ref="L93:M93"/>
    <mergeCell ref="B92:C92"/>
    <mergeCell ref="B86:C86"/>
    <mergeCell ref="D86:F86"/>
    <mergeCell ref="J86:K86"/>
    <mergeCell ref="L85:M85"/>
    <mergeCell ref="L86:M86"/>
    <mergeCell ref="B83:C83"/>
    <mergeCell ref="D83:F83"/>
    <mergeCell ref="J83:K83"/>
    <mergeCell ref="B84:C84"/>
    <mergeCell ref="D84:F84"/>
    <mergeCell ref="J84:K84"/>
    <mergeCell ref="L83:M83"/>
    <mergeCell ref="L84:M84"/>
    <mergeCell ref="B81:C81"/>
    <mergeCell ref="D81:F81"/>
    <mergeCell ref="J81:K81"/>
    <mergeCell ref="B82:C82"/>
    <mergeCell ref="D82:F82"/>
    <mergeCell ref="J82:K82"/>
    <mergeCell ref="L81:M81"/>
    <mergeCell ref="L82:M82"/>
    <mergeCell ref="B79:C79"/>
    <mergeCell ref="D79:F79"/>
    <mergeCell ref="J79:K79"/>
    <mergeCell ref="B80:C80"/>
    <mergeCell ref="D80:F80"/>
    <mergeCell ref="J80:K80"/>
    <mergeCell ref="B78:C78"/>
    <mergeCell ref="D78:F78"/>
    <mergeCell ref="J78:K78"/>
    <mergeCell ref="L78:N78"/>
    <mergeCell ref="B73:C73"/>
    <mergeCell ref="D73:F73"/>
    <mergeCell ref="J73:K73"/>
    <mergeCell ref="L73:N73"/>
    <mergeCell ref="B74:C74"/>
    <mergeCell ref="D74:F74"/>
    <mergeCell ref="J74:K74"/>
    <mergeCell ref="L74:N74"/>
    <mergeCell ref="L79:M79"/>
    <mergeCell ref="L80:M80"/>
    <mergeCell ref="B71:C71"/>
    <mergeCell ref="D71:F71"/>
    <mergeCell ref="J71:K71"/>
    <mergeCell ref="L71:N71"/>
    <mergeCell ref="B72:C72"/>
    <mergeCell ref="D72:F72"/>
    <mergeCell ref="J72:K72"/>
    <mergeCell ref="L72:N72"/>
    <mergeCell ref="A68:L68"/>
    <mergeCell ref="A69:C69"/>
    <mergeCell ref="D69:L69"/>
    <mergeCell ref="B66:C66"/>
    <mergeCell ref="D66:F66"/>
    <mergeCell ref="J66:K66"/>
    <mergeCell ref="L66:N66"/>
    <mergeCell ref="B67:C67"/>
    <mergeCell ref="D67:F67"/>
    <mergeCell ref="J67:K67"/>
    <mergeCell ref="L67:N67"/>
    <mergeCell ref="B64:C64"/>
    <mergeCell ref="D64:F64"/>
    <mergeCell ref="J64:K64"/>
    <mergeCell ref="L64:N64"/>
    <mergeCell ref="B65:C65"/>
    <mergeCell ref="D65:F65"/>
    <mergeCell ref="J65:K65"/>
    <mergeCell ref="L65:N65"/>
    <mergeCell ref="B62:C62"/>
    <mergeCell ref="D62:F62"/>
    <mergeCell ref="J62:K62"/>
    <mergeCell ref="L62:N62"/>
    <mergeCell ref="B63:C63"/>
    <mergeCell ref="D63:F63"/>
    <mergeCell ref="J63:K63"/>
    <mergeCell ref="L63:N63"/>
    <mergeCell ref="B60:C60"/>
    <mergeCell ref="D60:F60"/>
    <mergeCell ref="J60:K60"/>
    <mergeCell ref="L60:N60"/>
    <mergeCell ref="B61:C61"/>
    <mergeCell ref="D61:F61"/>
    <mergeCell ref="J61:K61"/>
    <mergeCell ref="L61:N61"/>
    <mergeCell ref="B58:C58"/>
    <mergeCell ref="D58:F58"/>
    <mergeCell ref="J58:K58"/>
    <mergeCell ref="L58:N58"/>
    <mergeCell ref="B59:C59"/>
    <mergeCell ref="D59:F59"/>
    <mergeCell ref="J59:K59"/>
    <mergeCell ref="L59:N59"/>
    <mergeCell ref="B56:C56"/>
    <mergeCell ref="D56:F56"/>
    <mergeCell ref="J56:K56"/>
    <mergeCell ref="L56:N56"/>
    <mergeCell ref="B57:C57"/>
    <mergeCell ref="D57:F57"/>
    <mergeCell ref="J57:K57"/>
    <mergeCell ref="L57:N57"/>
    <mergeCell ref="B54:C54"/>
    <mergeCell ref="D54:F54"/>
    <mergeCell ref="J54:K54"/>
    <mergeCell ref="L54:N54"/>
    <mergeCell ref="B55:C55"/>
    <mergeCell ref="D55:F55"/>
    <mergeCell ref="J55:K55"/>
    <mergeCell ref="L55:N55"/>
    <mergeCell ref="B52:C52"/>
    <mergeCell ref="D52:F52"/>
    <mergeCell ref="J52:K52"/>
    <mergeCell ref="L52:N52"/>
    <mergeCell ref="B53:C53"/>
    <mergeCell ref="D53:F53"/>
    <mergeCell ref="J53:K53"/>
    <mergeCell ref="L53:N53"/>
    <mergeCell ref="B50:C50"/>
    <mergeCell ref="D50:F50"/>
    <mergeCell ref="J50:K50"/>
    <mergeCell ref="L50:N50"/>
    <mergeCell ref="B51:C51"/>
    <mergeCell ref="D51:F51"/>
    <mergeCell ref="J51:K51"/>
    <mergeCell ref="L51:N51"/>
    <mergeCell ref="B48:C48"/>
    <mergeCell ref="D48:F48"/>
    <mergeCell ref="J48:K48"/>
    <mergeCell ref="L48:N48"/>
    <mergeCell ref="B49:C49"/>
    <mergeCell ref="D49:F49"/>
    <mergeCell ref="J49:K49"/>
    <mergeCell ref="L49:N49"/>
    <mergeCell ref="B47:C47"/>
    <mergeCell ref="D47:F47"/>
    <mergeCell ref="J47:K47"/>
    <mergeCell ref="L47:N47"/>
    <mergeCell ref="L34:N34"/>
    <mergeCell ref="L35:N35"/>
    <mergeCell ref="L37:N37"/>
    <mergeCell ref="L38:N38"/>
    <mergeCell ref="L39:N39"/>
    <mergeCell ref="L40:N40"/>
    <mergeCell ref="L28:N28"/>
    <mergeCell ref="L29:N29"/>
    <mergeCell ref="L30:N30"/>
    <mergeCell ref="L31:N31"/>
    <mergeCell ref="L32:N32"/>
    <mergeCell ref="L33:N33"/>
    <mergeCell ref="J38:K38"/>
    <mergeCell ref="J39:K39"/>
    <mergeCell ref="J40:K40"/>
    <mergeCell ref="J41:K41"/>
    <mergeCell ref="J42:K42"/>
    <mergeCell ref="J43:K43"/>
    <mergeCell ref="J29:K29"/>
    <mergeCell ref="J30:K30"/>
    <mergeCell ref="J31:K31"/>
    <mergeCell ref="J32:K32"/>
    <mergeCell ref="J33:K33"/>
    <mergeCell ref="J28:K28"/>
    <mergeCell ref="D30:F30"/>
    <mergeCell ref="D31:F31"/>
    <mergeCell ref="D32:F32"/>
    <mergeCell ref="D33:F33"/>
    <mergeCell ref="D34:F34"/>
    <mergeCell ref="D35:F35"/>
    <mergeCell ref="B29:C29"/>
    <mergeCell ref="B30:C30"/>
    <mergeCell ref="B31:C31"/>
    <mergeCell ref="B32:C32"/>
    <mergeCell ref="B33:C33"/>
    <mergeCell ref="B34:C34"/>
    <mergeCell ref="B35:C35"/>
    <mergeCell ref="L41:N41"/>
    <mergeCell ref="L42:N42"/>
    <mergeCell ref="J35:K35"/>
    <mergeCell ref="J36:K36"/>
    <mergeCell ref="J37:K37"/>
    <mergeCell ref="J34:K34"/>
    <mergeCell ref="D29:F29"/>
    <mergeCell ref="L27:N27"/>
    <mergeCell ref="B28:C28"/>
    <mergeCell ref="D28:F28"/>
    <mergeCell ref="B36:C36"/>
    <mergeCell ref="D36:F36"/>
    <mergeCell ref="L36:N36"/>
    <mergeCell ref="B43:C43"/>
    <mergeCell ref="D43:F43"/>
    <mergeCell ref="A44:L44"/>
    <mergeCell ref="A45:C45"/>
    <mergeCell ref="D45:L45"/>
    <mergeCell ref="L43:N43"/>
    <mergeCell ref="B41:C41"/>
    <mergeCell ref="D41:F41"/>
    <mergeCell ref="B42:C42"/>
    <mergeCell ref="D42:F42"/>
    <mergeCell ref="B39:C39"/>
    <mergeCell ref="D39:F39"/>
    <mergeCell ref="B40:C40"/>
    <mergeCell ref="D40:F40"/>
    <mergeCell ref="B37:C37"/>
    <mergeCell ref="D37:F37"/>
    <mergeCell ref="B38:C38"/>
    <mergeCell ref="D38:F38"/>
    <mergeCell ref="B26:C26"/>
    <mergeCell ref="D26:F26"/>
    <mergeCell ref="J26:K26"/>
    <mergeCell ref="L26:N26"/>
    <mergeCell ref="B27:C27"/>
    <mergeCell ref="D27:F27"/>
    <mergeCell ref="J27:K27"/>
    <mergeCell ref="A20:L20"/>
    <mergeCell ref="A21:C21"/>
    <mergeCell ref="D21:L21"/>
    <mergeCell ref="B24:C24"/>
    <mergeCell ref="D24:F24"/>
    <mergeCell ref="J24:K24"/>
    <mergeCell ref="L24:N24"/>
    <mergeCell ref="B25:C25"/>
    <mergeCell ref="D25:F25"/>
    <mergeCell ref="J25:K25"/>
    <mergeCell ref="L25:N25"/>
    <mergeCell ref="B23:C23"/>
    <mergeCell ref="D23:F23"/>
    <mergeCell ref="J23:K23"/>
    <mergeCell ref="L23:N23"/>
    <mergeCell ref="B9:C9"/>
    <mergeCell ref="D9:F9"/>
    <mergeCell ref="J9:K9"/>
    <mergeCell ref="L9:N9"/>
    <mergeCell ref="B18:C18"/>
    <mergeCell ref="D18:F18"/>
    <mergeCell ref="J18:K18"/>
    <mergeCell ref="L18:N18"/>
    <mergeCell ref="B19:C19"/>
    <mergeCell ref="D19:F19"/>
    <mergeCell ref="J19:K19"/>
    <mergeCell ref="L19:N19"/>
    <mergeCell ref="B16:C16"/>
    <mergeCell ref="D16:F16"/>
    <mergeCell ref="J16:K16"/>
    <mergeCell ref="L16:N16"/>
    <mergeCell ref="B17:C17"/>
    <mergeCell ref="D17:F17"/>
    <mergeCell ref="J17:K17"/>
    <mergeCell ref="L17:N17"/>
    <mergeCell ref="B14:C14"/>
    <mergeCell ref="D14:F14"/>
    <mergeCell ref="J14:K14"/>
    <mergeCell ref="L14:N14"/>
    <mergeCell ref="B15:C15"/>
    <mergeCell ref="D15:F15"/>
    <mergeCell ref="J15:K15"/>
    <mergeCell ref="L15:N15"/>
    <mergeCell ref="J6:K6"/>
    <mergeCell ref="L6:N6"/>
    <mergeCell ref="B7:C7"/>
    <mergeCell ref="D7:F7"/>
    <mergeCell ref="J7:K7"/>
    <mergeCell ref="L7:N7"/>
    <mergeCell ref="A1:B1"/>
    <mergeCell ref="C1:D1"/>
    <mergeCell ref="B3:F3"/>
    <mergeCell ref="B4:F4"/>
    <mergeCell ref="B6:C6"/>
    <mergeCell ref="D6:F6"/>
    <mergeCell ref="B12:C12"/>
    <mergeCell ref="D12:F12"/>
    <mergeCell ref="J12:K12"/>
    <mergeCell ref="L12:N12"/>
    <mergeCell ref="B13:C13"/>
    <mergeCell ref="D13:F13"/>
    <mergeCell ref="J13:K13"/>
    <mergeCell ref="L13:N13"/>
    <mergeCell ref="B10:C10"/>
    <mergeCell ref="D10:F10"/>
    <mergeCell ref="J10:K10"/>
    <mergeCell ref="L10:N10"/>
    <mergeCell ref="B11:C11"/>
    <mergeCell ref="D11:F11"/>
    <mergeCell ref="J11:K11"/>
    <mergeCell ref="L11:N11"/>
    <mergeCell ref="B8:C8"/>
    <mergeCell ref="D8:F8"/>
    <mergeCell ref="J8:K8"/>
    <mergeCell ref="L8:N8"/>
  </mergeCells>
  <phoneticPr fontId="11" type="noConversion"/>
  <dataValidations xWindow="1520" yWindow="415" count="1">
    <dataValidation type="decimal" errorStyle="information" allowBlank="1" showInputMessage="1" showErrorMessage="1" error="geen 0 waarde (minimaal 0,01)" prompt="geen 0 waarde (minimaal 0,01)" sqref="T497:T513 T7:T19 T24:T43 T48:T67 T72:T74 T79:T98 T103:T122 T127:T137 T142:T162 T166:T185 T190:T199 T204:T219 T224:T239 T244:T259 T264:T277 T282:T295 T300:T313 T318:T335 T340:T347 T352:T370 T375:T393 T398:T416 T421:T434 T439:T452 T457:T470 T475:T492 T518:T534 T539:T555 T560:T576 T581:T591 T596:T606 T611:T622 T627:T638 T643:T654 T763:T774 T659:T678 T683:T698 T703:T714 T719:T727 T731:T742 T747:T758 T779:T793" xr:uid="{2FF717A6-E5FD-4F99-8EA7-DD6D95660666}">
      <formula1>0.01</formula1>
      <formula2>9999999999</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4630-8F9B-49AC-A037-519ECF99C0EF}">
  <dimension ref="A1:Q376"/>
  <sheetViews>
    <sheetView zoomScaleNormal="100" workbookViewId="0">
      <selection activeCell="H6" sqref="H6:I6"/>
    </sheetView>
  </sheetViews>
  <sheetFormatPr defaultRowHeight="14.4" x14ac:dyDescent="0.3"/>
  <cols>
    <col min="7" max="7" width="11.77734375" customWidth="1"/>
    <col min="13" max="13" width="11.109375" customWidth="1"/>
    <col min="14" max="14" width="23.44140625" customWidth="1"/>
    <col min="15" max="16" width="16.6640625" customWidth="1"/>
    <col min="17" max="17" width="21.21875" customWidth="1"/>
  </cols>
  <sheetData>
    <row r="1" spans="1:17" x14ac:dyDescent="0.3">
      <c r="A1" s="59" t="s">
        <v>1084</v>
      </c>
      <c r="B1" s="59"/>
      <c r="C1" s="83" t="s">
        <v>2094</v>
      </c>
      <c r="D1" s="83"/>
      <c r="E1" s="1"/>
      <c r="F1" s="1"/>
    </row>
    <row r="2" spans="1:17" x14ac:dyDescent="0.3">
      <c r="A2" s="1"/>
      <c r="B2" s="1"/>
      <c r="C2" s="1"/>
      <c r="D2" s="1"/>
      <c r="E2" s="1"/>
      <c r="F2" s="1"/>
    </row>
    <row r="3" spans="1:17" x14ac:dyDescent="0.3">
      <c r="A3" s="2" t="s">
        <v>1</v>
      </c>
      <c r="B3" s="83" t="s">
        <v>1085</v>
      </c>
      <c r="C3" s="83"/>
      <c r="D3" s="83"/>
      <c r="E3" s="83"/>
      <c r="F3" s="83"/>
    </row>
    <row r="4" spans="1:17" x14ac:dyDescent="0.3">
      <c r="A4" s="45" t="s">
        <v>2</v>
      </c>
      <c r="B4" s="51" t="s">
        <v>2096</v>
      </c>
      <c r="C4" s="51"/>
      <c r="D4" s="51"/>
      <c r="E4" s="51"/>
      <c r="F4" s="51"/>
      <c r="G4" s="51"/>
    </row>
    <row r="6" spans="1:17" ht="41.4" x14ac:dyDescent="0.3">
      <c r="A6" s="27" t="s">
        <v>1087</v>
      </c>
      <c r="B6" s="66" t="s">
        <v>4</v>
      </c>
      <c r="C6" s="67"/>
      <c r="D6" s="68" t="s">
        <v>1088</v>
      </c>
      <c r="E6" s="69"/>
      <c r="F6" s="70"/>
      <c r="G6" s="28" t="s">
        <v>6</v>
      </c>
      <c r="H6" s="68" t="s">
        <v>1091</v>
      </c>
      <c r="I6" s="70"/>
      <c r="J6" s="80" t="s">
        <v>1092</v>
      </c>
      <c r="K6" s="81"/>
      <c r="L6" s="82"/>
      <c r="M6" s="35" t="s">
        <v>1167</v>
      </c>
      <c r="N6" s="35" t="s">
        <v>1718</v>
      </c>
      <c r="O6" s="10" t="s">
        <v>45</v>
      </c>
      <c r="P6" s="10" t="s">
        <v>46</v>
      </c>
      <c r="Q6" s="10" t="s">
        <v>47</v>
      </c>
    </row>
    <row r="7" spans="1:17" x14ac:dyDescent="0.3">
      <c r="A7" s="20" t="s">
        <v>97</v>
      </c>
      <c r="B7" s="50">
        <v>2</v>
      </c>
      <c r="C7" s="52"/>
      <c r="D7" s="50" t="s">
        <v>1719</v>
      </c>
      <c r="E7" s="51"/>
      <c r="F7" s="52"/>
      <c r="G7" s="5" t="s">
        <v>1720</v>
      </c>
      <c r="H7" s="55" t="s">
        <v>1721</v>
      </c>
      <c r="I7" s="56"/>
      <c r="J7" s="55">
        <v>71818</v>
      </c>
      <c r="K7" s="57"/>
      <c r="L7" s="56"/>
      <c r="M7" s="3" t="s">
        <v>1722</v>
      </c>
      <c r="N7" s="3" t="s">
        <v>1723</v>
      </c>
      <c r="O7" s="5">
        <v>1</v>
      </c>
      <c r="P7" s="85">
        <v>0</v>
      </c>
      <c r="Q7" s="6">
        <f>O7*P7</f>
        <v>0</v>
      </c>
    </row>
    <row r="8" spans="1:17" x14ac:dyDescent="0.3">
      <c r="A8" s="20" t="s">
        <v>97</v>
      </c>
      <c r="B8" s="50">
        <v>2</v>
      </c>
      <c r="C8" s="52"/>
      <c r="D8" s="50" t="s">
        <v>1724</v>
      </c>
      <c r="E8" s="51"/>
      <c r="F8" s="52"/>
      <c r="G8" s="5" t="s">
        <v>1720</v>
      </c>
      <c r="H8" s="55" t="s">
        <v>1721</v>
      </c>
      <c r="I8" s="56"/>
      <c r="J8" s="55">
        <v>71818</v>
      </c>
      <c r="K8" s="57"/>
      <c r="L8" s="56"/>
      <c r="M8" s="3" t="s">
        <v>1722</v>
      </c>
      <c r="N8" s="3" t="s">
        <v>1725</v>
      </c>
      <c r="O8" s="5">
        <v>1</v>
      </c>
      <c r="P8" s="85">
        <v>0</v>
      </c>
      <c r="Q8" s="6">
        <f t="shared" ref="Q8:Q29" si="0">O8*P8</f>
        <v>0</v>
      </c>
    </row>
    <row r="9" spans="1:17" x14ac:dyDescent="0.3">
      <c r="A9" s="20" t="s">
        <v>97</v>
      </c>
      <c r="B9" s="50">
        <v>2</v>
      </c>
      <c r="C9" s="52"/>
      <c r="D9" s="50" t="s">
        <v>1726</v>
      </c>
      <c r="E9" s="51"/>
      <c r="F9" s="52"/>
      <c r="G9" s="5" t="s">
        <v>1720</v>
      </c>
      <c r="H9" s="55" t="s">
        <v>1721</v>
      </c>
      <c r="I9" s="56"/>
      <c r="J9" s="55">
        <v>71818</v>
      </c>
      <c r="K9" s="57"/>
      <c r="L9" s="56"/>
      <c r="M9" s="3" t="s">
        <v>1722</v>
      </c>
      <c r="N9" s="3" t="s">
        <v>1727</v>
      </c>
      <c r="O9" s="5">
        <v>1</v>
      </c>
      <c r="P9" s="85">
        <v>0</v>
      </c>
      <c r="Q9" s="6">
        <f t="shared" si="0"/>
        <v>0</v>
      </c>
    </row>
    <row r="10" spans="1:17" x14ac:dyDescent="0.3">
      <c r="A10" s="20" t="s">
        <v>97</v>
      </c>
      <c r="B10" s="50">
        <v>2</v>
      </c>
      <c r="C10" s="52"/>
      <c r="D10" s="50" t="s">
        <v>1728</v>
      </c>
      <c r="E10" s="51"/>
      <c r="F10" s="52"/>
      <c r="G10" s="5" t="s">
        <v>1720</v>
      </c>
      <c r="H10" s="55" t="s">
        <v>1721</v>
      </c>
      <c r="I10" s="56"/>
      <c r="J10" s="55">
        <v>71818</v>
      </c>
      <c r="K10" s="57"/>
      <c r="L10" s="56"/>
      <c r="M10" s="3" t="s">
        <v>1722</v>
      </c>
      <c r="N10" s="3" t="s">
        <v>1729</v>
      </c>
      <c r="O10" s="5">
        <v>1</v>
      </c>
      <c r="P10" s="85">
        <v>0</v>
      </c>
      <c r="Q10" s="6">
        <f t="shared" ref="Q10:Q15" si="1">O10*P10</f>
        <v>0</v>
      </c>
    </row>
    <row r="11" spans="1:17" x14ac:dyDescent="0.3">
      <c r="A11" s="20" t="s">
        <v>97</v>
      </c>
      <c r="B11" s="50">
        <v>2</v>
      </c>
      <c r="C11" s="52"/>
      <c r="D11" s="50" t="s">
        <v>1730</v>
      </c>
      <c r="E11" s="51"/>
      <c r="F11" s="52"/>
      <c r="G11" s="5" t="s">
        <v>1720</v>
      </c>
      <c r="H11" s="55" t="s">
        <v>1721</v>
      </c>
      <c r="I11" s="56"/>
      <c r="J11" s="55">
        <v>71818</v>
      </c>
      <c r="K11" s="57"/>
      <c r="L11" s="56"/>
      <c r="M11" s="3" t="s">
        <v>1722</v>
      </c>
      <c r="N11" s="3" t="s">
        <v>1727</v>
      </c>
      <c r="O11" s="5">
        <v>1</v>
      </c>
      <c r="P11" s="85">
        <v>0</v>
      </c>
      <c r="Q11" s="6">
        <f t="shared" si="1"/>
        <v>0</v>
      </c>
    </row>
    <row r="12" spans="1:17" x14ac:dyDescent="0.3">
      <c r="A12" s="20" t="s">
        <v>97</v>
      </c>
      <c r="B12" s="50">
        <v>2</v>
      </c>
      <c r="C12" s="52"/>
      <c r="D12" s="50" t="s">
        <v>1731</v>
      </c>
      <c r="E12" s="51"/>
      <c r="F12" s="52"/>
      <c r="G12" s="5" t="s">
        <v>1720</v>
      </c>
      <c r="H12" s="55" t="s">
        <v>1721</v>
      </c>
      <c r="I12" s="56"/>
      <c r="J12" s="55">
        <v>71818</v>
      </c>
      <c r="K12" s="57"/>
      <c r="L12" s="56"/>
      <c r="M12" s="3" t="s">
        <v>1722</v>
      </c>
      <c r="N12" s="3" t="s">
        <v>1727</v>
      </c>
      <c r="O12" s="5">
        <v>1</v>
      </c>
      <c r="P12" s="85">
        <v>0</v>
      </c>
      <c r="Q12" s="6">
        <f t="shared" si="1"/>
        <v>0</v>
      </c>
    </row>
    <row r="13" spans="1:17" x14ac:dyDescent="0.3">
      <c r="A13" s="20" t="s">
        <v>97</v>
      </c>
      <c r="B13" s="50">
        <v>2</v>
      </c>
      <c r="C13" s="52"/>
      <c r="D13" s="50" t="s">
        <v>1732</v>
      </c>
      <c r="E13" s="51"/>
      <c r="F13" s="52"/>
      <c r="G13" s="5" t="s">
        <v>1720</v>
      </c>
      <c r="H13" s="55" t="s">
        <v>1721</v>
      </c>
      <c r="I13" s="56"/>
      <c r="J13" s="55">
        <v>71818</v>
      </c>
      <c r="K13" s="57"/>
      <c r="L13" s="56"/>
      <c r="M13" s="3" t="s">
        <v>1722</v>
      </c>
      <c r="N13" s="3" t="s">
        <v>1729</v>
      </c>
      <c r="O13" s="5">
        <v>1</v>
      </c>
      <c r="P13" s="85">
        <v>0</v>
      </c>
      <c r="Q13" s="6">
        <f t="shared" si="1"/>
        <v>0</v>
      </c>
    </row>
    <row r="14" spans="1:17" x14ac:dyDescent="0.3">
      <c r="A14" s="20" t="s">
        <v>97</v>
      </c>
      <c r="B14" s="50">
        <v>2</v>
      </c>
      <c r="C14" s="52"/>
      <c r="D14" s="50" t="s">
        <v>1733</v>
      </c>
      <c r="E14" s="51"/>
      <c r="F14" s="52"/>
      <c r="G14" s="5" t="s">
        <v>1720</v>
      </c>
      <c r="H14" s="55" t="s">
        <v>1721</v>
      </c>
      <c r="I14" s="56"/>
      <c r="J14" s="55">
        <v>71818</v>
      </c>
      <c r="K14" s="57"/>
      <c r="L14" s="56"/>
      <c r="M14" s="3" t="s">
        <v>1722</v>
      </c>
      <c r="N14" s="3" t="s">
        <v>1727</v>
      </c>
      <c r="O14" s="5">
        <v>1</v>
      </c>
      <c r="P14" s="85">
        <v>0</v>
      </c>
      <c r="Q14" s="6">
        <f t="shared" si="1"/>
        <v>0</v>
      </c>
    </row>
    <row r="15" spans="1:17" x14ac:dyDescent="0.3">
      <c r="A15" s="20" t="s">
        <v>97</v>
      </c>
      <c r="B15" s="50">
        <v>2</v>
      </c>
      <c r="C15" s="52"/>
      <c r="D15" s="50" t="s">
        <v>1734</v>
      </c>
      <c r="E15" s="51"/>
      <c r="F15" s="52"/>
      <c r="G15" s="5" t="s">
        <v>1720</v>
      </c>
      <c r="H15" s="55" t="s">
        <v>1721</v>
      </c>
      <c r="I15" s="56"/>
      <c r="J15" s="55">
        <v>71818</v>
      </c>
      <c r="K15" s="57"/>
      <c r="L15" s="56"/>
      <c r="M15" s="3" t="s">
        <v>1722</v>
      </c>
      <c r="N15" s="3" t="s">
        <v>1725</v>
      </c>
      <c r="O15" s="5">
        <v>1</v>
      </c>
      <c r="P15" s="85">
        <v>0</v>
      </c>
      <c r="Q15" s="6">
        <f t="shared" si="1"/>
        <v>0</v>
      </c>
    </row>
    <row r="16" spans="1:17" x14ac:dyDescent="0.3">
      <c r="A16" s="20" t="s">
        <v>97</v>
      </c>
      <c r="B16" s="50">
        <v>2</v>
      </c>
      <c r="C16" s="52"/>
      <c r="D16" s="50" t="s">
        <v>1735</v>
      </c>
      <c r="E16" s="51"/>
      <c r="F16" s="52"/>
      <c r="G16" s="5" t="s">
        <v>1736</v>
      </c>
      <c r="H16" s="55" t="s">
        <v>1721</v>
      </c>
      <c r="I16" s="56"/>
      <c r="J16" s="55">
        <v>71818</v>
      </c>
      <c r="K16" s="57"/>
      <c r="L16" s="56"/>
      <c r="M16" s="3" t="s">
        <v>1737</v>
      </c>
      <c r="N16" s="3" t="s">
        <v>1738</v>
      </c>
      <c r="O16" s="5">
        <v>1</v>
      </c>
      <c r="P16" s="85">
        <v>0</v>
      </c>
      <c r="Q16" s="6">
        <f t="shared" ref="Q16" si="2">O16*P16</f>
        <v>0</v>
      </c>
    </row>
    <row r="17" spans="1:17" x14ac:dyDescent="0.3">
      <c r="A17" s="20" t="s">
        <v>97</v>
      </c>
      <c r="B17" s="50">
        <v>2</v>
      </c>
      <c r="C17" s="52"/>
      <c r="D17" s="50" t="s">
        <v>1739</v>
      </c>
      <c r="E17" s="51"/>
      <c r="F17" s="52"/>
      <c r="G17" s="5" t="s">
        <v>1736</v>
      </c>
      <c r="H17" s="55" t="s">
        <v>1721</v>
      </c>
      <c r="I17" s="56"/>
      <c r="J17" s="55">
        <v>71818</v>
      </c>
      <c r="K17" s="57"/>
      <c r="L17" s="56"/>
      <c r="M17" s="3" t="s">
        <v>1737</v>
      </c>
      <c r="N17" s="3" t="s">
        <v>1738</v>
      </c>
      <c r="O17" s="5">
        <v>1</v>
      </c>
      <c r="P17" s="85">
        <v>0</v>
      </c>
      <c r="Q17" s="6">
        <f t="shared" si="0"/>
        <v>0</v>
      </c>
    </row>
    <row r="18" spans="1:17" x14ac:dyDescent="0.3">
      <c r="A18" s="20" t="s">
        <v>97</v>
      </c>
      <c r="B18" s="50">
        <v>2</v>
      </c>
      <c r="C18" s="52"/>
      <c r="D18" s="50" t="s">
        <v>1740</v>
      </c>
      <c r="E18" s="51"/>
      <c r="F18" s="52"/>
      <c r="G18" s="5" t="s">
        <v>1736</v>
      </c>
      <c r="H18" s="55" t="s">
        <v>1721</v>
      </c>
      <c r="I18" s="56"/>
      <c r="J18" s="55">
        <v>71818</v>
      </c>
      <c r="K18" s="57"/>
      <c r="L18" s="56"/>
      <c r="M18" s="3" t="s">
        <v>1737</v>
      </c>
      <c r="N18" s="3" t="s">
        <v>1738</v>
      </c>
      <c r="O18" s="5">
        <v>1</v>
      </c>
      <c r="P18" s="85">
        <v>0</v>
      </c>
      <c r="Q18" s="6">
        <f t="shared" ref="Q18:Q23" si="3">O18*P18</f>
        <v>0</v>
      </c>
    </row>
    <row r="19" spans="1:17" x14ac:dyDescent="0.3">
      <c r="A19" s="20" t="s">
        <v>97</v>
      </c>
      <c r="B19" s="50">
        <v>2</v>
      </c>
      <c r="C19" s="52"/>
      <c r="D19" s="50" t="s">
        <v>1741</v>
      </c>
      <c r="E19" s="51"/>
      <c r="F19" s="52"/>
      <c r="G19" s="5" t="s">
        <v>1736</v>
      </c>
      <c r="H19" s="55" t="s">
        <v>1721</v>
      </c>
      <c r="I19" s="56"/>
      <c r="J19" s="55">
        <v>71818</v>
      </c>
      <c r="K19" s="57"/>
      <c r="L19" s="56"/>
      <c r="M19" s="3" t="s">
        <v>1737</v>
      </c>
      <c r="N19" s="3" t="s">
        <v>1742</v>
      </c>
      <c r="O19" s="5">
        <v>1</v>
      </c>
      <c r="P19" s="85">
        <v>0</v>
      </c>
      <c r="Q19" s="6">
        <f t="shared" si="3"/>
        <v>0</v>
      </c>
    </row>
    <row r="20" spans="1:17" x14ac:dyDescent="0.3">
      <c r="A20" s="20" t="s">
        <v>97</v>
      </c>
      <c r="B20" s="50">
        <v>2</v>
      </c>
      <c r="C20" s="52"/>
      <c r="D20" s="50" t="s">
        <v>1743</v>
      </c>
      <c r="E20" s="51"/>
      <c r="F20" s="52"/>
      <c r="G20" s="5" t="s">
        <v>1720</v>
      </c>
      <c r="H20" s="55" t="s">
        <v>1721</v>
      </c>
      <c r="I20" s="56"/>
      <c r="J20" s="55">
        <v>71818</v>
      </c>
      <c r="K20" s="57"/>
      <c r="L20" s="56"/>
      <c r="M20" s="3" t="s">
        <v>1722</v>
      </c>
      <c r="N20" s="3" t="s">
        <v>1725</v>
      </c>
      <c r="O20" s="5">
        <v>1</v>
      </c>
      <c r="P20" s="85">
        <v>0</v>
      </c>
      <c r="Q20" s="6">
        <f t="shared" si="3"/>
        <v>0</v>
      </c>
    </row>
    <row r="21" spans="1:17" x14ac:dyDescent="0.3">
      <c r="A21" s="20" t="s">
        <v>97</v>
      </c>
      <c r="B21" s="50">
        <v>2</v>
      </c>
      <c r="C21" s="52"/>
      <c r="D21" s="50" t="s">
        <v>1744</v>
      </c>
      <c r="E21" s="51"/>
      <c r="F21" s="52"/>
      <c r="G21" s="5" t="s">
        <v>1720</v>
      </c>
      <c r="H21" s="55" t="s">
        <v>1721</v>
      </c>
      <c r="I21" s="56"/>
      <c r="J21" s="55">
        <v>71818</v>
      </c>
      <c r="K21" s="57"/>
      <c r="L21" s="56"/>
      <c r="M21" s="3" t="s">
        <v>1722</v>
      </c>
      <c r="N21" s="3" t="s">
        <v>1745</v>
      </c>
      <c r="O21" s="5">
        <v>1</v>
      </c>
      <c r="P21" s="85">
        <v>0</v>
      </c>
      <c r="Q21" s="6">
        <f t="shared" si="3"/>
        <v>0</v>
      </c>
    </row>
    <row r="22" spans="1:17" x14ac:dyDescent="0.3">
      <c r="A22" s="20" t="s">
        <v>97</v>
      </c>
      <c r="B22" s="50">
        <v>2</v>
      </c>
      <c r="C22" s="52"/>
      <c r="D22" s="50" t="s">
        <v>1746</v>
      </c>
      <c r="E22" s="51"/>
      <c r="F22" s="52"/>
      <c r="G22" s="5" t="s">
        <v>1720</v>
      </c>
      <c r="H22" s="55" t="s">
        <v>1721</v>
      </c>
      <c r="I22" s="56"/>
      <c r="J22" s="55">
        <v>71818</v>
      </c>
      <c r="K22" s="57"/>
      <c r="L22" s="56"/>
      <c r="M22" s="3" t="s">
        <v>1722</v>
      </c>
      <c r="N22" s="4" t="s">
        <v>1747</v>
      </c>
      <c r="O22" s="5">
        <v>1</v>
      </c>
      <c r="P22" s="85">
        <v>0</v>
      </c>
      <c r="Q22" s="6">
        <f t="shared" si="3"/>
        <v>0</v>
      </c>
    </row>
    <row r="23" spans="1:17" x14ac:dyDescent="0.3">
      <c r="A23" s="20" t="s">
        <v>97</v>
      </c>
      <c r="B23" s="50">
        <v>2</v>
      </c>
      <c r="C23" s="52"/>
      <c r="D23" s="50" t="s">
        <v>1748</v>
      </c>
      <c r="E23" s="51"/>
      <c r="F23" s="52"/>
      <c r="G23" s="5" t="s">
        <v>1720</v>
      </c>
      <c r="H23" s="55" t="s">
        <v>1721</v>
      </c>
      <c r="I23" s="56"/>
      <c r="J23" s="55">
        <v>71818</v>
      </c>
      <c r="K23" s="57"/>
      <c r="L23" s="56"/>
      <c r="M23" s="3" t="s">
        <v>1722</v>
      </c>
      <c r="N23" s="4" t="s">
        <v>1747</v>
      </c>
      <c r="O23" s="5">
        <v>1</v>
      </c>
      <c r="P23" s="85">
        <v>0</v>
      </c>
      <c r="Q23" s="6">
        <f t="shared" si="3"/>
        <v>0</v>
      </c>
    </row>
    <row r="24" spans="1:17" x14ac:dyDescent="0.3">
      <c r="A24" s="20" t="s">
        <v>97</v>
      </c>
      <c r="B24" s="50">
        <v>2</v>
      </c>
      <c r="C24" s="52"/>
      <c r="D24" s="50" t="s">
        <v>1749</v>
      </c>
      <c r="E24" s="51"/>
      <c r="F24" s="52"/>
      <c r="G24" s="5" t="s">
        <v>1720</v>
      </c>
      <c r="H24" s="55" t="s">
        <v>1721</v>
      </c>
      <c r="I24" s="56"/>
      <c r="J24" s="55">
        <v>71818</v>
      </c>
      <c r="K24" s="57"/>
      <c r="L24" s="56"/>
      <c r="M24" s="3" t="s">
        <v>1722</v>
      </c>
      <c r="N24" s="4" t="s">
        <v>1750</v>
      </c>
      <c r="O24" s="5">
        <v>1</v>
      </c>
      <c r="P24" s="85">
        <v>0</v>
      </c>
      <c r="Q24" s="6">
        <f t="shared" si="0"/>
        <v>0</v>
      </c>
    </row>
    <row r="25" spans="1:17" x14ac:dyDescent="0.3">
      <c r="A25" s="20" t="s">
        <v>97</v>
      </c>
      <c r="B25" s="50">
        <v>2</v>
      </c>
      <c r="C25" s="52"/>
      <c r="D25" s="50" t="s">
        <v>1751</v>
      </c>
      <c r="E25" s="51"/>
      <c r="F25" s="52"/>
      <c r="G25" s="5" t="s">
        <v>1720</v>
      </c>
      <c r="H25" s="55" t="s">
        <v>1721</v>
      </c>
      <c r="I25" s="56"/>
      <c r="J25" s="55">
        <v>71818</v>
      </c>
      <c r="K25" s="57"/>
      <c r="L25" s="56"/>
      <c r="M25" s="3" t="s">
        <v>1722</v>
      </c>
      <c r="N25" s="4" t="s">
        <v>1750</v>
      </c>
      <c r="O25" s="5">
        <v>1</v>
      </c>
      <c r="P25" s="85">
        <v>0</v>
      </c>
      <c r="Q25" s="6">
        <f t="shared" si="0"/>
        <v>0</v>
      </c>
    </row>
    <row r="26" spans="1:17" x14ac:dyDescent="0.3">
      <c r="A26" s="20" t="s">
        <v>97</v>
      </c>
      <c r="B26" s="50">
        <v>2</v>
      </c>
      <c r="C26" s="52"/>
      <c r="D26" s="50" t="s">
        <v>1752</v>
      </c>
      <c r="E26" s="51"/>
      <c r="F26" s="52"/>
      <c r="G26" s="5" t="s">
        <v>1720</v>
      </c>
      <c r="H26" s="55" t="s">
        <v>1721</v>
      </c>
      <c r="I26" s="56"/>
      <c r="J26" s="55">
        <v>71818</v>
      </c>
      <c r="K26" s="57"/>
      <c r="L26" s="56"/>
      <c r="M26" s="3" t="s">
        <v>1722</v>
      </c>
      <c r="N26" s="4" t="s">
        <v>1747</v>
      </c>
      <c r="O26" s="5">
        <v>1</v>
      </c>
      <c r="P26" s="85">
        <v>0</v>
      </c>
      <c r="Q26" s="6">
        <f t="shared" si="0"/>
        <v>0</v>
      </c>
    </row>
    <row r="27" spans="1:17" x14ac:dyDescent="0.3">
      <c r="A27" s="20" t="s">
        <v>97</v>
      </c>
      <c r="B27" s="50">
        <v>2</v>
      </c>
      <c r="C27" s="52"/>
      <c r="D27" s="50" t="s">
        <v>1753</v>
      </c>
      <c r="E27" s="51"/>
      <c r="F27" s="52"/>
      <c r="G27" s="5" t="s">
        <v>1720</v>
      </c>
      <c r="H27" s="55" t="s">
        <v>1721</v>
      </c>
      <c r="I27" s="56"/>
      <c r="J27" s="55">
        <v>71818</v>
      </c>
      <c r="K27" s="57"/>
      <c r="L27" s="56"/>
      <c r="M27" s="3" t="s">
        <v>1722</v>
      </c>
      <c r="N27" s="4" t="s">
        <v>1750</v>
      </c>
      <c r="O27" s="5">
        <v>1</v>
      </c>
      <c r="P27" s="85">
        <v>0</v>
      </c>
      <c r="Q27" s="6">
        <f t="shared" si="0"/>
        <v>0</v>
      </c>
    </row>
    <row r="28" spans="1:17" x14ac:dyDescent="0.3">
      <c r="A28" s="20" t="s">
        <v>97</v>
      </c>
      <c r="B28" s="50">
        <v>2</v>
      </c>
      <c r="C28" s="52"/>
      <c r="D28" s="50" t="s">
        <v>1754</v>
      </c>
      <c r="E28" s="51"/>
      <c r="F28" s="52"/>
      <c r="G28" s="5" t="s">
        <v>1736</v>
      </c>
      <c r="H28" s="55" t="s">
        <v>1721</v>
      </c>
      <c r="I28" s="56"/>
      <c r="J28" s="55">
        <v>71818</v>
      </c>
      <c r="K28" s="57"/>
      <c r="L28" s="56"/>
      <c r="M28" s="3" t="s">
        <v>1737</v>
      </c>
      <c r="N28" s="3" t="s">
        <v>1755</v>
      </c>
      <c r="O28" s="5">
        <v>1</v>
      </c>
      <c r="P28" s="85">
        <v>0</v>
      </c>
      <c r="Q28" s="6">
        <f t="shared" si="0"/>
        <v>0</v>
      </c>
    </row>
    <row r="29" spans="1:17" x14ac:dyDescent="0.3">
      <c r="A29" s="20" t="s">
        <v>97</v>
      </c>
      <c r="B29" s="50">
        <v>2</v>
      </c>
      <c r="C29" s="52"/>
      <c r="D29" s="50" t="s">
        <v>1756</v>
      </c>
      <c r="E29" s="51"/>
      <c r="F29" s="52"/>
      <c r="G29" s="5" t="s">
        <v>1736</v>
      </c>
      <c r="H29" s="55" t="s">
        <v>1721</v>
      </c>
      <c r="I29" s="56"/>
      <c r="J29" s="55">
        <v>71818</v>
      </c>
      <c r="K29" s="57"/>
      <c r="L29" s="56"/>
      <c r="M29" s="3" t="s">
        <v>1737</v>
      </c>
      <c r="N29" s="3" t="s">
        <v>1755</v>
      </c>
      <c r="O29" s="5">
        <v>1</v>
      </c>
      <c r="P29" s="85">
        <v>0</v>
      </c>
      <c r="Q29" s="6">
        <f t="shared" si="0"/>
        <v>0</v>
      </c>
    </row>
    <row r="30" spans="1:17" x14ac:dyDescent="0.3">
      <c r="A30" s="57"/>
      <c r="B30" s="57"/>
      <c r="C30" s="57"/>
      <c r="D30" s="57"/>
      <c r="E30" s="57"/>
      <c r="F30" s="57"/>
      <c r="G30" s="57"/>
      <c r="H30" s="57"/>
      <c r="I30" s="57"/>
      <c r="J30" s="57"/>
      <c r="K30" s="22"/>
    </row>
    <row r="31" spans="1:17" x14ac:dyDescent="0.3">
      <c r="A31" s="53" t="s">
        <v>43</v>
      </c>
      <c r="B31" s="54"/>
      <c r="C31" s="54"/>
      <c r="D31" s="51"/>
      <c r="E31" s="51"/>
      <c r="F31" s="51"/>
      <c r="G31" s="51"/>
      <c r="H31" s="51"/>
      <c r="I31" s="51"/>
      <c r="J31" s="52"/>
      <c r="K31" s="23"/>
      <c r="P31" s="3" t="s">
        <v>48</v>
      </c>
      <c r="Q31" s="7">
        <f>SUM(Q7:Q29)</f>
        <v>0</v>
      </c>
    </row>
    <row r="33" spans="1:17" ht="41.4" x14ac:dyDescent="0.3">
      <c r="A33" s="27" t="s">
        <v>1087</v>
      </c>
      <c r="B33" s="66" t="s">
        <v>4</v>
      </c>
      <c r="C33" s="67"/>
      <c r="D33" s="68" t="s">
        <v>1088</v>
      </c>
      <c r="E33" s="69"/>
      <c r="F33" s="70"/>
      <c r="G33" s="28" t="s">
        <v>6</v>
      </c>
      <c r="H33" s="68" t="s">
        <v>1091</v>
      </c>
      <c r="I33" s="70"/>
      <c r="J33" s="80" t="s">
        <v>1092</v>
      </c>
      <c r="K33" s="81"/>
      <c r="L33" s="82"/>
      <c r="M33" s="35" t="s">
        <v>1167</v>
      </c>
      <c r="N33" s="35" t="s">
        <v>1718</v>
      </c>
      <c r="O33" s="10" t="s">
        <v>45</v>
      </c>
      <c r="P33" s="10" t="s">
        <v>46</v>
      </c>
      <c r="Q33" s="10" t="s">
        <v>47</v>
      </c>
    </row>
    <row r="34" spans="1:17" x14ac:dyDescent="0.3">
      <c r="A34" s="20" t="s">
        <v>97</v>
      </c>
      <c r="B34" s="50">
        <v>2</v>
      </c>
      <c r="C34" s="52"/>
      <c r="D34" s="50" t="s">
        <v>1757</v>
      </c>
      <c r="E34" s="51"/>
      <c r="F34" s="52"/>
      <c r="G34" s="5" t="s">
        <v>1736</v>
      </c>
      <c r="H34" s="55" t="s">
        <v>1721</v>
      </c>
      <c r="I34" s="56"/>
      <c r="J34" s="55">
        <v>71818</v>
      </c>
      <c r="K34" s="57"/>
      <c r="L34" s="56"/>
      <c r="M34" s="3" t="s">
        <v>1737</v>
      </c>
      <c r="N34" s="3" t="s">
        <v>1755</v>
      </c>
      <c r="O34" s="5">
        <v>1</v>
      </c>
      <c r="P34" s="85">
        <v>0</v>
      </c>
      <c r="Q34" s="6">
        <f>O34*P34</f>
        <v>0</v>
      </c>
    </row>
    <row r="35" spans="1:17" x14ac:dyDescent="0.3">
      <c r="A35" s="20" t="s">
        <v>97</v>
      </c>
      <c r="B35" s="50">
        <v>2</v>
      </c>
      <c r="C35" s="52"/>
      <c r="D35" s="50" t="s">
        <v>1758</v>
      </c>
      <c r="E35" s="51"/>
      <c r="F35" s="52"/>
      <c r="G35" s="5" t="s">
        <v>1736</v>
      </c>
      <c r="H35" s="55" t="s">
        <v>1721</v>
      </c>
      <c r="I35" s="56"/>
      <c r="J35" s="55">
        <v>71818</v>
      </c>
      <c r="K35" s="57"/>
      <c r="L35" s="56"/>
      <c r="M35" s="3" t="s">
        <v>1737</v>
      </c>
      <c r="N35" s="3" t="s">
        <v>1755</v>
      </c>
      <c r="O35" s="5">
        <v>1</v>
      </c>
      <c r="P35" s="85">
        <v>0</v>
      </c>
      <c r="Q35" s="6">
        <f t="shared" ref="Q35:Q49" si="4">O35*P35</f>
        <v>0</v>
      </c>
    </row>
    <row r="36" spans="1:17" x14ac:dyDescent="0.3">
      <c r="A36" s="20" t="s">
        <v>97</v>
      </c>
      <c r="B36" s="50">
        <v>2</v>
      </c>
      <c r="C36" s="52"/>
      <c r="D36" s="50" t="s">
        <v>1759</v>
      </c>
      <c r="E36" s="51"/>
      <c r="F36" s="52"/>
      <c r="G36" s="5" t="s">
        <v>1736</v>
      </c>
      <c r="H36" s="55" t="s">
        <v>1721</v>
      </c>
      <c r="I36" s="56"/>
      <c r="J36" s="55">
        <v>71818</v>
      </c>
      <c r="K36" s="57"/>
      <c r="L36" s="56"/>
      <c r="M36" s="3" t="s">
        <v>1737</v>
      </c>
      <c r="N36" s="3" t="s">
        <v>1755</v>
      </c>
      <c r="O36" s="5">
        <v>1</v>
      </c>
      <c r="P36" s="85">
        <v>0</v>
      </c>
      <c r="Q36" s="6">
        <f t="shared" si="4"/>
        <v>0</v>
      </c>
    </row>
    <row r="37" spans="1:17" x14ac:dyDescent="0.3">
      <c r="A37" s="20" t="s">
        <v>97</v>
      </c>
      <c r="B37" s="50">
        <v>2</v>
      </c>
      <c r="C37" s="52"/>
      <c r="D37" s="50" t="s">
        <v>1760</v>
      </c>
      <c r="E37" s="51"/>
      <c r="F37" s="52"/>
      <c r="G37" s="5" t="s">
        <v>1720</v>
      </c>
      <c r="H37" s="55" t="s">
        <v>1721</v>
      </c>
      <c r="I37" s="56"/>
      <c r="J37" s="55">
        <v>71818</v>
      </c>
      <c r="K37" s="57"/>
      <c r="L37" s="56"/>
      <c r="M37" s="3" t="s">
        <v>1722</v>
      </c>
      <c r="N37" s="4" t="s">
        <v>1773</v>
      </c>
      <c r="O37" s="5">
        <v>1</v>
      </c>
      <c r="P37" s="85">
        <v>0</v>
      </c>
      <c r="Q37" s="6">
        <f t="shared" si="4"/>
        <v>0</v>
      </c>
    </row>
    <row r="38" spans="1:17" x14ac:dyDescent="0.3">
      <c r="A38" s="20" t="s">
        <v>97</v>
      </c>
      <c r="B38" s="50">
        <v>2</v>
      </c>
      <c r="C38" s="52"/>
      <c r="D38" s="50" t="s">
        <v>1761</v>
      </c>
      <c r="E38" s="51"/>
      <c r="F38" s="52"/>
      <c r="G38" s="5" t="s">
        <v>1720</v>
      </c>
      <c r="H38" s="55" t="s">
        <v>1721</v>
      </c>
      <c r="I38" s="56"/>
      <c r="J38" s="55">
        <v>71818</v>
      </c>
      <c r="K38" s="57"/>
      <c r="L38" s="56"/>
      <c r="M38" s="3" t="s">
        <v>1722</v>
      </c>
      <c r="N38" s="3" t="s">
        <v>1725</v>
      </c>
      <c r="O38" s="5">
        <v>1</v>
      </c>
      <c r="P38" s="85">
        <v>0</v>
      </c>
      <c r="Q38" s="6">
        <f t="shared" si="4"/>
        <v>0</v>
      </c>
    </row>
    <row r="39" spans="1:17" x14ac:dyDescent="0.3">
      <c r="A39" s="20" t="s">
        <v>97</v>
      </c>
      <c r="B39" s="50">
        <v>2</v>
      </c>
      <c r="C39" s="52"/>
      <c r="D39" s="50" t="s">
        <v>1762</v>
      </c>
      <c r="E39" s="51"/>
      <c r="F39" s="52"/>
      <c r="G39" s="5" t="s">
        <v>1720</v>
      </c>
      <c r="H39" s="55" t="s">
        <v>1721</v>
      </c>
      <c r="I39" s="56"/>
      <c r="J39" s="55">
        <v>71818</v>
      </c>
      <c r="K39" s="57"/>
      <c r="L39" s="56"/>
      <c r="M39" s="3" t="s">
        <v>1722</v>
      </c>
      <c r="N39" s="4" t="s">
        <v>1750</v>
      </c>
      <c r="O39" s="5">
        <v>1</v>
      </c>
      <c r="P39" s="85">
        <v>0</v>
      </c>
      <c r="Q39" s="6">
        <f t="shared" si="4"/>
        <v>0</v>
      </c>
    </row>
    <row r="40" spans="1:17" x14ac:dyDescent="0.3">
      <c r="A40" s="20" t="s">
        <v>97</v>
      </c>
      <c r="B40" s="50">
        <v>2</v>
      </c>
      <c r="C40" s="52"/>
      <c r="D40" s="50" t="s">
        <v>1763</v>
      </c>
      <c r="E40" s="51"/>
      <c r="F40" s="52"/>
      <c r="G40" s="5" t="s">
        <v>1720</v>
      </c>
      <c r="H40" s="55" t="s">
        <v>1721</v>
      </c>
      <c r="I40" s="56"/>
      <c r="J40" s="55">
        <v>71818</v>
      </c>
      <c r="K40" s="57"/>
      <c r="L40" s="56"/>
      <c r="M40" s="3" t="s">
        <v>1722</v>
      </c>
      <c r="N40" s="4" t="s">
        <v>1747</v>
      </c>
      <c r="O40" s="5">
        <v>1</v>
      </c>
      <c r="P40" s="85">
        <v>0</v>
      </c>
      <c r="Q40" s="6">
        <f t="shared" si="4"/>
        <v>0</v>
      </c>
    </row>
    <row r="41" spans="1:17" x14ac:dyDescent="0.3">
      <c r="A41" s="20" t="s">
        <v>97</v>
      </c>
      <c r="B41" s="50">
        <v>2</v>
      </c>
      <c r="C41" s="52"/>
      <c r="D41" s="50" t="s">
        <v>1764</v>
      </c>
      <c r="E41" s="51"/>
      <c r="F41" s="52"/>
      <c r="G41" s="5" t="s">
        <v>1720</v>
      </c>
      <c r="H41" s="55" t="s">
        <v>1721</v>
      </c>
      <c r="I41" s="56"/>
      <c r="J41" s="55">
        <v>71818</v>
      </c>
      <c r="K41" s="57"/>
      <c r="L41" s="56"/>
      <c r="M41" s="3" t="s">
        <v>1722</v>
      </c>
      <c r="N41" s="4" t="s">
        <v>1747</v>
      </c>
      <c r="O41" s="5">
        <v>1</v>
      </c>
      <c r="P41" s="85">
        <v>0</v>
      </c>
      <c r="Q41" s="6">
        <f t="shared" si="4"/>
        <v>0</v>
      </c>
    </row>
    <row r="42" spans="1:17" x14ac:dyDescent="0.3">
      <c r="A42" s="20" t="s">
        <v>97</v>
      </c>
      <c r="B42" s="50">
        <v>2</v>
      </c>
      <c r="C42" s="52"/>
      <c r="D42" s="50" t="s">
        <v>1765</v>
      </c>
      <c r="E42" s="51"/>
      <c r="F42" s="52"/>
      <c r="G42" s="5" t="s">
        <v>1720</v>
      </c>
      <c r="H42" s="55" t="s">
        <v>1721</v>
      </c>
      <c r="I42" s="56"/>
      <c r="J42" s="55">
        <v>71818</v>
      </c>
      <c r="K42" s="57"/>
      <c r="L42" s="56"/>
      <c r="M42" s="3" t="s">
        <v>1722</v>
      </c>
      <c r="N42" s="4" t="s">
        <v>1747</v>
      </c>
      <c r="O42" s="5">
        <v>1</v>
      </c>
      <c r="P42" s="85">
        <v>0</v>
      </c>
      <c r="Q42" s="6">
        <f t="shared" si="4"/>
        <v>0</v>
      </c>
    </row>
    <row r="43" spans="1:17" x14ac:dyDescent="0.3">
      <c r="A43" s="20" t="s">
        <v>97</v>
      </c>
      <c r="B43" s="50">
        <v>2</v>
      </c>
      <c r="C43" s="52"/>
      <c r="D43" s="50" t="s">
        <v>1766</v>
      </c>
      <c r="E43" s="51"/>
      <c r="F43" s="52"/>
      <c r="G43" s="5" t="s">
        <v>1720</v>
      </c>
      <c r="H43" s="55" t="s">
        <v>1721</v>
      </c>
      <c r="I43" s="56"/>
      <c r="J43" s="55">
        <v>71818</v>
      </c>
      <c r="K43" s="57"/>
      <c r="L43" s="56"/>
      <c r="M43" s="3" t="s">
        <v>1722</v>
      </c>
      <c r="N43" s="4" t="s">
        <v>1747</v>
      </c>
      <c r="O43" s="5">
        <v>1</v>
      </c>
      <c r="P43" s="85">
        <v>0</v>
      </c>
      <c r="Q43" s="6">
        <f t="shared" si="4"/>
        <v>0</v>
      </c>
    </row>
    <row r="44" spans="1:17" x14ac:dyDescent="0.3">
      <c r="A44" s="20" t="s">
        <v>97</v>
      </c>
      <c r="B44" s="50">
        <v>2</v>
      </c>
      <c r="C44" s="52"/>
      <c r="D44" s="50" t="s">
        <v>1767</v>
      </c>
      <c r="E44" s="51"/>
      <c r="F44" s="52"/>
      <c r="G44" s="5" t="s">
        <v>1720</v>
      </c>
      <c r="H44" s="55" t="s">
        <v>1721</v>
      </c>
      <c r="I44" s="56"/>
      <c r="J44" s="55">
        <v>71818</v>
      </c>
      <c r="K44" s="57"/>
      <c r="L44" s="56"/>
      <c r="M44" s="3" t="s">
        <v>1722</v>
      </c>
      <c r="N44" s="4" t="s">
        <v>1750</v>
      </c>
      <c r="O44" s="5">
        <v>1</v>
      </c>
      <c r="P44" s="85">
        <v>0</v>
      </c>
      <c r="Q44" s="6">
        <f t="shared" si="4"/>
        <v>0</v>
      </c>
    </row>
    <row r="45" spans="1:17" x14ac:dyDescent="0.3">
      <c r="A45" s="20" t="s">
        <v>97</v>
      </c>
      <c r="B45" s="50">
        <v>2</v>
      </c>
      <c r="C45" s="52"/>
      <c r="D45" s="50" t="s">
        <v>1768</v>
      </c>
      <c r="E45" s="51"/>
      <c r="F45" s="52"/>
      <c r="G45" s="5" t="s">
        <v>1720</v>
      </c>
      <c r="H45" s="55" t="s">
        <v>1721</v>
      </c>
      <c r="I45" s="56"/>
      <c r="J45" s="55">
        <v>71818</v>
      </c>
      <c r="K45" s="57"/>
      <c r="L45" s="56"/>
      <c r="M45" s="3" t="s">
        <v>1722</v>
      </c>
      <c r="N45" s="4" t="s">
        <v>1774</v>
      </c>
      <c r="O45" s="5">
        <v>1</v>
      </c>
      <c r="P45" s="85">
        <v>0</v>
      </c>
      <c r="Q45" s="6">
        <f t="shared" si="4"/>
        <v>0</v>
      </c>
    </row>
    <row r="46" spans="1:17" x14ac:dyDescent="0.3">
      <c r="A46" s="20" t="s">
        <v>97</v>
      </c>
      <c r="B46" s="50">
        <v>2</v>
      </c>
      <c r="C46" s="52"/>
      <c r="D46" s="50" t="s">
        <v>1769</v>
      </c>
      <c r="E46" s="51"/>
      <c r="F46" s="52"/>
      <c r="G46" s="5" t="s">
        <v>1720</v>
      </c>
      <c r="H46" s="55" t="s">
        <v>1721</v>
      </c>
      <c r="I46" s="56"/>
      <c r="J46" s="55">
        <v>71818</v>
      </c>
      <c r="K46" s="57"/>
      <c r="L46" s="56"/>
      <c r="M46" s="3" t="s">
        <v>1722</v>
      </c>
      <c r="N46" s="4" t="s">
        <v>1747</v>
      </c>
      <c r="O46" s="5">
        <v>1</v>
      </c>
      <c r="P46" s="85">
        <v>0</v>
      </c>
      <c r="Q46" s="6">
        <f t="shared" si="4"/>
        <v>0</v>
      </c>
    </row>
    <row r="47" spans="1:17" x14ac:dyDescent="0.3">
      <c r="A47" s="20" t="s">
        <v>97</v>
      </c>
      <c r="B47" s="50">
        <v>2</v>
      </c>
      <c r="C47" s="52"/>
      <c r="D47" s="50" t="s">
        <v>1770</v>
      </c>
      <c r="E47" s="51"/>
      <c r="F47" s="52"/>
      <c r="G47" s="5" t="s">
        <v>1720</v>
      </c>
      <c r="H47" s="55" t="s">
        <v>1721</v>
      </c>
      <c r="I47" s="56"/>
      <c r="J47" s="55">
        <v>71818</v>
      </c>
      <c r="K47" s="57"/>
      <c r="L47" s="56"/>
      <c r="M47" s="3" t="s">
        <v>1722</v>
      </c>
      <c r="N47" s="4" t="s">
        <v>1747</v>
      </c>
      <c r="O47" s="5">
        <v>1</v>
      </c>
      <c r="P47" s="85">
        <v>0</v>
      </c>
      <c r="Q47" s="6">
        <f t="shared" si="4"/>
        <v>0</v>
      </c>
    </row>
    <row r="48" spans="1:17" x14ac:dyDescent="0.3">
      <c r="A48" s="20" t="s">
        <v>97</v>
      </c>
      <c r="B48" s="50">
        <v>2</v>
      </c>
      <c r="C48" s="52"/>
      <c r="D48" s="50" t="s">
        <v>1771</v>
      </c>
      <c r="E48" s="51"/>
      <c r="F48" s="52"/>
      <c r="G48" s="5" t="s">
        <v>1720</v>
      </c>
      <c r="H48" s="55" t="s">
        <v>1721</v>
      </c>
      <c r="I48" s="56"/>
      <c r="J48" s="55">
        <v>71818</v>
      </c>
      <c r="K48" s="57"/>
      <c r="L48" s="56"/>
      <c r="M48" s="3" t="s">
        <v>1722</v>
      </c>
      <c r="N48" s="4" t="s">
        <v>1747</v>
      </c>
      <c r="O48" s="5">
        <v>1</v>
      </c>
      <c r="P48" s="85">
        <v>0</v>
      </c>
      <c r="Q48" s="6">
        <f t="shared" si="4"/>
        <v>0</v>
      </c>
    </row>
    <row r="49" spans="1:17" x14ac:dyDescent="0.3">
      <c r="A49" s="20" t="s">
        <v>97</v>
      </c>
      <c r="B49" s="50">
        <v>2</v>
      </c>
      <c r="C49" s="52"/>
      <c r="D49" s="50" t="s">
        <v>1772</v>
      </c>
      <c r="E49" s="51"/>
      <c r="F49" s="52"/>
      <c r="G49" s="5" t="s">
        <v>1720</v>
      </c>
      <c r="H49" s="55" t="s">
        <v>1721</v>
      </c>
      <c r="I49" s="56"/>
      <c r="J49" s="55">
        <v>71818</v>
      </c>
      <c r="K49" s="57"/>
      <c r="L49" s="56"/>
      <c r="M49" s="3" t="s">
        <v>1722</v>
      </c>
      <c r="N49" s="3" t="s">
        <v>1775</v>
      </c>
      <c r="O49" s="5">
        <v>1</v>
      </c>
      <c r="P49" s="85">
        <v>0</v>
      </c>
      <c r="Q49" s="6">
        <f t="shared" si="4"/>
        <v>0</v>
      </c>
    </row>
    <row r="50" spans="1:17" x14ac:dyDescent="0.3">
      <c r="A50" s="57"/>
      <c r="B50" s="57"/>
      <c r="C50" s="57"/>
      <c r="D50" s="57"/>
      <c r="E50" s="57"/>
      <c r="F50" s="57"/>
      <c r="G50" s="57"/>
      <c r="H50" s="57"/>
      <c r="I50" s="57"/>
      <c r="J50" s="57"/>
      <c r="K50" s="22"/>
    </row>
    <row r="51" spans="1:17" x14ac:dyDescent="0.3">
      <c r="A51" s="53" t="s">
        <v>43</v>
      </c>
      <c r="B51" s="54"/>
      <c r="C51" s="54"/>
      <c r="D51" s="51"/>
      <c r="E51" s="51"/>
      <c r="F51" s="51"/>
      <c r="G51" s="51"/>
      <c r="H51" s="51"/>
      <c r="I51" s="51"/>
      <c r="J51" s="52"/>
      <c r="K51" s="23"/>
      <c r="P51" s="3" t="s">
        <v>48</v>
      </c>
      <c r="Q51" s="7">
        <f>SUM(Q34:Q49)</f>
        <v>0</v>
      </c>
    </row>
    <row r="53" spans="1:17" ht="41.4" x14ac:dyDescent="0.3">
      <c r="A53" s="27" t="s">
        <v>1087</v>
      </c>
      <c r="B53" s="66" t="s">
        <v>4</v>
      </c>
      <c r="C53" s="67"/>
      <c r="D53" s="68" t="s">
        <v>1088</v>
      </c>
      <c r="E53" s="69"/>
      <c r="F53" s="70"/>
      <c r="G53" s="28" t="s">
        <v>6</v>
      </c>
      <c r="H53" s="68" t="s">
        <v>1091</v>
      </c>
      <c r="I53" s="70"/>
      <c r="J53" s="80" t="s">
        <v>1092</v>
      </c>
      <c r="K53" s="81"/>
      <c r="L53" s="82"/>
      <c r="M53" s="35" t="s">
        <v>1167</v>
      </c>
      <c r="N53" s="35" t="s">
        <v>1718</v>
      </c>
      <c r="O53" s="10" t="s">
        <v>45</v>
      </c>
      <c r="P53" s="10" t="s">
        <v>46</v>
      </c>
      <c r="Q53" s="10" t="s">
        <v>47</v>
      </c>
    </row>
    <row r="54" spans="1:17" x14ac:dyDescent="0.3">
      <c r="A54" s="20" t="s">
        <v>97</v>
      </c>
      <c r="B54" s="50">
        <v>1</v>
      </c>
      <c r="C54" s="52"/>
      <c r="D54" s="50" t="s">
        <v>1776</v>
      </c>
      <c r="E54" s="51"/>
      <c r="F54" s="52"/>
      <c r="G54" s="5" t="s">
        <v>1736</v>
      </c>
      <c r="H54" s="55" t="s">
        <v>1721</v>
      </c>
      <c r="I54" s="56"/>
      <c r="J54" s="55">
        <v>71818</v>
      </c>
      <c r="K54" s="57"/>
      <c r="L54" s="56"/>
      <c r="M54" s="3" t="s">
        <v>1737</v>
      </c>
      <c r="N54" s="3" t="s">
        <v>1797</v>
      </c>
      <c r="O54" s="5">
        <v>1</v>
      </c>
      <c r="P54" s="85">
        <v>0</v>
      </c>
      <c r="Q54" s="6">
        <f>O54*P54</f>
        <v>0</v>
      </c>
    </row>
    <row r="55" spans="1:17" x14ac:dyDescent="0.3">
      <c r="A55" s="20" t="s">
        <v>97</v>
      </c>
      <c r="B55" s="50">
        <v>1</v>
      </c>
      <c r="C55" s="52"/>
      <c r="D55" s="50" t="s">
        <v>1777</v>
      </c>
      <c r="E55" s="51"/>
      <c r="F55" s="52"/>
      <c r="G55" s="5" t="s">
        <v>1736</v>
      </c>
      <c r="H55" s="55" t="s">
        <v>1721</v>
      </c>
      <c r="I55" s="56"/>
      <c r="J55" s="55">
        <v>71818</v>
      </c>
      <c r="K55" s="57"/>
      <c r="L55" s="56"/>
      <c r="M55" s="3" t="s">
        <v>1737</v>
      </c>
      <c r="N55" s="3" t="s">
        <v>1798</v>
      </c>
      <c r="O55" s="5">
        <v>1</v>
      </c>
      <c r="P55" s="85">
        <v>0</v>
      </c>
      <c r="Q55" s="6">
        <f t="shared" ref="Q55:Q76" si="5">O55*P55</f>
        <v>0</v>
      </c>
    </row>
    <row r="56" spans="1:17" x14ac:dyDescent="0.3">
      <c r="A56" s="20" t="s">
        <v>97</v>
      </c>
      <c r="B56" s="50">
        <v>1</v>
      </c>
      <c r="C56" s="52"/>
      <c r="D56" s="50" t="s">
        <v>1778</v>
      </c>
      <c r="E56" s="51"/>
      <c r="F56" s="52"/>
      <c r="G56" s="5" t="s">
        <v>1736</v>
      </c>
      <c r="H56" s="55" t="s">
        <v>1721</v>
      </c>
      <c r="I56" s="56"/>
      <c r="J56" s="55">
        <v>71818</v>
      </c>
      <c r="K56" s="57"/>
      <c r="L56" s="56"/>
      <c r="M56" s="3" t="s">
        <v>1737</v>
      </c>
      <c r="N56" s="3" t="s">
        <v>1799</v>
      </c>
      <c r="O56" s="5">
        <v>1</v>
      </c>
      <c r="P56" s="85">
        <v>0</v>
      </c>
      <c r="Q56" s="6">
        <f t="shared" si="5"/>
        <v>0</v>
      </c>
    </row>
    <row r="57" spans="1:17" x14ac:dyDescent="0.3">
      <c r="A57" s="20" t="s">
        <v>97</v>
      </c>
      <c r="B57" s="50">
        <v>1</v>
      </c>
      <c r="C57" s="52"/>
      <c r="D57" s="50" t="s">
        <v>1779</v>
      </c>
      <c r="E57" s="51"/>
      <c r="F57" s="52"/>
      <c r="G57" s="5" t="s">
        <v>1736</v>
      </c>
      <c r="H57" s="55" t="s">
        <v>1721</v>
      </c>
      <c r="I57" s="56"/>
      <c r="J57" s="55">
        <v>71818</v>
      </c>
      <c r="K57" s="57"/>
      <c r="L57" s="56"/>
      <c r="M57" s="3" t="s">
        <v>1737</v>
      </c>
      <c r="N57" s="3" t="s">
        <v>1800</v>
      </c>
      <c r="O57" s="5">
        <v>1</v>
      </c>
      <c r="P57" s="85">
        <v>0</v>
      </c>
      <c r="Q57" s="6">
        <f t="shared" si="5"/>
        <v>0</v>
      </c>
    </row>
    <row r="58" spans="1:17" x14ac:dyDescent="0.3">
      <c r="A58" s="20" t="s">
        <v>97</v>
      </c>
      <c r="B58" s="50">
        <v>1</v>
      </c>
      <c r="C58" s="52"/>
      <c r="D58" s="50" t="s">
        <v>1780</v>
      </c>
      <c r="E58" s="51"/>
      <c r="F58" s="52"/>
      <c r="G58" s="5" t="s">
        <v>1736</v>
      </c>
      <c r="H58" s="55" t="s">
        <v>1721</v>
      </c>
      <c r="I58" s="56"/>
      <c r="J58" s="55">
        <v>71818</v>
      </c>
      <c r="K58" s="57"/>
      <c r="L58" s="56"/>
      <c r="M58" s="3" t="s">
        <v>1737</v>
      </c>
      <c r="N58" s="3" t="s">
        <v>1799</v>
      </c>
      <c r="O58" s="5">
        <v>1</v>
      </c>
      <c r="P58" s="85">
        <v>0</v>
      </c>
      <c r="Q58" s="6">
        <f t="shared" si="5"/>
        <v>0</v>
      </c>
    </row>
    <row r="59" spans="1:17" x14ac:dyDescent="0.3">
      <c r="A59" s="20" t="s">
        <v>97</v>
      </c>
      <c r="B59" s="50">
        <v>1</v>
      </c>
      <c r="C59" s="52"/>
      <c r="D59" s="50" t="s">
        <v>1781</v>
      </c>
      <c r="E59" s="51"/>
      <c r="F59" s="52"/>
      <c r="G59" s="5" t="s">
        <v>1736</v>
      </c>
      <c r="H59" s="55" t="s">
        <v>1721</v>
      </c>
      <c r="I59" s="56"/>
      <c r="J59" s="55">
        <v>71818</v>
      </c>
      <c r="K59" s="57"/>
      <c r="L59" s="56"/>
      <c r="M59" s="3" t="s">
        <v>1737</v>
      </c>
      <c r="N59" s="3" t="s">
        <v>1801</v>
      </c>
      <c r="O59" s="5">
        <v>1</v>
      </c>
      <c r="P59" s="85">
        <v>0</v>
      </c>
      <c r="Q59" s="6">
        <f t="shared" si="5"/>
        <v>0</v>
      </c>
    </row>
    <row r="60" spans="1:17" x14ac:dyDescent="0.3">
      <c r="A60" s="20" t="s">
        <v>97</v>
      </c>
      <c r="B60" s="50">
        <v>1</v>
      </c>
      <c r="C60" s="52"/>
      <c r="D60" s="50" t="s">
        <v>1782</v>
      </c>
      <c r="E60" s="51"/>
      <c r="F60" s="52"/>
      <c r="G60" s="5" t="s">
        <v>1736</v>
      </c>
      <c r="H60" s="55" t="s">
        <v>1721</v>
      </c>
      <c r="I60" s="56"/>
      <c r="J60" s="55">
        <v>71818</v>
      </c>
      <c r="K60" s="57"/>
      <c r="L60" s="56"/>
      <c r="M60" s="3" t="s">
        <v>1737</v>
      </c>
      <c r="N60" s="3" t="s">
        <v>1802</v>
      </c>
      <c r="O60" s="5">
        <v>1</v>
      </c>
      <c r="P60" s="85">
        <v>0</v>
      </c>
      <c r="Q60" s="6">
        <f t="shared" si="5"/>
        <v>0</v>
      </c>
    </row>
    <row r="61" spans="1:17" x14ac:dyDescent="0.3">
      <c r="A61" s="20" t="s">
        <v>97</v>
      </c>
      <c r="B61" s="50">
        <v>1</v>
      </c>
      <c r="C61" s="52"/>
      <c r="D61" s="50" t="s">
        <v>1783</v>
      </c>
      <c r="E61" s="51"/>
      <c r="F61" s="52"/>
      <c r="G61" s="5" t="s">
        <v>1736</v>
      </c>
      <c r="H61" s="55" t="s">
        <v>1721</v>
      </c>
      <c r="I61" s="56"/>
      <c r="J61" s="55">
        <v>71818</v>
      </c>
      <c r="K61" s="57"/>
      <c r="L61" s="56"/>
      <c r="M61" s="3" t="s">
        <v>1737</v>
      </c>
      <c r="N61" s="3" t="s">
        <v>1801</v>
      </c>
      <c r="O61" s="5">
        <v>1</v>
      </c>
      <c r="P61" s="85">
        <v>0</v>
      </c>
      <c r="Q61" s="6">
        <f t="shared" si="5"/>
        <v>0</v>
      </c>
    </row>
    <row r="62" spans="1:17" x14ac:dyDescent="0.3">
      <c r="A62" s="20" t="s">
        <v>97</v>
      </c>
      <c r="B62" s="50">
        <v>1</v>
      </c>
      <c r="C62" s="52"/>
      <c r="D62" s="50" t="s">
        <v>1784</v>
      </c>
      <c r="E62" s="51"/>
      <c r="F62" s="52"/>
      <c r="G62" s="5" t="s">
        <v>1720</v>
      </c>
      <c r="H62" s="55" t="s">
        <v>1721</v>
      </c>
      <c r="I62" s="56"/>
      <c r="J62" s="55">
        <v>71818</v>
      </c>
      <c r="K62" s="57"/>
      <c r="L62" s="56"/>
      <c r="M62" s="3" t="s">
        <v>1722</v>
      </c>
      <c r="N62" s="3" t="s">
        <v>1803</v>
      </c>
      <c r="O62" s="5">
        <v>1</v>
      </c>
      <c r="P62" s="85">
        <v>0</v>
      </c>
      <c r="Q62" s="6">
        <f t="shared" ref="Q62:Q67" si="6">O62*P62</f>
        <v>0</v>
      </c>
    </row>
    <row r="63" spans="1:17" x14ac:dyDescent="0.3">
      <c r="A63" s="20" t="s">
        <v>97</v>
      </c>
      <c r="B63" s="50">
        <v>1</v>
      </c>
      <c r="C63" s="52"/>
      <c r="D63" s="50" t="s">
        <v>121</v>
      </c>
      <c r="E63" s="51"/>
      <c r="F63" s="52"/>
      <c r="G63" s="5" t="s">
        <v>1720</v>
      </c>
      <c r="H63" s="55" t="s">
        <v>1721</v>
      </c>
      <c r="I63" s="56"/>
      <c r="J63" s="55">
        <v>71818</v>
      </c>
      <c r="K63" s="57"/>
      <c r="L63" s="56"/>
      <c r="M63" s="3" t="s">
        <v>1722</v>
      </c>
      <c r="N63" s="3" t="s">
        <v>1804</v>
      </c>
      <c r="O63" s="5">
        <v>1</v>
      </c>
      <c r="P63" s="85">
        <v>0</v>
      </c>
      <c r="Q63" s="6">
        <f t="shared" si="6"/>
        <v>0</v>
      </c>
    </row>
    <row r="64" spans="1:17" x14ac:dyDescent="0.3">
      <c r="A64" s="20" t="s">
        <v>97</v>
      </c>
      <c r="B64" s="50">
        <v>1</v>
      </c>
      <c r="C64" s="52"/>
      <c r="D64" s="50" t="s">
        <v>1785</v>
      </c>
      <c r="E64" s="51"/>
      <c r="F64" s="52"/>
      <c r="G64" s="5" t="s">
        <v>1720</v>
      </c>
      <c r="H64" s="55" t="s">
        <v>1721</v>
      </c>
      <c r="I64" s="56"/>
      <c r="J64" s="55">
        <v>71818</v>
      </c>
      <c r="K64" s="57"/>
      <c r="L64" s="56"/>
      <c r="M64" s="3" t="s">
        <v>1722</v>
      </c>
      <c r="N64" s="3" t="s">
        <v>1803</v>
      </c>
      <c r="O64" s="5">
        <v>1</v>
      </c>
      <c r="P64" s="85">
        <v>0</v>
      </c>
      <c r="Q64" s="6">
        <f t="shared" si="6"/>
        <v>0</v>
      </c>
    </row>
    <row r="65" spans="1:17" x14ac:dyDescent="0.3">
      <c r="A65" s="20" t="s">
        <v>97</v>
      </c>
      <c r="B65" s="50">
        <v>1</v>
      </c>
      <c r="C65" s="52"/>
      <c r="D65" s="50" t="s">
        <v>1786</v>
      </c>
      <c r="E65" s="51"/>
      <c r="F65" s="52"/>
      <c r="G65" s="5" t="s">
        <v>1720</v>
      </c>
      <c r="H65" s="55" t="s">
        <v>1721</v>
      </c>
      <c r="I65" s="56"/>
      <c r="J65" s="55">
        <v>71818</v>
      </c>
      <c r="K65" s="57"/>
      <c r="L65" s="56"/>
      <c r="M65" s="3" t="s">
        <v>1722</v>
      </c>
      <c r="N65" s="3" t="s">
        <v>1727</v>
      </c>
      <c r="O65" s="5">
        <v>1</v>
      </c>
      <c r="P65" s="85">
        <v>0</v>
      </c>
      <c r="Q65" s="6">
        <f t="shared" si="6"/>
        <v>0</v>
      </c>
    </row>
    <row r="66" spans="1:17" x14ac:dyDescent="0.3">
      <c r="A66" s="20" t="s">
        <v>97</v>
      </c>
      <c r="B66" s="50">
        <v>1</v>
      </c>
      <c r="C66" s="52"/>
      <c r="D66" s="50" t="s">
        <v>1787</v>
      </c>
      <c r="E66" s="51"/>
      <c r="F66" s="52"/>
      <c r="G66" s="5" t="s">
        <v>1720</v>
      </c>
      <c r="H66" s="55" t="s">
        <v>1721</v>
      </c>
      <c r="I66" s="56"/>
      <c r="J66" s="55">
        <v>71818</v>
      </c>
      <c r="K66" s="57"/>
      <c r="L66" s="56"/>
      <c r="M66" s="3" t="s">
        <v>1722</v>
      </c>
      <c r="N66" s="3" t="s">
        <v>1727</v>
      </c>
      <c r="O66" s="5">
        <v>1</v>
      </c>
      <c r="P66" s="85">
        <v>0</v>
      </c>
      <c r="Q66" s="6">
        <f t="shared" si="6"/>
        <v>0</v>
      </c>
    </row>
    <row r="67" spans="1:17" x14ac:dyDescent="0.3">
      <c r="A67" s="20" t="s">
        <v>97</v>
      </c>
      <c r="B67" s="50">
        <v>1</v>
      </c>
      <c r="C67" s="52"/>
      <c r="D67" s="50" t="s">
        <v>1788</v>
      </c>
      <c r="E67" s="51"/>
      <c r="F67" s="52"/>
      <c r="G67" s="5" t="s">
        <v>1720</v>
      </c>
      <c r="H67" s="55" t="s">
        <v>1721</v>
      </c>
      <c r="I67" s="56"/>
      <c r="J67" s="55">
        <v>71818</v>
      </c>
      <c r="K67" s="57"/>
      <c r="L67" s="56"/>
      <c r="M67" s="3" t="s">
        <v>1722</v>
      </c>
      <c r="N67" s="3" t="s">
        <v>1745</v>
      </c>
      <c r="O67" s="5">
        <v>1</v>
      </c>
      <c r="P67" s="85">
        <v>0</v>
      </c>
      <c r="Q67" s="6">
        <f t="shared" si="6"/>
        <v>0</v>
      </c>
    </row>
    <row r="68" spans="1:17" x14ac:dyDescent="0.3">
      <c r="A68" s="20" t="s">
        <v>97</v>
      </c>
      <c r="B68" s="50">
        <v>1</v>
      </c>
      <c r="C68" s="52"/>
      <c r="D68" s="50" t="s">
        <v>1789</v>
      </c>
      <c r="E68" s="51"/>
      <c r="F68" s="52"/>
      <c r="G68" s="5" t="s">
        <v>1720</v>
      </c>
      <c r="H68" s="55" t="s">
        <v>1721</v>
      </c>
      <c r="I68" s="56"/>
      <c r="J68" s="55">
        <v>71818</v>
      </c>
      <c r="K68" s="57"/>
      <c r="L68" s="56"/>
      <c r="M68" s="3" t="s">
        <v>1722</v>
      </c>
      <c r="N68" s="3" t="s">
        <v>1803</v>
      </c>
      <c r="O68" s="5">
        <v>1</v>
      </c>
      <c r="P68" s="85">
        <v>0</v>
      </c>
      <c r="Q68" s="6">
        <f t="shared" si="5"/>
        <v>0</v>
      </c>
    </row>
    <row r="69" spans="1:17" x14ac:dyDescent="0.3">
      <c r="A69" s="20" t="s">
        <v>97</v>
      </c>
      <c r="B69" s="50">
        <v>1</v>
      </c>
      <c r="C69" s="52"/>
      <c r="D69" s="50" t="s">
        <v>1790</v>
      </c>
      <c r="E69" s="51"/>
      <c r="F69" s="52"/>
      <c r="G69" s="5" t="s">
        <v>1720</v>
      </c>
      <c r="H69" s="55" t="s">
        <v>1721</v>
      </c>
      <c r="I69" s="56"/>
      <c r="J69" s="55">
        <v>71818</v>
      </c>
      <c r="K69" s="57"/>
      <c r="L69" s="56"/>
      <c r="M69" s="3" t="s">
        <v>1722</v>
      </c>
      <c r="N69" s="3" t="s">
        <v>1727</v>
      </c>
      <c r="O69" s="5">
        <v>1</v>
      </c>
      <c r="P69" s="85">
        <v>0</v>
      </c>
      <c r="Q69" s="6">
        <f t="shared" si="5"/>
        <v>0</v>
      </c>
    </row>
    <row r="70" spans="1:17" x14ac:dyDescent="0.3">
      <c r="A70" s="20" t="s">
        <v>97</v>
      </c>
      <c r="B70" s="50">
        <v>1</v>
      </c>
      <c r="C70" s="52"/>
      <c r="D70" s="50" t="s">
        <v>1791</v>
      </c>
      <c r="E70" s="51"/>
      <c r="F70" s="52"/>
      <c r="G70" s="5" t="s">
        <v>1720</v>
      </c>
      <c r="H70" s="55" t="s">
        <v>1721</v>
      </c>
      <c r="I70" s="56"/>
      <c r="J70" s="55">
        <v>71818</v>
      </c>
      <c r="K70" s="57"/>
      <c r="L70" s="56"/>
      <c r="M70" s="3" t="s">
        <v>1722</v>
      </c>
      <c r="N70" s="3" t="s">
        <v>1725</v>
      </c>
      <c r="O70" s="5">
        <v>1</v>
      </c>
      <c r="P70" s="85">
        <v>0</v>
      </c>
      <c r="Q70" s="6">
        <f t="shared" si="5"/>
        <v>0</v>
      </c>
    </row>
    <row r="71" spans="1:17" x14ac:dyDescent="0.3">
      <c r="A71" s="20" t="s">
        <v>97</v>
      </c>
      <c r="B71" s="50">
        <v>1</v>
      </c>
      <c r="C71" s="52"/>
      <c r="D71" s="50" t="s">
        <v>1792</v>
      </c>
      <c r="E71" s="51"/>
      <c r="F71" s="52"/>
      <c r="G71" s="5" t="s">
        <v>1720</v>
      </c>
      <c r="H71" s="55" t="s">
        <v>1721</v>
      </c>
      <c r="I71" s="56"/>
      <c r="J71" s="55">
        <v>71818</v>
      </c>
      <c r="K71" s="57"/>
      <c r="L71" s="56"/>
      <c r="M71" s="3" t="s">
        <v>1722</v>
      </c>
      <c r="N71" s="3" t="s">
        <v>1804</v>
      </c>
      <c r="O71" s="5">
        <v>1</v>
      </c>
      <c r="P71" s="85">
        <v>0</v>
      </c>
      <c r="Q71" s="6">
        <f t="shared" si="5"/>
        <v>0</v>
      </c>
    </row>
    <row r="72" spans="1:17" x14ac:dyDescent="0.3">
      <c r="A72" s="20" t="s">
        <v>97</v>
      </c>
      <c r="B72" s="50">
        <v>1</v>
      </c>
      <c r="C72" s="52"/>
      <c r="D72" s="50" t="s">
        <v>1793</v>
      </c>
      <c r="E72" s="51"/>
      <c r="F72" s="52"/>
      <c r="G72" s="5" t="s">
        <v>1720</v>
      </c>
      <c r="H72" s="55" t="s">
        <v>1721</v>
      </c>
      <c r="I72" s="56"/>
      <c r="J72" s="55">
        <v>71818</v>
      </c>
      <c r="K72" s="57"/>
      <c r="L72" s="56"/>
      <c r="M72" s="3" t="s">
        <v>1722</v>
      </c>
      <c r="N72" s="3" t="s">
        <v>1805</v>
      </c>
      <c r="O72" s="5">
        <v>1</v>
      </c>
      <c r="P72" s="85">
        <v>0</v>
      </c>
      <c r="Q72" s="6">
        <f t="shared" si="5"/>
        <v>0</v>
      </c>
    </row>
    <row r="73" spans="1:17" x14ac:dyDescent="0.3">
      <c r="A73" s="20" t="s">
        <v>97</v>
      </c>
      <c r="B73" s="50">
        <v>1</v>
      </c>
      <c r="C73" s="52"/>
      <c r="D73" s="50" t="s">
        <v>1794</v>
      </c>
      <c r="E73" s="51"/>
      <c r="F73" s="52"/>
      <c r="G73" s="5" t="s">
        <v>1720</v>
      </c>
      <c r="H73" s="55" t="s">
        <v>1721</v>
      </c>
      <c r="I73" s="56"/>
      <c r="J73" s="55">
        <v>71818</v>
      </c>
      <c r="K73" s="57"/>
      <c r="L73" s="56"/>
      <c r="M73" s="3" t="s">
        <v>1722</v>
      </c>
      <c r="N73" s="3" t="s">
        <v>1725</v>
      </c>
      <c r="O73" s="5">
        <v>1</v>
      </c>
      <c r="P73" s="85">
        <v>0</v>
      </c>
      <c r="Q73" s="6">
        <f t="shared" si="5"/>
        <v>0</v>
      </c>
    </row>
    <row r="74" spans="1:17" x14ac:dyDescent="0.3">
      <c r="A74" s="20" t="s">
        <v>97</v>
      </c>
      <c r="B74" s="50">
        <v>1</v>
      </c>
      <c r="C74" s="52"/>
      <c r="D74" s="50" t="s">
        <v>1795</v>
      </c>
      <c r="E74" s="51"/>
      <c r="F74" s="52"/>
      <c r="G74" s="5" t="s">
        <v>1720</v>
      </c>
      <c r="H74" s="55" t="s">
        <v>1721</v>
      </c>
      <c r="I74" s="56"/>
      <c r="J74" s="55">
        <v>71818</v>
      </c>
      <c r="K74" s="57"/>
      <c r="L74" s="56"/>
      <c r="M74" s="3" t="s">
        <v>1722</v>
      </c>
      <c r="N74" s="3" t="s">
        <v>1725</v>
      </c>
      <c r="O74" s="5">
        <v>1</v>
      </c>
      <c r="P74" s="85">
        <v>0</v>
      </c>
      <c r="Q74" s="6">
        <f t="shared" si="5"/>
        <v>0</v>
      </c>
    </row>
    <row r="75" spans="1:17" x14ac:dyDescent="0.3">
      <c r="A75" s="20" t="s">
        <v>97</v>
      </c>
      <c r="B75" s="50">
        <v>1</v>
      </c>
      <c r="C75" s="52"/>
      <c r="D75" s="50" t="s">
        <v>1808</v>
      </c>
      <c r="E75" s="51"/>
      <c r="F75" s="52"/>
      <c r="G75" s="5" t="s">
        <v>1720</v>
      </c>
      <c r="H75" s="55" t="s">
        <v>1721</v>
      </c>
      <c r="I75" s="56"/>
      <c r="J75" s="55">
        <v>71818</v>
      </c>
      <c r="K75" s="57"/>
      <c r="L75" s="56"/>
      <c r="M75" s="3" t="s">
        <v>1722</v>
      </c>
      <c r="N75" s="3" t="s">
        <v>1806</v>
      </c>
      <c r="O75" s="5">
        <v>1</v>
      </c>
      <c r="P75" s="85">
        <v>0</v>
      </c>
      <c r="Q75" s="6">
        <f t="shared" ref="Q75" si="7">O75*P75</f>
        <v>0</v>
      </c>
    </row>
    <row r="76" spans="1:17" x14ac:dyDescent="0.3">
      <c r="A76" s="20" t="s">
        <v>97</v>
      </c>
      <c r="B76" s="50">
        <v>1</v>
      </c>
      <c r="C76" s="52"/>
      <c r="D76" s="50" t="s">
        <v>1796</v>
      </c>
      <c r="E76" s="51"/>
      <c r="F76" s="52"/>
      <c r="G76" s="5" t="s">
        <v>1720</v>
      </c>
      <c r="H76" s="55" t="s">
        <v>1721</v>
      </c>
      <c r="I76" s="56"/>
      <c r="J76" s="55">
        <v>71818</v>
      </c>
      <c r="K76" s="57"/>
      <c r="L76" s="56"/>
      <c r="M76" s="3" t="s">
        <v>1722</v>
      </c>
      <c r="N76" s="3" t="s">
        <v>1729</v>
      </c>
      <c r="O76" s="5">
        <v>1</v>
      </c>
      <c r="P76" s="85">
        <v>0</v>
      </c>
      <c r="Q76" s="6">
        <f t="shared" si="5"/>
        <v>0</v>
      </c>
    </row>
    <row r="77" spans="1:17" x14ac:dyDescent="0.3">
      <c r="A77" s="57"/>
      <c r="B77" s="57"/>
      <c r="C77" s="57"/>
      <c r="D77" s="57"/>
      <c r="E77" s="57"/>
      <c r="F77" s="57"/>
      <c r="G77" s="57"/>
      <c r="H77" s="57"/>
      <c r="I77" s="57"/>
      <c r="J77" s="57"/>
      <c r="K77" s="22"/>
    </row>
    <row r="78" spans="1:17" x14ac:dyDescent="0.3">
      <c r="A78" s="53" t="s">
        <v>43</v>
      </c>
      <c r="B78" s="54"/>
      <c r="C78" s="54"/>
      <c r="D78" s="51"/>
      <c r="E78" s="51"/>
      <c r="F78" s="51"/>
      <c r="G78" s="51"/>
      <c r="H78" s="51"/>
      <c r="I78" s="51"/>
      <c r="J78" s="52"/>
      <c r="K78" s="23"/>
      <c r="P78" s="3" t="s">
        <v>48</v>
      </c>
      <c r="Q78" s="7">
        <f>SUM(Q54:Q76)</f>
        <v>0</v>
      </c>
    </row>
    <row r="80" spans="1:17" ht="41.4" x14ac:dyDescent="0.3">
      <c r="A80" s="27" t="s">
        <v>1087</v>
      </c>
      <c r="B80" s="66" t="s">
        <v>4</v>
      </c>
      <c r="C80" s="67"/>
      <c r="D80" s="68" t="s">
        <v>1088</v>
      </c>
      <c r="E80" s="69"/>
      <c r="F80" s="70"/>
      <c r="G80" s="28" t="s">
        <v>6</v>
      </c>
      <c r="H80" s="68" t="s">
        <v>1091</v>
      </c>
      <c r="I80" s="70"/>
      <c r="J80" s="80" t="s">
        <v>1092</v>
      </c>
      <c r="K80" s="81"/>
      <c r="L80" s="82"/>
      <c r="M80" s="35" t="s">
        <v>1167</v>
      </c>
      <c r="N80" s="35" t="s">
        <v>1718</v>
      </c>
      <c r="O80" s="10" t="s">
        <v>45</v>
      </c>
      <c r="P80" s="10" t="s">
        <v>46</v>
      </c>
      <c r="Q80" s="10" t="s">
        <v>47</v>
      </c>
    </row>
    <row r="81" spans="1:17" x14ac:dyDescent="0.3">
      <c r="A81" s="20" t="s">
        <v>97</v>
      </c>
      <c r="B81" s="50">
        <v>1</v>
      </c>
      <c r="C81" s="52"/>
      <c r="D81" s="50" t="s">
        <v>1807</v>
      </c>
      <c r="E81" s="51"/>
      <c r="F81" s="52"/>
      <c r="G81" s="5" t="s">
        <v>1720</v>
      </c>
      <c r="H81" s="55" t="s">
        <v>1721</v>
      </c>
      <c r="I81" s="56"/>
      <c r="J81" s="55">
        <v>71818</v>
      </c>
      <c r="K81" s="57"/>
      <c r="L81" s="56"/>
      <c r="M81" s="3" t="s">
        <v>1722</v>
      </c>
      <c r="N81" s="3" t="s">
        <v>1745</v>
      </c>
      <c r="O81" s="5">
        <v>1</v>
      </c>
      <c r="P81" s="85">
        <v>0</v>
      </c>
      <c r="Q81" s="6">
        <f>O81*P81</f>
        <v>0</v>
      </c>
    </row>
    <row r="82" spans="1:17" x14ac:dyDescent="0.3">
      <c r="A82" s="20" t="s">
        <v>97</v>
      </c>
      <c r="B82" s="50">
        <v>1</v>
      </c>
      <c r="C82" s="52"/>
      <c r="D82" s="50" t="s">
        <v>1809</v>
      </c>
      <c r="E82" s="51"/>
      <c r="F82" s="52"/>
      <c r="G82" s="5" t="s">
        <v>1736</v>
      </c>
      <c r="H82" s="55" t="s">
        <v>1721</v>
      </c>
      <c r="I82" s="56"/>
      <c r="J82" s="55">
        <v>71818</v>
      </c>
      <c r="K82" s="57"/>
      <c r="L82" s="56"/>
      <c r="M82" s="3" t="s">
        <v>1737</v>
      </c>
      <c r="N82" s="3" t="s">
        <v>1816</v>
      </c>
      <c r="O82" s="5">
        <v>1</v>
      </c>
      <c r="P82" s="85">
        <v>0</v>
      </c>
      <c r="Q82" s="6">
        <f t="shared" ref="Q82:Q88" si="8">O82*P82</f>
        <v>0</v>
      </c>
    </row>
    <row r="83" spans="1:17" x14ac:dyDescent="0.3">
      <c r="A83" s="20" t="s">
        <v>97</v>
      </c>
      <c r="B83" s="50">
        <v>1</v>
      </c>
      <c r="C83" s="52"/>
      <c r="D83" s="50" t="s">
        <v>1810</v>
      </c>
      <c r="E83" s="51"/>
      <c r="F83" s="52"/>
      <c r="G83" s="5" t="s">
        <v>1736</v>
      </c>
      <c r="H83" s="55" t="s">
        <v>1721</v>
      </c>
      <c r="I83" s="56"/>
      <c r="J83" s="55">
        <v>71818</v>
      </c>
      <c r="K83" s="57"/>
      <c r="L83" s="56"/>
      <c r="M83" s="3" t="s">
        <v>1737</v>
      </c>
      <c r="N83" s="3" t="s">
        <v>1817</v>
      </c>
      <c r="O83" s="5">
        <v>1</v>
      </c>
      <c r="P83" s="85">
        <v>0</v>
      </c>
      <c r="Q83" s="6">
        <f t="shared" si="8"/>
        <v>0</v>
      </c>
    </row>
    <row r="84" spans="1:17" x14ac:dyDescent="0.3">
      <c r="A84" s="20" t="s">
        <v>97</v>
      </c>
      <c r="B84" s="50">
        <v>1</v>
      </c>
      <c r="C84" s="52"/>
      <c r="D84" s="50" t="s">
        <v>1811</v>
      </c>
      <c r="E84" s="51"/>
      <c r="F84" s="52"/>
      <c r="G84" s="5" t="s">
        <v>1736</v>
      </c>
      <c r="H84" s="55" t="s">
        <v>1721</v>
      </c>
      <c r="I84" s="56"/>
      <c r="J84" s="55">
        <v>71818</v>
      </c>
      <c r="K84" s="57"/>
      <c r="L84" s="56"/>
      <c r="M84" s="3" t="s">
        <v>1737</v>
      </c>
      <c r="N84" s="3" t="s">
        <v>1817</v>
      </c>
      <c r="O84" s="5">
        <v>1</v>
      </c>
      <c r="P84" s="85">
        <v>0</v>
      </c>
      <c r="Q84" s="6">
        <f t="shared" si="8"/>
        <v>0</v>
      </c>
    </row>
    <row r="85" spans="1:17" x14ac:dyDescent="0.3">
      <c r="A85" s="20" t="s">
        <v>97</v>
      </c>
      <c r="B85" s="50">
        <v>1</v>
      </c>
      <c r="C85" s="52"/>
      <c r="D85" s="50" t="s">
        <v>1812</v>
      </c>
      <c r="E85" s="51"/>
      <c r="F85" s="52"/>
      <c r="G85" s="5" t="s">
        <v>1736</v>
      </c>
      <c r="H85" s="55" t="s">
        <v>1721</v>
      </c>
      <c r="I85" s="56"/>
      <c r="J85" s="55">
        <v>71818</v>
      </c>
      <c r="K85" s="57"/>
      <c r="L85" s="56"/>
      <c r="M85" s="3" t="s">
        <v>1737</v>
      </c>
      <c r="N85" s="3" t="s">
        <v>1818</v>
      </c>
      <c r="O85" s="5">
        <v>1</v>
      </c>
      <c r="P85" s="85">
        <v>0</v>
      </c>
      <c r="Q85" s="6">
        <f t="shared" si="8"/>
        <v>0</v>
      </c>
    </row>
    <row r="86" spans="1:17" x14ac:dyDescent="0.3">
      <c r="A86" s="20" t="s">
        <v>97</v>
      </c>
      <c r="B86" s="50">
        <v>1</v>
      </c>
      <c r="C86" s="52"/>
      <c r="D86" s="50" t="s">
        <v>1813</v>
      </c>
      <c r="E86" s="51"/>
      <c r="F86" s="52"/>
      <c r="G86" s="5" t="s">
        <v>1736</v>
      </c>
      <c r="H86" s="55" t="s">
        <v>1721</v>
      </c>
      <c r="I86" s="56"/>
      <c r="J86" s="55">
        <v>71818</v>
      </c>
      <c r="K86" s="57"/>
      <c r="L86" s="56"/>
      <c r="M86" s="3" t="s">
        <v>1737</v>
      </c>
      <c r="N86" s="3" t="s">
        <v>1818</v>
      </c>
      <c r="O86" s="5">
        <v>1</v>
      </c>
      <c r="P86" s="85">
        <v>0</v>
      </c>
      <c r="Q86" s="6">
        <f t="shared" si="8"/>
        <v>0</v>
      </c>
    </row>
    <row r="87" spans="1:17" x14ac:dyDescent="0.3">
      <c r="A87" s="20" t="s">
        <v>97</v>
      </c>
      <c r="B87" s="50">
        <v>1</v>
      </c>
      <c r="C87" s="52"/>
      <c r="D87" s="50" t="s">
        <v>1814</v>
      </c>
      <c r="E87" s="51"/>
      <c r="F87" s="52"/>
      <c r="G87" s="5" t="s">
        <v>1736</v>
      </c>
      <c r="H87" s="55" t="s">
        <v>1721</v>
      </c>
      <c r="I87" s="56"/>
      <c r="J87" s="55">
        <v>71818</v>
      </c>
      <c r="K87" s="57"/>
      <c r="L87" s="56"/>
      <c r="M87" s="3" t="s">
        <v>1737</v>
      </c>
      <c r="N87" s="3" t="s">
        <v>1818</v>
      </c>
      <c r="O87" s="5">
        <v>1</v>
      </c>
      <c r="P87" s="85">
        <v>0</v>
      </c>
      <c r="Q87" s="6">
        <f t="shared" si="8"/>
        <v>0</v>
      </c>
    </row>
    <row r="88" spans="1:17" x14ac:dyDescent="0.3">
      <c r="A88" s="20" t="s">
        <v>97</v>
      </c>
      <c r="B88" s="50">
        <v>1</v>
      </c>
      <c r="C88" s="52"/>
      <c r="D88" s="50" t="s">
        <v>1815</v>
      </c>
      <c r="E88" s="51"/>
      <c r="F88" s="52"/>
      <c r="G88" s="5" t="s">
        <v>1736</v>
      </c>
      <c r="H88" s="55" t="s">
        <v>1721</v>
      </c>
      <c r="I88" s="56"/>
      <c r="J88" s="55">
        <v>71818</v>
      </c>
      <c r="K88" s="57"/>
      <c r="L88" s="56"/>
      <c r="M88" s="3" t="s">
        <v>1737</v>
      </c>
      <c r="N88" s="3" t="s">
        <v>1819</v>
      </c>
      <c r="O88" s="5">
        <v>1</v>
      </c>
      <c r="P88" s="85">
        <v>0</v>
      </c>
      <c r="Q88" s="6">
        <f t="shared" si="8"/>
        <v>0</v>
      </c>
    </row>
    <row r="89" spans="1:17" x14ac:dyDescent="0.3">
      <c r="A89" s="57"/>
      <c r="B89" s="57"/>
      <c r="C89" s="57"/>
      <c r="D89" s="57"/>
      <c r="E89" s="57"/>
      <c r="F89" s="57"/>
      <c r="G89" s="57"/>
      <c r="H89" s="57"/>
      <c r="I89" s="57"/>
      <c r="J89" s="57"/>
      <c r="K89" s="22"/>
    </row>
    <row r="90" spans="1:17" x14ac:dyDescent="0.3">
      <c r="A90" s="53" t="s">
        <v>43</v>
      </c>
      <c r="B90" s="54"/>
      <c r="C90" s="54"/>
      <c r="D90" s="51"/>
      <c r="E90" s="51"/>
      <c r="F90" s="51"/>
      <c r="G90" s="51"/>
      <c r="H90" s="51"/>
      <c r="I90" s="51"/>
      <c r="J90" s="52"/>
      <c r="K90" s="23"/>
      <c r="P90" s="3" t="s">
        <v>48</v>
      </c>
      <c r="Q90" s="7">
        <f>SUM(Q81:Q88)</f>
        <v>0</v>
      </c>
    </row>
    <row r="92" spans="1:17" ht="41.4" x14ac:dyDescent="0.3">
      <c r="A92" s="27" t="s">
        <v>1087</v>
      </c>
      <c r="B92" s="66" t="s">
        <v>4</v>
      </c>
      <c r="C92" s="67"/>
      <c r="D92" s="68" t="s">
        <v>1088</v>
      </c>
      <c r="E92" s="69"/>
      <c r="F92" s="70"/>
      <c r="G92" s="28" t="s">
        <v>6</v>
      </c>
      <c r="H92" s="68" t="s">
        <v>1091</v>
      </c>
      <c r="I92" s="70"/>
      <c r="J92" s="80" t="s">
        <v>1092</v>
      </c>
      <c r="K92" s="81"/>
      <c r="L92" s="82"/>
      <c r="M92" s="35" t="s">
        <v>1167</v>
      </c>
      <c r="N92" s="35" t="s">
        <v>1718</v>
      </c>
      <c r="O92" s="10" t="s">
        <v>45</v>
      </c>
      <c r="P92" s="10" t="s">
        <v>46</v>
      </c>
      <c r="Q92" s="10" t="s">
        <v>47</v>
      </c>
    </row>
    <row r="93" spans="1:17" x14ac:dyDescent="0.3">
      <c r="A93" s="20" t="s">
        <v>97</v>
      </c>
      <c r="B93" s="50">
        <v>0</v>
      </c>
      <c r="C93" s="52"/>
      <c r="D93" s="50" t="s">
        <v>1820</v>
      </c>
      <c r="E93" s="51"/>
      <c r="F93" s="52"/>
      <c r="G93" s="5" t="s">
        <v>1720</v>
      </c>
      <c r="H93" s="55" t="s">
        <v>1721</v>
      </c>
      <c r="I93" s="56"/>
      <c r="J93" s="55">
        <v>71818</v>
      </c>
      <c r="K93" s="57"/>
      <c r="L93" s="56"/>
      <c r="M93" s="3" t="s">
        <v>1722</v>
      </c>
      <c r="N93" s="3" t="s">
        <v>1803</v>
      </c>
      <c r="O93" s="5">
        <v>1</v>
      </c>
      <c r="P93" s="85">
        <v>0</v>
      </c>
      <c r="Q93" s="6">
        <f>O93*P93</f>
        <v>0</v>
      </c>
    </row>
    <row r="94" spans="1:17" x14ac:dyDescent="0.3">
      <c r="A94" s="20" t="s">
        <v>97</v>
      </c>
      <c r="B94" s="50">
        <v>0</v>
      </c>
      <c r="C94" s="52"/>
      <c r="D94" s="50" t="s">
        <v>1821</v>
      </c>
      <c r="E94" s="51"/>
      <c r="F94" s="52"/>
      <c r="G94" s="5" t="s">
        <v>1720</v>
      </c>
      <c r="H94" s="55" t="s">
        <v>1721</v>
      </c>
      <c r="I94" s="56"/>
      <c r="J94" s="55">
        <v>71818</v>
      </c>
      <c r="K94" s="57"/>
      <c r="L94" s="56"/>
      <c r="M94" s="3" t="s">
        <v>1722</v>
      </c>
      <c r="N94" s="3" t="s">
        <v>1803</v>
      </c>
      <c r="O94" s="5">
        <v>1</v>
      </c>
      <c r="P94" s="85">
        <v>0</v>
      </c>
      <c r="Q94" s="6">
        <f t="shared" ref="Q94:Q115" si="9">O94*P94</f>
        <v>0</v>
      </c>
    </row>
    <row r="95" spans="1:17" x14ac:dyDescent="0.3">
      <c r="A95" s="20" t="s">
        <v>97</v>
      </c>
      <c r="B95" s="50">
        <v>0</v>
      </c>
      <c r="C95" s="52"/>
      <c r="D95" s="50" t="s">
        <v>1822</v>
      </c>
      <c r="E95" s="51"/>
      <c r="F95" s="52"/>
      <c r="G95" s="5" t="s">
        <v>1720</v>
      </c>
      <c r="H95" s="55" t="s">
        <v>1721</v>
      </c>
      <c r="I95" s="56"/>
      <c r="J95" s="55">
        <v>71818</v>
      </c>
      <c r="K95" s="57"/>
      <c r="L95" s="56"/>
      <c r="M95" s="3" t="s">
        <v>1722</v>
      </c>
      <c r="N95" s="3" t="s">
        <v>1729</v>
      </c>
      <c r="O95" s="5">
        <v>1</v>
      </c>
      <c r="P95" s="85">
        <v>0</v>
      </c>
      <c r="Q95" s="6">
        <f t="shared" si="9"/>
        <v>0</v>
      </c>
    </row>
    <row r="96" spans="1:17" x14ac:dyDescent="0.3">
      <c r="A96" s="20" t="s">
        <v>97</v>
      </c>
      <c r="B96" s="50">
        <v>0</v>
      </c>
      <c r="C96" s="52"/>
      <c r="D96" s="50" t="s">
        <v>1823</v>
      </c>
      <c r="E96" s="51"/>
      <c r="F96" s="52"/>
      <c r="G96" s="5" t="s">
        <v>1720</v>
      </c>
      <c r="H96" s="55" t="s">
        <v>1721</v>
      </c>
      <c r="I96" s="56"/>
      <c r="J96" s="55">
        <v>71818</v>
      </c>
      <c r="K96" s="57"/>
      <c r="L96" s="56"/>
      <c r="M96" s="3" t="s">
        <v>1722</v>
      </c>
      <c r="N96" s="3" t="s">
        <v>1729</v>
      </c>
      <c r="O96" s="5">
        <v>1</v>
      </c>
      <c r="P96" s="85">
        <v>0</v>
      </c>
      <c r="Q96" s="6">
        <f t="shared" si="9"/>
        <v>0</v>
      </c>
    </row>
    <row r="97" spans="1:17" x14ac:dyDescent="0.3">
      <c r="A97" s="20" t="s">
        <v>97</v>
      </c>
      <c r="B97" s="50">
        <v>0</v>
      </c>
      <c r="C97" s="52"/>
      <c r="D97" s="50" t="s">
        <v>1824</v>
      </c>
      <c r="E97" s="51"/>
      <c r="F97" s="52"/>
      <c r="G97" s="5" t="s">
        <v>1720</v>
      </c>
      <c r="H97" s="55" t="s">
        <v>1721</v>
      </c>
      <c r="I97" s="56"/>
      <c r="J97" s="55">
        <v>71818</v>
      </c>
      <c r="K97" s="57"/>
      <c r="L97" s="56"/>
      <c r="M97" s="3" t="s">
        <v>1722</v>
      </c>
      <c r="N97" s="3" t="s">
        <v>1803</v>
      </c>
      <c r="O97" s="5">
        <v>1</v>
      </c>
      <c r="P97" s="85">
        <v>0</v>
      </c>
      <c r="Q97" s="6">
        <f t="shared" si="9"/>
        <v>0</v>
      </c>
    </row>
    <row r="98" spans="1:17" x14ac:dyDescent="0.3">
      <c r="A98" s="20" t="s">
        <v>97</v>
      </c>
      <c r="B98" s="50">
        <v>0</v>
      </c>
      <c r="C98" s="52"/>
      <c r="D98" s="50" t="s">
        <v>1825</v>
      </c>
      <c r="E98" s="51"/>
      <c r="F98" s="52"/>
      <c r="G98" s="5" t="s">
        <v>1720</v>
      </c>
      <c r="H98" s="55" t="s">
        <v>1721</v>
      </c>
      <c r="I98" s="56"/>
      <c r="J98" s="55">
        <v>71818</v>
      </c>
      <c r="K98" s="57"/>
      <c r="L98" s="56"/>
      <c r="M98" s="3" t="s">
        <v>1722</v>
      </c>
      <c r="N98" s="3" t="s">
        <v>1803</v>
      </c>
      <c r="O98" s="5">
        <v>1</v>
      </c>
      <c r="P98" s="85">
        <v>0</v>
      </c>
      <c r="Q98" s="6">
        <f t="shared" si="9"/>
        <v>0</v>
      </c>
    </row>
    <row r="99" spans="1:17" x14ac:dyDescent="0.3">
      <c r="A99" s="20" t="s">
        <v>97</v>
      </c>
      <c r="B99" s="50">
        <v>0</v>
      </c>
      <c r="C99" s="52"/>
      <c r="D99" s="50" t="s">
        <v>1826</v>
      </c>
      <c r="E99" s="51"/>
      <c r="F99" s="52"/>
      <c r="G99" s="5" t="s">
        <v>1720</v>
      </c>
      <c r="H99" s="55" t="s">
        <v>1721</v>
      </c>
      <c r="I99" s="56"/>
      <c r="J99" s="55">
        <v>71818</v>
      </c>
      <c r="K99" s="57"/>
      <c r="L99" s="56"/>
      <c r="M99" s="3" t="s">
        <v>1722</v>
      </c>
      <c r="N99" s="3" t="s">
        <v>1803</v>
      </c>
      <c r="O99" s="5">
        <v>1</v>
      </c>
      <c r="P99" s="85">
        <v>0</v>
      </c>
      <c r="Q99" s="6">
        <f t="shared" si="9"/>
        <v>0</v>
      </c>
    </row>
    <row r="100" spans="1:17" x14ac:dyDescent="0.3">
      <c r="A100" s="20" t="s">
        <v>97</v>
      </c>
      <c r="B100" s="50">
        <v>0</v>
      </c>
      <c r="C100" s="52"/>
      <c r="D100" s="50" t="s">
        <v>1827</v>
      </c>
      <c r="E100" s="51"/>
      <c r="F100" s="52"/>
      <c r="G100" s="5" t="s">
        <v>1720</v>
      </c>
      <c r="H100" s="55" t="s">
        <v>1721</v>
      </c>
      <c r="I100" s="56"/>
      <c r="J100" s="55">
        <v>71818</v>
      </c>
      <c r="K100" s="57"/>
      <c r="L100" s="56"/>
      <c r="M100" s="3" t="s">
        <v>1722</v>
      </c>
      <c r="N100" s="3" t="s">
        <v>1803</v>
      </c>
      <c r="O100" s="5">
        <v>1</v>
      </c>
      <c r="P100" s="85">
        <v>0</v>
      </c>
      <c r="Q100" s="6">
        <f t="shared" si="9"/>
        <v>0</v>
      </c>
    </row>
    <row r="101" spans="1:17" x14ac:dyDescent="0.3">
      <c r="A101" s="20" t="s">
        <v>97</v>
      </c>
      <c r="B101" s="50">
        <v>0</v>
      </c>
      <c r="C101" s="52"/>
      <c r="D101" s="50" t="s">
        <v>1828</v>
      </c>
      <c r="E101" s="51"/>
      <c r="F101" s="52"/>
      <c r="G101" s="5" t="s">
        <v>1720</v>
      </c>
      <c r="H101" s="55" t="s">
        <v>1721</v>
      </c>
      <c r="I101" s="56"/>
      <c r="J101" s="55">
        <v>71818</v>
      </c>
      <c r="K101" s="57"/>
      <c r="L101" s="56"/>
      <c r="M101" s="3" t="s">
        <v>1722</v>
      </c>
      <c r="N101" s="3" t="s">
        <v>1806</v>
      </c>
      <c r="O101" s="5">
        <v>1</v>
      </c>
      <c r="P101" s="85">
        <v>0</v>
      </c>
      <c r="Q101" s="6">
        <f t="shared" si="9"/>
        <v>0</v>
      </c>
    </row>
    <row r="102" spans="1:17" x14ac:dyDescent="0.3">
      <c r="A102" s="20" t="s">
        <v>97</v>
      </c>
      <c r="B102" s="50">
        <v>0</v>
      </c>
      <c r="C102" s="52"/>
      <c r="D102" s="50" t="s">
        <v>1829</v>
      </c>
      <c r="E102" s="51"/>
      <c r="F102" s="52"/>
      <c r="G102" s="5" t="s">
        <v>1720</v>
      </c>
      <c r="H102" s="55" t="s">
        <v>1721</v>
      </c>
      <c r="I102" s="56"/>
      <c r="J102" s="55">
        <v>71818</v>
      </c>
      <c r="K102" s="57"/>
      <c r="L102" s="56"/>
      <c r="M102" s="3" t="s">
        <v>1722</v>
      </c>
      <c r="N102" s="3" t="s">
        <v>1745</v>
      </c>
      <c r="O102" s="5">
        <v>1</v>
      </c>
      <c r="P102" s="85">
        <v>0</v>
      </c>
      <c r="Q102" s="6">
        <f t="shared" si="9"/>
        <v>0</v>
      </c>
    </row>
    <row r="103" spans="1:17" x14ac:dyDescent="0.3">
      <c r="A103" s="20" t="s">
        <v>97</v>
      </c>
      <c r="B103" s="50">
        <v>0</v>
      </c>
      <c r="C103" s="52"/>
      <c r="D103" s="50" t="s">
        <v>1830</v>
      </c>
      <c r="E103" s="51"/>
      <c r="F103" s="52"/>
      <c r="G103" s="5" t="s">
        <v>1720</v>
      </c>
      <c r="H103" s="55" t="s">
        <v>1721</v>
      </c>
      <c r="I103" s="56"/>
      <c r="J103" s="55">
        <v>71818</v>
      </c>
      <c r="K103" s="57"/>
      <c r="L103" s="56"/>
      <c r="M103" s="3" t="s">
        <v>1722</v>
      </c>
      <c r="N103" s="3" t="s">
        <v>1803</v>
      </c>
      <c r="O103" s="5">
        <v>1</v>
      </c>
      <c r="P103" s="85">
        <v>0</v>
      </c>
      <c r="Q103" s="6">
        <f t="shared" si="9"/>
        <v>0</v>
      </c>
    </row>
    <row r="104" spans="1:17" x14ac:dyDescent="0.3">
      <c r="A104" s="20" t="s">
        <v>97</v>
      </c>
      <c r="B104" s="50">
        <v>0</v>
      </c>
      <c r="C104" s="52"/>
      <c r="D104" s="50" t="s">
        <v>1831</v>
      </c>
      <c r="E104" s="51"/>
      <c r="F104" s="52"/>
      <c r="G104" s="5" t="s">
        <v>1720</v>
      </c>
      <c r="H104" s="55" t="s">
        <v>1721</v>
      </c>
      <c r="I104" s="56"/>
      <c r="J104" s="55">
        <v>71818</v>
      </c>
      <c r="K104" s="57"/>
      <c r="L104" s="56"/>
      <c r="M104" s="3" t="s">
        <v>1722</v>
      </c>
      <c r="N104" s="3" t="s">
        <v>1803</v>
      </c>
      <c r="O104" s="5">
        <v>1</v>
      </c>
      <c r="P104" s="85">
        <v>0</v>
      </c>
      <c r="Q104" s="6">
        <f t="shared" si="9"/>
        <v>0</v>
      </c>
    </row>
    <row r="105" spans="1:17" x14ac:dyDescent="0.3">
      <c r="A105" s="20" t="s">
        <v>97</v>
      </c>
      <c r="B105" s="50">
        <v>0</v>
      </c>
      <c r="C105" s="52"/>
      <c r="D105" s="50" t="s">
        <v>1832</v>
      </c>
      <c r="E105" s="51"/>
      <c r="F105" s="52"/>
      <c r="G105" s="5" t="s">
        <v>1720</v>
      </c>
      <c r="H105" s="55" t="s">
        <v>1721</v>
      </c>
      <c r="I105" s="56"/>
      <c r="J105" s="55">
        <v>71818</v>
      </c>
      <c r="K105" s="57"/>
      <c r="L105" s="56"/>
      <c r="M105" s="3" t="s">
        <v>1722</v>
      </c>
      <c r="N105" s="3" t="s">
        <v>1803</v>
      </c>
      <c r="O105" s="5">
        <v>1</v>
      </c>
      <c r="P105" s="85">
        <v>0</v>
      </c>
      <c r="Q105" s="6">
        <f t="shared" si="9"/>
        <v>0</v>
      </c>
    </row>
    <row r="106" spans="1:17" x14ac:dyDescent="0.3">
      <c r="A106" s="20" t="s">
        <v>97</v>
      </c>
      <c r="B106" s="50">
        <v>0</v>
      </c>
      <c r="C106" s="52"/>
      <c r="D106" s="50" t="s">
        <v>1833</v>
      </c>
      <c r="E106" s="51"/>
      <c r="F106" s="52"/>
      <c r="G106" s="5" t="s">
        <v>1720</v>
      </c>
      <c r="H106" s="55" t="s">
        <v>1721</v>
      </c>
      <c r="I106" s="56"/>
      <c r="J106" s="55">
        <v>71818</v>
      </c>
      <c r="K106" s="57"/>
      <c r="L106" s="56"/>
      <c r="M106" s="3" t="s">
        <v>1722</v>
      </c>
      <c r="N106" s="3" t="s">
        <v>1803</v>
      </c>
      <c r="O106" s="5">
        <v>1</v>
      </c>
      <c r="P106" s="85">
        <v>0</v>
      </c>
      <c r="Q106" s="6">
        <f t="shared" si="9"/>
        <v>0</v>
      </c>
    </row>
    <row r="107" spans="1:17" x14ac:dyDescent="0.3">
      <c r="A107" s="20" t="s">
        <v>97</v>
      </c>
      <c r="B107" s="50">
        <v>0</v>
      </c>
      <c r="C107" s="52"/>
      <c r="D107" s="50" t="s">
        <v>1834</v>
      </c>
      <c r="E107" s="51"/>
      <c r="F107" s="52"/>
      <c r="G107" s="5" t="s">
        <v>1720</v>
      </c>
      <c r="H107" s="55" t="s">
        <v>1721</v>
      </c>
      <c r="I107" s="56"/>
      <c r="J107" s="55">
        <v>71818</v>
      </c>
      <c r="K107" s="57"/>
      <c r="L107" s="56"/>
      <c r="M107" s="3" t="s">
        <v>1722</v>
      </c>
      <c r="N107" s="3" t="s">
        <v>1803</v>
      </c>
      <c r="O107" s="5">
        <v>1</v>
      </c>
      <c r="P107" s="85">
        <v>0</v>
      </c>
      <c r="Q107" s="6">
        <f t="shared" si="9"/>
        <v>0</v>
      </c>
    </row>
    <row r="108" spans="1:17" x14ac:dyDescent="0.3">
      <c r="A108" s="20" t="s">
        <v>97</v>
      </c>
      <c r="B108" s="50">
        <v>0</v>
      </c>
      <c r="C108" s="52"/>
      <c r="D108" s="50" t="s">
        <v>1835</v>
      </c>
      <c r="E108" s="51"/>
      <c r="F108" s="52"/>
      <c r="G108" s="5" t="s">
        <v>1720</v>
      </c>
      <c r="H108" s="55" t="s">
        <v>1721</v>
      </c>
      <c r="I108" s="56"/>
      <c r="J108" s="55">
        <v>71818</v>
      </c>
      <c r="K108" s="57"/>
      <c r="L108" s="56"/>
      <c r="M108" s="3" t="s">
        <v>1722</v>
      </c>
      <c r="N108" s="3" t="s">
        <v>1745</v>
      </c>
      <c r="O108" s="5">
        <v>1</v>
      </c>
      <c r="P108" s="85">
        <v>0</v>
      </c>
      <c r="Q108" s="6">
        <f t="shared" si="9"/>
        <v>0</v>
      </c>
    </row>
    <row r="109" spans="1:17" x14ac:dyDescent="0.3">
      <c r="A109" s="20" t="s">
        <v>97</v>
      </c>
      <c r="B109" s="50">
        <v>0</v>
      </c>
      <c r="C109" s="52"/>
      <c r="D109" s="50" t="s">
        <v>1836</v>
      </c>
      <c r="E109" s="51"/>
      <c r="F109" s="52"/>
      <c r="G109" s="5" t="s">
        <v>1720</v>
      </c>
      <c r="H109" s="55" t="s">
        <v>1721</v>
      </c>
      <c r="I109" s="56"/>
      <c r="J109" s="55">
        <v>71818</v>
      </c>
      <c r="K109" s="57"/>
      <c r="L109" s="56"/>
      <c r="M109" s="3" t="s">
        <v>1722</v>
      </c>
      <c r="N109" s="3" t="s">
        <v>1725</v>
      </c>
      <c r="O109" s="5">
        <v>1</v>
      </c>
      <c r="P109" s="85">
        <v>0</v>
      </c>
      <c r="Q109" s="6">
        <f t="shared" si="9"/>
        <v>0</v>
      </c>
    </row>
    <row r="110" spans="1:17" x14ac:dyDescent="0.3">
      <c r="A110" s="20" t="s">
        <v>97</v>
      </c>
      <c r="B110" s="50">
        <v>0</v>
      </c>
      <c r="C110" s="52"/>
      <c r="D110" s="50" t="s">
        <v>1837</v>
      </c>
      <c r="E110" s="51"/>
      <c r="F110" s="52"/>
      <c r="G110" s="5" t="s">
        <v>1720</v>
      </c>
      <c r="H110" s="55" t="s">
        <v>1721</v>
      </c>
      <c r="I110" s="56"/>
      <c r="J110" s="55">
        <v>71818</v>
      </c>
      <c r="K110" s="57"/>
      <c r="L110" s="56"/>
      <c r="M110" s="3" t="s">
        <v>1722</v>
      </c>
      <c r="N110" s="3" t="s">
        <v>1803</v>
      </c>
      <c r="O110" s="5">
        <v>1</v>
      </c>
      <c r="P110" s="85">
        <v>0</v>
      </c>
      <c r="Q110" s="6">
        <f t="shared" si="9"/>
        <v>0</v>
      </c>
    </row>
    <row r="111" spans="1:17" x14ac:dyDescent="0.3">
      <c r="A111" s="20" t="s">
        <v>97</v>
      </c>
      <c r="B111" s="50">
        <v>0</v>
      </c>
      <c r="C111" s="52"/>
      <c r="D111" s="50" t="s">
        <v>1838</v>
      </c>
      <c r="E111" s="51"/>
      <c r="F111" s="52"/>
      <c r="G111" s="5" t="s">
        <v>1720</v>
      </c>
      <c r="H111" s="55" t="s">
        <v>1721</v>
      </c>
      <c r="I111" s="56"/>
      <c r="J111" s="55">
        <v>71818</v>
      </c>
      <c r="K111" s="57"/>
      <c r="L111" s="56"/>
      <c r="M111" s="3" t="s">
        <v>1722</v>
      </c>
      <c r="N111" s="3" t="s">
        <v>1727</v>
      </c>
      <c r="O111" s="5">
        <v>1</v>
      </c>
      <c r="P111" s="85">
        <v>0</v>
      </c>
      <c r="Q111" s="6">
        <f t="shared" si="9"/>
        <v>0</v>
      </c>
    </row>
    <row r="112" spans="1:17" x14ac:dyDescent="0.3">
      <c r="A112" s="20" t="s">
        <v>97</v>
      </c>
      <c r="B112" s="50">
        <v>0</v>
      </c>
      <c r="C112" s="52"/>
      <c r="D112" s="50" t="s">
        <v>1839</v>
      </c>
      <c r="E112" s="51"/>
      <c r="F112" s="52"/>
      <c r="G112" s="5" t="s">
        <v>1720</v>
      </c>
      <c r="H112" s="55" t="s">
        <v>1721</v>
      </c>
      <c r="I112" s="56"/>
      <c r="J112" s="55">
        <v>71818</v>
      </c>
      <c r="K112" s="57"/>
      <c r="L112" s="56"/>
      <c r="M112" s="3" t="s">
        <v>1722</v>
      </c>
      <c r="N112" s="3" t="s">
        <v>1745</v>
      </c>
      <c r="O112" s="5">
        <v>1</v>
      </c>
      <c r="P112" s="85">
        <v>0</v>
      </c>
      <c r="Q112" s="6">
        <f t="shared" si="9"/>
        <v>0</v>
      </c>
    </row>
    <row r="113" spans="1:17" x14ac:dyDescent="0.3">
      <c r="A113" s="20" t="s">
        <v>97</v>
      </c>
      <c r="B113" s="50">
        <v>0</v>
      </c>
      <c r="C113" s="52"/>
      <c r="D113" s="50" t="s">
        <v>1840</v>
      </c>
      <c r="E113" s="51"/>
      <c r="F113" s="52"/>
      <c r="G113" s="5" t="s">
        <v>1720</v>
      </c>
      <c r="H113" s="55" t="s">
        <v>1721</v>
      </c>
      <c r="I113" s="56"/>
      <c r="J113" s="55">
        <v>71818</v>
      </c>
      <c r="K113" s="57"/>
      <c r="L113" s="56"/>
      <c r="M113" s="3" t="s">
        <v>1722</v>
      </c>
      <c r="N113" s="3" t="s">
        <v>1745</v>
      </c>
      <c r="O113" s="5">
        <v>1</v>
      </c>
      <c r="P113" s="85">
        <v>0</v>
      </c>
      <c r="Q113" s="6">
        <f t="shared" si="9"/>
        <v>0</v>
      </c>
    </row>
    <row r="114" spans="1:17" x14ac:dyDescent="0.3">
      <c r="A114" s="20" t="s">
        <v>97</v>
      </c>
      <c r="B114" s="50">
        <v>0</v>
      </c>
      <c r="C114" s="52"/>
      <c r="D114" s="50" t="s">
        <v>1841</v>
      </c>
      <c r="E114" s="51"/>
      <c r="F114" s="52"/>
      <c r="G114" s="5" t="s">
        <v>1720</v>
      </c>
      <c r="H114" s="55" t="s">
        <v>1721</v>
      </c>
      <c r="I114" s="56"/>
      <c r="J114" s="55">
        <v>71818</v>
      </c>
      <c r="K114" s="57"/>
      <c r="L114" s="56"/>
      <c r="M114" s="3" t="s">
        <v>1722</v>
      </c>
      <c r="N114" s="3" t="s">
        <v>1803</v>
      </c>
      <c r="O114" s="5">
        <v>1</v>
      </c>
      <c r="P114" s="85">
        <v>0</v>
      </c>
      <c r="Q114" s="6">
        <f t="shared" si="9"/>
        <v>0</v>
      </c>
    </row>
    <row r="115" spans="1:17" x14ac:dyDescent="0.3">
      <c r="A115" s="20" t="s">
        <v>97</v>
      </c>
      <c r="B115" s="50">
        <v>0</v>
      </c>
      <c r="C115" s="52"/>
      <c r="D115" s="50" t="s">
        <v>1842</v>
      </c>
      <c r="E115" s="51"/>
      <c r="F115" s="52"/>
      <c r="G115" s="5" t="s">
        <v>1720</v>
      </c>
      <c r="H115" s="55" t="s">
        <v>1721</v>
      </c>
      <c r="I115" s="56"/>
      <c r="J115" s="55">
        <v>71818</v>
      </c>
      <c r="K115" s="57"/>
      <c r="L115" s="56"/>
      <c r="M115" s="3" t="s">
        <v>1722</v>
      </c>
      <c r="N115" s="3" t="s">
        <v>1803</v>
      </c>
      <c r="O115" s="5">
        <v>1</v>
      </c>
      <c r="P115" s="85">
        <v>0</v>
      </c>
      <c r="Q115" s="6">
        <f t="shared" si="9"/>
        <v>0</v>
      </c>
    </row>
    <row r="116" spans="1:17" x14ac:dyDescent="0.3">
      <c r="A116" s="57"/>
      <c r="B116" s="57"/>
      <c r="C116" s="57"/>
      <c r="D116" s="57"/>
      <c r="E116" s="57"/>
      <c r="F116" s="57"/>
      <c r="G116" s="57"/>
      <c r="H116" s="57"/>
      <c r="I116" s="57"/>
      <c r="J116" s="57"/>
      <c r="K116" s="22"/>
    </row>
    <row r="117" spans="1:17" x14ac:dyDescent="0.3">
      <c r="A117" s="53" t="s">
        <v>43</v>
      </c>
      <c r="B117" s="54"/>
      <c r="C117" s="54"/>
      <c r="D117" s="51"/>
      <c r="E117" s="51"/>
      <c r="F117" s="51"/>
      <c r="G117" s="51"/>
      <c r="H117" s="51"/>
      <c r="I117" s="51"/>
      <c r="J117" s="52"/>
      <c r="K117" s="23"/>
      <c r="P117" s="3" t="s">
        <v>48</v>
      </c>
      <c r="Q117" s="7">
        <f>SUM(Q93:Q115)</f>
        <v>0</v>
      </c>
    </row>
    <row r="119" spans="1:17" ht="41.4" x14ac:dyDescent="0.3">
      <c r="A119" s="27" t="s">
        <v>1087</v>
      </c>
      <c r="B119" s="66" t="s">
        <v>4</v>
      </c>
      <c r="C119" s="67"/>
      <c r="D119" s="68" t="s">
        <v>1088</v>
      </c>
      <c r="E119" s="69"/>
      <c r="F119" s="70"/>
      <c r="G119" s="28" t="s">
        <v>6</v>
      </c>
      <c r="H119" s="68" t="s">
        <v>1091</v>
      </c>
      <c r="I119" s="70"/>
      <c r="J119" s="80" t="s">
        <v>1092</v>
      </c>
      <c r="K119" s="81"/>
      <c r="L119" s="82"/>
      <c r="M119" s="35" t="s">
        <v>1167</v>
      </c>
      <c r="N119" s="35" t="s">
        <v>1718</v>
      </c>
      <c r="O119" s="10" t="s">
        <v>45</v>
      </c>
      <c r="P119" s="10" t="s">
        <v>46</v>
      </c>
      <c r="Q119" s="10" t="s">
        <v>47</v>
      </c>
    </row>
    <row r="120" spans="1:17" x14ac:dyDescent="0.3">
      <c r="A120" s="20" t="s">
        <v>97</v>
      </c>
      <c r="B120" s="50">
        <v>0</v>
      </c>
      <c r="C120" s="52"/>
      <c r="D120" s="50" t="s">
        <v>1843</v>
      </c>
      <c r="E120" s="51"/>
      <c r="F120" s="52"/>
      <c r="G120" s="5" t="s">
        <v>1720</v>
      </c>
      <c r="H120" s="55" t="s">
        <v>1721</v>
      </c>
      <c r="I120" s="56"/>
      <c r="J120" s="55">
        <v>71818</v>
      </c>
      <c r="K120" s="57"/>
      <c r="L120" s="56"/>
      <c r="M120" s="3" t="s">
        <v>1722</v>
      </c>
      <c r="N120" s="3" t="s">
        <v>1803</v>
      </c>
      <c r="O120" s="5">
        <v>1</v>
      </c>
      <c r="P120" s="85">
        <v>0</v>
      </c>
      <c r="Q120" s="6">
        <f>O120*P120</f>
        <v>0</v>
      </c>
    </row>
    <row r="121" spans="1:17" x14ac:dyDescent="0.3">
      <c r="A121" s="20" t="s">
        <v>97</v>
      </c>
      <c r="B121" s="50">
        <v>0</v>
      </c>
      <c r="C121" s="52"/>
      <c r="D121" s="50" t="s">
        <v>1844</v>
      </c>
      <c r="E121" s="51"/>
      <c r="F121" s="52"/>
      <c r="G121" s="5" t="s">
        <v>1720</v>
      </c>
      <c r="H121" s="55" t="s">
        <v>1721</v>
      </c>
      <c r="I121" s="56"/>
      <c r="J121" s="55">
        <v>71818</v>
      </c>
      <c r="K121" s="57"/>
      <c r="L121" s="56"/>
      <c r="M121" s="3" t="s">
        <v>1722</v>
      </c>
      <c r="N121" s="3" t="s">
        <v>1745</v>
      </c>
      <c r="O121" s="5">
        <v>1</v>
      </c>
      <c r="P121" s="85">
        <v>0</v>
      </c>
      <c r="Q121" s="6">
        <f t="shared" ref="Q121:Q125" si="10">O121*P121</f>
        <v>0</v>
      </c>
    </row>
    <row r="122" spans="1:17" x14ac:dyDescent="0.3">
      <c r="A122" s="20" t="s">
        <v>97</v>
      </c>
      <c r="B122" s="50">
        <v>0</v>
      </c>
      <c r="C122" s="52"/>
      <c r="D122" s="50" t="s">
        <v>1845</v>
      </c>
      <c r="E122" s="51"/>
      <c r="F122" s="52"/>
      <c r="G122" s="5" t="s">
        <v>1720</v>
      </c>
      <c r="H122" s="55" t="s">
        <v>1721</v>
      </c>
      <c r="I122" s="56"/>
      <c r="J122" s="55">
        <v>71818</v>
      </c>
      <c r="K122" s="57"/>
      <c r="L122" s="56"/>
      <c r="M122" s="3" t="s">
        <v>1722</v>
      </c>
      <c r="N122" s="3" t="s">
        <v>1806</v>
      </c>
      <c r="O122" s="5">
        <v>1</v>
      </c>
      <c r="P122" s="85">
        <v>0</v>
      </c>
      <c r="Q122" s="6">
        <f t="shared" si="10"/>
        <v>0</v>
      </c>
    </row>
    <row r="123" spans="1:17" x14ac:dyDescent="0.3">
      <c r="A123" s="20" t="s">
        <v>97</v>
      </c>
      <c r="B123" s="50">
        <v>0</v>
      </c>
      <c r="C123" s="52"/>
      <c r="D123" s="50" t="s">
        <v>1846</v>
      </c>
      <c r="E123" s="51"/>
      <c r="F123" s="52"/>
      <c r="G123" s="5" t="s">
        <v>1720</v>
      </c>
      <c r="H123" s="55" t="s">
        <v>1721</v>
      </c>
      <c r="I123" s="56"/>
      <c r="J123" s="55">
        <v>71818</v>
      </c>
      <c r="K123" s="57"/>
      <c r="L123" s="56"/>
      <c r="M123" s="3" t="s">
        <v>1722</v>
      </c>
      <c r="N123" s="3" t="s">
        <v>1803</v>
      </c>
      <c r="O123" s="5">
        <v>1</v>
      </c>
      <c r="P123" s="85">
        <v>0</v>
      </c>
      <c r="Q123" s="6">
        <f t="shared" si="10"/>
        <v>0</v>
      </c>
    </row>
    <row r="124" spans="1:17" x14ac:dyDescent="0.3">
      <c r="A124" s="20" t="s">
        <v>97</v>
      </c>
      <c r="B124" s="50">
        <v>0</v>
      </c>
      <c r="C124" s="52"/>
      <c r="D124" s="50" t="s">
        <v>1847</v>
      </c>
      <c r="E124" s="51"/>
      <c r="F124" s="52"/>
      <c r="G124" s="5" t="s">
        <v>1720</v>
      </c>
      <c r="H124" s="55" t="s">
        <v>1721</v>
      </c>
      <c r="I124" s="56"/>
      <c r="J124" s="55">
        <v>71818</v>
      </c>
      <c r="K124" s="57"/>
      <c r="L124" s="56"/>
      <c r="M124" s="3" t="s">
        <v>1722</v>
      </c>
      <c r="N124" s="3" t="s">
        <v>1729</v>
      </c>
      <c r="O124" s="5">
        <v>1</v>
      </c>
      <c r="P124" s="85">
        <v>0</v>
      </c>
      <c r="Q124" s="6">
        <f t="shared" si="10"/>
        <v>0</v>
      </c>
    </row>
    <row r="125" spans="1:17" x14ac:dyDescent="0.3">
      <c r="A125" s="20" t="s">
        <v>97</v>
      </c>
      <c r="B125" s="50">
        <v>0</v>
      </c>
      <c r="C125" s="52"/>
      <c r="D125" s="50" t="s">
        <v>1848</v>
      </c>
      <c r="E125" s="51"/>
      <c r="F125" s="52"/>
      <c r="G125" s="5" t="s">
        <v>1720</v>
      </c>
      <c r="H125" s="55" t="s">
        <v>1721</v>
      </c>
      <c r="I125" s="56"/>
      <c r="J125" s="55">
        <v>71818</v>
      </c>
      <c r="K125" s="57"/>
      <c r="L125" s="56"/>
      <c r="M125" s="3" t="s">
        <v>1722</v>
      </c>
      <c r="N125" s="3" t="s">
        <v>1745</v>
      </c>
      <c r="O125" s="5">
        <v>1</v>
      </c>
      <c r="P125" s="85">
        <v>0</v>
      </c>
      <c r="Q125" s="6">
        <f t="shared" si="10"/>
        <v>0</v>
      </c>
    </row>
    <row r="126" spans="1:17" x14ac:dyDescent="0.3">
      <c r="A126" s="57"/>
      <c r="B126" s="57"/>
      <c r="C126" s="57"/>
      <c r="D126" s="57"/>
      <c r="E126" s="57"/>
      <c r="F126" s="57"/>
      <c r="G126" s="57"/>
      <c r="H126" s="57"/>
      <c r="I126" s="57"/>
      <c r="J126" s="57"/>
      <c r="K126" s="22"/>
    </row>
    <row r="127" spans="1:17" x14ac:dyDescent="0.3">
      <c r="A127" s="53" t="s">
        <v>43</v>
      </c>
      <c r="B127" s="54"/>
      <c r="C127" s="54"/>
      <c r="D127" s="51"/>
      <c r="E127" s="51"/>
      <c r="F127" s="51"/>
      <c r="G127" s="51"/>
      <c r="H127" s="51"/>
      <c r="I127" s="51"/>
      <c r="J127" s="52"/>
      <c r="K127" s="23"/>
      <c r="P127" s="3" t="s">
        <v>48</v>
      </c>
      <c r="Q127" s="7">
        <f>SUM(Q120:Q125)</f>
        <v>0</v>
      </c>
    </row>
    <row r="129" spans="1:17" ht="41.4" x14ac:dyDescent="0.3">
      <c r="A129" s="27" t="s">
        <v>1087</v>
      </c>
      <c r="B129" s="66" t="s">
        <v>4</v>
      </c>
      <c r="C129" s="67"/>
      <c r="D129" s="68" t="s">
        <v>1088</v>
      </c>
      <c r="E129" s="69"/>
      <c r="F129" s="70"/>
      <c r="G129" s="28" t="s">
        <v>6</v>
      </c>
      <c r="H129" s="68" t="s">
        <v>1091</v>
      </c>
      <c r="I129" s="70"/>
      <c r="J129" s="80" t="s">
        <v>1092</v>
      </c>
      <c r="K129" s="81"/>
      <c r="L129" s="82"/>
      <c r="M129" s="35" t="s">
        <v>1167</v>
      </c>
      <c r="N129" s="35" t="s">
        <v>1718</v>
      </c>
      <c r="O129" s="10" t="s">
        <v>45</v>
      </c>
      <c r="P129" s="10" t="s">
        <v>46</v>
      </c>
      <c r="Q129" s="10" t="s">
        <v>47</v>
      </c>
    </row>
    <row r="130" spans="1:17" x14ac:dyDescent="0.3">
      <c r="A130" s="20" t="s">
        <v>1862</v>
      </c>
      <c r="B130" s="50">
        <v>2</v>
      </c>
      <c r="C130" s="52"/>
      <c r="D130" s="50" t="s">
        <v>1849</v>
      </c>
      <c r="E130" s="51"/>
      <c r="F130" s="52"/>
      <c r="G130" s="5" t="s">
        <v>1720</v>
      </c>
      <c r="H130" s="55" t="s">
        <v>1721</v>
      </c>
      <c r="I130" s="56"/>
      <c r="J130" s="55">
        <v>71818</v>
      </c>
      <c r="K130" s="57"/>
      <c r="L130" s="56"/>
      <c r="M130" s="3" t="s">
        <v>1722</v>
      </c>
      <c r="N130" s="3" t="s">
        <v>1775</v>
      </c>
      <c r="O130" s="5">
        <v>1</v>
      </c>
      <c r="P130" s="85">
        <v>0</v>
      </c>
      <c r="Q130" s="6">
        <f>O130*P130</f>
        <v>0</v>
      </c>
    </row>
    <row r="131" spans="1:17" x14ac:dyDescent="0.3">
      <c r="A131" s="20" t="s">
        <v>1862</v>
      </c>
      <c r="B131" s="50">
        <v>2</v>
      </c>
      <c r="C131" s="52"/>
      <c r="D131" s="50" t="s">
        <v>1850</v>
      </c>
      <c r="E131" s="51"/>
      <c r="F131" s="52"/>
      <c r="G131" s="5" t="s">
        <v>1720</v>
      </c>
      <c r="H131" s="55" t="s">
        <v>1721</v>
      </c>
      <c r="I131" s="56"/>
      <c r="J131" s="55">
        <v>71818</v>
      </c>
      <c r="K131" s="57"/>
      <c r="L131" s="56"/>
      <c r="M131" s="3" t="s">
        <v>1722</v>
      </c>
      <c r="N131" s="3" t="s">
        <v>1863</v>
      </c>
      <c r="O131" s="5">
        <v>1</v>
      </c>
      <c r="P131" s="85">
        <v>0</v>
      </c>
      <c r="Q131" s="6">
        <f t="shared" ref="Q131:Q142" si="11">O131*P131</f>
        <v>0</v>
      </c>
    </row>
    <row r="132" spans="1:17" x14ac:dyDescent="0.3">
      <c r="A132" s="20" t="s">
        <v>1862</v>
      </c>
      <c r="B132" s="50">
        <v>2</v>
      </c>
      <c r="C132" s="52"/>
      <c r="D132" s="50" t="s">
        <v>1851</v>
      </c>
      <c r="E132" s="51"/>
      <c r="F132" s="52"/>
      <c r="G132" s="5" t="s">
        <v>1720</v>
      </c>
      <c r="H132" s="55" t="s">
        <v>1721</v>
      </c>
      <c r="I132" s="56"/>
      <c r="J132" s="55">
        <v>71818</v>
      </c>
      <c r="K132" s="57"/>
      <c r="L132" s="56"/>
      <c r="M132" s="3" t="s">
        <v>1722</v>
      </c>
      <c r="N132" s="3" t="s">
        <v>1864</v>
      </c>
      <c r="O132" s="5">
        <v>1</v>
      </c>
      <c r="P132" s="85">
        <v>0</v>
      </c>
      <c r="Q132" s="6">
        <f t="shared" si="11"/>
        <v>0</v>
      </c>
    </row>
    <row r="133" spans="1:17" x14ac:dyDescent="0.3">
      <c r="A133" s="20" t="s">
        <v>1862</v>
      </c>
      <c r="B133" s="50">
        <v>2</v>
      </c>
      <c r="C133" s="52"/>
      <c r="D133" s="50" t="s">
        <v>1852</v>
      </c>
      <c r="E133" s="51"/>
      <c r="F133" s="52"/>
      <c r="G133" s="5" t="s">
        <v>1720</v>
      </c>
      <c r="H133" s="55" t="s">
        <v>1721</v>
      </c>
      <c r="I133" s="56"/>
      <c r="J133" s="55">
        <v>71818</v>
      </c>
      <c r="K133" s="57"/>
      <c r="L133" s="56"/>
      <c r="M133" s="3" t="s">
        <v>1722</v>
      </c>
      <c r="N133" s="3" t="s">
        <v>1864</v>
      </c>
      <c r="O133" s="5">
        <v>1</v>
      </c>
      <c r="P133" s="85">
        <v>0</v>
      </c>
      <c r="Q133" s="6">
        <f t="shared" si="11"/>
        <v>0</v>
      </c>
    </row>
    <row r="134" spans="1:17" x14ac:dyDescent="0.3">
      <c r="A134" s="20" t="s">
        <v>1862</v>
      </c>
      <c r="B134" s="50">
        <v>2</v>
      </c>
      <c r="C134" s="52"/>
      <c r="D134" s="50" t="s">
        <v>1853</v>
      </c>
      <c r="E134" s="51"/>
      <c r="F134" s="52"/>
      <c r="G134" s="5" t="s">
        <v>1720</v>
      </c>
      <c r="H134" s="55" t="s">
        <v>1721</v>
      </c>
      <c r="I134" s="56"/>
      <c r="J134" s="55">
        <v>71818</v>
      </c>
      <c r="K134" s="57"/>
      <c r="L134" s="56"/>
      <c r="M134" s="3" t="s">
        <v>1722</v>
      </c>
      <c r="N134" s="3" t="s">
        <v>1803</v>
      </c>
      <c r="O134" s="5">
        <v>1</v>
      </c>
      <c r="P134" s="85">
        <v>0</v>
      </c>
      <c r="Q134" s="6">
        <f t="shared" si="11"/>
        <v>0</v>
      </c>
    </row>
    <row r="135" spans="1:17" x14ac:dyDescent="0.3">
      <c r="A135" s="20" t="s">
        <v>1862</v>
      </c>
      <c r="B135" s="50">
        <v>2</v>
      </c>
      <c r="C135" s="52"/>
      <c r="D135" s="50" t="s">
        <v>1854</v>
      </c>
      <c r="E135" s="51"/>
      <c r="F135" s="52"/>
      <c r="G135" s="5" t="s">
        <v>1720</v>
      </c>
      <c r="H135" s="55" t="s">
        <v>1721</v>
      </c>
      <c r="I135" s="56"/>
      <c r="J135" s="55">
        <v>71818</v>
      </c>
      <c r="K135" s="57"/>
      <c r="L135" s="56"/>
      <c r="M135" s="3" t="s">
        <v>1722</v>
      </c>
      <c r="N135" s="3" t="s">
        <v>1727</v>
      </c>
      <c r="O135" s="5">
        <v>1</v>
      </c>
      <c r="P135" s="85">
        <v>0</v>
      </c>
      <c r="Q135" s="6">
        <f t="shared" si="11"/>
        <v>0</v>
      </c>
    </row>
    <row r="136" spans="1:17" x14ac:dyDescent="0.3">
      <c r="A136" s="20" t="s">
        <v>1862</v>
      </c>
      <c r="B136" s="50">
        <v>2</v>
      </c>
      <c r="C136" s="52"/>
      <c r="D136" s="50" t="s">
        <v>1855</v>
      </c>
      <c r="E136" s="51"/>
      <c r="F136" s="52"/>
      <c r="G136" s="5" t="s">
        <v>1720</v>
      </c>
      <c r="H136" s="55" t="s">
        <v>1721</v>
      </c>
      <c r="I136" s="56"/>
      <c r="J136" s="55">
        <v>71818</v>
      </c>
      <c r="K136" s="57"/>
      <c r="L136" s="56"/>
      <c r="M136" s="3" t="s">
        <v>1722</v>
      </c>
      <c r="N136" s="3" t="s">
        <v>1729</v>
      </c>
      <c r="O136" s="5">
        <v>1</v>
      </c>
      <c r="P136" s="85">
        <v>0</v>
      </c>
      <c r="Q136" s="6">
        <f t="shared" si="11"/>
        <v>0</v>
      </c>
    </row>
    <row r="137" spans="1:17" x14ac:dyDescent="0.3">
      <c r="A137" s="20" t="s">
        <v>1862</v>
      </c>
      <c r="B137" s="50">
        <v>2</v>
      </c>
      <c r="C137" s="52"/>
      <c r="D137" s="50" t="s">
        <v>1856</v>
      </c>
      <c r="E137" s="51"/>
      <c r="F137" s="52"/>
      <c r="G137" s="5" t="s">
        <v>1720</v>
      </c>
      <c r="H137" s="55" t="s">
        <v>1721</v>
      </c>
      <c r="I137" s="56"/>
      <c r="J137" s="55">
        <v>71818</v>
      </c>
      <c r="K137" s="57"/>
      <c r="L137" s="56"/>
      <c r="M137" s="3" t="s">
        <v>1722</v>
      </c>
      <c r="N137" s="3" t="s">
        <v>1863</v>
      </c>
      <c r="O137" s="5">
        <v>1</v>
      </c>
      <c r="P137" s="85">
        <v>0</v>
      </c>
      <c r="Q137" s="6">
        <f t="shared" si="11"/>
        <v>0</v>
      </c>
    </row>
    <row r="138" spans="1:17" x14ac:dyDescent="0.3">
      <c r="A138" s="20" t="s">
        <v>1862</v>
      </c>
      <c r="B138" s="50">
        <v>2</v>
      </c>
      <c r="C138" s="52"/>
      <c r="D138" s="50" t="s">
        <v>1857</v>
      </c>
      <c r="E138" s="51"/>
      <c r="F138" s="52"/>
      <c r="G138" s="5" t="s">
        <v>1720</v>
      </c>
      <c r="H138" s="55" t="s">
        <v>1721</v>
      </c>
      <c r="I138" s="56"/>
      <c r="J138" s="55">
        <v>71818</v>
      </c>
      <c r="K138" s="57"/>
      <c r="L138" s="56"/>
      <c r="M138" s="3" t="s">
        <v>1722</v>
      </c>
      <c r="N138" s="3" t="s">
        <v>1729</v>
      </c>
      <c r="O138" s="5">
        <v>1</v>
      </c>
      <c r="P138" s="85">
        <v>0</v>
      </c>
      <c r="Q138" s="6">
        <f t="shared" si="11"/>
        <v>0</v>
      </c>
    </row>
    <row r="139" spans="1:17" x14ac:dyDescent="0.3">
      <c r="A139" s="20" t="s">
        <v>1862</v>
      </c>
      <c r="B139" s="50">
        <v>2</v>
      </c>
      <c r="C139" s="52"/>
      <c r="D139" s="50" t="s">
        <v>1858</v>
      </c>
      <c r="E139" s="51"/>
      <c r="F139" s="52"/>
      <c r="G139" s="5" t="s">
        <v>1720</v>
      </c>
      <c r="H139" s="55" t="s">
        <v>1721</v>
      </c>
      <c r="I139" s="56"/>
      <c r="J139" s="55">
        <v>71818</v>
      </c>
      <c r="K139" s="57"/>
      <c r="L139" s="56"/>
      <c r="M139" s="3" t="s">
        <v>1722</v>
      </c>
      <c r="N139" s="3" t="s">
        <v>1864</v>
      </c>
      <c r="O139" s="5">
        <v>1</v>
      </c>
      <c r="P139" s="85">
        <v>0</v>
      </c>
      <c r="Q139" s="6">
        <f t="shared" si="11"/>
        <v>0</v>
      </c>
    </row>
    <row r="140" spans="1:17" x14ac:dyDescent="0.3">
      <c r="A140" s="20" t="s">
        <v>1862</v>
      </c>
      <c r="B140" s="50">
        <v>2</v>
      </c>
      <c r="C140" s="52"/>
      <c r="D140" s="50" t="s">
        <v>1859</v>
      </c>
      <c r="E140" s="51"/>
      <c r="F140" s="52"/>
      <c r="G140" s="5" t="s">
        <v>1720</v>
      </c>
      <c r="H140" s="55" t="s">
        <v>1721</v>
      </c>
      <c r="I140" s="56"/>
      <c r="J140" s="55">
        <v>71818</v>
      </c>
      <c r="K140" s="57"/>
      <c r="L140" s="56"/>
      <c r="M140" s="3" t="s">
        <v>1722</v>
      </c>
      <c r="N140" s="3" t="s">
        <v>1803</v>
      </c>
      <c r="O140" s="5">
        <v>1</v>
      </c>
      <c r="P140" s="85">
        <v>0</v>
      </c>
      <c r="Q140" s="6">
        <f t="shared" si="11"/>
        <v>0</v>
      </c>
    </row>
    <row r="141" spans="1:17" x14ac:dyDescent="0.3">
      <c r="A141" s="20" t="s">
        <v>1862</v>
      </c>
      <c r="B141" s="50">
        <v>2</v>
      </c>
      <c r="C141" s="52"/>
      <c r="D141" s="50" t="s">
        <v>1860</v>
      </c>
      <c r="E141" s="51"/>
      <c r="F141" s="52"/>
      <c r="G141" s="5" t="s">
        <v>1720</v>
      </c>
      <c r="H141" s="55" t="s">
        <v>1721</v>
      </c>
      <c r="I141" s="56"/>
      <c r="J141" s="55">
        <v>71818</v>
      </c>
      <c r="K141" s="57"/>
      <c r="L141" s="56"/>
      <c r="M141" s="3" t="s">
        <v>1722</v>
      </c>
      <c r="N141" s="3" t="s">
        <v>1863</v>
      </c>
      <c r="O141" s="5">
        <v>1</v>
      </c>
      <c r="P141" s="85">
        <v>0</v>
      </c>
      <c r="Q141" s="6">
        <f t="shared" si="11"/>
        <v>0</v>
      </c>
    </row>
    <row r="142" spans="1:17" x14ac:dyDescent="0.3">
      <c r="A142" s="20" t="s">
        <v>1862</v>
      </c>
      <c r="B142" s="50">
        <v>2</v>
      </c>
      <c r="C142" s="52"/>
      <c r="D142" s="50" t="s">
        <v>1861</v>
      </c>
      <c r="E142" s="51"/>
      <c r="F142" s="52"/>
      <c r="G142" s="5" t="s">
        <v>1720</v>
      </c>
      <c r="H142" s="55" t="s">
        <v>1721</v>
      </c>
      <c r="I142" s="56"/>
      <c r="J142" s="55">
        <v>71818</v>
      </c>
      <c r="K142" s="57"/>
      <c r="L142" s="56"/>
      <c r="M142" s="3" t="s">
        <v>1722</v>
      </c>
      <c r="N142" s="3" t="s">
        <v>1865</v>
      </c>
      <c r="O142" s="5">
        <v>1</v>
      </c>
      <c r="P142" s="85">
        <v>0</v>
      </c>
      <c r="Q142" s="6">
        <f t="shared" si="11"/>
        <v>0</v>
      </c>
    </row>
    <row r="143" spans="1:17" x14ac:dyDescent="0.3">
      <c r="A143" s="57"/>
      <c r="B143" s="57"/>
      <c r="C143" s="57"/>
      <c r="D143" s="57"/>
      <c r="E143" s="57"/>
      <c r="F143" s="57"/>
      <c r="G143" s="57"/>
      <c r="H143" s="57"/>
      <c r="I143" s="57"/>
      <c r="J143" s="57"/>
      <c r="K143" s="22"/>
    </row>
    <row r="144" spans="1:17" x14ac:dyDescent="0.3">
      <c r="A144" s="53" t="s">
        <v>43</v>
      </c>
      <c r="B144" s="54"/>
      <c r="C144" s="54"/>
      <c r="D144" s="51"/>
      <c r="E144" s="51"/>
      <c r="F144" s="51"/>
      <c r="G144" s="51"/>
      <c r="H144" s="51"/>
      <c r="I144" s="51"/>
      <c r="J144" s="52"/>
      <c r="K144" s="23"/>
      <c r="P144" s="3" t="s">
        <v>48</v>
      </c>
      <c r="Q144" s="7">
        <f>SUM(Q130:Q142)</f>
        <v>0</v>
      </c>
    </row>
    <row r="146" spans="1:17" ht="41.4" x14ac:dyDescent="0.3">
      <c r="A146" s="27" t="s">
        <v>1087</v>
      </c>
      <c r="B146" s="66" t="s">
        <v>4</v>
      </c>
      <c r="C146" s="67"/>
      <c r="D146" s="68" t="s">
        <v>1088</v>
      </c>
      <c r="E146" s="69"/>
      <c r="F146" s="70"/>
      <c r="G146" s="28" t="s">
        <v>6</v>
      </c>
      <c r="H146" s="68" t="s">
        <v>1091</v>
      </c>
      <c r="I146" s="70"/>
      <c r="J146" s="80" t="s">
        <v>1092</v>
      </c>
      <c r="K146" s="81"/>
      <c r="L146" s="82"/>
      <c r="M146" s="35" t="s">
        <v>1167</v>
      </c>
      <c r="N146" s="35" t="s">
        <v>1718</v>
      </c>
      <c r="O146" s="10" t="s">
        <v>45</v>
      </c>
      <c r="P146" s="10" t="s">
        <v>46</v>
      </c>
      <c r="Q146" s="10" t="s">
        <v>47</v>
      </c>
    </row>
    <row r="147" spans="1:17" x14ac:dyDescent="0.3">
      <c r="A147" s="20" t="s">
        <v>1862</v>
      </c>
      <c r="B147" s="50">
        <v>1</v>
      </c>
      <c r="C147" s="52"/>
      <c r="D147" s="50" t="s">
        <v>1866</v>
      </c>
      <c r="E147" s="51"/>
      <c r="F147" s="52"/>
      <c r="G147" s="5" t="s">
        <v>1736</v>
      </c>
      <c r="H147" s="55" t="s">
        <v>1721</v>
      </c>
      <c r="I147" s="56"/>
      <c r="J147" s="55">
        <v>71818</v>
      </c>
      <c r="K147" s="57"/>
      <c r="L147" s="56"/>
      <c r="M147" s="3" t="s">
        <v>1737</v>
      </c>
      <c r="N147" s="3" t="s">
        <v>1883</v>
      </c>
      <c r="O147" s="5">
        <v>1</v>
      </c>
      <c r="P147" s="85">
        <v>0</v>
      </c>
      <c r="Q147" s="6">
        <f>O147*P147</f>
        <v>0</v>
      </c>
    </row>
    <row r="148" spans="1:17" x14ac:dyDescent="0.3">
      <c r="A148" s="20" t="s">
        <v>1862</v>
      </c>
      <c r="B148" s="50">
        <v>1</v>
      </c>
      <c r="C148" s="52"/>
      <c r="D148" s="50" t="s">
        <v>1867</v>
      </c>
      <c r="E148" s="51"/>
      <c r="F148" s="52"/>
      <c r="G148" s="5" t="s">
        <v>1736</v>
      </c>
      <c r="H148" s="55" t="s">
        <v>1721</v>
      </c>
      <c r="I148" s="56"/>
      <c r="J148" s="55">
        <v>71818</v>
      </c>
      <c r="K148" s="57"/>
      <c r="L148" s="56"/>
      <c r="M148" s="3" t="s">
        <v>1737</v>
      </c>
      <c r="N148" s="3" t="s">
        <v>1884</v>
      </c>
      <c r="O148" s="5">
        <v>1</v>
      </c>
      <c r="P148" s="85">
        <v>0</v>
      </c>
      <c r="Q148" s="6">
        <f t="shared" ref="Q148:Q163" si="12">O148*P148</f>
        <v>0</v>
      </c>
    </row>
    <row r="149" spans="1:17" x14ac:dyDescent="0.3">
      <c r="A149" s="20" t="s">
        <v>1862</v>
      </c>
      <c r="B149" s="50">
        <v>1</v>
      </c>
      <c r="C149" s="52"/>
      <c r="D149" s="50" t="s">
        <v>1868</v>
      </c>
      <c r="E149" s="51"/>
      <c r="F149" s="52"/>
      <c r="G149" s="5" t="s">
        <v>1736</v>
      </c>
      <c r="H149" s="55" t="s">
        <v>1721</v>
      </c>
      <c r="I149" s="56"/>
      <c r="J149" s="55">
        <v>71818</v>
      </c>
      <c r="K149" s="57"/>
      <c r="L149" s="56"/>
      <c r="M149" s="3" t="s">
        <v>1737</v>
      </c>
      <c r="N149" s="3" t="s">
        <v>1817</v>
      </c>
      <c r="O149" s="5">
        <v>1</v>
      </c>
      <c r="P149" s="85">
        <v>0</v>
      </c>
      <c r="Q149" s="6">
        <f t="shared" si="12"/>
        <v>0</v>
      </c>
    </row>
    <row r="150" spans="1:17" x14ac:dyDescent="0.3">
      <c r="A150" s="20" t="s">
        <v>1862</v>
      </c>
      <c r="B150" s="50">
        <v>1</v>
      </c>
      <c r="C150" s="52"/>
      <c r="D150" s="50" t="s">
        <v>1869</v>
      </c>
      <c r="E150" s="51"/>
      <c r="F150" s="52"/>
      <c r="G150" s="5" t="s">
        <v>1736</v>
      </c>
      <c r="H150" s="55" t="s">
        <v>1721</v>
      </c>
      <c r="I150" s="56"/>
      <c r="J150" s="55">
        <v>71818</v>
      </c>
      <c r="K150" s="57"/>
      <c r="L150" s="56"/>
      <c r="M150" s="3" t="s">
        <v>1737</v>
      </c>
      <c r="N150" s="3" t="s">
        <v>1885</v>
      </c>
      <c r="O150" s="5">
        <v>1</v>
      </c>
      <c r="P150" s="85">
        <v>0</v>
      </c>
      <c r="Q150" s="6">
        <f t="shared" si="12"/>
        <v>0</v>
      </c>
    </row>
    <row r="151" spans="1:17" x14ac:dyDescent="0.3">
      <c r="A151" s="20" t="s">
        <v>1862</v>
      </c>
      <c r="B151" s="50">
        <v>1</v>
      </c>
      <c r="C151" s="52"/>
      <c r="D151" s="50" t="s">
        <v>1870</v>
      </c>
      <c r="E151" s="51"/>
      <c r="F151" s="52"/>
      <c r="G151" s="5" t="s">
        <v>1736</v>
      </c>
      <c r="H151" s="55" t="s">
        <v>1721</v>
      </c>
      <c r="I151" s="56"/>
      <c r="J151" s="55">
        <v>71818</v>
      </c>
      <c r="K151" s="57"/>
      <c r="L151" s="56"/>
      <c r="M151" s="3" t="s">
        <v>1737</v>
      </c>
      <c r="N151" s="3" t="s">
        <v>1886</v>
      </c>
      <c r="O151" s="5">
        <v>1</v>
      </c>
      <c r="P151" s="85">
        <v>0</v>
      </c>
      <c r="Q151" s="6">
        <f t="shared" si="12"/>
        <v>0</v>
      </c>
    </row>
    <row r="152" spans="1:17" x14ac:dyDescent="0.3">
      <c r="A152" s="20" t="s">
        <v>1862</v>
      </c>
      <c r="B152" s="50">
        <v>1</v>
      </c>
      <c r="C152" s="52"/>
      <c r="D152" s="50" t="s">
        <v>1871</v>
      </c>
      <c r="E152" s="51"/>
      <c r="F152" s="52"/>
      <c r="G152" s="5" t="s">
        <v>1736</v>
      </c>
      <c r="H152" s="55" t="s">
        <v>1721</v>
      </c>
      <c r="I152" s="56"/>
      <c r="J152" s="55">
        <v>71818</v>
      </c>
      <c r="K152" s="57"/>
      <c r="L152" s="56"/>
      <c r="M152" s="3" t="s">
        <v>1737</v>
      </c>
      <c r="N152" s="3" t="s">
        <v>1885</v>
      </c>
      <c r="O152" s="5">
        <v>1</v>
      </c>
      <c r="P152" s="85">
        <v>0</v>
      </c>
      <c r="Q152" s="6">
        <f t="shared" si="12"/>
        <v>0</v>
      </c>
    </row>
    <row r="153" spans="1:17" x14ac:dyDescent="0.3">
      <c r="A153" s="20" t="s">
        <v>1862</v>
      </c>
      <c r="B153" s="50">
        <v>1</v>
      </c>
      <c r="C153" s="52"/>
      <c r="D153" s="50" t="s">
        <v>1872</v>
      </c>
      <c r="E153" s="51"/>
      <c r="F153" s="52"/>
      <c r="G153" s="5" t="s">
        <v>1736</v>
      </c>
      <c r="H153" s="55" t="s">
        <v>1721</v>
      </c>
      <c r="I153" s="56"/>
      <c r="J153" s="55">
        <v>71818</v>
      </c>
      <c r="K153" s="57"/>
      <c r="L153" s="56"/>
      <c r="M153" s="3" t="s">
        <v>1737</v>
      </c>
      <c r="N153" s="3" t="s">
        <v>1816</v>
      </c>
      <c r="O153" s="5">
        <v>1</v>
      </c>
      <c r="P153" s="85">
        <v>0</v>
      </c>
      <c r="Q153" s="6">
        <f t="shared" si="12"/>
        <v>0</v>
      </c>
    </row>
    <row r="154" spans="1:17" x14ac:dyDescent="0.3">
      <c r="A154" s="20" t="s">
        <v>1862</v>
      </c>
      <c r="B154" s="50">
        <v>1</v>
      </c>
      <c r="C154" s="52"/>
      <c r="D154" s="50" t="s">
        <v>1873</v>
      </c>
      <c r="E154" s="51"/>
      <c r="F154" s="52"/>
      <c r="G154" s="5" t="s">
        <v>1720</v>
      </c>
      <c r="H154" s="55" t="s">
        <v>1721</v>
      </c>
      <c r="I154" s="56"/>
      <c r="J154" s="55">
        <v>71818</v>
      </c>
      <c r="K154" s="57"/>
      <c r="L154" s="56"/>
      <c r="M154" s="3" t="s">
        <v>1722</v>
      </c>
      <c r="N154" s="3" t="s">
        <v>1803</v>
      </c>
      <c r="O154" s="5">
        <v>1</v>
      </c>
      <c r="P154" s="85">
        <v>0</v>
      </c>
      <c r="Q154" s="6">
        <f t="shared" si="12"/>
        <v>0</v>
      </c>
    </row>
    <row r="155" spans="1:17" x14ac:dyDescent="0.3">
      <c r="A155" s="20" t="s">
        <v>1862</v>
      </c>
      <c r="B155" s="50">
        <v>1</v>
      </c>
      <c r="C155" s="52"/>
      <c r="D155" s="50" t="s">
        <v>1874</v>
      </c>
      <c r="E155" s="51"/>
      <c r="F155" s="52"/>
      <c r="G155" s="5" t="s">
        <v>1720</v>
      </c>
      <c r="H155" s="55" t="s">
        <v>1721</v>
      </c>
      <c r="I155" s="56"/>
      <c r="J155" s="55">
        <v>71818</v>
      </c>
      <c r="K155" s="57"/>
      <c r="L155" s="56"/>
      <c r="M155" s="3" t="s">
        <v>1722</v>
      </c>
      <c r="N155" s="3" t="s">
        <v>1725</v>
      </c>
      <c r="O155" s="5">
        <v>1</v>
      </c>
      <c r="P155" s="85">
        <v>0</v>
      </c>
      <c r="Q155" s="6">
        <f t="shared" si="12"/>
        <v>0</v>
      </c>
    </row>
    <row r="156" spans="1:17" x14ac:dyDescent="0.3">
      <c r="A156" s="20" t="s">
        <v>1862</v>
      </c>
      <c r="B156" s="50">
        <v>1</v>
      </c>
      <c r="C156" s="52"/>
      <c r="D156" s="50" t="s">
        <v>1875</v>
      </c>
      <c r="E156" s="51"/>
      <c r="F156" s="52"/>
      <c r="G156" s="5" t="s">
        <v>1720</v>
      </c>
      <c r="H156" s="55" t="s">
        <v>1721</v>
      </c>
      <c r="I156" s="56"/>
      <c r="J156" s="55">
        <v>71818</v>
      </c>
      <c r="K156" s="57"/>
      <c r="L156" s="56"/>
      <c r="M156" s="3" t="s">
        <v>1722</v>
      </c>
      <c r="N156" s="3" t="s">
        <v>1803</v>
      </c>
      <c r="O156" s="5">
        <v>1</v>
      </c>
      <c r="P156" s="85">
        <v>0</v>
      </c>
      <c r="Q156" s="6">
        <f t="shared" si="12"/>
        <v>0</v>
      </c>
    </row>
    <row r="157" spans="1:17" x14ac:dyDescent="0.3">
      <c r="A157" s="20" t="s">
        <v>1862</v>
      </c>
      <c r="B157" s="50">
        <v>1</v>
      </c>
      <c r="C157" s="52"/>
      <c r="D157" s="50" t="s">
        <v>1876</v>
      </c>
      <c r="E157" s="51"/>
      <c r="F157" s="52"/>
      <c r="G157" s="5" t="s">
        <v>1720</v>
      </c>
      <c r="H157" s="55" t="s">
        <v>1721</v>
      </c>
      <c r="I157" s="56"/>
      <c r="J157" s="55">
        <v>71818</v>
      </c>
      <c r="K157" s="57"/>
      <c r="L157" s="56"/>
      <c r="M157" s="3" t="s">
        <v>1722</v>
      </c>
      <c r="N157" s="3" t="s">
        <v>1803</v>
      </c>
      <c r="O157" s="5">
        <v>1</v>
      </c>
      <c r="P157" s="85">
        <v>0</v>
      </c>
      <c r="Q157" s="6">
        <f t="shared" si="12"/>
        <v>0</v>
      </c>
    </row>
    <row r="158" spans="1:17" x14ac:dyDescent="0.3">
      <c r="A158" s="20" t="s">
        <v>1862</v>
      </c>
      <c r="B158" s="50">
        <v>1</v>
      </c>
      <c r="C158" s="52"/>
      <c r="D158" s="50" t="s">
        <v>1877</v>
      </c>
      <c r="E158" s="51"/>
      <c r="F158" s="52"/>
      <c r="G158" s="5" t="s">
        <v>1720</v>
      </c>
      <c r="H158" s="55" t="s">
        <v>1721</v>
      </c>
      <c r="I158" s="56"/>
      <c r="J158" s="55">
        <v>71818</v>
      </c>
      <c r="K158" s="57"/>
      <c r="L158" s="56"/>
      <c r="M158" s="3" t="s">
        <v>1722</v>
      </c>
      <c r="N158" s="3" t="s">
        <v>1803</v>
      </c>
      <c r="O158" s="5">
        <v>1</v>
      </c>
      <c r="P158" s="85">
        <v>0</v>
      </c>
      <c r="Q158" s="6">
        <f t="shared" si="12"/>
        <v>0</v>
      </c>
    </row>
    <row r="159" spans="1:17" x14ac:dyDescent="0.3">
      <c r="A159" s="20" t="s">
        <v>1862</v>
      </c>
      <c r="B159" s="50">
        <v>1</v>
      </c>
      <c r="C159" s="52"/>
      <c r="D159" s="50" t="s">
        <v>1878</v>
      </c>
      <c r="E159" s="51"/>
      <c r="F159" s="52"/>
      <c r="G159" s="5" t="s">
        <v>1720</v>
      </c>
      <c r="H159" s="55" t="s">
        <v>1721</v>
      </c>
      <c r="I159" s="56"/>
      <c r="J159" s="55">
        <v>71818</v>
      </c>
      <c r="K159" s="57"/>
      <c r="L159" s="56"/>
      <c r="M159" s="3" t="s">
        <v>1722</v>
      </c>
      <c r="N159" s="3" t="s">
        <v>1803</v>
      </c>
      <c r="O159" s="5">
        <v>1</v>
      </c>
      <c r="P159" s="85">
        <v>0</v>
      </c>
      <c r="Q159" s="6">
        <f t="shared" si="12"/>
        <v>0</v>
      </c>
    </row>
    <row r="160" spans="1:17" x14ac:dyDescent="0.3">
      <c r="A160" s="20" t="s">
        <v>1862</v>
      </c>
      <c r="B160" s="50">
        <v>1</v>
      </c>
      <c r="C160" s="52"/>
      <c r="D160" s="50" t="s">
        <v>1879</v>
      </c>
      <c r="E160" s="51"/>
      <c r="F160" s="52"/>
      <c r="G160" s="5" t="s">
        <v>1720</v>
      </c>
      <c r="H160" s="55" t="s">
        <v>1721</v>
      </c>
      <c r="I160" s="56"/>
      <c r="J160" s="55">
        <v>71818</v>
      </c>
      <c r="K160" s="57"/>
      <c r="L160" s="56"/>
      <c r="M160" s="3" t="s">
        <v>1722</v>
      </c>
      <c r="N160" s="3" t="s">
        <v>1803</v>
      </c>
      <c r="O160" s="5">
        <v>1</v>
      </c>
      <c r="P160" s="85">
        <v>0</v>
      </c>
      <c r="Q160" s="6">
        <f t="shared" si="12"/>
        <v>0</v>
      </c>
    </row>
    <row r="161" spans="1:17" x14ac:dyDescent="0.3">
      <c r="A161" s="20" t="s">
        <v>1862</v>
      </c>
      <c r="B161" s="50">
        <v>0</v>
      </c>
      <c r="C161" s="52"/>
      <c r="D161" s="50" t="s">
        <v>1880</v>
      </c>
      <c r="E161" s="51"/>
      <c r="F161" s="52"/>
      <c r="G161" s="5" t="s">
        <v>1720</v>
      </c>
      <c r="H161" s="55" t="s">
        <v>1721</v>
      </c>
      <c r="I161" s="56"/>
      <c r="J161" s="55">
        <v>71818</v>
      </c>
      <c r="K161" s="57"/>
      <c r="L161" s="56"/>
      <c r="M161" s="3" t="s">
        <v>1722</v>
      </c>
      <c r="N161" s="3" t="s">
        <v>1887</v>
      </c>
      <c r="O161" s="5">
        <v>1</v>
      </c>
      <c r="P161" s="85">
        <v>0</v>
      </c>
      <c r="Q161" s="6">
        <f t="shared" si="12"/>
        <v>0</v>
      </c>
    </row>
    <row r="162" spans="1:17" x14ac:dyDescent="0.3">
      <c r="A162" s="20" t="s">
        <v>1862</v>
      </c>
      <c r="B162" s="50">
        <v>0</v>
      </c>
      <c r="C162" s="52"/>
      <c r="D162" s="50" t="s">
        <v>1881</v>
      </c>
      <c r="E162" s="51"/>
      <c r="F162" s="52"/>
      <c r="G162" s="5" t="s">
        <v>1720</v>
      </c>
      <c r="H162" s="55" t="s">
        <v>1721</v>
      </c>
      <c r="I162" s="56"/>
      <c r="J162" s="55">
        <v>71818</v>
      </c>
      <c r="K162" s="57"/>
      <c r="L162" s="56"/>
      <c r="M162" s="3" t="s">
        <v>1722</v>
      </c>
      <c r="N162" s="3" t="s">
        <v>1803</v>
      </c>
      <c r="O162" s="5">
        <v>1</v>
      </c>
      <c r="P162" s="85">
        <v>0</v>
      </c>
      <c r="Q162" s="6">
        <f t="shared" si="12"/>
        <v>0</v>
      </c>
    </row>
    <row r="163" spans="1:17" x14ac:dyDescent="0.3">
      <c r="A163" s="20" t="s">
        <v>1862</v>
      </c>
      <c r="B163" s="50">
        <v>0</v>
      </c>
      <c r="C163" s="52"/>
      <c r="D163" s="50" t="s">
        <v>1882</v>
      </c>
      <c r="E163" s="51"/>
      <c r="F163" s="52"/>
      <c r="G163" s="5" t="s">
        <v>1720</v>
      </c>
      <c r="H163" s="55" t="s">
        <v>1721</v>
      </c>
      <c r="I163" s="56"/>
      <c r="J163" s="55">
        <v>71818</v>
      </c>
      <c r="K163" s="57"/>
      <c r="L163" s="56"/>
      <c r="M163" s="3" t="s">
        <v>1722</v>
      </c>
      <c r="N163" s="3" t="s">
        <v>1803</v>
      </c>
      <c r="O163" s="5">
        <v>1</v>
      </c>
      <c r="P163" s="85">
        <v>0</v>
      </c>
      <c r="Q163" s="6">
        <f t="shared" si="12"/>
        <v>0</v>
      </c>
    </row>
    <row r="164" spans="1:17" x14ac:dyDescent="0.3">
      <c r="A164" s="57"/>
      <c r="B164" s="57"/>
      <c r="C164" s="57"/>
      <c r="D164" s="57"/>
      <c r="E164" s="57"/>
      <c r="F164" s="57"/>
      <c r="G164" s="57"/>
      <c r="H164" s="57"/>
      <c r="I164" s="57"/>
      <c r="J164" s="57"/>
      <c r="K164" s="22"/>
    </row>
    <row r="165" spans="1:17" x14ac:dyDescent="0.3">
      <c r="A165" s="53" t="s">
        <v>43</v>
      </c>
      <c r="B165" s="54"/>
      <c r="C165" s="54"/>
      <c r="D165" s="51"/>
      <c r="E165" s="51"/>
      <c r="F165" s="51"/>
      <c r="G165" s="51"/>
      <c r="H165" s="51"/>
      <c r="I165" s="51"/>
      <c r="J165" s="52"/>
      <c r="K165" s="23"/>
      <c r="P165" s="3" t="s">
        <v>48</v>
      </c>
      <c r="Q165" s="7">
        <f>SUM(Q147:Q163)</f>
        <v>0</v>
      </c>
    </row>
    <row r="167" spans="1:17" ht="41.4" x14ac:dyDescent="0.3">
      <c r="A167" s="27" t="s">
        <v>1087</v>
      </c>
      <c r="B167" s="66" t="s">
        <v>4</v>
      </c>
      <c r="C167" s="67"/>
      <c r="D167" s="68" t="s">
        <v>1088</v>
      </c>
      <c r="E167" s="69"/>
      <c r="F167" s="70"/>
      <c r="G167" s="28" t="s">
        <v>6</v>
      </c>
      <c r="H167" s="68" t="s">
        <v>1091</v>
      </c>
      <c r="I167" s="70"/>
      <c r="J167" s="80" t="s">
        <v>1092</v>
      </c>
      <c r="K167" s="81"/>
      <c r="L167" s="82"/>
      <c r="M167" s="35" t="s">
        <v>1167</v>
      </c>
      <c r="N167" s="35" t="s">
        <v>1718</v>
      </c>
      <c r="O167" s="10" t="s">
        <v>45</v>
      </c>
      <c r="P167" s="10" t="s">
        <v>46</v>
      </c>
      <c r="Q167" s="10" t="s">
        <v>47</v>
      </c>
    </row>
    <row r="168" spans="1:17" x14ac:dyDescent="0.3">
      <c r="A168" s="20" t="s">
        <v>1911</v>
      </c>
      <c r="B168" s="50">
        <v>2</v>
      </c>
      <c r="C168" s="52"/>
      <c r="D168" s="50" t="s">
        <v>1888</v>
      </c>
      <c r="E168" s="51"/>
      <c r="F168" s="52"/>
      <c r="G168" s="5" t="s">
        <v>1720</v>
      </c>
      <c r="H168" s="55" t="s">
        <v>1721</v>
      </c>
      <c r="I168" s="56"/>
      <c r="J168" s="55">
        <v>71818</v>
      </c>
      <c r="K168" s="57"/>
      <c r="L168" s="56"/>
      <c r="M168" s="3" t="s">
        <v>1722</v>
      </c>
      <c r="N168" s="3" t="s">
        <v>1912</v>
      </c>
      <c r="O168" s="5">
        <v>1</v>
      </c>
      <c r="P168" s="85">
        <v>0</v>
      </c>
      <c r="Q168" s="6">
        <f>O168*P168</f>
        <v>0</v>
      </c>
    </row>
    <row r="169" spans="1:17" x14ac:dyDescent="0.3">
      <c r="A169" s="20" t="s">
        <v>1911</v>
      </c>
      <c r="B169" s="50">
        <v>2</v>
      </c>
      <c r="C169" s="52"/>
      <c r="D169" s="50" t="s">
        <v>1889</v>
      </c>
      <c r="E169" s="51"/>
      <c r="F169" s="52"/>
      <c r="G169" s="5" t="s">
        <v>1720</v>
      </c>
      <c r="H169" s="55" t="s">
        <v>1721</v>
      </c>
      <c r="I169" s="56"/>
      <c r="J169" s="55">
        <v>71818</v>
      </c>
      <c r="K169" s="57"/>
      <c r="L169" s="56"/>
      <c r="M169" s="3" t="s">
        <v>1722</v>
      </c>
      <c r="N169" s="3" t="s">
        <v>1803</v>
      </c>
      <c r="O169" s="5">
        <v>1</v>
      </c>
      <c r="P169" s="85">
        <v>0</v>
      </c>
      <c r="Q169" s="6">
        <f t="shared" ref="Q169:Q190" si="13">O169*P169</f>
        <v>0</v>
      </c>
    </row>
    <row r="170" spans="1:17" x14ac:dyDescent="0.3">
      <c r="A170" s="20" t="s">
        <v>1911</v>
      </c>
      <c r="B170" s="50">
        <v>2</v>
      </c>
      <c r="C170" s="52"/>
      <c r="D170" s="50" t="s">
        <v>1890</v>
      </c>
      <c r="E170" s="51"/>
      <c r="F170" s="52"/>
      <c r="G170" s="5" t="s">
        <v>1720</v>
      </c>
      <c r="H170" s="55" t="s">
        <v>1721</v>
      </c>
      <c r="I170" s="56"/>
      <c r="J170" s="55">
        <v>71818</v>
      </c>
      <c r="K170" s="57"/>
      <c r="L170" s="56"/>
      <c r="M170" s="3" t="s">
        <v>1722</v>
      </c>
      <c r="N170" s="3" t="s">
        <v>1803</v>
      </c>
      <c r="O170" s="5">
        <v>1</v>
      </c>
      <c r="P170" s="85">
        <v>0</v>
      </c>
      <c r="Q170" s="6">
        <f t="shared" si="13"/>
        <v>0</v>
      </c>
    </row>
    <row r="171" spans="1:17" x14ac:dyDescent="0.3">
      <c r="A171" s="20" t="s">
        <v>1911</v>
      </c>
      <c r="B171" s="50">
        <v>2</v>
      </c>
      <c r="C171" s="52"/>
      <c r="D171" s="50" t="s">
        <v>1891</v>
      </c>
      <c r="E171" s="51"/>
      <c r="F171" s="52"/>
      <c r="G171" s="5" t="s">
        <v>1720</v>
      </c>
      <c r="H171" s="55" t="s">
        <v>1721</v>
      </c>
      <c r="I171" s="56"/>
      <c r="J171" s="55">
        <v>71818</v>
      </c>
      <c r="K171" s="57"/>
      <c r="L171" s="56"/>
      <c r="M171" s="3" t="s">
        <v>1722</v>
      </c>
      <c r="N171" s="3" t="s">
        <v>1803</v>
      </c>
      <c r="O171" s="5">
        <v>1</v>
      </c>
      <c r="P171" s="85">
        <v>0</v>
      </c>
      <c r="Q171" s="6">
        <f t="shared" si="13"/>
        <v>0</v>
      </c>
    </row>
    <row r="172" spans="1:17" x14ac:dyDescent="0.3">
      <c r="A172" s="20" t="s">
        <v>1911</v>
      </c>
      <c r="B172" s="50">
        <v>2</v>
      </c>
      <c r="C172" s="52"/>
      <c r="D172" s="50" t="s">
        <v>1892</v>
      </c>
      <c r="E172" s="51"/>
      <c r="F172" s="52"/>
      <c r="G172" s="5" t="s">
        <v>1720</v>
      </c>
      <c r="H172" s="55" t="s">
        <v>1721</v>
      </c>
      <c r="I172" s="56"/>
      <c r="J172" s="55">
        <v>71818</v>
      </c>
      <c r="K172" s="57"/>
      <c r="L172" s="56"/>
      <c r="M172" s="3" t="s">
        <v>1722</v>
      </c>
      <c r="N172" s="3" t="s">
        <v>1745</v>
      </c>
      <c r="O172" s="5">
        <v>1</v>
      </c>
      <c r="P172" s="85">
        <v>0</v>
      </c>
      <c r="Q172" s="6">
        <f t="shared" si="13"/>
        <v>0</v>
      </c>
    </row>
    <row r="173" spans="1:17" x14ac:dyDescent="0.3">
      <c r="A173" s="20" t="s">
        <v>1911</v>
      </c>
      <c r="B173" s="50">
        <v>2</v>
      </c>
      <c r="C173" s="52"/>
      <c r="D173" s="50" t="s">
        <v>1893</v>
      </c>
      <c r="E173" s="51"/>
      <c r="F173" s="52"/>
      <c r="G173" s="5" t="s">
        <v>1720</v>
      </c>
      <c r="H173" s="55" t="s">
        <v>1721</v>
      </c>
      <c r="I173" s="56"/>
      <c r="J173" s="55">
        <v>71818</v>
      </c>
      <c r="K173" s="57"/>
      <c r="L173" s="56"/>
      <c r="M173" s="3" t="s">
        <v>1722</v>
      </c>
      <c r="N173" s="3" t="s">
        <v>1806</v>
      </c>
      <c r="O173" s="5">
        <v>1</v>
      </c>
      <c r="P173" s="85">
        <v>0</v>
      </c>
      <c r="Q173" s="6">
        <f t="shared" si="13"/>
        <v>0</v>
      </c>
    </row>
    <row r="174" spans="1:17" x14ac:dyDescent="0.3">
      <c r="A174" s="20" t="s">
        <v>1911</v>
      </c>
      <c r="B174" s="50">
        <v>2</v>
      </c>
      <c r="C174" s="52"/>
      <c r="D174" s="50" t="s">
        <v>1894</v>
      </c>
      <c r="E174" s="51"/>
      <c r="F174" s="52"/>
      <c r="G174" s="5" t="s">
        <v>1720</v>
      </c>
      <c r="H174" s="55" t="s">
        <v>1721</v>
      </c>
      <c r="I174" s="56"/>
      <c r="J174" s="55">
        <v>71818</v>
      </c>
      <c r="K174" s="57"/>
      <c r="L174" s="56"/>
      <c r="M174" s="3" t="s">
        <v>1722</v>
      </c>
      <c r="N174" s="3" t="s">
        <v>1803</v>
      </c>
      <c r="O174" s="5">
        <v>1</v>
      </c>
      <c r="P174" s="85">
        <v>0</v>
      </c>
      <c r="Q174" s="6">
        <f t="shared" si="13"/>
        <v>0</v>
      </c>
    </row>
    <row r="175" spans="1:17" x14ac:dyDescent="0.3">
      <c r="A175" s="20" t="s">
        <v>1911</v>
      </c>
      <c r="B175" s="50">
        <v>2</v>
      </c>
      <c r="C175" s="52"/>
      <c r="D175" s="50" t="s">
        <v>1895</v>
      </c>
      <c r="E175" s="51"/>
      <c r="F175" s="52"/>
      <c r="G175" s="5" t="s">
        <v>1720</v>
      </c>
      <c r="H175" s="55" t="s">
        <v>1721</v>
      </c>
      <c r="I175" s="56"/>
      <c r="J175" s="55">
        <v>71818</v>
      </c>
      <c r="K175" s="57"/>
      <c r="L175" s="56"/>
      <c r="M175" s="3" t="s">
        <v>1722</v>
      </c>
      <c r="N175" s="3" t="s">
        <v>1803</v>
      </c>
      <c r="O175" s="5">
        <v>1</v>
      </c>
      <c r="P175" s="85">
        <v>0</v>
      </c>
      <c r="Q175" s="6">
        <f t="shared" si="13"/>
        <v>0</v>
      </c>
    </row>
    <row r="176" spans="1:17" x14ac:dyDescent="0.3">
      <c r="A176" s="20" t="s">
        <v>1911</v>
      </c>
      <c r="B176" s="50">
        <v>2</v>
      </c>
      <c r="C176" s="52"/>
      <c r="D176" s="50" t="s">
        <v>1896</v>
      </c>
      <c r="E176" s="51"/>
      <c r="F176" s="52"/>
      <c r="G176" s="5" t="s">
        <v>1720</v>
      </c>
      <c r="H176" s="55" t="s">
        <v>1721</v>
      </c>
      <c r="I176" s="56"/>
      <c r="J176" s="55">
        <v>71818</v>
      </c>
      <c r="K176" s="57"/>
      <c r="L176" s="56"/>
      <c r="M176" s="3" t="s">
        <v>1722</v>
      </c>
      <c r="N176" s="3" t="s">
        <v>1803</v>
      </c>
      <c r="O176" s="5">
        <v>1</v>
      </c>
      <c r="P176" s="85">
        <v>0</v>
      </c>
      <c r="Q176" s="6">
        <f t="shared" si="13"/>
        <v>0</v>
      </c>
    </row>
    <row r="177" spans="1:17" x14ac:dyDescent="0.3">
      <c r="A177" s="20" t="s">
        <v>1911</v>
      </c>
      <c r="B177" s="50">
        <v>2</v>
      </c>
      <c r="C177" s="52"/>
      <c r="D177" s="50" t="s">
        <v>1897</v>
      </c>
      <c r="E177" s="51"/>
      <c r="F177" s="52"/>
      <c r="G177" s="5" t="s">
        <v>1720</v>
      </c>
      <c r="H177" s="55" t="s">
        <v>1721</v>
      </c>
      <c r="I177" s="56"/>
      <c r="J177" s="55">
        <v>71818</v>
      </c>
      <c r="K177" s="57"/>
      <c r="L177" s="56"/>
      <c r="M177" s="3" t="s">
        <v>1722</v>
      </c>
      <c r="N177" s="3" t="s">
        <v>1803</v>
      </c>
      <c r="O177" s="5">
        <v>1</v>
      </c>
      <c r="P177" s="85">
        <v>0</v>
      </c>
      <c r="Q177" s="6">
        <f t="shared" si="13"/>
        <v>0</v>
      </c>
    </row>
    <row r="178" spans="1:17" x14ac:dyDescent="0.3">
      <c r="A178" s="20" t="s">
        <v>1911</v>
      </c>
      <c r="B178" s="50">
        <v>2</v>
      </c>
      <c r="C178" s="52"/>
      <c r="D178" s="50" t="s">
        <v>1898</v>
      </c>
      <c r="E178" s="51"/>
      <c r="F178" s="52"/>
      <c r="G178" s="5" t="s">
        <v>1720</v>
      </c>
      <c r="H178" s="55" t="s">
        <v>1721</v>
      </c>
      <c r="I178" s="56"/>
      <c r="J178" s="55">
        <v>71818</v>
      </c>
      <c r="K178" s="57"/>
      <c r="L178" s="56"/>
      <c r="M178" s="3" t="s">
        <v>1722</v>
      </c>
      <c r="N178" s="3" t="s">
        <v>1803</v>
      </c>
      <c r="O178" s="5">
        <v>1</v>
      </c>
      <c r="P178" s="85">
        <v>0</v>
      </c>
      <c r="Q178" s="6">
        <f t="shared" si="13"/>
        <v>0</v>
      </c>
    </row>
    <row r="179" spans="1:17" x14ac:dyDescent="0.3">
      <c r="A179" s="20" t="s">
        <v>1911</v>
      </c>
      <c r="B179" s="50">
        <v>2</v>
      </c>
      <c r="C179" s="52"/>
      <c r="D179" s="50" t="s">
        <v>1899</v>
      </c>
      <c r="E179" s="51"/>
      <c r="F179" s="52"/>
      <c r="G179" s="5" t="s">
        <v>1720</v>
      </c>
      <c r="H179" s="55" t="s">
        <v>1721</v>
      </c>
      <c r="I179" s="56"/>
      <c r="J179" s="55">
        <v>71818</v>
      </c>
      <c r="K179" s="57"/>
      <c r="L179" s="56"/>
      <c r="M179" s="3" t="s">
        <v>1722</v>
      </c>
      <c r="N179" s="3" t="s">
        <v>1806</v>
      </c>
      <c r="O179" s="5">
        <v>1</v>
      </c>
      <c r="P179" s="85">
        <v>0</v>
      </c>
      <c r="Q179" s="6">
        <f t="shared" si="13"/>
        <v>0</v>
      </c>
    </row>
    <row r="180" spans="1:17" x14ac:dyDescent="0.3">
      <c r="A180" s="20" t="s">
        <v>1911</v>
      </c>
      <c r="B180" s="50">
        <v>2</v>
      </c>
      <c r="C180" s="52"/>
      <c r="D180" s="50" t="s">
        <v>1900</v>
      </c>
      <c r="E180" s="51"/>
      <c r="F180" s="52"/>
      <c r="G180" s="5" t="s">
        <v>1720</v>
      </c>
      <c r="H180" s="55" t="s">
        <v>1721</v>
      </c>
      <c r="I180" s="56"/>
      <c r="J180" s="55">
        <v>71818</v>
      </c>
      <c r="K180" s="57"/>
      <c r="L180" s="56"/>
      <c r="M180" s="3" t="s">
        <v>1722</v>
      </c>
      <c r="N180" s="3" t="s">
        <v>1729</v>
      </c>
      <c r="O180" s="5">
        <v>1</v>
      </c>
      <c r="P180" s="85">
        <v>0</v>
      </c>
      <c r="Q180" s="6">
        <f t="shared" si="13"/>
        <v>0</v>
      </c>
    </row>
    <row r="181" spans="1:17" x14ac:dyDescent="0.3">
      <c r="A181" s="20" t="s">
        <v>1911</v>
      </c>
      <c r="B181" s="50">
        <v>2</v>
      </c>
      <c r="C181" s="52"/>
      <c r="D181" s="50" t="s">
        <v>1901</v>
      </c>
      <c r="E181" s="51"/>
      <c r="F181" s="52"/>
      <c r="G181" s="5" t="s">
        <v>1736</v>
      </c>
      <c r="H181" s="55" t="s">
        <v>1721</v>
      </c>
      <c r="I181" s="56"/>
      <c r="J181" s="55">
        <v>71818</v>
      </c>
      <c r="K181" s="57"/>
      <c r="L181" s="56"/>
      <c r="M181" s="3" t="s">
        <v>1737</v>
      </c>
      <c r="N181" s="3" t="s">
        <v>1913</v>
      </c>
      <c r="O181" s="5">
        <v>1</v>
      </c>
      <c r="P181" s="85">
        <v>0</v>
      </c>
      <c r="Q181" s="6">
        <f t="shared" si="13"/>
        <v>0</v>
      </c>
    </row>
    <row r="182" spans="1:17" x14ac:dyDescent="0.3">
      <c r="A182" s="20" t="s">
        <v>1911</v>
      </c>
      <c r="B182" s="50">
        <v>2</v>
      </c>
      <c r="C182" s="52"/>
      <c r="D182" s="50" t="s">
        <v>1902</v>
      </c>
      <c r="E182" s="51"/>
      <c r="F182" s="52"/>
      <c r="G182" s="5" t="s">
        <v>1736</v>
      </c>
      <c r="H182" s="55" t="s">
        <v>1721</v>
      </c>
      <c r="I182" s="56"/>
      <c r="J182" s="55">
        <v>71818</v>
      </c>
      <c r="K182" s="57"/>
      <c r="L182" s="56"/>
      <c r="M182" s="3" t="s">
        <v>1737</v>
      </c>
      <c r="N182" s="3" t="s">
        <v>1913</v>
      </c>
      <c r="O182" s="5">
        <v>1</v>
      </c>
      <c r="P182" s="85">
        <v>0</v>
      </c>
      <c r="Q182" s="6">
        <f t="shared" si="13"/>
        <v>0</v>
      </c>
    </row>
    <row r="183" spans="1:17" x14ac:dyDescent="0.3">
      <c r="A183" s="20" t="s">
        <v>1911</v>
      </c>
      <c r="B183" s="50">
        <v>2</v>
      </c>
      <c r="C183" s="52"/>
      <c r="D183" s="50" t="s">
        <v>1903</v>
      </c>
      <c r="E183" s="51"/>
      <c r="F183" s="52"/>
      <c r="G183" s="5" t="s">
        <v>1736</v>
      </c>
      <c r="H183" s="55" t="s">
        <v>1721</v>
      </c>
      <c r="I183" s="56"/>
      <c r="J183" s="55">
        <v>71818</v>
      </c>
      <c r="K183" s="57"/>
      <c r="L183" s="56"/>
      <c r="M183" s="3" t="s">
        <v>1737</v>
      </c>
      <c r="N183" s="3" t="s">
        <v>1913</v>
      </c>
      <c r="O183" s="5">
        <v>1</v>
      </c>
      <c r="P183" s="85">
        <v>0</v>
      </c>
      <c r="Q183" s="6">
        <f t="shared" si="13"/>
        <v>0</v>
      </c>
    </row>
    <row r="184" spans="1:17" x14ac:dyDescent="0.3">
      <c r="A184" s="20" t="s">
        <v>1911</v>
      </c>
      <c r="B184" s="50">
        <v>2</v>
      </c>
      <c r="C184" s="52"/>
      <c r="D184" s="50" t="s">
        <v>1904</v>
      </c>
      <c r="E184" s="51"/>
      <c r="F184" s="52"/>
      <c r="G184" s="5" t="s">
        <v>1736</v>
      </c>
      <c r="H184" s="55" t="s">
        <v>1721</v>
      </c>
      <c r="I184" s="56"/>
      <c r="J184" s="55">
        <v>71818</v>
      </c>
      <c r="K184" s="57"/>
      <c r="L184" s="56"/>
      <c r="M184" s="3" t="s">
        <v>1737</v>
      </c>
      <c r="N184" s="3" t="s">
        <v>1914</v>
      </c>
      <c r="O184" s="5">
        <v>1</v>
      </c>
      <c r="P184" s="85">
        <v>0</v>
      </c>
      <c r="Q184" s="6">
        <f t="shared" si="13"/>
        <v>0</v>
      </c>
    </row>
    <row r="185" spans="1:17" x14ac:dyDescent="0.3">
      <c r="A185" s="20" t="s">
        <v>1911</v>
      </c>
      <c r="B185" s="50">
        <v>2</v>
      </c>
      <c r="C185" s="52"/>
      <c r="D185" s="50" t="s">
        <v>1905</v>
      </c>
      <c r="E185" s="51"/>
      <c r="F185" s="52"/>
      <c r="G185" s="5" t="s">
        <v>1736</v>
      </c>
      <c r="H185" s="55" t="s">
        <v>1721</v>
      </c>
      <c r="I185" s="56"/>
      <c r="J185" s="55">
        <v>71818</v>
      </c>
      <c r="K185" s="57"/>
      <c r="L185" s="56"/>
      <c r="M185" s="3" t="s">
        <v>1737</v>
      </c>
      <c r="N185" s="3" t="s">
        <v>1915</v>
      </c>
      <c r="O185" s="5">
        <v>1</v>
      </c>
      <c r="P185" s="85">
        <v>0</v>
      </c>
      <c r="Q185" s="6">
        <f t="shared" si="13"/>
        <v>0</v>
      </c>
    </row>
    <row r="186" spans="1:17" x14ac:dyDescent="0.3">
      <c r="A186" s="20" t="s">
        <v>1911</v>
      </c>
      <c r="B186" s="50">
        <v>2</v>
      </c>
      <c r="C186" s="52"/>
      <c r="D186" s="50" t="s">
        <v>1906</v>
      </c>
      <c r="E186" s="51"/>
      <c r="F186" s="52"/>
      <c r="G186" s="5" t="s">
        <v>1720</v>
      </c>
      <c r="H186" s="55" t="s">
        <v>1721</v>
      </c>
      <c r="I186" s="56"/>
      <c r="J186" s="55">
        <v>71818</v>
      </c>
      <c r="K186" s="57"/>
      <c r="L186" s="56"/>
      <c r="M186" s="3" t="s">
        <v>1722</v>
      </c>
      <c r="N186" s="3" t="s">
        <v>1729</v>
      </c>
      <c r="O186" s="5">
        <v>1</v>
      </c>
      <c r="P186" s="85">
        <v>0</v>
      </c>
      <c r="Q186" s="6">
        <f t="shared" si="13"/>
        <v>0</v>
      </c>
    </row>
    <row r="187" spans="1:17" x14ac:dyDescent="0.3">
      <c r="A187" s="20" t="s">
        <v>1911</v>
      </c>
      <c r="B187" s="50">
        <v>2</v>
      </c>
      <c r="C187" s="52"/>
      <c r="D187" s="50" t="s">
        <v>1907</v>
      </c>
      <c r="E187" s="51"/>
      <c r="F187" s="52"/>
      <c r="G187" s="5" t="s">
        <v>1720</v>
      </c>
      <c r="H187" s="55" t="s">
        <v>1721</v>
      </c>
      <c r="I187" s="56"/>
      <c r="J187" s="55">
        <v>71818</v>
      </c>
      <c r="K187" s="57"/>
      <c r="L187" s="56"/>
      <c r="M187" s="3" t="s">
        <v>1722</v>
      </c>
      <c r="N187" s="3" t="s">
        <v>1725</v>
      </c>
      <c r="O187" s="5">
        <v>1</v>
      </c>
      <c r="P187" s="85">
        <v>0</v>
      </c>
      <c r="Q187" s="6">
        <f t="shared" si="13"/>
        <v>0</v>
      </c>
    </row>
    <row r="188" spans="1:17" x14ac:dyDescent="0.3">
      <c r="A188" s="20" t="s">
        <v>1911</v>
      </c>
      <c r="B188" s="50">
        <v>2</v>
      </c>
      <c r="C188" s="52"/>
      <c r="D188" s="50" t="s">
        <v>1908</v>
      </c>
      <c r="E188" s="51"/>
      <c r="F188" s="52"/>
      <c r="G188" s="5" t="s">
        <v>1720</v>
      </c>
      <c r="H188" s="55" t="s">
        <v>1721</v>
      </c>
      <c r="I188" s="56"/>
      <c r="J188" s="55">
        <v>71818</v>
      </c>
      <c r="K188" s="57"/>
      <c r="L188" s="56"/>
      <c r="M188" s="3" t="s">
        <v>1722</v>
      </c>
      <c r="N188" s="3" t="s">
        <v>1806</v>
      </c>
      <c r="O188" s="5">
        <v>1</v>
      </c>
      <c r="P188" s="85">
        <v>0</v>
      </c>
      <c r="Q188" s="6">
        <f t="shared" si="13"/>
        <v>0</v>
      </c>
    </row>
    <row r="189" spans="1:17" x14ac:dyDescent="0.3">
      <c r="A189" s="20" t="s">
        <v>1911</v>
      </c>
      <c r="B189" s="50">
        <v>2</v>
      </c>
      <c r="C189" s="52"/>
      <c r="D189" s="50" t="s">
        <v>1909</v>
      </c>
      <c r="E189" s="51"/>
      <c r="F189" s="52"/>
      <c r="G189" s="5" t="s">
        <v>1720</v>
      </c>
      <c r="H189" s="55" t="s">
        <v>1721</v>
      </c>
      <c r="I189" s="56"/>
      <c r="J189" s="55">
        <v>71818</v>
      </c>
      <c r="K189" s="57"/>
      <c r="L189" s="56"/>
      <c r="M189" s="3" t="s">
        <v>1722</v>
      </c>
      <c r="N189" s="3" t="s">
        <v>1803</v>
      </c>
      <c r="O189" s="5">
        <v>1</v>
      </c>
      <c r="P189" s="85">
        <v>0</v>
      </c>
      <c r="Q189" s="6">
        <f t="shared" si="13"/>
        <v>0</v>
      </c>
    </row>
    <row r="190" spans="1:17" x14ac:dyDescent="0.3">
      <c r="A190" s="20" t="s">
        <v>1911</v>
      </c>
      <c r="B190" s="50">
        <v>2</v>
      </c>
      <c r="C190" s="52"/>
      <c r="D190" s="50" t="s">
        <v>1910</v>
      </c>
      <c r="E190" s="51"/>
      <c r="F190" s="52"/>
      <c r="G190" s="5" t="s">
        <v>1720</v>
      </c>
      <c r="H190" s="55" t="s">
        <v>1721</v>
      </c>
      <c r="I190" s="56"/>
      <c r="J190" s="55">
        <v>71818</v>
      </c>
      <c r="K190" s="57"/>
      <c r="L190" s="56"/>
      <c r="M190" s="3" t="s">
        <v>1722</v>
      </c>
      <c r="N190" s="3" t="s">
        <v>1803</v>
      </c>
      <c r="O190" s="5">
        <v>1</v>
      </c>
      <c r="P190" s="85">
        <v>0</v>
      </c>
      <c r="Q190" s="6">
        <f t="shared" si="13"/>
        <v>0</v>
      </c>
    </row>
    <row r="191" spans="1:17" x14ac:dyDescent="0.3">
      <c r="A191" s="57"/>
      <c r="B191" s="57"/>
      <c r="C191" s="57"/>
      <c r="D191" s="57"/>
      <c r="E191" s="57"/>
      <c r="F191" s="57"/>
      <c r="G191" s="57"/>
      <c r="H191" s="57"/>
      <c r="I191" s="57"/>
      <c r="J191" s="57"/>
      <c r="K191" s="22"/>
    </row>
    <row r="192" spans="1:17" x14ac:dyDescent="0.3">
      <c r="A192" s="53" t="s">
        <v>43</v>
      </c>
      <c r="B192" s="54"/>
      <c r="C192" s="54"/>
      <c r="D192" s="51"/>
      <c r="E192" s="51"/>
      <c r="F192" s="51"/>
      <c r="G192" s="51"/>
      <c r="H192" s="51"/>
      <c r="I192" s="51"/>
      <c r="J192" s="52"/>
      <c r="K192" s="23"/>
      <c r="P192" s="3" t="s">
        <v>48</v>
      </c>
      <c r="Q192" s="7">
        <f>SUM(Q168:Q190)</f>
        <v>0</v>
      </c>
    </row>
    <row r="194" spans="1:17" ht="41.4" x14ac:dyDescent="0.3">
      <c r="A194" s="27" t="s">
        <v>1087</v>
      </c>
      <c r="B194" s="66" t="s">
        <v>4</v>
      </c>
      <c r="C194" s="67"/>
      <c r="D194" s="68" t="s">
        <v>1088</v>
      </c>
      <c r="E194" s="69"/>
      <c r="F194" s="70"/>
      <c r="G194" s="28" t="s">
        <v>6</v>
      </c>
      <c r="H194" s="68" t="s">
        <v>1091</v>
      </c>
      <c r="I194" s="70"/>
      <c r="J194" s="80" t="s">
        <v>1092</v>
      </c>
      <c r="K194" s="81"/>
      <c r="L194" s="82"/>
      <c r="M194" s="35" t="s">
        <v>1167</v>
      </c>
      <c r="N194" s="35" t="s">
        <v>1718</v>
      </c>
      <c r="O194" s="10" t="s">
        <v>45</v>
      </c>
      <c r="P194" s="10" t="s">
        <v>46</v>
      </c>
      <c r="Q194" s="10" t="s">
        <v>47</v>
      </c>
    </row>
    <row r="195" spans="1:17" x14ac:dyDescent="0.3">
      <c r="A195" s="20" t="s">
        <v>1911</v>
      </c>
      <c r="B195" s="50">
        <v>2</v>
      </c>
      <c r="C195" s="52"/>
      <c r="D195" s="50" t="s">
        <v>1916</v>
      </c>
      <c r="E195" s="51"/>
      <c r="F195" s="52"/>
      <c r="G195" s="5" t="s">
        <v>1720</v>
      </c>
      <c r="H195" s="55" t="s">
        <v>1721</v>
      </c>
      <c r="I195" s="56"/>
      <c r="J195" s="55">
        <v>71818</v>
      </c>
      <c r="K195" s="57"/>
      <c r="L195" s="56"/>
      <c r="M195" s="3" t="s">
        <v>1722</v>
      </c>
      <c r="N195" s="3" t="s">
        <v>1803</v>
      </c>
      <c r="O195" s="5">
        <v>1</v>
      </c>
      <c r="P195" s="85">
        <v>0</v>
      </c>
      <c r="Q195" s="6">
        <f>O195*P195</f>
        <v>0</v>
      </c>
    </row>
    <row r="196" spans="1:17" x14ac:dyDescent="0.3">
      <c r="A196" s="20" t="s">
        <v>1911</v>
      </c>
      <c r="B196" s="50">
        <v>2</v>
      </c>
      <c r="C196" s="52"/>
      <c r="D196" s="50" t="s">
        <v>1917</v>
      </c>
      <c r="E196" s="51"/>
      <c r="F196" s="52"/>
      <c r="G196" s="5" t="s">
        <v>1720</v>
      </c>
      <c r="H196" s="55" t="s">
        <v>1721</v>
      </c>
      <c r="I196" s="56"/>
      <c r="J196" s="55">
        <v>71818</v>
      </c>
      <c r="K196" s="57"/>
      <c r="L196" s="56"/>
      <c r="M196" s="3" t="s">
        <v>1722</v>
      </c>
      <c r="N196" s="3" t="s">
        <v>1803</v>
      </c>
      <c r="O196" s="5">
        <v>1</v>
      </c>
      <c r="P196" s="85">
        <v>0</v>
      </c>
      <c r="Q196" s="6">
        <f t="shared" ref="Q196:Q217" si="14">O196*P196</f>
        <v>0</v>
      </c>
    </row>
    <row r="197" spans="1:17" x14ac:dyDescent="0.3">
      <c r="A197" s="20" t="s">
        <v>1911</v>
      </c>
      <c r="B197" s="50">
        <v>2</v>
      </c>
      <c r="C197" s="52"/>
      <c r="D197" s="50" t="s">
        <v>1918</v>
      </c>
      <c r="E197" s="51"/>
      <c r="F197" s="52"/>
      <c r="G197" s="5" t="s">
        <v>1720</v>
      </c>
      <c r="H197" s="55" t="s">
        <v>1721</v>
      </c>
      <c r="I197" s="56"/>
      <c r="J197" s="55">
        <v>71818</v>
      </c>
      <c r="K197" s="57"/>
      <c r="L197" s="56"/>
      <c r="M197" s="3" t="s">
        <v>1722</v>
      </c>
      <c r="N197" s="3" t="s">
        <v>1939</v>
      </c>
      <c r="O197" s="5">
        <v>1</v>
      </c>
      <c r="P197" s="85">
        <v>0</v>
      </c>
      <c r="Q197" s="6">
        <f t="shared" si="14"/>
        <v>0</v>
      </c>
    </row>
    <row r="198" spans="1:17" x14ac:dyDescent="0.3">
      <c r="A198" s="20" t="s">
        <v>1911</v>
      </c>
      <c r="B198" s="50">
        <v>2</v>
      </c>
      <c r="C198" s="52"/>
      <c r="D198" s="50" t="s">
        <v>1919</v>
      </c>
      <c r="E198" s="51"/>
      <c r="F198" s="52"/>
      <c r="G198" s="5" t="s">
        <v>1720</v>
      </c>
      <c r="H198" s="55" t="s">
        <v>1721</v>
      </c>
      <c r="I198" s="56"/>
      <c r="J198" s="55">
        <v>71818</v>
      </c>
      <c r="K198" s="57"/>
      <c r="L198" s="56"/>
      <c r="M198" s="3" t="s">
        <v>1722</v>
      </c>
      <c r="N198" s="3" t="s">
        <v>1806</v>
      </c>
      <c r="O198" s="5">
        <v>1</v>
      </c>
      <c r="P198" s="85">
        <v>0</v>
      </c>
      <c r="Q198" s="6">
        <f t="shared" si="14"/>
        <v>0</v>
      </c>
    </row>
    <row r="199" spans="1:17" x14ac:dyDescent="0.3">
      <c r="A199" s="20" t="s">
        <v>1911</v>
      </c>
      <c r="B199" s="50">
        <v>2</v>
      </c>
      <c r="C199" s="52"/>
      <c r="D199" s="50" t="s">
        <v>1920</v>
      </c>
      <c r="E199" s="51"/>
      <c r="F199" s="52"/>
      <c r="G199" s="5" t="s">
        <v>1720</v>
      </c>
      <c r="H199" s="55" t="s">
        <v>1721</v>
      </c>
      <c r="I199" s="56"/>
      <c r="J199" s="55">
        <v>71818</v>
      </c>
      <c r="K199" s="57"/>
      <c r="L199" s="56"/>
      <c r="M199" s="3" t="s">
        <v>1722</v>
      </c>
      <c r="N199" s="3" t="s">
        <v>1803</v>
      </c>
      <c r="O199" s="5">
        <v>1</v>
      </c>
      <c r="P199" s="85">
        <v>0</v>
      </c>
      <c r="Q199" s="6">
        <f t="shared" si="14"/>
        <v>0</v>
      </c>
    </row>
    <row r="200" spans="1:17" x14ac:dyDescent="0.3">
      <c r="A200" s="20" t="s">
        <v>1911</v>
      </c>
      <c r="B200" s="50">
        <v>2</v>
      </c>
      <c r="C200" s="52"/>
      <c r="D200" s="50" t="s">
        <v>1921</v>
      </c>
      <c r="E200" s="51"/>
      <c r="F200" s="52"/>
      <c r="G200" s="5" t="s">
        <v>1720</v>
      </c>
      <c r="H200" s="55" t="s">
        <v>1721</v>
      </c>
      <c r="I200" s="56"/>
      <c r="J200" s="55">
        <v>71818</v>
      </c>
      <c r="K200" s="57"/>
      <c r="L200" s="56"/>
      <c r="M200" s="3" t="s">
        <v>1722</v>
      </c>
      <c r="N200" s="3" t="s">
        <v>1803</v>
      </c>
      <c r="O200" s="5">
        <v>1</v>
      </c>
      <c r="P200" s="85">
        <v>0</v>
      </c>
      <c r="Q200" s="6">
        <f t="shared" si="14"/>
        <v>0</v>
      </c>
    </row>
    <row r="201" spans="1:17" x14ac:dyDescent="0.3">
      <c r="A201" s="20" t="s">
        <v>1911</v>
      </c>
      <c r="B201" s="50">
        <v>2</v>
      </c>
      <c r="C201" s="52"/>
      <c r="D201" s="50" t="s">
        <v>1922</v>
      </c>
      <c r="E201" s="51"/>
      <c r="F201" s="52"/>
      <c r="G201" s="5" t="s">
        <v>1720</v>
      </c>
      <c r="H201" s="55" t="s">
        <v>1721</v>
      </c>
      <c r="I201" s="56"/>
      <c r="J201" s="55">
        <v>71818</v>
      </c>
      <c r="K201" s="57"/>
      <c r="L201" s="56"/>
      <c r="M201" s="3" t="s">
        <v>1722</v>
      </c>
      <c r="N201" s="3" t="s">
        <v>1803</v>
      </c>
      <c r="O201" s="5">
        <v>1</v>
      </c>
      <c r="P201" s="85">
        <v>0</v>
      </c>
      <c r="Q201" s="6">
        <f t="shared" si="14"/>
        <v>0</v>
      </c>
    </row>
    <row r="202" spans="1:17" x14ac:dyDescent="0.3">
      <c r="A202" s="20" t="s">
        <v>1911</v>
      </c>
      <c r="B202" s="50">
        <v>2</v>
      </c>
      <c r="C202" s="52"/>
      <c r="D202" s="50" t="s">
        <v>1923</v>
      </c>
      <c r="E202" s="51"/>
      <c r="F202" s="52"/>
      <c r="G202" s="5" t="s">
        <v>1720</v>
      </c>
      <c r="H202" s="55" t="s">
        <v>1721</v>
      </c>
      <c r="I202" s="56"/>
      <c r="J202" s="55">
        <v>71818</v>
      </c>
      <c r="K202" s="57"/>
      <c r="L202" s="56"/>
      <c r="M202" s="3" t="s">
        <v>1722</v>
      </c>
      <c r="N202" s="3" t="s">
        <v>1803</v>
      </c>
      <c r="O202" s="5">
        <v>1</v>
      </c>
      <c r="P202" s="85">
        <v>0</v>
      </c>
      <c r="Q202" s="6">
        <f t="shared" si="14"/>
        <v>0</v>
      </c>
    </row>
    <row r="203" spans="1:17" x14ac:dyDescent="0.3">
      <c r="A203" s="20" t="s">
        <v>1911</v>
      </c>
      <c r="B203" s="50">
        <v>2</v>
      </c>
      <c r="C203" s="52"/>
      <c r="D203" s="50" t="s">
        <v>1924</v>
      </c>
      <c r="E203" s="51"/>
      <c r="F203" s="52"/>
      <c r="G203" s="5" t="s">
        <v>1720</v>
      </c>
      <c r="H203" s="55" t="s">
        <v>1721</v>
      </c>
      <c r="I203" s="56"/>
      <c r="J203" s="55">
        <v>71818</v>
      </c>
      <c r="K203" s="57"/>
      <c r="L203" s="56"/>
      <c r="M203" s="3" t="s">
        <v>1722</v>
      </c>
      <c r="N203" s="3" t="s">
        <v>1745</v>
      </c>
      <c r="O203" s="5">
        <v>1</v>
      </c>
      <c r="P203" s="85">
        <v>0</v>
      </c>
      <c r="Q203" s="6">
        <f t="shared" si="14"/>
        <v>0</v>
      </c>
    </row>
    <row r="204" spans="1:17" x14ac:dyDescent="0.3">
      <c r="A204" s="20" t="s">
        <v>1911</v>
      </c>
      <c r="B204" s="50">
        <v>2</v>
      </c>
      <c r="C204" s="52"/>
      <c r="D204" s="50" t="s">
        <v>1925</v>
      </c>
      <c r="E204" s="51"/>
      <c r="F204" s="52"/>
      <c r="G204" s="5" t="s">
        <v>1736</v>
      </c>
      <c r="H204" s="55" t="s">
        <v>1721</v>
      </c>
      <c r="I204" s="56"/>
      <c r="J204" s="55">
        <v>71818</v>
      </c>
      <c r="K204" s="57"/>
      <c r="L204" s="56"/>
      <c r="M204" s="3" t="s">
        <v>1737</v>
      </c>
      <c r="N204" s="3" t="s">
        <v>1940</v>
      </c>
      <c r="O204" s="5">
        <v>1</v>
      </c>
      <c r="P204" s="85">
        <v>0</v>
      </c>
      <c r="Q204" s="6">
        <f t="shared" si="14"/>
        <v>0</v>
      </c>
    </row>
    <row r="205" spans="1:17" x14ac:dyDescent="0.3">
      <c r="A205" s="20" t="s">
        <v>1911</v>
      </c>
      <c r="B205" s="50">
        <v>2</v>
      </c>
      <c r="C205" s="52"/>
      <c r="D205" s="50" t="s">
        <v>1926</v>
      </c>
      <c r="E205" s="51"/>
      <c r="F205" s="52"/>
      <c r="G205" s="5" t="s">
        <v>1736</v>
      </c>
      <c r="H205" s="55" t="s">
        <v>1721</v>
      </c>
      <c r="I205" s="56"/>
      <c r="J205" s="55">
        <v>71818</v>
      </c>
      <c r="K205" s="57"/>
      <c r="L205" s="56"/>
      <c r="M205" s="3" t="s">
        <v>1737</v>
      </c>
      <c r="N205" s="3" t="s">
        <v>1816</v>
      </c>
      <c r="O205" s="5">
        <v>1</v>
      </c>
      <c r="P205" s="85">
        <v>0</v>
      </c>
      <c r="Q205" s="6">
        <f t="shared" si="14"/>
        <v>0</v>
      </c>
    </row>
    <row r="206" spans="1:17" x14ac:dyDescent="0.3">
      <c r="A206" s="20" t="s">
        <v>1911</v>
      </c>
      <c r="B206" s="50">
        <v>2</v>
      </c>
      <c r="C206" s="52"/>
      <c r="D206" s="50" t="s">
        <v>1927</v>
      </c>
      <c r="E206" s="51"/>
      <c r="F206" s="52"/>
      <c r="G206" s="5" t="s">
        <v>1736</v>
      </c>
      <c r="H206" s="55" t="s">
        <v>1721</v>
      </c>
      <c r="I206" s="56"/>
      <c r="J206" s="55">
        <v>71818</v>
      </c>
      <c r="K206" s="57"/>
      <c r="L206" s="56"/>
      <c r="M206" s="3" t="s">
        <v>1737</v>
      </c>
      <c r="N206" s="3" t="s">
        <v>1816</v>
      </c>
      <c r="O206" s="5">
        <v>1</v>
      </c>
      <c r="P206" s="85">
        <v>0</v>
      </c>
      <c r="Q206" s="6">
        <f t="shared" si="14"/>
        <v>0</v>
      </c>
    </row>
    <row r="207" spans="1:17" x14ac:dyDescent="0.3">
      <c r="A207" s="20" t="s">
        <v>1911</v>
      </c>
      <c r="B207" s="50">
        <v>2</v>
      </c>
      <c r="C207" s="52"/>
      <c r="D207" s="50" t="s">
        <v>1928</v>
      </c>
      <c r="E207" s="51"/>
      <c r="F207" s="52"/>
      <c r="G207" s="5" t="s">
        <v>1736</v>
      </c>
      <c r="H207" s="55" t="s">
        <v>1721</v>
      </c>
      <c r="I207" s="56"/>
      <c r="J207" s="55">
        <v>71818</v>
      </c>
      <c r="K207" s="57"/>
      <c r="L207" s="56"/>
      <c r="M207" s="3" t="s">
        <v>1737</v>
      </c>
      <c r="N207" s="3" t="s">
        <v>1816</v>
      </c>
      <c r="O207" s="5">
        <v>1</v>
      </c>
      <c r="P207" s="85">
        <v>0</v>
      </c>
      <c r="Q207" s="6">
        <f t="shared" si="14"/>
        <v>0</v>
      </c>
    </row>
    <row r="208" spans="1:17" x14ac:dyDescent="0.3">
      <c r="A208" s="20" t="s">
        <v>1911</v>
      </c>
      <c r="B208" s="50">
        <v>2</v>
      </c>
      <c r="C208" s="52"/>
      <c r="D208" s="50" t="s">
        <v>1929</v>
      </c>
      <c r="E208" s="51"/>
      <c r="F208" s="52"/>
      <c r="G208" s="5" t="s">
        <v>1736</v>
      </c>
      <c r="H208" s="55" t="s">
        <v>1721</v>
      </c>
      <c r="I208" s="56"/>
      <c r="J208" s="55">
        <v>71818</v>
      </c>
      <c r="K208" s="57"/>
      <c r="L208" s="56"/>
      <c r="M208" s="3" t="s">
        <v>1737</v>
      </c>
      <c r="N208" s="3" t="s">
        <v>1816</v>
      </c>
      <c r="O208" s="5">
        <v>1</v>
      </c>
      <c r="P208" s="85">
        <v>0</v>
      </c>
      <c r="Q208" s="6">
        <f t="shared" si="14"/>
        <v>0</v>
      </c>
    </row>
    <row r="209" spans="1:17" x14ac:dyDescent="0.3">
      <c r="A209" s="20" t="s">
        <v>1911</v>
      </c>
      <c r="B209" s="50">
        <v>2</v>
      </c>
      <c r="C209" s="52"/>
      <c r="D209" s="50" t="s">
        <v>1930</v>
      </c>
      <c r="E209" s="51"/>
      <c r="F209" s="52"/>
      <c r="G209" s="5" t="s">
        <v>1736</v>
      </c>
      <c r="H209" s="55" t="s">
        <v>1721</v>
      </c>
      <c r="I209" s="56"/>
      <c r="J209" s="55">
        <v>71818</v>
      </c>
      <c r="K209" s="57"/>
      <c r="L209" s="56"/>
      <c r="M209" s="3" t="s">
        <v>1737</v>
      </c>
      <c r="N209" s="3" t="s">
        <v>1816</v>
      </c>
      <c r="O209" s="5">
        <v>1</v>
      </c>
      <c r="P209" s="85">
        <v>0</v>
      </c>
      <c r="Q209" s="6">
        <f t="shared" si="14"/>
        <v>0</v>
      </c>
    </row>
    <row r="210" spans="1:17" x14ac:dyDescent="0.3">
      <c r="A210" s="20" t="s">
        <v>1911</v>
      </c>
      <c r="B210" s="50">
        <v>2</v>
      </c>
      <c r="C210" s="52"/>
      <c r="D210" s="50" t="s">
        <v>1931</v>
      </c>
      <c r="E210" s="51"/>
      <c r="F210" s="52"/>
      <c r="G210" s="5" t="s">
        <v>1736</v>
      </c>
      <c r="H210" s="55" t="s">
        <v>1721</v>
      </c>
      <c r="I210" s="56"/>
      <c r="J210" s="55">
        <v>71818</v>
      </c>
      <c r="K210" s="57"/>
      <c r="L210" s="56"/>
      <c r="M210" s="3" t="s">
        <v>1722</v>
      </c>
      <c r="N210" s="3" t="s">
        <v>1803</v>
      </c>
      <c r="O210" s="5">
        <v>1</v>
      </c>
      <c r="P210" s="85">
        <v>0</v>
      </c>
      <c r="Q210" s="6">
        <f t="shared" si="14"/>
        <v>0</v>
      </c>
    </row>
    <row r="211" spans="1:17" x14ac:dyDescent="0.3">
      <c r="A211" s="20" t="s">
        <v>1911</v>
      </c>
      <c r="B211" s="50">
        <v>2</v>
      </c>
      <c r="C211" s="52"/>
      <c r="D211" s="50" t="s">
        <v>1932</v>
      </c>
      <c r="E211" s="51"/>
      <c r="F211" s="52"/>
      <c r="G211" s="5" t="s">
        <v>1720</v>
      </c>
      <c r="H211" s="55" t="s">
        <v>1721</v>
      </c>
      <c r="I211" s="56"/>
      <c r="J211" s="55">
        <v>71818</v>
      </c>
      <c r="K211" s="57"/>
      <c r="L211" s="56"/>
      <c r="M211" s="3" t="s">
        <v>1722</v>
      </c>
      <c r="N211" s="3" t="s">
        <v>1725</v>
      </c>
      <c r="O211" s="5">
        <v>1</v>
      </c>
      <c r="P211" s="85">
        <v>0</v>
      </c>
      <c r="Q211" s="6">
        <f t="shared" si="14"/>
        <v>0</v>
      </c>
    </row>
    <row r="212" spans="1:17" x14ac:dyDescent="0.3">
      <c r="A212" s="20" t="s">
        <v>1911</v>
      </c>
      <c r="B212" s="50">
        <v>2</v>
      </c>
      <c r="C212" s="52"/>
      <c r="D212" s="50" t="s">
        <v>1933</v>
      </c>
      <c r="E212" s="51"/>
      <c r="F212" s="52"/>
      <c r="G212" s="5" t="s">
        <v>1720</v>
      </c>
      <c r="H212" s="55" t="s">
        <v>1721</v>
      </c>
      <c r="I212" s="56"/>
      <c r="J212" s="55">
        <v>71818</v>
      </c>
      <c r="K212" s="57"/>
      <c r="L212" s="56"/>
      <c r="M212" s="3" t="s">
        <v>1722</v>
      </c>
      <c r="N212" s="3" t="s">
        <v>1725</v>
      </c>
      <c r="O212" s="5">
        <v>1</v>
      </c>
      <c r="P212" s="85">
        <v>0</v>
      </c>
      <c r="Q212" s="6">
        <f t="shared" si="14"/>
        <v>0</v>
      </c>
    </row>
    <row r="213" spans="1:17" x14ac:dyDescent="0.3">
      <c r="A213" s="20" t="s">
        <v>1911</v>
      </c>
      <c r="B213" s="50">
        <v>2</v>
      </c>
      <c r="C213" s="52"/>
      <c r="D213" s="50" t="s">
        <v>1934</v>
      </c>
      <c r="E213" s="51"/>
      <c r="F213" s="52"/>
      <c r="G213" s="5" t="s">
        <v>1720</v>
      </c>
      <c r="H213" s="55" t="s">
        <v>1721</v>
      </c>
      <c r="I213" s="56"/>
      <c r="J213" s="55">
        <v>71818</v>
      </c>
      <c r="K213" s="57"/>
      <c r="L213" s="56"/>
      <c r="M213" s="3" t="s">
        <v>1722</v>
      </c>
      <c r="N213" s="3" t="s">
        <v>1806</v>
      </c>
      <c r="O213" s="5">
        <v>1</v>
      </c>
      <c r="P213" s="85">
        <v>0</v>
      </c>
      <c r="Q213" s="6">
        <f t="shared" si="14"/>
        <v>0</v>
      </c>
    </row>
    <row r="214" spans="1:17" x14ac:dyDescent="0.3">
      <c r="A214" s="20" t="s">
        <v>1911</v>
      </c>
      <c r="B214" s="50">
        <v>2</v>
      </c>
      <c r="C214" s="52"/>
      <c r="D214" s="50" t="s">
        <v>1935</v>
      </c>
      <c r="E214" s="51"/>
      <c r="F214" s="52"/>
      <c r="G214" s="5" t="s">
        <v>1720</v>
      </c>
      <c r="H214" s="55" t="s">
        <v>1721</v>
      </c>
      <c r="I214" s="56"/>
      <c r="J214" s="55">
        <v>71818</v>
      </c>
      <c r="K214" s="57"/>
      <c r="L214" s="56"/>
      <c r="M214" s="3" t="s">
        <v>1722</v>
      </c>
      <c r="N214" s="3" t="s">
        <v>1803</v>
      </c>
      <c r="O214" s="5">
        <v>1</v>
      </c>
      <c r="P214" s="85">
        <v>0</v>
      </c>
      <c r="Q214" s="6">
        <f t="shared" si="14"/>
        <v>0</v>
      </c>
    </row>
    <row r="215" spans="1:17" x14ac:dyDescent="0.3">
      <c r="A215" s="20" t="s">
        <v>1911</v>
      </c>
      <c r="B215" s="50">
        <v>2</v>
      </c>
      <c r="C215" s="52"/>
      <c r="D215" s="50" t="s">
        <v>1936</v>
      </c>
      <c r="E215" s="51"/>
      <c r="F215" s="52"/>
      <c r="G215" s="5" t="s">
        <v>1720</v>
      </c>
      <c r="H215" s="55" t="s">
        <v>1721</v>
      </c>
      <c r="I215" s="56"/>
      <c r="J215" s="55">
        <v>71818</v>
      </c>
      <c r="K215" s="57"/>
      <c r="L215" s="56"/>
      <c r="M215" s="3" t="s">
        <v>1722</v>
      </c>
      <c r="N215" s="3" t="s">
        <v>1803</v>
      </c>
      <c r="O215" s="5">
        <v>1</v>
      </c>
      <c r="P215" s="85">
        <v>0</v>
      </c>
      <c r="Q215" s="6">
        <f t="shared" si="14"/>
        <v>0</v>
      </c>
    </row>
    <row r="216" spans="1:17" x14ac:dyDescent="0.3">
      <c r="A216" s="20" t="s">
        <v>1911</v>
      </c>
      <c r="B216" s="50">
        <v>2</v>
      </c>
      <c r="C216" s="52"/>
      <c r="D216" s="50" t="s">
        <v>1937</v>
      </c>
      <c r="E216" s="51"/>
      <c r="F216" s="52"/>
      <c r="G216" s="5" t="s">
        <v>1720</v>
      </c>
      <c r="H216" s="55" t="s">
        <v>1721</v>
      </c>
      <c r="I216" s="56"/>
      <c r="J216" s="55">
        <v>71818</v>
      </c>
      <c r="K216" s="57"/>
      <c r="L216" s="56"/>
      <c r="M216" s="3" t="s">
        <v>1722</v>
      </c>
      <c r="N216" s="3" t="s">
        <v>1803</v>
      </c>
      <c r="O216" s="5">
        <v>1</v>
      </c>
      <c r="P216" s="85">
        <v>0</v>
      </c>
      <c r="Q216" s="6">
        <f t="shared" si="14"/>
        <v>0</v>
      </c>
    </row>
    <row r="217" spans="1:17" x14ac:dyDescent="0.3">
      <c r="A217" s="20" t="s">
        <v>1911</v>
      </c>
      <c r="B217" s="50">
        <v>2</v>
      </c>
      <c r="C217" s="52"/>
      <c r="D217" s="50" t="s">
        <v>1938</v>
      </c>
      <c r="E217" s="51"/>
      <c r="F217" s="52"/>
      <c r="G217" s="5" t="s">
        <v>1720</v>
      </c>
      <c r="H217" s="55" t="s">
        <v>1721</v>
      </c>
      <c r="I217" s="56"/>
      <c r="J217" s="55">
        <v>71818</v>
      </c>
      <c r="K217" s="57"/>
      <c r="L217" s="56"/>
      <c r="M217" s="3" t="s">
        <v>1722</v>
      </c>
      <c r="N217" s="3" t="s">
        <v>1803</v>
      </c>
      <c r="O217" s="5">
        <v>1</v>
      </c>
      <c r="P217" s="85">
        <v>0</v>
      </c>
      <c r="Q217" s="6">
        <f t="shared" si="14"/>
        <v>0</v>
      </c>
    </row>
    <row r="218" spans="1:17" x14ac:dyDescent="0.3">
      <c r="A218" s="57"/>
      <c r="B218" s="57"/>
      <c r="C218" s="57"/>
      <c r="D218" s="57"/>
      <c r="E218" s="57"/>
      <c r="F218" s="57"/>
      <c r="G218" s="57"/>
      <c r="H218" s="57"/>
      <c r="I218" s="57"/>
      <c r="J218" s="57"/>
      <c r="K218" s="22"/>
    </row>
    <row r="219" spans="1:17" x14ac:dyDescent="0.3">
      <c r="A219" s="53" t="s">
        <v>43</v>
      </c>
      <c r="B219" s="54"/>
      <c r="C219" s="54"/>
      <c r="D219" s="51"/>
      <c r="E219" s="51"/>
      <c r="F219" s="51"/>
      <c r="G219" s="51"/>
      <c r="H219" s="51"/>
      <c r="I219" s="51"/>
      <c r="J219" s="52"/>
      <c r="K219" s="23"/>
      <c r="P219" s="3" t="s">
        <v>48</v>
      </c>
      <c r="Q219" s="7">
        <f>SUM(Q195:Q217)</f>
        <v>0</v>
      </c>
    </row>
    <row r="221" spans="1:17" ht="41.4" x14ac:dyDescent="0.3">
      <c r="A221" s="27" t="s">
        <v>1087</v>
      </c>
      <c r="B221" s="66" t="s">
        <v>4</v>
      </c>
      <c r="C221" s="67"/>
      <c r="D221" s="68" t="s">
        <v>1088</v>
      </c>
      <c r="E221" s="69"/>
      <c r="F221" s="70"/>
      <c r="G221" s="28" t="s">
        <v>6</v>
      </c>
      <c r="H221" s="68" t="s">
        <v>1091</v>
      </c>
      <c r="I221" s="70"/>
      <c r="J221" s="80" t="s">
        <v>1092</v>
      </c>
      <c r="K221" s="81"/>
      <c r="L221" s="82"/>
      <c r="M221" s="35" t="s">
        <v>1167</v>
      </c>
      <c r="N221" s="35" t="s">
        <v>1718</v>
      </c>
      <c r="O221" s="10" t="s">
        <v>45</v>
      </c>
      <c r="P221" s="10" t="s">
        <v>46</v>
      </c>
      <c r="Q221" s="10" t="s">
        <v>47</v>
      </c>
    </row>
    <row r="222" spans="1:17" x14ac:dyDescent="0.3">
      <c r="A222" s="20" t="s">
        <v>1911</v>
      </c>
      <c r="B222" s="50">
        <v>2</v>
      </c>
      <c r="C222" s="52"/>
      <c r="D222" s="50" t="s">
        <v>1941</v>
      </c>
      <c r="E222" s="51"/>
      <c r="F222" s="52"/>
      <c r="G222" s="5" t="s">
        <v>1720</v>
      </c>
      <c r="H222" s="55" t="s">
        <v>1721</v>
      </c>
      <c r="I222" s="56"/>
      <c r="J222" s="55">
        <v>71818</v>
      </c>
      <c r="K222" s="57"/>
      <c r="L222" s="56"/>
      <c r="M222" s="3" t="s">
        <v>1722</v>
      </c>
      <c r="N222" s="3" t="s">
        <v>1745</v>
      </c>
      <c r="O222" s="5">
        <v>1</v>
      </c>
      <c r="P222" s="85">
        <v>0</v>
      </c>
      <c r="Q222" s="6">
        <f>O222*P222</f>
        <v>0</v>
      </c>
    </row>
    <row r="223" spans="1:17" x14ac:dyDescent="0.3">
      <c r="A223" s="20" t="s">
        <v>1911</v>
      </c>
      <c r="B223" s="50">
        <v>2</v>
      </c>
      <c r="C223" s="52"/>
      <c r="D223" s="50" t="s">
        <v>1942</v>
      </c>
      <c r="E223" s="51"/>
      <c r="F223" s="52"/>
      <c r="G223" s="5" t="s">
        <v>1720</v>
      </c>
      <c r="H223" s="55" t="s">
        <v>1721</v>
      </c>
      <c r="I223" s="56"/>
      <c r="J223" s="55">
        <v>71818</v>
      </c>
      <c r="K223" s="57"/>
      <c r="L223" s="56"/>
      <c r="M223" s="3" t="s">
        <v>1722</v>
      </c>
      <c r="N223" s="3" t="s">
        <v>1806</v>
      </c>
      <c r="O223" s="5">
        <v>1</v>
      </c>
      <c r="P223" s="85">
        <v>0</v>
      </c>
      <c r="Q223" s="6">
        <f t="shared" ref="Q223:Q225" si="15">O223*P223</f>
        <v>0</v>
      </c>
    </row>
    <row r="224" spans="1:17" x14ac:dyDescent="0.3">
      <c r="A224" s="20" t="s">
        <v>1911</v>
      </c>
      <c r="B224" s="50">
        <v>2</v>
      </c>
      <c r="C224" s="52"/>
      <c r="D224" s="50" t="s">
        <v>1943</v>
      </c>
      <c r="E224" s="51"/>
      <c r="F224" s="52"/>
      <c r="G224" s="5" t="s">
        <v>1720</v>
      </c>
      <c r="H224" s="55" t="s">
        <v>1721</v>
      </c>
      <c r="I224" s="56"/>
      <c r="J224" s="55">
        <v>71818</v>
      </c>
      <c r="K224" s="57"/>
      <c r="L224" s="56"/>
      <c r="M224" s="3" t="s">
        <v>1722</v>
      </c>
      <c r="N224" s="3" t="s">
        <v>1806</v>
      </c>
      <c r="O224" s="5">
        <v>1</v>
      </c>
      <c r="P224" s="85">
        <v>0</v>
      </c>
      <c r="Q224" s="6">
        <f t="shared" si="15"/>
        <v>0</v>
      </c>
    </row>
    <row r="225" spans="1:17" x14ac:dyDescent="0.3">
      <c r="A225" s="20" t="s">
        <v>1911</v>
      </c>
      <c r="B225" s="50">
        <v>2</v>
      </c>
      <c r="C225" s="52"/>
      <c r="D225" s="50" t="s">
        <v>1944</v>
      </c>
      <c r="E225" s="51"/>
      <c r="F225" s="52"/>
      <c r="G225" s="5" t="s">
        <v>1720</v>
      </c>
      <c r="H225" s="55" t="s">
        <v>1721</v>
      </c>
      <c r="I225" s="56"/>
      <c r="J225" s="55">
        <v>71818</v>
      </c>
      <c r="K225" s="57"/>
      <c r="L225" s="56"/>
      <c r="M225" s="3" t="s">
        <v>1722</v>
      </c>
      <c r="N225" s="3" t="s">
        <v>1775</v>
      </c>
      <c r="O225" s="5">
        <v>1</v>
      </c>
      <c r="P225" s="85">
        <v>0</v>
      </c>
      <c r="Q225" s="6">
        <f t="shared" si="15"/>
        <v>0</v>
      </c>
    </row>
    <row r="226" spans="1:17" x14ac:dyDescent="0.3">
      <c r="A226" s="57"/>
      <c r="B226" s="57"/>
      <c r="C226" s="57"/>
      <c r="D226" s="57"/>
      <c r="E226" s="57"/>
      <c r="F226" s="57"/>
      <c r="G226" s="57"/>
      <c r="H226" s="57"/>
      <c r="I226" s="57"/>
      <c r="J226" s="57"/>
      <c r="K226" s="22"/>
    </row>
    <row r="227" spans="1:17" x14ac:dyDescent="0.3">
      <c r="A227" s="53" t="s">
        <v>43</v>
      </c>
      <c r="B227" s="54"/>
      <c r="C227" s="54"/>
      <c r="D227" s="51"/>
      <c r="E227" s="51"/>
      <c r="F227" s="51"/>
      <c r="G227" s="51"/>
      <c r="H227" s="51"/>
      <c r="I227" s="51"/>
      <c r="J227" s="52"/>
      <c r="K227" s="23"/>
      <c r="P227" s="3" t="s">
        <v>48</v>
      </c>
      <c r="Q227" s="7">
        <f>SUM(Q222:Q225)</f>
        <v>0</v>
      </c>
    </row>
    <row r="229" spans="1:17" ht="41.4" x14ac:dyDescent="0.3">
      <c r="A229" s="27" t="s">
        <v>1087</v>
      </c>
      <c r="B229" s="66" t="s">
        <v>4</v>
      </c>
      <c r="C229" s="67"/>
      <c r="D229" s="68" t="s">
        <v>1088</v>
      </c>
      <c r="E229" s="69"/>
      <c r="F229" s="70"/>
      <c r="G229" s="28" t="s">
        <v>6</v>
      </c>
      <c r="H229" s="68" t="s">
        <v>1091</v>
      </c>
      <c r="I229" s="70"/>
      <c r="J229" s="80" t="s">
        <v>1092</v>
      </c>
      <c r="K229" s="81"/>
      <c r="L229" s="82"/>
      <c r="M229" s="35" t="s">
        <v>1167</v>
      </c>
      <c r="N229" s="35" t="s">
        <v>1718</v>
      </c>
      <c r="O229" s="10" t="s">
        <v>45</v>
      </c>
      <c r="P229" s="10" t="s">
        <v>46</v>
      </c>
      <c r="Q229" s="10" t="s">
        <v>47</v>
      </c>
    </row>
    <row r="230" spans="1:17" x14ac:dyDescent="0.3">
      <c r="A230" s="20" t="s">
        <v>1911</v>
      </c>
      <c r="B230" s="50">
        <v>1</v>
      </c>
      <c r="C230" s="52"/>
      <c r="D230" s="50" t="s">
        <v>1945</v>
      </c>
      <c r="E230" s="51"/>
      <c r="F230" s="52"/>
      <c r="G230" s="5" t="s">
        <v>1720</v>
      </c>
      <c r="H230" s="55" t="s">
        <v>1721</v>
      </c>
      <c r="I230" s="56"/>
      <c r="J230" s="55">
        <v>71818</v>
      </c>
      <c r="K230" s="57"/>
      <c r="L230" s="56"/>
      <c r="M230" s="3" t="s">
        <v>1722</v>
      </c>
      <c r="N230" s="3" t="s">
        <v>1775</v>
      </c>
      <c r="O230" s="5">
        <v>1</v>
      </c>
      <c r="P230" s="85">
        <v>0</v>
      </c>
      <c r="Q230" s="6">
        <f>O230*P230</f>
        <v>0</v>
      </c>
    </row>
    <row r="231" spans="1:17" x14ac:dyDescent="0.3">
      <c r="A231" s="20" t="s">
        <v>1911</v>
      </c>
      <c r="B231" s="50">
        <v>1</v>
      </c>
      <c r="C231" s="52"/>
      <c r="D231" s="50" t="s">
        <v>1946</v>
      </c>
      <c r="E231" s="51"/>
      <c r="F231" s="52"/>
      <c r="G231" s="5" t="s">
        <v>1720</v>
      </c>
      <c r="H231" s="55" t="s">
        <v>1721</v>
      </c>
      <c r="I231" s="56"/>
      <c r="J231" s="55">
        <v>71818</v>
      </c>
      <c r="K231" s="57"/>
      <c r="L231" s="56"/>
      <c r="M231" s="3" t="s">
        <v>1722</v>
      </c>
      <c r="N231" s="3" t="s">
        <v>1803</v>
      </c>
      <c r="O231" s="5">
        <v>1</v>
      </c>
      <c r="P231" s="85">
        <v>0</v>
      </c>
      <c r="Q231" s="6">
        <f t="shared" ref="Q231:Q252" si="16">O231*P231</f>
        <v>0</v>
      </c>
    </row>
    <row r="232" spans="1:17" x14ac:dyDescent="0.3">
      <c r="A232" s="20" t="s">
        <v>1911</v>
      </c>
      <c r="B232" s="50">
        <v>1</v>
      </c>
      <c r="C232" s="52"/>
      <c r="D232" s="50" t="s">
        <v>1947</v>
      </c>
      <c r="E232" s="51"/>
      <c r="F232" s="52"/>
      <c r="G232" s="5" t="s">
        <v>1720</v>
      </c>
      <c r="H232" s="55" t="s">
        <v>1721</v>
      </c>
      <c r="I232" s="56"/>
      <c r="J232" s="55">
        <v>71818</v>
      </c>
      <c r="K232" s="57"/>
      <c r="L232" s="56"/>
      <c r="M232" s="3" t="s">
        <v>1722</v>
      </c>
      <c r="N232" s="3" t="s">
        <v>1803</v>
      </c>
      <c r="O232" s="5">
        <v>1</v>
      </c>
      <c r="P232" s="85">
        <v>0</v>
      </c>
      <c r="Q232" s="6">
        <f t="shared" si="16"/>
        <v>0</v>
      </c>
    </row>
    <row r="233" spans="1:17" x14ac:dyDescent="0.3">
      <c r="A233" s="20" t="s">
        <v>1911</v>
      </c>
      <c r="B233" s="50">
        <v>1</v>
      </c>
      <c r="C233" s="52"/>
      <c r="D233" s="50" t="s">
        <v>1948</v>
      </c>
      <c r="E233" s="51"/>
      <c r="F233" s="52"/>
      <c r="G233" s="5" t="s">
        <v>1720</v>
      </c>
      <c r="H233" s="55" t="s">
        <v>1721</v>
      </c>
      <c r="I233" s="56"/>
      <c r="J233" s="55">
        <v>71818</v>
      </c>
      <c r="K233" s="57"/>
      <c r="L233" s="56"/>
      <c r="M233" s="3" t="s">
        <v>1722</v>
      </c>
      <c r="N233" s="3" t="s">
        <v>1803</v>
      </c>
      <c r="O233" s="5">
        <v>1</v>
      </c>
      <c r="P233" s="85">
        <v>0</v>
      </c>
      <c r="Q233" s="6">
        <f t="shared" si="16"/>
        <v>0</v>
      </c>
    </row>
    <row r="234" spans="1:17" x14ac:dyDescent="0.3">
      <c r="A234" s="20" t="s">
        <v>1911</v>
      </c>
      <c r="B234" s="50">
        <v>1</v>
      </c>
      <c r="C234" s="52"/>
      <c r="D234" s="50" t="s">
        <v>1949</v>
      </c>
      <c r="E234" s="51"/>
      <c r="F234" s="52"/>
      <c r="G234" s="5" t="s">
        <v>1720</v>
      </c>
      <c r="H234" s="55" t="s">
        <v>1721</v>
      </c>
      <c r="I234" s="56"/>
      <c r="J234" s="55">
        <v>71818</v>
      </c>
      <c r="K234" s="57"/>
      <c r="L234" s="56"/>
      <c r="M234" s="3" t="s">
        <v>1722</v>
      </c>
      <c r="N234" s="3" t="s">
        <v>1803</v>
      </c>
      <c r="O234" s="5">
        <v>1</v>
      </c>
      <c r="P234" s="85">
        <v>0</v>
      </c>
      <c r="Q234" s="6">
        <f t="shared" si="16"/>
        <v>0</v>
      </c>
    </row>
    <row r="235" spans="1:17" x14ac:dyDescent="0.3">
      <c r="A235" s="20" t="s">
        <v>1911</v>
      </c>
      <c r="B235" s="50">
        <v>1</v>
      </c>
      <c r="C235" s="52"/>
      <c r="D235" s="50" t="s">
        <v>1950</v>
      </c>
      <c r="E235" s="51"/>
      <c r="F235" s="52"/>
      <c r="G235" s="5" t="s">
        <v>1720</v>
      </c>
      <c r="H235" s="55" t="s">
        <v>1721</v>
      </c>
      <c r="I235" s="56"/>
      <c r="J235" s="55">
        <v>71818</v>
      </c>
      <c r="K235" s="57"/>
      <c r="L235" s="56"/>
      <c r="M235" s="3" t="s">
        <v>1722</v>
      </c>
      <c r="N235" s="3" t="s">
        <v>1745</v>
      </c>
      <c r="O235" s="5">
        <v>1</v>
      </c>
      <c r="P235" s="85">
        <v>0</v>
      </c>
      <c r="Q235" s="6">
        <f t="shared" si="16"/>
        <v>0</v>
      </c>
    </row>
    <row r="236" spans="1:17" x14ac:dyDescent="0.3">
      <c r="A236" s="20" t="s">
        <v>1911</v>
      </c>
      <c r="B236" s="50">
        <v>1</v>
      </c>
      <c r="C236" s="52"/>
      <c r="D236" s="50" t="s">
        <v>1951</v>
      </c>
      <c r="E236" s="51"/>
      <c r="F236" s="52"/>
      <c r="G236" s="5" t="s">
        <v>1720</v>
      </c>
      <c r="H236" s="55" t="s">
        <v>1721</v>
      </c>
      <c r="I236" s="56"/>
      <c r="J236" s="55">
        <v>71818</v>
      </c>
      <c r="K236" s="57"/>
      <c r="L236" s="56"/>
      <c r="M236" s="3" t="s">
        <v>1722</v>
      </c>
      <c r="N236" s="3" t="s">
        <v>1806</v>
      </c>
      <c r="O236" s="5">
        <v>1</v>
      </c>
      <c r="P236" s="85">
        <v>0</v>
      </c>
      <c r="Q236" s="6">
        <f t="shared" si="16"/>
        <v>0</v>
      </c>
    </row>
    <row r="237" spans="1:17" x14ac:dyDescent="0.3">
      <c r="A237" s="20" t="s">
        <v>1911</v>
      </c>
      <c r="B237" s="50">
        <v>1</v>
      </c>
      <c r="C237" s="52"/>
      <c r="D237" s="50" t="s">
        <v>1952</v>
      </c>
      <c r="E237" s="51"/>
      <c r="F237" s="52"/>
      <c r="G237" s="5" t="s">
        <v>1720</v>
      </c>
      <c r="H237" s="55" t="s">
        <v>1721</v>
      </c>
      <c r="I237" s="56"/>
      <c r="J237" s="55">
        <v>71818</v>
      </c>
      <c r="K237" s="57"/>
      <c r="L237" s="56"/>
      <c r="M237" s="3" t="s">
        <v>1722</v>
      </c>
      <c r="N237" s="3" t="s">
        <v>1806</v>
      </c>
      <c r="O237" s="5">
        <v>1</v>
      </c>
      <c r="P237" s="85">
        <v>0</v>
      </c>
      <c r="Q237" s="6">
        <f t="shared" si="16"/>
        <v>0</v>
      </c>
    </row>
    <row r="238" spans="1:17" x14ac:dyDescent="0.3">
      <c r="A238" s="20" t="s">
        <v>1911</v>
      </c>
      <c r="B238" s="50">
        <v>1</v>
      </c>
      <c r="C238" s="52"/>
      <c r="D238" s="50" t="s">
        <v>1953</v>
      </c>
      <c r="E238" s="51"/>
      <c r="F238" s="52"/>
      <c r="G238" s="5" t="s">
        <v>1720</v>
      </c>
      <c r="H238" s="55" t="s">
        <v>1721</v>
      </c>
      <c r="I238" s="56"/>
      <c r="J238" s="55">
        <v>71818</v>
      </c>
      <c r="K238" s="57"/>
      <c r="L238" s="56"/>
      <c r="M238" s="3" t="s">
        <v>1722</v>
      </c>
      <c r="N238" s="3" t="s">
        <v>1803</v>
      </c>
      <c r="O238" s="5">
        <v>1</v>
      </c>
      <c r="P238" s="85">
        <v>0</v>
      </c>
      <c r="Q238" s="6">
        <f t="shared" si="16"/>
        <v>0</v>
      </c>
    </row>
    <row r="239" spans="1:17" x14ac:dyDescent="0.3">
      <c r="A239" s="20" t="s">
        <v>1911</v>
      </c>
      <c r="B239" s="50">
        <v>1</v>
      </c>
      <c r="C239" s="52"/>
      <c r="D239" s="50" t="s">
        <v>1954</v>
      </c>
      <c r="E239" s="51"/>
      <c r="F239" s="52"/>
      <c r="G239" s="5" t="s">
        <v>1720</v>
      </c>
      <c r="H239" s="55" t="s">
        <v>1721</v>
      </c>
      <c r="I239" s="56"/>
      <c r="J239" s="55">
        <v>71818</v>
      </c>
      <c r="K239" s="57"/>
      <c r="L239" s="56"/>
      <c r="M239" s="3" t="s">
        <v>1722</v>
      </c>
      <c r="N239" s="3" t="s">
        <v>1803</v>
      </c>
      <c r="O239" s="5">
        <v>1</v>
      </c>
      <c r="P239" s="85">
        <v>0</v>
      </c>
      <c r="Q239" s="6">
        <f t="shared" si="16"/>
        <v>0</v>
      </c>
    </row>
    <row r="240" spans="1:17" x14ac:dyDescent="0.3">
      <c r="A240" s="20" t="s">
        <v>1911</v>
      </c>
      <c r="B240" s="50">
        <v>1</v>
      </c>
      <c r="C240" s="52"/>
      <c r="D240" s="50" t="s">
        <v>1955</v>
      </c>
      <c r="E240" s="51"/>
      <c r="F240" s="52"/>
      <c r="G240" s="5" t="s">
        <v>1720</v>
      </c>
      <c r="H240" s="55" t="s">
        <v>1721</v>
      </c>
      <c r="I240" s="56"/>
      <c r="J240" s="55">
        <v>71818</v>
      </c>
      <c r="K240" s="57"/>
      <c r="L240" s="56"/>
      <c r="M240" s="3" t="s">
        <v>1722</v>
      </c>
      <c r="N240" s="3" t="s">
        <v>1803</v>
      </c>
      <c r="O240" s="5">
        <v>1</v>
      </c>
      <c r="P240" s="85">
        <v>0</v>
      </c>
      <c r="Q240" s="6">
        <f t="shared" si="16"/>
        <v>0</v>
      </c>
    </row>
    <row r="241" spans="1:17" x14ac:dyDescent="0.3">
      <c r="A241" s="20" t="s">
        <v>1911</v>
      </c>
      <c r="B241" s="50">
        <v>1</v>
      </c>
      <c r="C241" s="52"/>
      <c r="D241" s="50" t="s">
        <v>1956</v>
      </c>
      <c r="E241" s="51"/>
      <c r="F241" s="52"/>
      <c r="G241" s="5" t="s">
        <v>1720</v>
      </c>
      <c r="H241" s="55" t="s">
        <v>1721</v>
      </c>
      <c r="I241" s="56"/>
      <c r="J241" s="55">
        <v>71818</v>
      </c>
      <c r="K241" s="57"/>
      <c r="L241" s="56"/>
      <c r="M241" s="3" t="s">
        <v>1722</v>
      </c>
      <c r="N241" s="3" t="s">
        <v>1725</v>
      </c>
      <c r="O241" s="5">
        <v>1</v>
      </c>
      <c r="P241" s="85">
        <v>0</v>
      </c>
      <c r="Q241" s="6">
        <f t="shared" si="16"/>
        <v>0</v>
      </c>
    </row>
    <row r="242" spans="1:17" x14ac:dyDescent="0.3">
      <c r="A242" s="20" t="s">
        <v>1911</v>
      </c>
      <c r="B242" s="50">
        <v>1</v>
      </c>
      <c r="C242" s="52"/>
      <c r="D242" s="50" t="s">
        <v>1957</v>
      </c>
      <c r="E242" s="51"/>
      <c r="F242" s="52"/>
      <c r="G242" s="5" t="s">
        <v>1720</v>
      </c>
      <c r="H242" s="55" t="s">
        <v>1721</v>
      </c>
      <c r="I242" s="56"/>
      <c r="J242" s="55">
        <v>71818</v>
      </c>
      <c r="K242" s="57"/>
      <c r="L242" s="56"/>
      <c r="M242" s="3" t="s">
        <v>1722</v>
      </c>
      <c r="N242" s="3" t="s">
        <v>1725</v>
      </c>
      <c r="O242" s="5">
        <v>1</v>
      </c>
      <c r="P242" s="85">
        <v>0</v>
      </c>
      <c r="Q242" s="6">
        <f t="shared" si="16"/>
        <v>0</v>
      </c>
    </row>
    <row r="243" spans="1:17" x14ac:dyDescent="0.3">
      <c r="A243" s="20" t="s">
        <v>1911</v>
      </c>
      <c r="B243" s="50">
        <v>1</v>
      </c>
      <c r="C243" s="52"/>
      <c r="D243" s="50" t="s">
        <v>1958</v>
      </c>
      <c r="E243" s="51"/>
      <c r="F243" s="52"/>
      <c r="G243" s="5" t="s">
        <v>1720</v>
      </c>
      <c r="H243" s="55" t="s">
        <v>1721</v>
      </c>
      <c r="I243" s="56"/>
      <c r="J243" s="55">
        <v>71818</v>
      </c>
      <c r="K243" s="57"/>
      <c r="L243" s="56"/>
      <c r="M243" s="3" t="s">
        <v>1722</v>
      </c>
      <c r="N243" s="3" t="s">
        <v>1803</v>
      </c>
      <c r="O243" s="5">
        <v>1</v>
      </c>
      <c r="P243" s="85">
        <v>0</v>
      </c>
      <c r="Q243" s="6">
        <f t="shared" si="16"/>
        <v>0</v>
      </c>
    </row>
    <row r="244" spans="1:17" x14ac:dyDescent="0.3">
      <c r="A244" s="20" t="s">
        <v>1911</v>
      </c>
      <c r="B244" s="50">
        <v>1</v>
      </c>
      <c r="C244" s="52"/>
      <c r="D244" s="50" t="s">
        <v>1959</v>
      </c>
      <c r="E244" s="51"/>
      <c r="F244" s="52"/>
      <c r="G244" s="5" t="s">
        <v>1720</v>
      </c>
      <c r="H244" s="55" t="s">
        <v>1721</v>
      </c>
      <c r="I244" s="56"/>
      <c r="J244" s="55">
        <v>71818</v>
      </c>
      <c r="K244" s="57"/>
      <c r="L244" s="56"/>
      <c r="M244" s="3" t="s">
        <v>1722</v>
      </c>
      <c r="N244" s="3" t="s">
        <v>1803</v>
      </c>
      <c r="O244" s="5">
        <v>1</v>
      </c>
      <c r="P244" s="85">
        <v>0</v>
      </c>
      <c r="Q244" s="6">
        <f t="shared" si="16"/>
        <v>0</v>
      </c>
    </row>
    <row r="245" spans="1:17" x14ac:dyDescent="0.3">
      <c r="A245" s="20" t="s">
        <v>1911</v>
      </c>
      <c r="B245" s="50">
        <v>1</v>
      </c>
      <c r="C245" s="52"/>
      <c r="D245" s="50" t="s">
        <v>1960</v>
      </c>
      <c r="E245" s="51"/>
      <c r="F245" s="52"/>
      <c r="G245" s="5" t="s">
        <v>1720</v>
      </c>
      <c r="H245" s="55" t="s">
        <v>1721</v>
      </c>
      <c r="I245" s="56"/>
      <c r="J245" s="55">
        <v>71818</v>
      </c>
      <c r="K245" s="57"/>
      <c r="L245" s="56"/>
      <c r="M245" s="3" t="s">
        <v>1722</v>
      </c>
      <c r="N245" s="3" t="s">
        <v>1725</v>
      </c>
      <c r="O245" s="5">
        <v>1</v>
      </c>
      <c r="P245" s="85">
        <v>0</v>
      </c>
      <c r="Q245" s="6">
        <f t="shared" si="16"/>
        <v>0</v>
      </c>
    </row>
    <row r="246" spans="1:17" x14ac:dyDescent="0.3">
      <c r="A246" s="20" t="s">
        <v>1911</v>
      </c>
      <c r="B246" s="50">
        <v>1</v>
      </c>
      <c r="C246" s="52"/>
      <c r="D246" s="50" t="s">
        <v>1961</v>
      </c>
      <c r="E246" s="51"/>
      <c r="F246" s="52"/>
      <c r="G246" s="5" t="s">
        <v>1720</v>
      </c>
      <c r="H246" s="55" t="s">
        <v>1721</v>
      </c>
      <c r="I246" s="56"/>
      <c r="J246" s="55">
        <v>71818</v>
      </c>
      <c r="K246" s="57"/>
      <c r="L246" s="56"/>
      <c r="M246" s="3" t="s">
        <v>1722</v>
      </c>
      <c r="N246" s="3" t="s">
        <v>1803</v>
      </c>
      <c r="O246" s="5">
        <v>1</v>
      </c>
      <c r="P246" s="85">
        <v>0</v>
      </c>
      <c r="Q246" s="6">
        <f t="shared" si="16"/>
        <v>0</v>
      </c>
    </row>
    <row r="247" spans="1:17" x14ac:dyDescent="0.3">
      <c r="A247" s="20" t="s">
        <v>1911</v>
      </c>
      <c r="B247" s="50">
        <v>1</v>
      </c>
      <c r="C247" s="52"/>
      <c r="D247" s="50" t="s">
        <v>1962</v>
      </c>
      <c r="E247" s="51"/>
      <c r="F247" s="52"/>
      <c r="G247" s="5" t="s">
        <v>1720</v>
      </c>
      <c r="H247" s="55" t="s">
        <v>1721</v>
      </c>
      <c r="I247" s="56"/>
      <c r="J247" s="55">
        <v>71818</v>
      </c>
      <c r="K247" s="57"/>
      <c r="L247" s="56"/>
      <c r="M247" s="3" t="s">
        <v>1722</v>
      </c>
      <c r="N247" s="3" t="s">
        <v>1803</v>
      </c>
      <c r="O247" s="5">
        <v>1</v>
      </c>
      <c r="P247" s="85">
        <v>0</v>
      </c>
      <c r="Q247" s="6">
        <f t="shared" si="16"/>
        <v>0</v>
      </c>
    </row>
    <row r="248" spans="1:17" x14ac:dyDescent="0.3">
      <c r="A248" s="20" t="s">
        <v>1911</v>
      </c>
      <c r="B248" s="50">
        <v>1</v>
      </c>
      <c r="C248" s="52"/>
      <c r="D248" s="50" t="s">
        <v>1963</v>
      </c>
      <c r="E248" s="51"/>
      <c r="F248" s="52"/>
      <c r="G248" s="5" t="s">
        <v>1720</v>
      </c>
      <c r="H248" s="55" t="s">
        <v>1721</v>
      </c>
      <c r="I248" s="56"/>
      <c r="J248" s="55">
        <v>71818</v>
      </c>
      <c r="K248" s="57"/>
      <c r="L248" s="56"/>
      <c r="M248" s="3" t="s">
        <v>1722</v>
      </c>
      <c r="N248" s="3" t="s">
        <v>1745</v>
      </c>
      <c r="O248" s="5">
        <v>1</v>
      </c>
      <c r="P248" s="85">
        <v>0</v>
      </c>
      <c r="Q248" s="6">
        <f t="shared" si="16"/>
        <v>0</v>
      </c>
    </row>
    <row r="249" spans="1:17" x14ac:dyDescent="0.3">
      <c r="A249" s="20" t="s">
        <v>1911</v>
      </c>
      <c r="B249" s="50">
        <v>1</v>
      </c>
      <c r="C249" s="52"/>
      <c r="D249" s="50" t="s">
        <v>1964</v>
      </c>
      <c r="E249" s="51"/>
      <c r="F249" s="52"/>
      <c r="G249" s="5" t="s">
        <v>1720</v>
      </c>
      <c r="H249" s="55" t="s">
        <v>1721</v>
      </c>
      <c r="I249" s="56"/>
      <c r="J249" s="55">
        <v>71818</v>
      </c>
      <c r="K249" s="57"/>
      <c r="L249" s="56"/>
      <c r="M249" s="3" t="s">
        <v>1722</v>
      </c>
      <c r="N249" s="3" t="s">
        <v>1745</v>
      </c>
      <c r="O249" s="5">
        <v>1</v>
      </c>
      <c r="P249" s="85">
        <v>0</v>
      </c>
      <c r="Q249" s="6">
        <f t="shared" si="16"/>
        <v>0</v>
      </c>
    </row>
    <row r="250" spans="1:17" x14ac:dyDescent="0.3">
      <c r="A250" s="20" t="s">
        <v>1911</v>
      </c>
      <c r="B250" s="50">
        <v>1</v>
      </c>
      <c r="C250" s="52"/>
      <c r="D250" s="50" t="s">
        <v>1965</v>
      </c>
      <c r="E250" s="51"/>
      <c r="F250" s="52"/>
      <c r="G250" s="5" t="s">
        <v>1720</v>
      </c>
      <c r="H250" s="55" t="s">
        <v>1721</v>
      </c>
      <c r="I250" s="56"/>
      <c r="J250" s="55">
        <v>71818</v>
      </c>
      <c r="K250" s="57"/>
      <c r="L250" s="56"/>
      <c r="M250" s="3" t="s">
        <v>1722</v>
      </c>
      <c r="N250" s="3" t="s">
        <v>1725</v>
      </c>
      <c r="O250" s="5">
        <v>1</v>
      </c>
      <c r="P250" s="85">
        <v>0</v>
      </c>
      <c r="Q250" s="6">
        <f t="shared" si="16"/>
        <v>0</v>
      </c>
    </row>
    <row r="251" spans="1:17" x14ac:dyDescent="0.3">
      <c r="A251" s="20" t="s">
        <v>1911</v>
      </c>
      <c r="B251" s="50">
        <v>1</v>
      </c>
      <c r="C251" s="52"/>
      <c r="D251" s="50" t="s">
        <v>1966</v>
      </c>
      <c r="E251" s="51"/>
      <c r="F251" s="52"/>
      <c r="G251" s="5" t="s">
        <v>1720</v>
      </c>
      <c r="H251" s="55" t="s">
        <v>1721</v>
      </c>
      <c r="I251" s="56"/>
      <c r="J251" s="55">
        <v>71818</v>
      </c>
      <c r="K251" s="57"/>
      <c r="L251" s="56"/>
      <c r="M251" s="3" t="s">
        <v>1722</v>
      </c>
      <c r="N251" s="3" t="s">
        <v>1806</v>
      </c>
      <c r="O251" s="5">
        <v>1</v>
      </c>
      <c r="P251" s="85">
        <v>0</v>
      </c>
      <c r="Q251" s="6">
        <f t="shared" si="16"/>
        <v>0</v>
      </c>
    </row>
    <row r="252" spans="1:17" x14ac:dyDescent="0.3">
      <c r="A252" s="20" t="s">
        <v>1911</v>
      </c>
      <c r="B252" s="50">
        <v>1</v>
      </c>
      <c r="C252" s="52"/>
      <c r="D252" s="50" t="s">
        <v>1967</v>
      </c>
      <c r="E252" s="51"/>
      <c r="F252" s="52"/>
      <c r="G252" s="5" t="s">
        <v>1720</v>
      </c>
      <c r="H252" s="55" t="s">
        <v>1721</v>
      </c>
      <c r="I252" s="56"/>
      <c r="J252" s="55">
        <v>71818</v>
      </c>
      <c r="K252" s="57"/>
      <c r="L252" s="56"/>
      <c r="M252" s="3" t="s">
        <v>1722</v>
      </c>
      <c r="N252" s="3" t="s">
        <v>1806</v>
      </c>
      <c r="O252" s="5">
        <v>1</v>
      </c>
      <c r="P252" s="85">
        <v>0</v>
      </c>
      <c r="Q252" s="6">
        <f t="shared" si="16"/>
        <v>0</v>
      </c>
    </row>
    <row r="253" spans="1:17" x14ac:dyDescent="0.3">
      <c r="A253" s="57"/>
      <c r="B253" s="57"/>
      <c r="C253" s="57"/>
      <c r="D253" s="57"/>
      <c r="E253" s="57"/>
      <c r="F253" s="57"/>
      <c r="G253" s="57"/>
      <c r="H253" s="57"/>
      <c r="I253" s="57"/>
      <c r="J253" s="57"/>
      <c r="K253" s="22"/>
    </row>
    <row r="254" spans="1:17" x14ac:dyDescent="0.3">
      <c r="A254" s="53" t="s">
        <v>43</v>
      </c>
      <c r="B254" s="54"/>
      <c r="C254" s="54"/>
      <c r="D254" s="51"/>
      <c r="E254" s="51"/>
      <c r="F254" s="51"/>
      <c r="G254" s="51"/>
      <c r="H254" s="51"/>
      <c r="I254" s="51"/>
      <c r="J254" s="52"/>
      <c r="K254" s="23"/>
      <c r="P254" s="3" t="s">
        <v>48</v>
      </c>
      <c r="Q254" s="7">
        <f>SUM(Q230:Q252)</f>
        <v>0</v>
      </c>
    </row>
    <row r="256" spans="1:17" ht="41.4" x14ac:dyDescent="0.3">
      <c r="A256" s="27" t="s">
        <v>1087</v>
      </c>
      <c r="B256" s="66" t="s">
        <v>4</v>
      </c>
      <c r="C256" s="67"/>
      <c r="D256" s="68" t="s">
        <v>1088</v>
      </c>
      <c r="E256" s="69"/>
      <c r="F256" s="70"/>
      <c r="G256" s="28" t="s">
        <v>6</v>
      </c>
      <c r="H256" s="68" t="s">
        <v>1091</v>
      </c>
      <c r="I256" s="70"/>
      <c r="J256" s="80" t="s">
        <v>1092</v>
      </c>
      <c r="K256" s="81"/>
      <c r="L256" s="82"/>
      <c r="M256" s="35" t="s">
        <v>1167</v>
      </c>
      <c r="N256" s="35" t="s">
        <v>1718</v>
      </c>
      <c r="O256" s="10" t="s">
        <v>45</v>
      </c>
      <c r="P256" s="10" t="s">
        <v>46</v>
      </c>
      <c r="Q256" s="10" t="s">
        <v>47</v>
      </c>
    </row>
    <row r="257" spans="1:17" x14ac:dyDescent="0.3">
      <c r="A257" s="20" t="s">
        <v>1911</v>
      </c>
      <c r="B257" s="50">
        <v>1</v>
      </c>
      <c r="C257" s="52"/>
      <c r="D257" s="50" t="s">
        <v>1968</v>
      </c>
      <c r="E257" s="51"/>
      <c r="F257" s="52"/>
      <c r="G257" s="5" t="s">
        <v>1720</v>
      </c>
      <c r="H257" s="55" t="s">
        <v>1721</v>
      </c>
      <c r="I257" s="56"/>
      <c r="J257" s="55">
        <v>71818</v>
      </c>
      <c r="K257" s="57"/>
      <c r="L257" s="56"/>
      <c r="M257" s="3" t="s">
        <v>1722</v>
      </c>
      <c r="N257" s="3" t="s">
        <v>1803</v>
      </c>
      <c r="O257" s="5">
        <v>1</v>
      </c>
      <c r="P257" s="85">
        <v>0</v>
      </c>
      <c r="Q257" s="6">
        <f>O257*P257</f>
        <v>0</v>
      </c>
    </row>
    <row r="258" spans="1:17" x14ac:dyDescent="0.3">
      <c r="A258" s="20" t="s">
        <v>1911</v>
      </c>
      <c r="B258" s="50">
        <v>1</v>
      </c>
      <c r="C258" s="52"/>
      <c r="D258" s="50" t="s">
        <v>1969</v>
      </c>
      <c r="E258" s="51"/>
      <c r="F258" s="52"/>
      <c r="G258" s="5" t="s">
        <v>1720</v>
      </c>
      <c r="H258" s="55" t="s">
        <v>1721</v>
      </c>
      <c r="I258" s="56"/>
      <c r="J258" s="55">
        <v>71818</v>
      </c>
      <c r="K258" s="57"/>
      <c r="L258" s="56"/>
      <c r="M258" s="3" t="s">
        <v>1722</v>
      </c>
      <c r="N258" s="3" t="s">
        <v>1803</v>
      </c>
      <c r="O258" s="5">
        <v>1</v>
      </c>
      <c r="P258" s="85">
        <v>0</v>
      </c>
      <c r="Q258" s="6">
        <f t="shared" ref="Q258:Q268" si="17">O258*P258</f>
        <v>0</v>
      </c>
    </row>
    <row r="259" spans="1:17" x14ac:dyDescent="0.3">
      <c r="A259" s="20" t="s">
        <v>1911</v>
      </c>
      <c r="B259" s="50">
        <v>1</v>
      </c>
      <c r="C259" s="52"/>
      <c r="D259" s="50" t="s">
        <v>1970</v>
      </c>
      <c r="E259" s="51"/>
      <c r="F259" s="52"/>
      <c r="G259" s="5" t="s">
        <v>1720</v>
      </c>
      <c r="H259" s="55" t="s">
        <v>1721</v>
      </c>
      <c r="I259" s="56"/>
      <c r="J259" s="55">
        <v>71818</v>
      </c>
      <c r="K259" s="57"/>
      <c r="L259" s="56"/>
      <c r="M259" s="3" t="s">
        <v>1722</v>
      </c>
      <c r="N259" s="3" t="s">
        <v>1745</v>
      </c>
      <c r="O259" s="5">
        <v>1</v>
      </c>
      <c r="P259" s="85">
        <v>0</v>
      </c>
      <c r="Q259" s="6">
        <f t="shared" si="17"/>
        <v>0</v>
      </c>
    </row>
    <row r="260" spans="1:17" x14ac:dyDescent="0.3">
      <c r="A260" s="20" t="s">
        <v>1911</v>
      </c>
      <c r="B260" s="50">
        <v>1</v>
      </c>
      <c r="C260" s="52"/>
      <c r="D260" s="50" t="s">
        <v>1971</v>
      </c>
      <c r="E260" s="51"/>
      <c r="F260" s="52"/>
      <c r="G260" s="5" t="s">
        <v>1720</v>
      </c>
      <c r="H260" s="55" t="s">
        <v>1721</v>
      </c>
      <c r="I260" s="56"/>
      <c r="J260" s="55">
        <v>71818</v>
      </c>
      <c r="K260" s="57"/>
      <c r="L260" s="56"/>
      <c r="M260" s="3" t="s">
        <v>1722</v>
      </c>
      <c r="N260" s="3" t="s">
        <v>1864</v>
      </c>
      <c r="O260" s="5">
        <v>1</v>
      </c>
      <c r="P260" s="85">
        <v>0</v>
      </c>
      <c r="Q260" s="6">
        <f t="shared" si="17"/>
        <v>0</v>
      </c>
    </row>
    <row r="261" spans="1:17" x14ac:dyDescent="0.3">
      <c r="A261" s="20" t="s">
        <v>1911</v>
      </c>
      <c r="B261" s="50">
        <v>1</v>
      </c>
      <c r="C261" s="52"/>
      <c r="D261" s="50" t="s">
        <v>1972</v>
      </c>
      <c r="E261" s="51"/>
      <c r="F261" s="52"/>
      <c r="G261" s="5" t="s">
        <v>1720</v>
      </c>
      <c r="H261" s="55" t="s">
        <v>1721</v>
      </c>
      <c r="I261" s="56"/>
      <c r="J261" s="55">
        <v>71818</v>
      </c>
      <c r="K261" s="57"/>
      <c r="L261" s="56"/>
      <c r="M261" s="3" t="s">
        <v>1722</v>
      </c>
      <c r="N261" s="3" t="s">
        <v>1725</v>
      </c>
      <c r="O261" s="5">
        <v>1</v>
      </c>
      <c r="P261" s="85">
        <v>0</v>
      </c>
      <c r="Q261" s="6">
        <f t="shared" si="17"/>
        <v>0</v>
      </c>
    </row>
    <row r="262" spans="1:17" x14ac:dyDescent="0.3">
      <c r="A262" s="20" t="s">
        <v>1911</v>
      </c>
      <c r="B262" s="50">
        <v>1</v>
      </c>
      <c r="C262" s="52"/>
      <c r="D262" s="50" t="s">
        <v>1973</v>
      </c>
      <c r="E262" s="51"/>
      <c r="F262" s="52"/>
      <c r="G262" s="5" t="s">
        <v>1720</v>
      </c>
      <c r="H262" s="55" t="s">
        <v>1721</v>
      </c>
      <c r="I262" s="56"/>
      <c r="J262" s="55">
        <v>71818</v>
      </c>
      <c r="K262" s="57"/>
      <c r="L262" s="56"/>
      <c r="M262" s="3" t="s">
        <v>1722</v>
      </c>
      <c r="N262" s="3" t="s">
        <v>1803</v>
      </c>
      <c r="O262" s="5">
        <v>1</v>
      </c>
      <c r="P262" s="85">
        <v>0</v>
      </c>
      <c r="Q262" s="6">
        <f t="shared" si="17"/>
        <v>0</v>
      </c>
    </row>
    <row r="263" spans="1:17" x14ac:dyDescent="0.3">
      <c r="A263" s="20" t="s">
        <v>1911</v>
      </c>
      <c r="B263" s="50">
        <v>1</v>
      </c>
      <c r="C263" s="52"/>
      <c r="D263" s="50" t="s">
        <v>1974</v>
      </c>
      <c r="E263" s="51"/>
      <c r="F263" s="52"/>
      <c r="G263" s="5" t="s">
        <v>1720</v>
      </c>
      <c r="H263" s="55" t="s">
        <v>1721</v>
      </c>
      <c r="I263" s="56"/>
      <c r="J263" s="55">
        <v>71818</v>
      </c>
      <c r="K263" s="57"/>
      <c r="L263" s="56"/>
      <c r="M263" s="3" t="s">
        <v>1722</v>
      </c>
      <c r="N263" s="3" t="s">
        <v>1803</v>
      </c>
      <c r="O263" s="5">
        <v>1</v>
      </c>
      <c r="P263" s="85">
        <v>0</v>
      </c>
      <c r="Q263" s="6">
        <f t="shared" si="17"/>
        <v>0</v>
      </c>
    </row>
    <row r="264" spans="1:17" x14ac:dyDescent="0.3">
      <c r="A264" s="20" t="s">
        <v>1911</v>
      </c>
      <c r="B264" s="50">
        <v>1</v>
      </c>
      <c r="C264" s="52"/>
      <c r="D264" s="50" t="s">
        <v>1975</v>
      </c>
      <c r="E264" s="51"/>
      <c r="F264" s="52"/>
      <c r="G264" s="5" t="s">
        <v>1720</v>
      </c>
      <c r="H264" s="55" t="s">
        <v>1721</v>
      </c>
      <c r="I264" s="56"/>
      <c r="J264" s="55">
        <v>71818</v>
      </c>
      <c r="K264" s="57"/>
      <c r="L264" s="56"/>
      <c r="M264" s="3" t="s">
        <v>1722</v>
      </c>
      <c r="N264" s="3" t="s">
        <v>1745</v>
      </c>
      <c r="O264" s="5">
        <v>1</v>
      </c>
      <c r="P264" s="85">
        <v>0</v>
      </c>
      <c r="Q264" s="6">
        <f t="shared" si="17"/>
        <v>0</v>
      </c>
    </row>
    <row r="265" spans="1:17" x14ac:dyDescent="0.3">
      <c r="A265" s="20" t="s">
        <v>1911</v>
      </c>
      <c r="B265" s="50">
        <v>1</v>
      </c>
      <c r="C265" s="52"/>
      <c r="D265" s="50" t="s">
        <v>1976</v>
      </c>
      <c r="E265" s="51"/>
      <c r="F265" s="52"/>
      <c r="G265" s="5" t="s">
        <v>1720</v>
      </c>
      <c r="H265" s="55" t="s">
        <v>1721</v>
      </c>
      <c r="I265" s="56"/>
      <c r="J265" s="55">
        <v>71818</v>
      </c>
      <c r="K265" s="57"/>
      <c r="L265" s="56"/>
      <c r="M265" s="3" t="s">
        <v>1722</v>
      </c>
      <c r="N265" s="3" t="s">
        <v>1803</v>
      </c>
      <c r="O265" s="5">
        <v>1</v>
      </c>
      <c r="P265" s="85">
        <v>0</v>
      </c>
      <c r="Q265" s="6">
        <f t="shared" si="17"/>
        <v>0</v>
      </c>
    </row>
    <row r="266" spans="1:17" x14ac:dyDescent="0.3">
      <c r="A266" s="20" t="s">
        <v>1911</v>
      </c>
      <c r="B266" s="50">
        <v>1</v>
      </c>
      <c r="C266" s="52"/>
      <c r="D266" s="50" t="s">
        <v>1977</v>
      </c>
      <c r="E266" s="51"/>
      <c r="F266" s="52"/>
      <c r="G266" s="5" t="s">
        <v>1720</v>
      </c>
      <c r="H266" s="55" t="s">
        <v>1721</v>
      </c>
      <c r="I266" s="56"/>
      <c r="J266" s="55">
        <v>71818</v>
      </c>
      <c r="K266" s="57"/>
      <c r="L266" s="56"/>
      <c r="M266" s="3" t="s">
        <v>1722</v>
      </c>
      <c r="N266" s="3" t="s">
        <v>1745</v>
      </c>
      <c r="O266" s="5">
        <v>1</v>
      </c>
      <c r="P266" s="85">
        <v>0</v>
      </c>
      <c r="Q266" s="6">
        <f t="shared" si="17"/>
        <v>0</v>
      </c>
    </row>
    <row r="267" spans="1:17" x14ac:dyDescent="0.3">
      <c r="A267" s="20" t="s">
        <v>1911</v>
      </c>
      <c r="B267" s="50">
        <v>1</v>
      </c>
      <c r="C267" s="52"/>
      <c r="D267" s="50" t="s">
        <v>1978</v>
      </c>
      <c r="E267" s="51"/>
      <c r="F267" s="52"/>
      <c r="G267" s="5" t="s">
        <v>1720</v>
      </c>
      <c r="H267" s="55" t="s">
        <v>1721</v>
      </c>
      <c r="I267" s="56"/>
      <c r="J267" s="55">
        <v>71818</v>
      </c>
      <c r="K267" s="57"/>
      <c r="L267" s="56"/>
      <c r="M267" s="3" t="s">
        <v>1722</v>
      </c>
      <c r="N267" s="3" t="s">
        <v>1863</v>
      </c>
      <c r="O267" s="5">
        <v>1</v>
      </c>
      <c r="P267" s="85">
        <v>0</v>
      </c>
      <c r="Q267" s="6">
        <f t="shared" si="17"/>
        <v>0</v>
      </c>
    </row>
    <row r="268" spans="1:17" x14ac:dyDescent="0.3">
      <c r="A268" s="20" t="s">
        <v>1911</v>
      </c>
      <c r="B268" s="50">
        <v>1</v>
      </c>
      <c r="C268" s="52"/>
      <c r="D268" s="50" t="s">
        <v>1979</v>
      </c>
      <c r="E268" s="51"/>
      <c r="F268" s="52"/>
      <c r="G268" s="5" t="s">
        <v>1720</v>
      </c>
      <c r="H268" s="55" t="s">
        <v>1721</v>
      </c>
      <c r="I268" s="56"/>
      <c r="J268" s="55">
        <v>71818</v>
      </c>
      <c r="K268" s="57"/>
      <c r="L268" s="56"/>
      <c r="M268" s="3" t="s">
        <v>1722</v>
      </c>
      <c r="N268" s="3" t="s">
        <v>1775</v>
      </c>
      <c r="O268" s="5">
        <v>1</v>
      </c>
      <c r="P268" s="85">
        <v>0</v>
      </c>
      <c r="Q268" s="6">
        <f t="shared" si="17"/>
        <v>0</v>
      </c>
    </row>
    <row r="269" spans="1:17" x14ac:dyDescent="0.3">
      <c r="A269" s="57"/>
      <c r="B269" s="57"/>
      <c r="C269" s="57"/>
      <c r="D269" s="57"/>
      <c r="E269" s="57"/>
      <c r="F269" s="57"/>
      <c r="G269" s="57"/>
      <c r="H269" s="57"/>
      <c r="I269" s="57"/>
      <c r="J269" s="57"/>
      <c r="K269" s="22"/>
    </row>
    <row r="270" spans="1:17" x14ac:dyDescent="0.3">
      <c r="A270" s="53" t="s">
        <v>43</v>
      </c>
      <c r="B270" s="54"/>
      <c r="C270" s="54"/>
      <c r="D270" s="51"/>
      <c r="E270" s="51"/>
      <c r="F270" s="51"/>
      <c r="G270" s="51"/>
      <c r="H270" s="51"/>
      <c r="I270" s="51"/>
      <c r="J270" s="52"/>
      <c r="K270" s="23"/>
      <c r="P270" s="3" t="s">
        <v>48</v>
      </c>
      <c r="Q270" s="7">
        <f>SUM(Q257:Q268)</f>
        <v>0</v>
      </c>
    </row>
    <row r="272" spans="1:17" ht="41.4" x14ac:dyDescent="0.3">
      <c r="A272" s="27" t="s">
        <v>1087</v>
      </c>
      <c r="B272" s="66" t="s">
        <v>4</v>
      </c>
      <c r="C272" s="67"/>
      <c r="D272" s="68" t="s">
        <v>1088</v>
      </c>
      <c r="E272" s="69"/>
      <c r="F272" s="70"/>
      <c r="G272" s="28" t="s">
        <v>6</v>
      </c>
      <c r="H272" s="68" t="s">
        <v>1091</v>
      </c>
      <c r="I272" s="70"/>
      <c r="J272" s="80" t="s">
        <v>1092</v>
      </c>
      <c r="K272" s="81"/>
      <c r="L272" s="82"/>
      <c r="M272" s="35" t="s">
        <v>1167</v>
      </c>
      <c r="N272" s="35" t="s">
        <v>1718</v>
      </c>
      <c r="O272" s="10" t="s">
        <v>45</v>
      </c>
      <c r="P272" s="10" t="s">
        <v>46</v>
      </c>
      <c r="Q272" s="10" t="s">
        <v>47</v>
      </c>
    </row>
    <row r="273" spans="1:17" x14ac:dyDescent="0.3">
      <c r="A273" s="20" t="s">
        <v>1911</v>
      </c>
      <c r="B273" s="50">
        <v>0</v>
      </c>
      <c r="C273" s="52"/>
      <c r="D273" s="50" t="s">
        <v>1980</v>
      </c>
      <c r="E273" s="51"/>
      <c r="F273" s="52"/>
      <c r="G273" s="5" t="s">
        <v>1720</v>
      </c>
      <c r="H273" s="55" t="s">
        <v>1721</v>
      </c>
      <c r="I273" s="56"/>
      <c r="J273" s="55">
        <v>71818</v>
      </c>
      <c r="K273" s="57"/>
      <c r="L273" s="56"/>
      <c r="M273" s="3" t="s">
        <v>1722</v>
      </c>
      <c r="N273" s="3" t="s">
        <v>1725</v>
      </c>
      <c r="O273" s="5">
        <v>1</v>
      </c>
      <c r="P273" s="85">
        <v>0</v>
      </c>
      <c r="Q273" s="6">
        <f>O273*P273</f>
        <v>0</v>
      </c>
    </row>
    <row r="274" spans="1:17" x14ac:dyDescent="0.3">
      <c r="A274" s="20" t="s">
        <v>1911</v>
      </c>
      <c r="B274" s="50">
        <v>0</v>
      </c>
      <c r="C274" s="52"/>
      <c r="D274" s="50" t="s">
        <v>1981</v>
      </c>
      <c r="E274" s="51"/>
      <c r="F274" s="52"/>
      <c r="G274" s="5" t="s">
        <v>1720</v>
      </c>
      <c r="H274" s="55" t="s">
        <v>1721</v>
      </c>
      <c r="I274" s="56"/>
      <c r="J274" s="55">
        <v>71818</v>
      </c>
      <c r="K274" s="57"/>
      <c r="L274" s="56"/>
      <c r="M274" s="3" t="s">
        <v>1722</v>
      </c>
      <c r="N274" s="3" t="s">
        <v>1803</v>
      </c>
      <c r="O274" s="5">
        <v>1</v>
      </c>
      <c r="P274" s="85">
        <v>0</v>
      </c>
      <c r="Q274" s="6">
        <f t="shared" ref="Q274:Q295" si="18">O274*P274</f>
        <v>0</v>
      </c>
    </row>
    <row r="275" spans="1:17" x14ac:dyDescent="0.3">
      <c r="A275" s="20" t="s">
        <v>1911</v>
      </c>
      <c r="B275" s="50">
        <v>0</v>
      </c>
      <c r="C275" s="52"/>
      <c r="D275" s="50" t="s">
        <v>1982</v>
      </c>
      <c r="E275" s="51"/>
      <c r="F275" s="52"/>
      <c r="G275" s="5" t="s">
        <v>1720</v>
      </c>
      <c r="H275" s="55" t="s">
        <v>1721</v>
      </c>
      <c r="I275" s="56"/>
      <c r="J275" s="55">
        <v>71818</v>
      </c>
      <c r="K275" s="57"/>
      <c r="L275" s="56"/>
      <c r="M275" s="3" t="s">
        <v>1722</v>
      </c>
      <c r="N275" s="3" t="s">
        <v>1803</v>
      </c>
      <c r="O275" s="5">
        <v>1</v>
      </c>
      <c r="P275" s="85">
        <v>0</v>
      </c>
      <c r="Q275" s="6">
        <f t="shared" si="18"/>
        <v>0</v>
      </c>
    </row>
    <row r="276" spans="1:17" x14ac:dyDescent="0.3">
      <c r="A276" s="20" t="s">
        <v>1911</v>
      </c>
      <c r="B276" s="50">
        <v>0</v>
      </c>
      <c r="C276" s="52"/>
      <c r="D276" s="50" t="s">
        <v>1983</v>
      </c>
      <c r="E276" s="51"/>
      <c r="F276" s="52"/>
      <c r="G276" s="5" t="s">
        <v>1720</v>
      </c>
      <c r="H276" s="55" t="s">
        <v>1721</v>
      </c>
      <c r="I276" s="56"/>
      <c r="J276" s="55">
        <v>71818</v>
      </c>
      <c r="K276" s="57"/>
      <c r="L276" s="56"/>
      <c r="M276" s="3" t="s">
        <v>1722</v>
      </c>
      <c r="N276" s="3" t="s">
        <v>1806</v>
      </c>
      <c r="O276" s="5">
        <v>1</v>
      </c>
      <c r="P276" s="85">
        <v>0</v>
      </c>
      <c r="Q276" s="6">
        <f t="shared" si="18"/>
        <v>0</v>
      </c>
    </row>
    <row r="277" spans="1:17" x14ac:dyDescent="0.3">
      <c r="A277" s="20" t="s">
        <v>1911</v>
      </c>
      <c r="B277" s="50">
        <v>0</v>
      </c>
      <c r="C277" s="52"/>
      <c r="D277" s="50" t="s">
        <v>1984</v>
      </c>
      <c r="E277" s="51"/>
      <c r="F277" s="52"/>
      <c r="G277" s="5" t="s">
        <v>1720</v>
      </c>
      <c r="H277" s="55" t="s">
        <v>1721</v>
      </c>
      <c r="I277" s="56"/>
      <c r="J277" s="55">
        <v>71818</v>
      </c>
      <c r="K277" s="57"/>
      <c r="L277" s="56"/>
      <c r="M277" s="3" t="s">
        <v>1722</v>
      </c>
      <c r="N277" s="3" t="s">
        <v>1725</v>
      </c>
      <c r="O277" s="5">
        <v>1</v>
      </c>
      <c r="P277" s="85">
        <v>0</v>
      </c>
      <c r="Q277" s="6">
        <f t="shared" si="18"/>
        <v>0</v>
      </c>
    </row>
    <row r="278" spans="1:17" x14ac:dyDescent="0.3">
      <c r="A278" s="20" t="s">
        <v>1911</v>
      </c>
      <c r="B278" s="50">
        <v>0</v>
      </c>
      <c r="C278" s="52"/>
      <c r="D278" s="50" t="s">
        <v>1985</v>
      </c>
      <c r="E278" s="51"/>
      <c r="F278" s="52"/>
      <c r="G278" s="5" t="s">
        <v>1720</v>
      </c>
      <c r="H278" s="55" t="s">
        <v>1721</v>
      </c>
      <c r="I278" s="56"/>
      <c r="J278" s="55">
        <v>71818</v>
      </c>
      <c r="K278" s="57"/>
      <c r="L278" s="56"/>
      <c r="M278" s="3" t="s">
        <v>1722</v>
      </c>
      <c r="N278" s="3" t="s">
        <v>1725</v>
      </c>
      <c r="O278" s="5">
        <v>1</v>
      </c>
      <c r="P278" s="85">
        <v>0</v>
      </c>
      <c r="Q278" s="6">
        <f t="shared" si="18"/>
        <v>0</v>
      </c>
    </row>
    <row r="279" spans="1:17" x14ac:dyDescent="0.3">
      <c r="A279" s="20" t="s">
        <v>1911</v>
      </c>
      <c r="B279" s="50">
        <v>0</v>
      </c>
      <c r="C279" s="52"/>
      <c r="D279" s="50" t="s">
        <v>1986</v>
      </c>
      <c r="E279" s="51"/>
      <c r="F279" s="52"/>
      <c r="G279" s="5" t="s">
        <v>1720</v>
      </c>
      <c r="H279" s="55" t="s">
        <v>1721</v>
      </c>
      <c r="I279" s="56"/>
      <c r="J279" s="55">
        <v>71818</v>
      </c>
      <c r="K279" s="57"/>
      <c r="L279" s="56"/>
      <c r="M279" s="3" t="s">
        <v>1722</v>
      </c>
      <c r="N279" s="3" t="s">
        <v>1806</v>
      </c>
      <c r="O279" s="5">
        <v>1</v>
      </c>
      <c r="P279" s="85">
        <v>0</v>
      </c>
      <c r="Q279" s="6">
        <f t="shared" si="18"/>
        <v>0</v>
      </c>
    </row>
    <row r="280" spans="1:17" x14ac:dyDescent="0.3">
      <c r="A280" s="20" t="s">
        <v>1911</v>
      </c>
      <c r="B280" s="50">
        <v>0</v>
      </c>
      <c r="C280" s="52"/>
      <c r="D280" s="50" t="s">
        <v>1987</v>
      </c>
      <c r="E280" s="51"/>
      <c r="F280" s="52"/>
      <c r="G280" s="5" t="s">
        <v>1720</v>
      </c>
      <c r="H280" s="55" t="s">
        <v>1721</v>
      </c>
      <c r="I280" s="56"/>
      <c r="J280" s="55">
        <v>71818</v>
      </c>
      <c r="K280" s="57"/>
      <c r="L280" s="56"/>
      <c r="M280" s="3" t="s">
        <v>1722</v>
      </c>
      <c r="N280" s="3" t="s">
        <v>2003</v>
      </c>
      <c r="O280" s="5">
        <v>1</v>
      </c>
      <c r="P280" s="85">
        <v>0</v>
      </c>
      <c r="Q280" s="6">
        <f t="shared" si="18"/>
        <v>0</v>
      </c>
    </row>
    <row r="281" spans="1:17" x14ac:dyDescent="0.3">
      <c r="A281" s="20" t="s">
        <v>1911</v>
      </c>
      <c r="B281" s="50">
        <v>0</v>
      </c>
      <c r="C281" s="52"/>
      <c r="D281" s="50" t="s">
        <v>1988</v>
      </c>
      <c r="E281" s="51"/>
      <c r="F281" s="52"/>
      <c r="G281" s="5" t="s">
        <v>1720</v>
      </c>
      <c r="H281" s="55" t="s">
        <v>1721</v>
      </c>
      <c r="I281" s="56"/>
      <c r="J281" s="55">
        <v>71818</v>
      </c>
      <c r="K281" s="57"/>
      <c r="L281" s="56"/>
      <c r="M281" s="3" t="s">
        <v>1722</v>
      </c>
      <c r="N281" s="3" t="s">
        <v>2003</v>
      </c>
      <c r="O281" s="5">
        <v>1</v>
      </c>
      <c r="P281" s="85">
        <v>0</v>
      </c>
      <c r="Q281" s="6">
        <f t="shared" si="18"/>
        <v>0</v>
      </c>
    </row>
    <row r="282" spans="1:17" x14ac:dyDescent="0.3">
      <c r="A282" s="20" t="s">
        <v>1911</v>
      </c>
      <c r="B282" s="50">
        <v>0</v>
      </c>
      <c r="C282" s="52"/>
      <c r="D282" s="50" t="s">
        <v>1989</v>
      </c>
      <c r="E282" s="51"/>
      <c r="F282" s="52"/>
      <c r="G282" s="5" t="s">
        <v>1720</v>
      </c>
      <c r="H282" s="55" t="s">
        <v>1721</v>
      </c>
      <c r="I282" s="56"/>
      <c r="J282" s="55">
        <v>71818</v>
      </c>
      <c r="K282" s="57"/>
      <c r="L282" s="56"/>
      <c r="M282" s="3" t="s">
        <v>1722</v>
      </c>
      <c r="N282" s="3" t="s">
        <v>2003</v>
      </c>
      <c r="O282" s="5">
        <v>1</v>
      </c>
      <c r="P282" s="85">
        <v>0</v>
      </c>
      <c r="Q282" s="6">
        <f t="shared" si="18"/>
        <v>0</v>
      </c>
    </row>
    <row r="283" spans="1:17" x14ac:dyDescent="0.3">
      <c r="A283" s="20" t="s">
        <v>1911</v>
      </c>
      <c r="B283" s="50">
        <v>0</v>
      </c>
      <c r="C283" s="52"/>
      <c r="D283" s="50" t="s">
        <v>1990</v>
      </c>
      <c r="E283" s="51"/>
      <c r="F283" s="52"/>
      <c r="G283" s="5" t="s">
        <v>1720</v>
      </c>
      <c r="H283" s="55" t="s">
        <v>1721</v>
      </c>
      <c r="I283" s="56"/>
      <c r="J283" s="55">
        <v>71818</v>
      </c>
      <c r="K283" s="57"/>
      <c r="L283" s="56"/>
      <c r="M283" s="3" t="s">
        <v>1722</v>
      </c>
      <c r="N283" s="3" t="s">
        <v>2003</v>
      </c>
      <c r="O283" s="5">
        <v>1</v>
      </c>
      <c r="P283" s="85">
        <v>0</v>
      </c>
      <c r="Q283" s="6">
        <f t="shared" si="18"/>
        <v>0</v>
      </c>
    </row>
    <row r="284" spans="1:17" x14ac:dyDescent="0.3">
      <c r="A284" s="20" t="s">
        <v>1911</v>
      </c>
      <c r="B284" s="50">
        <v>0</v>
      </c>
      <c r="C284" s="52"/>
      <c r="D284" s="50" t="s">
        <v>1991</v>
      </c>
      <c r="E284" s="51"/>
      <c r="F284" s="52"/>
      <c r="G284" s="5" t="s">
        <v>1720</v>
      </c>
      <c r="H284" s="55" t="s">
        <v>1721</v>
      </c>
      <c r="I284" s="56"/>
      <c r="J284" s="55">
        <v>71818</v>
      </c>
      <c r="K284" s="57"/>
      <c r="L284" s="56"/>
      <c r="M284" s="3" t="s">
        <v>1722</v>
      </c>
      <c r="N284" s="3" t="s">
        <v>1939</v>
      </c>
      <c r="O284" s="5">
        <v>1</v>
      </c>
      <c r="P284" s="85">
        <v>0</v>
      </c>
      <c r="Q284" s="6">
        <f t="shared" si="18"/>
        <v>0</v>
      </c>
    </row>
    <row r="285" spans="1:17" x14ac:dyDescent="0.3">
      <c r="A285" s="20" t="s">
        <v>1911</v>
      </c>
      <c r="B285" s="50">
        <v>0</v>
      </c>
      <c r="C285" s="52"/>
      <c r="D285" s="50" t="s">
        <v>1992</v>
      </c>
      <c r="E285" s="51"/>
      <c r="F285" s="52"/>
      <c r="G285" s="5" t="s">
        <v>1720</v>
      </c>
      <c r="H285" s="55" t="s">
        <v>1721</v>
      </c>
      <c r="I285" s="56"/>
      <c r="J285" s="55">
        <v>71818</v>
      </c>
      <c r="K285" s="57"/>
      <c r="L285" s="56"/>
      <c r="M285" s="3" t="s">
        <v>1722</v>
      </c>
      <c r="N285" s="3" t="s">
        <v>1863</v>
      </c>
      <c r="O285" s="5">
        <v>1</v>
      </c>
      <c r="P285" s="85">
        <v>0</v>
      </c>
      <c r="Q285" s="6">
        <f t="shared" si="18"/>
        <v>0</v>
      </c>
    </row>
    <row r="286" spans="1:17" x14ac:dyDescent="0.3">
      <c r="A286" s="20" t="s">
        <v>1911</v>
      </c>
      <c r="B286" s="50">
        <v>0</v>
      </c>
      <c r="C286" s="52"/>
      <c r="D286" s="50" t="s">
        <v>1993</v>
      </c>
      <c r="E286" s="51"/>
      <c r="F286" s="52"/>
      <c r="G286" s="5" t="s">
        <v>1720</v>
      </c>
      <c r="H286" s="55" t="s">
        <v>1721</v>
      </c>
      <c r="I286" s="56"/>
      <c r="J286" s="55">
        <v>71818</v>
      </c>
      <c r="K286" s="57"/>
      <c r="L286" s="56"/>
      <c r="M286" s="3" t="s">
        <v>1722</v>
      </c>
      <c r="N286" s="3" t="s">
        <v>1806</v>
      </c>
      <c r="O286" s="5">
        <v>1</v>
      </c>
      <c r="P286" s="85">
        <v>0</v>
      </c>
      <c r="Q286" s="6">
        <f t="shared" si="18"/>
        <v>0</v>
      </c>
    </row>
    <row r="287" spans="1:17" x14ac:dyDescent="0.3">
      <c r="A287" s="20" t="s">
        <v>1911</v>
      </c>
      <c r="B287" s="50">
        <v>0</v>
      </c>
      <c r="C287" s="52"/>
      <c r="D287" s="50" t="s">
        <v>1994</v>
      </c>
      <c r="E287" s="51"/>
      <c r="F287" s="52"/>
      <c r="G287" s="5" t="s">
        <v>1720</v>
      </c>
      <c r="H287" s="55" t="s">
        <v>1721</v>
      </c>
      <c r="I287" s="56"/>
      <c r="J287" s="55">
        <v>71818</v>
      </c>
      <c r="K287" s="57"/>
      <c r="L287" s="56"/>
      <c r="M287" s="3" t="s">
        <v>1722</v>
      </c>
      <c r="N287" s="3" t="s">
        <v>1725</v>
      </c>
      <c r="O287" s="5">
        <v>1</v>
      </c>
      <c r="P287" s="85">
        <v>0</v>
      </c>
      <c r="Q287" s="6">
        <f t="shared" si="18"/>
        <v>0</v>
      </c>
    </row>
    <row r="288" spans="1:17" x14ac:dyDescent="0.3">
      <c r="A288" s="20" t="s">
        <v>1911</v>
      </c>
      <c r="B288" s="50">
        <v>0</v>
      </c>
      <c r="C288" s="52"/>
      <c r="D288" s="50" t="s">
        <v>1995</v>
      </c>
      <c r="E288" s="51"/>
      <c r="F288" s="52"/>
      <c r="G288" s="5" t="s">
        <v>1720</v>
      </c>
      <c r="H288" s="55" t="s">
        <v>1721</v>
      </c>
      <c r="I288" s="56"/>
      <c r="J288" s="55">
        <v>71818</v>
      </c>
      <c r="K288" s="57"/>
      <c r="L288" s="56"/>
      <c r="M288" s="3" t="s">
        <v>1722</v>
      </c>
      <c r="N288" s="3" t="s">
        <v>1725</v>
      </c>
      <c r="O288" s="5">
        <v>1</v>
      </c>
      <c r="P288" s="85">
        <v>0</v>
      </c>
      <c r="Q288" s="6">
        <f t="shared" si="18"/>
        <v>0</v>
      </c>
    </row>
    <row r="289" spans="1:17" x14ac:dyDescent="0.3">
      <c r="A289" s="20" t="s">
        <v>1911</v>
      </c>
      <c r="B289" s="50">
        <v>0</v>
      </c>
      <c r="C289" s="52"/>
      <c r="D289" s="50" t="s">
        <v>1996</v>
      </c>
      <c r="E289" s="51"/>
      <c r="F289" s="52"/>
      <c r="G289" s="5" t="s">
        <v>1720</v>
      </c>
      <c r="H289" s="55" t="s">
        <v>1721</v>
      </c>
      <c r="I289" s="56"/>
      <c r="J289" s="55">
        <v>71818</v>
      </c>
      <c r="K289" s="57"/>
      <c r="L289" s="56"/>
      <c r="M289" s="3" t="s">
        <v>1722</v>
      </c>
      <c r="N289" s="4" t="s">
        <v>2004</v>
      </c>
      <c r="O289" s="5">
        <v>1</v>
      </c>
      <c r="P289" s="85">
        <v>0</v>
      </c>
      <c r="Q289" s="6">
        <f t="shared" si="18"/>
        <v>0</v>
      </c>
    </row>
    <row r="290" spans="1:17" x14ac:dyDescent="0.3">
      <c r="A290" s="20" t="s">
        <v>1911</v>
      </c>
      <c r="B290" s="50">
        <v>0</v>
      </c>
      <c r="C290" s="52"/>
      <c r="D290" s="50" t="s">
        <v>1997</v>
      </c>
      <c r="E290" s="51"/>
      <c r="F290" s="52"/>
      <c r="G290" s="5" t="s">
        <v>1720</v>
      </c>
      <c r="H290" s="55" t="s">
        <v>1721</v>
      </c>
      <c r="I290" s="56"/>
      <c r="J290" s="55">
        <v>71818</v>
      </c>
      <c r="K290" s="57"/>
      <c r="L290" s="56"/>
      <c r="M290" s="3" t="s">
        <v>1722</v>
      </c>
      <c r="N290" s="4" t="s">
        <v>1747</v>
      </c>
      <c r="O290" s="5">
        <v>1</v>
      </c>
      <c r="P290" s="85">
        <v>0</v>
      </c>
      <c r="Q290" s="6">
        <f t="shared" si="18"/>
        <v>0</v>
      </c>
    </row>
    <row r="291" spans="1:17" x14ac:dyDescent="0.3">
      <c r="A291" s="20" t="s">
        <v>1911</v>
      </c>
      <c r="B291" s="50">
        <v>0</v>
      </c>
      <c r="C291" s="52"/>
      <c r="D291" s="50" t="s">
        <v>1998</v>
      </c>
      <c r="E291" s="51"/>
      <c r="F291" s="52"/>
      <c r="G291" s="5" t="s">
        <v>1720</v>
      </c>
      <c r="H291" s="55" t="s">
        <v>1721</v>
      </c>
      <c r="I291" s="56"/>
      <c r="J291" s="55">
        <v>71818</v>
      </c>
      <c r="K291" s="57"/>
      <c r="L291" s="56"/>
      <c r="M291" s="3" t="s">
        <v>1722</v>
      </c>
      <c r="N291" s="4" t="s">
        <v>1747</v>
      </c>
      <c r="O291" s="5">
        <v>1</v>
      </c>
      <c r="P291" s="85">
        <v>0</v>
      </c>
      <c r="Q291" s="6">
        <f t="shared" si="18"/>
        <v>0</v>
      </c>
    </row>
    <row r="292" spans="1:17" x14ac:dyDescent="0.3">
      <c r="A292" s="20" t="s">
        <v>1911</v>
      </c>
      <c r="B292" s="50">
        <v>0</v>
      </c>
      <c r="C292" s="52"/>
      <c r="D292" s="50" t="s">
        <v>1999</v>
      </c>
      <c r="E292" s="51"/>
      <c r="F292" s="52"/>
      <c r="G292" s="5" t="s">
        <v>1720</v>
      </c>
      <c r="H292" s="55" t="s">
        <v>1721</v>
      </c>
      <c r="I292" s="56"/>
      <c r="J292" s="55">
        <v>71818</v>
      </c>
      <c r="K292" s="57"/>
      <c r="L292" s="56"/>
      <c r="M292" s="3" t="s">
        <v>1722</v>
      </c>
      <c r="N292" s="4" t="s">
        <v>1747</v>
      </c>
      <c r="O292" s="5">
        <v>1</v>
      </c>
      <c r="P292" s="85">
        <v>0</v>
      </c>
      <c r="Q292" s="6">
        <f t="shared" si="18"/>
        <v>0</v>
      </c>
    </row>
    <row r="293" spans="1:17" x14ac:dyDescent="0.3">
      <c r="A293" s="20" t="s">
        <v>1911</v>
      </c>
      <c r="B293" s="50">
        <v>0</v>
      </c>
      <c r="C293" s="52"/>
      <c r="D293" s="50" t="s">
        <v>2000</v>
      </c>
      <c r="E293" s="51"/>
      <c r="F293" s="52"/>
      <c r="G293" s="5" t="s">
        <v>1720</v>
      </c>
      <c r="H293" s="55" t="s">
        <v>1721</v>
      </c>
      <c r="I293" s="56"/>
      <c r="J293" s="55">
        <v>71818</v>
      </c>
      <c r="K293" s="57"/>
      <c r="L293" s="56"/>
      <c r="M293" s="3" t="s">
        <v>1722</v>
      </c>
      <c r="N293" s="4" t="s">
        <v>1747</v>
      </c>
      <c r="O293" s="5">
        <v>1</v>
      </c>
      <c r="P293" s="85">
        <v>0</v>
      </c>
      <c r="Q293" s="6">
        <f t="shared" si="18"/>
        <v>0</v>
      </c>
    </row>
    <row r="294" spans="1:17" x14ac:dyDescent="0.3">
      <c r="A294" s="20" t="s">
        <v>1911</v>
      </c>
      <c r="B294" s="50">
        <v>0</v>
      </c>
      <c r="C294" s="52"/>
      <c r="D294" s="50" t="s">
        <v>2001</v>
      </c>
      <c r="E294" s="51"/>
      <c r="F294" s="52"/>
      <c r="G294" s="5" t="s">
        <v>1720</v>
      </c>
      <c r="H294" s="55" t="s">
        <v>1721</v>
      </c>
      <c r="I294" s="56"/>
      <c r="J294" s="55">
        <v>71818</v>
      </c>
      <c r="K294" s="57"/>
      <c r="L294" s="56"/>
      <c r="M294" s="3" t="s">
        <v>1722</v>
      </c>
      <c r="N294" s="3" t="s">
        <v>1745</v>
      </c>
      <c r="O294" s="5">
        <v>1</v>
      </c>
      <c r="P294" s="85">
        <v>0</v>
      </c>
      <c r="Q294" s="6">
        <f t="shared" si="18"/>
        <v>0</v>
      </c>
    </row>
    <row r="295" spans="1:17" x14ac:dyDescent="0.3">
      <c r="A295" s="20" t="s">
        <v>1911</v>
      </c>
      <c r="B295" s="50">
        <v>0</v>
      </c>
      <c r="C295" s="52"/>
      <c r="D295" s="50" t="s">
        <v>2002</v>
      </c>
      <c r="E295" s="51"/>
      <c r="F295" s="52"/>
      <c r="G295" s="5" t="s">
        <v>1720</v>
      </c>
      <c r="H295" s="55" t="s">
        <v>1721</v>
      </c>
      <c r="I295" s="56"/>
      <c r="J295" s="55">
        <v>71818</v>
      </c>
      <c r="K295" s="57"/>
      <c r="L295" s="56"/>
      <c r="M295" s="3" t="s">
        <v>1722</v>
      </c>
      <c r="N295" s="3" t="s">
        <v>1806</v>
      </c>
      <c r="O295" s="5">
        <v>1</v>
      </c>
      <c r="P295" s="85">
        <v>0</v>
      </c>
      <c r="Q295" s="6">
        <f t="shared" si="18"/>
        <v>0</v>
      </c>
    </row>
    <row r="296" spans="1:17" x14ac:dyDescent="0.3">
      <c r="A296" s="57"/>
      <c r="B296" s="57"/>
      <c r="C296" s="57"/>
      <c r="D296" s="57"/>
      <c r="E296" s="57"/>
      <c r="F296" s="57"/>
      <c r="G296" s="57"/>
      <c r="H296" s="57"/>
      <c r="I296" s="57"/>
      <c r="J296" s="57"/>
      <c r="K296" s="22"/>
    </row>
    <row r="297" spans="1:17" x14ac:dyDescent="0.3">
      <c r="A297" s="53" t="s">
        <v>43</v>
      </c>
      <c r="B297" s="54"/>
      <c r="C297" s="54"/>
      <c r="D297" s="51"/>
      <c r="E297" s="51"/>
      <c r="F297" s="51"/>
      <c r="G297" s="51"/>
      <c r="H297" s="51"/>
      <c r="I297" s="51"/>
      <c r="J297" s="52"/>
      <c r="K297" s="23"/>
      <c r="P297" s="3" t="s">
        <v>48</v>
      </c>
      <c r="Q297" s="7">
        <f>SUM(Q273:Q295)</f>
        <v>0</v>
      </c>
    </row>
    <row r="299" spans="1:17" ht="41.4" x14ac:dyDescent="0.3">
      <c r="A299" s="27" t="s">
        <v>1087</v>
      </c>
      <c r="B299" s="66" t="s">
        <v>4</v>
      </c>
      <c r="C299" s="67"/>
      <c r="D299" s="68" t="s">
        <v>1088</v>
      </c>
      <c r="E299" s="69"/>
      <c r="F299" s="70"/>
      <c r="G299" s="28" t="s">
        <v>6</v>
      </c>
      <c r="H299" s="68" t="s">
        <v>1091</v>
      </c>
      <c r="I299" s="70"/>
      <c r="J299" s="80" t="s">
        <v>1092</v>
      </c>
      <c r="K299" s="81"/>
      <c r="L299" s="82"/>
      <c r="M299" s="35" t="s">
        <v>1167</v>
      </c>
      <c r="N299" s="35" t="s">
        <v>1718</v>
      </c>
      <c r="O299" s="10" t="s">
        <v>45</v>
      </c>
      <c r="P299" s="10" t="s">
        <v>46</v>
      </c>
      <c r="Q299" s="10" t="s">
        <v>47</v>
      </c>
    </row>
    <row r="300" spans="1:17" x14ac:dyDescent="0.3">
      <c r="A300" s="20" t="s">
        <v>1911</v>
      </c>
      <c r="B300" s="50">
        <v>0</v>
      </c>
      <c r="C300" s="52"/>
      <c r="D300" s="50" t="s">
        <v>2005</v>
      </c>
      <c r="E300" s="51"/>
      <c r="F300" s="52"/>
      <c r="G300" s="5" t="s">
        <v>1720</v>
      </c>
      <c r="H300" s="55" t="s">
        <v>1721</v>
      </c>
      <c r="I300" s="56"/>
      <c r="J300" s="55">
        <v>71818</v>
      </c>
      <c r="K300" s="57"/>
      <c r="L300" s="56"/>
      <c r="M300" s="3" t="s">
        <v>1722</v>
      </c>
      <c r="N300" s="4" t="s">
        <v>2028</v>
      </c>
      <c r="O300" s="5">
        <v>1</v>
      </c>
      <c r="P300" s="85">
        <v>0</v>
      </c>
      <c r="Q300" s="6">
        <f>O300*P300</f>
        <v>0</v>
      </c>
    </row>
    <row r="301" spans="1:17" x14ac:dyDescent="0.3">
      <c r="A301" s="20" t="s">
        <v>1911</v>
      </c>
      <c r="B301" s="50">
        <v>0</v>
      </c>
      <c r="C301" s="52"/>
      <c r="D301" s="50" t="s">
        <v>2006</v>
      </c>
      <c r="E301" s="51"/>
      <c r="F301" s="52"/>
      <c r="G301" s="5" t="s">
        <v>1720</v>
      </c>
      <c r="H301" s="55" t="s">
        <v>1721</v>
      </c>
      <c r="I301" s="56"/>
      <c r="J301" s="55">
        <v>71818</v>
      </c>
      <c r="K301" s="57"/>
      <c r="L301" s="56"/>
      <c r="M301" s="3" t="s">
        <v>1722</v>
      </c>
      <c r="N301" s="4" t="s">
        <v>2028</v>
      </c>
      <c r="O301" s="5">
        <v>1</v>
      </c>
      <c r="P301" s="85">
        <v>0</v>
      </c>
      <c r="Q301" s="6">
        <f t="shared" ref="Q301:Q322" si="19">O301*P301</f>
        <v>0</v>
      </c>
    </row>
    <row r="302" spans="1:17" x14ac:dyDescent="0.3">
      <c r="A302" s="20" t="s">
        <v>1911</v>
      </c>
      <c r="B302" s="50">
        <v>0</v>
      </c>
      <c r="C302" s="52"/>
      <c r="D302" s="50" t="s">
        <v>2007</v>
      </c>
      <c r="E302" s="51"/>
      <c r="F302" s="52"/>
      <c r="G302" s="5" t="s">
        <v>1720</v>
      </c>
      <c r="H302" s="55" t="s">
        <v>1721</v>
      </c>
      <c r="I302" s="56"/>
      <c r="J302" s="55">
        <v>71818</v>
      </c>
      <c r="K302" s="57"/>
      <c r="L302" s="56"/>
      <c r="M302" s="3" t="s">
        <v>1722</v>
      </c>
      <c r="N302" s="4" t="s">
        <v>2028</v>
      </c>
      <c r="O302" s="5">
        <v>1</v>
      </c>
      <c r="P302" s="85">
        <v>0</v>
      </c>
      <c r="Q302" s="6">
        <f t="shared" si="19"/>
        <v>0</v>
      </c>
    </row>
    <row r="303" spans="1:17" x14ac:dyDescent="0.3">
      <c r="A303" s="20" t="s">
        <v>1911</v>
      </c>
      <c r="B303" s="50">
        <v>0</v>
      </c>
      <c r="C303" s="52"/>
      <c r="D303" s="50" t="s">
        <v>2008</v>
      </c>
      <c r="E303" s="51"/>
      <c r="F303" s="52"/>
      <c r="G303" s="5" t="s">
        <v>1720</v>
      </c>
      <c r="H303" s="55" t="s">
        <v>1721</v>
      </c>
      <c r="I303" s="56"/>
      <c r="J303" s="55">
        <v>71818</v>
      </c>
      <c r="K303" s="57"/>
      <c r="L303" s="56"/>
      <c r="M303" s="3" t="s">
        <v>1722</v>
      </c>
      <c r="N303" s="3" t="s">
        <v>1806</v>
      </c>
      <c r="O303" s="5">
        <v>1</v>
      </c>
      <c r="P303" s="85">
        <v>0</v>
      </c>
      <c r="Q303" s="6">
        <f t="shared" si="19"/>
        <v>0</v>
      </c>
    </row>
    <row r="304" spans="1:17" x14ac:dyDescent="0.3">
      <c r="A304" s="20" t="s">
        <v>1911</v>
      </c>
      <c r="B304" s="50">
        <v>0</v>
      </c>
      <c r="C304" s="52"/>
      <c r="D304" s="50" t="s">
        <v>2009</v>
      </c>
      <c r="E304" s="51"/>
      <c r="F304" s="52"/>
      <c r="G304" s="5" t="s">
        <v>1720</v>
      </c>
      <c r="H304" s="55" t="s">
        <v>1721</v>
      </c>
      <c r="I304" s="56"/>
      <c r="J304" s="55">
        <v>71818</v>
      </c>
      <c r="K304" s="57"/>
      <c r="L304" s="56"/>
      <c r="M304" s="3" t="s">
        <v>1722</v>
      </c>
      <c r="N304" s="3" t="s">
        <v>1745</v>
      </c>
      <c r="O304" s="5">
        <v>1</v>
      </c>
      <c r="P304" s="85">
        <v>0</v>
      </c>
      <c r="Q304" s="6">
        <f t="shared" si="19"/>
        <v>0</v>
      </c>
    </row>
    <row r="305" spans="1:17" x14ac:dyDescent="0.3">
      <c r="A305" s="20" t="s">
        <v>1911</v>
      </c>
      <c r="B305" s="50">
        <v>0</v>
      </c>
      <c r="C305" s="52"/>
      <c r="D305" s="50" t="s">
        <v>2010</v>
      </c>
      <c r="E305" s="51"/>
      <c r="F305" s="52"/>
      <c r="G305" s="5" t="s">
        <v>1720</v>
      </c>
      <c r="H305" s="55" t="s">
        <v>1721</v>
      </c>
      <c r="I305" s="56"/>
      <c r="J305" s="55">
        <v>71818</v>
      </c>
      <c r="K305" s="57"/>
      <c r="L305" s="56"/>
      <c r="M305" s="3" t="s">
        <v>1722</v>
      </c>
      <c r="N305" s="3" t="s">
        <v>1806</v>
      </c>
      <c r="O305" s="5">
        <v>1</v>
      </c>
      <c r="P305" s="85">
        <v>0</v>
      </c>
      <c r="Q305" s="6">
        <f t="shared" si="19"/>
        <v>0</v>
      </c>
    </row>
    <row r="306" spans="1:17" x14ac:dyDescent="0.3">
      <c r="A306" s="20" t="s">
        <v>1911</v>
      </c>
      <c r="B306" s="50">
        <v>0</v>
      </c>
      <c r="C306" s="52"/>
      <c r="D306" s="50" t="s">
        <v>2011</v>
      </c>
      <c r="E306" s="51"/>
      <c r="F306" s="52"/>
      <c r="G306" s="5" t="s">
        <v>1720</v>
      </c>
      <c r="H306" s="55" t="s">
        <v>1721</v>
      </c>
      <c r="I306" s="56"/>
      <c r="J306" s="55">
        <v>71818</v>
      </c>
      <c r="K306" s="57"/>
      <c r="L306" s="56"/>
      <c r="M306" s="3" t="s">
        <v>1722</v>
      </c>
      <c r="N306" s="3" t="s">
        <v>1727</v>
      </c>
      <c r="O306" s="5">
        <v>1</v>
      </c>
      <c r="P306" s="85">
        <v>0</v>
      </c>
      <c r="Q306" s="6">
        <f t="shared" si="19"/>
        <v>0</v>
      </c>
    </row>
    <row r="307" spans="1:17" x14ac:dyDescent="0.3">
      <c r="A307" s="20" t="s">
        <v>1911</v>
      </c>
      <c r="B307" s="50">
        <v>0</v>
      </c>
      <c r="C307" s="52"/>
      <c r="D307" s="50" t="s">
        <v>2012</v>
      </c>
      <c r="E307" s="51"/>
      <c r="F307" s="52"/>
      <c r="G307" s="5" t="s">
        <v>1720</v>
      </c>
      <c r="H307" s="55" t="s">
        <v>1721</v>
      </c>
      <c r="I307" s="56"/>
      <c r="J307" s="55">
        <v>71818</v>
      </c>
      <c r="K307" s="57"/>
      <c r="L307" s="56"/>
      <c r="M307" s="3" t="s">
        <v>1722</v>
      </c>
      <c r="N307" s="3" t="s">
        <v>1725</v>
      </c>
      <c r="O307" s="5">
        <v>1</v>
      </c>
      <c r="P307" s="85">
        <v>0</v>
      </c>
      <c r="Q307" s="6">
        <f t="shared" si="19"/>
        <v>0</v>
      </c>
    </row>
    <row r="308" spans="1:17" x14ac:dyDescent="0.3">
      <c r="A308" s="20" t="s">
        <v>1911</v>
      </c>
      <c r="B308" s="50">
        <v>0</v>
      </c>
      <c r="C308" s="52"/>
      <c r="D308" s="50" t="s">
        <v>2013</v>
      </c>
      <c r="E308" s="51"/>
      <c r="F308" s="52"/>
      <c r="G308" s="5" t="s">
        <v>1720</v>
      </c>
      <c r="H308" s="55" t="s">
        <v>1721</v>
      </c>
      <c r="I308" s="56"/>
      <c r="J308" s="55">
        <v>71818</v>
      </c>
      <c r="K308" s="57"/>
      <c r="L308" s="56"/>
      <c r="M308" s="3" t="s">
        <v>1722</v>
      </c>
      <c r="N308" s="3" t="s">
        <v>1806</v>
      </c>
      <c r="O308" s="5">
        <v>1</v>
      </c>
      <c r="P308" s="85">
        <v>0</v>
      </c>
      <c r="Q308" s="6">
        <f t="shared" si="19"/>
        <v>0</v>
      </c>
    </row>
    <row r="309" spans="1:17" x14ac:dyDescent="0.3">
      <c r="A309" s="20" t="s">
        <v>1911</v>
      </c>
      <c r="B309" s="50">
        <v>0</v>
      </c>
      <c r="C309" s="52"/>
      <c r="D309" s="50" t="s">
        <v>2014</v>
      </c>
      <c r="E309" s="51"/>
      <c r="F309" s="52"/>
      <c r="G309" s="5" t="s">
        <v>1720</v>
      </c>
      <c r="H309" s="55" t="s">
        <v>1721</v>
      </c>
      <c r="I309" s="56"/>
      <c r="J309" s="55">
        <v>71818</v>
      </c>
      <c r="K309" s="57"/>
      <c r="L309" s="56"/>
      <c r="M309" s="3" t="s">
        <v>1722</v>
      </c>
      <c r="N309" s="3" t="s">
        <v>1725</v>
      </c>
      <c r="O309" s="5">
        <v>1</v>
      </c>
      <c r="P309" s="85">
        <v>0</v>
      </c>
      <c r="Q309" s="6">
        <f t="shared" si="19"/>
        <v>0</v>
      </c>
    </row>
    <row r="310" spans="1:17" x14ac:dyDescent="0.3">
      <c r="A310" s="20" t="s">
        <v>1911</v>
      </c>
      <c r="B310" s="50">
        <v>0</v>
      </c>
      <c r="C310" s="52"/>
      <c r="D310" s="50" t="s">
        <v>2015</v>
      </c>
      <c r="E310" s="51"/>
      <c r="F310" s="52"/>
      <c r="G310" s="5" t="s">
        <v>1720</v>
      </c>
      <c r="H310" s="55" t="s">
        <v>1721</v>
      </c>
      <c r="I310" s="56"/>
      <c r="J310" s="55">
        <v>71818</v>
      </c>
      <c r="K310" s="57"/>
      <c r="L310" s="56"/>
      <c r="M310" s="3" t="s">
        <v>1722</v>
      </c>
      <c r="N310" s="3" t="s">
        <v>1745</v>
      </c>
      <c r="O310" s="5">
        <v>1</v>
      </c>
      <c r="P310" s="85">
        <v>0</v>
      </c>
      <c r="Q310" s="6">
        <f t="shared" si="19"/>
        <v>0</v>
      </c>
    </row>
    <row r="311" spans="1:17" x14ac:dyDescent="0.3">
      <c r="A311" s="20" t="s">
        <v>1911</v>
      </c>
      <c r="B311" s="50">
        <v>0</v>
      </c>
      <c r="C311" s="52"/>
      <c r="D311" s="50" t="s">
        <v>2016</v>
      </c>
      <c r="E311" s="51"/>
      <c r="F311" s="52"/>
      <c r="G311" s="5" t="s">
        <v>1720</v>
      </c>
      <c r="H311" s="55" t="s">
        <v>1721</v>
      </c>
      <c r="I311" s="56"/>
      <c r="J311" s="55">
        <v>71818</v>
      </c>
      <c r="K311" s="57"/>
      <c r="L311" s="56"/>
      <c r="M311" s="3" t="s">
        <v>1722</v>
      </c>
      <c r="N311" s="3" t="s">
        <v>1725</v>
      </c>
      <c r="O311" s="5">
        <v>1</v>
      </c>
      <c r="P311" s="85">
        <v>0</v>
      </c>
      <c r="Q311" s="6">
        <f t="shared" si="19"/>
        <v>0</v>
      </c>
    </row>
    <row r="312" spans="1:17" x14ac:dyDescent="0.3">
      <c r="A312" s="20" t="s">
        <v>1911</v>
      </c>
      <c r="B312" s="50">
        <v>0</v>
      </c>
      <c r="C312" s="52"/>
      <c r="D312" s="50" t="s">
        <v>2017</v>
      </c>
      <c r="E312" s="51"/>
      <c r="F312" s="52"/>
      <c r="G312" s="5" t="s">
        <v>1720</v>
      </c>
      <c r="H312" s="55" t="s">
        <v>1721</v>
      </c>
      <c r="I312" s="56"/>
      <c r="J312" s="55">
        <v>71818</v>
      </c>
      <c r="K312" s="57"/>
      <c r="L312" s="56"/>
      <c r="M312" s="3" t="s">
        <v>1722</v>
      </c>
      <c r="N312" s="3" t="s">
        <v>1806</v>
      </c>
      <c r="O312" s="5">
        <v>1</v>
      </c>
      <c r="P312" s="85">
        <v>0</v>
      </c>
      <c r="Q312" s="6">
        <f t="shared" si="19"/>
        <v>0</v>
      </c>
    </row>
    <row r="313" spans="1:17" x14ac:dyDescent="0.3">
      <c r="A313" s="20" t="s">
        <v>1911</v>
      </c>
      <c r="B313" s="50">
        <v>0</v>
      </c>
      <c r="C313" s="52"/>
      <c r="D313" s="50" t="s">
        <v>2018</v>
      </c>
      <c r="E313" s="51"/>
      <c r="F313" s="52"/>
      <c r="G313" s="5" t="s">
        <v>1720</v>
      </c>
      <c r="H313" s="55" t="s">
        <v>1721</v>
      </c>
      <c r="I313" s="56"/>
      <c r="J313" s="55">
        <v>71818</v>
      </c>
      <c r="K313" s="57"/>
      <c r="L313" s="56"/>
      <c r="M313" s="3" t="s">
        <v>1722</v>
      </c>
      <c r="N313" s="3" t="s">
        <v>1725</v>
      </c>
      <c r="O313" s="5">
        <v>1</v>
      </c>
      <c r="P313" s="85">
        <v>0</v>
      </c>
      <c r="Q313" s="6">
        <f t="shared" si="19"/>
        <v>0</v>
      </c>
    </row>
    <row r="314" spans="1:17" x14ac:dyDescent="0.3">
      <c r="A314" s="20" t="s">
        <v>1911</v>
      </c>
      <c r="B314" s="50">
        <v>0</v>
      </c>
      <c r="C314" s="52"/>
      <c r="D314" s="50" t="s">
        <v>2019</v>
      </c>
      <c r="E314" s="51"/>
      <c r="F314" s="52"/>
      <c r="G314" s="5" t="s">
        <v>1720</v>
      </c>
      <c r="H314" s="55" t="s">
        <v>1721</v>
      </c>
      <c r="I314" s="56"/>
      <c r="J314" s="55">
        <v>71818</v>
      </c>
      <c r="K314" s="57"/>
      <c r="L314" s="56"/>
      <c r="M314" s="3" t="s">
        <v>1722</v>
      </c>
      <c r="N314" s="3" t="s">
        <v>1806</v>
      </c>
      <c r="O314" s="5">
        <v>1</v>
      </c>
      <c r="P314" s="85">
        <v>0</v>
      </c>
      <c r="Q314" s="6">
        <f t="shared" si="19"/>
        <v>0</v>
      </c>
    </row>
    <row r="315" spans="1:17" x14ac:dyDescent="0.3">
      <c r="A315" s="20" t="s">
        <v>1911</v>
      </c>
      <c r="B315" s="50">
        <v>0</v>
      </c>
      <c r="C315" s="52"/>
      <c r="D315" s="50" t="s">
        <v>2020</v>
      </c>
      <c r="E315" s="51"/>
      <c r="F315" s="52"/>
      <c r="G315" s="5" t="s">
        <v>1720</v>
      </c>
      <c r="H315" s="55" t="s">
        <v>1721</v>
      </c>
      <c r="I315" s="56"/>
      <c r="J315" s="55">
        <v>71818</v>
      </c>
      <c r="K315" s="57"/>
      <c r="L315" s="56"/>
      <c r="M315" s="3" t="s">
        <v>1722</v>
      </c>
      <c r="N315" s="3" t="s">
        <v>1803</v>
      </c>
      <c r="O315" s="5">
        <v>1</v>
      </c>
      <c r="P315" s="85">
        <v>0</v>
      </c>
      <c r="Q315" s="6">
        <f t="shared" si="19"/>
        <v>0</v>
      </c>
    </row>
    <row r="316" spans="1:17" x14ac:dyDescent="0.3">
      <c r="A316" s="20" t="s">
        <v>1911</v>
      </c>
      <c r="B316" s="50">
        <v>0</v>
      </c>
      <c r="C316" s="52"/>
      <c r="D316" s="50" t="s">
        <v>2021</v>
      </c>
      <c r="E316" s="51"/>
      <c r="F316" s="52"/>
      <c r="G316" s="5" t="s">
        <v>1720</v>
      </c>
      <c r="H316" s="55" t="s">
        <v>1721</v>
      </c>
      <c r="I316" s="56"/>
      <c r="J316" s="55">
        <v>71818</v>
      </c>
      <c r="K316" s="57"/>
      <c r="L316" s="56"/>
      <c r="M316" s="3" t="s">
        <v>1722</v>
      </c>
      <c r="N316" s="3" t="s">
        <v>1803</v>
      </c>
      <c r="O316" s="5">
        <v>1</v>
      </c>
      <c r="P316" s="85">
        <v>0</v>
      </c>
      <c r="Q316" s="6">
        <f t="shared" si="19"/>
        <v>0</v>
      </c>
    </row>
    <row r="317" spans="1:17" x14ac:dyDescent="0.3">
      <c r="A317" s="20" t="s">
        <v>1911</v>
      </c>
      <c r="B317" s="50">
        <v>0</v>
      </c>
      <c r="C317" s="52"/>
      <c r="D317" s="50" t="s">
        <v>2022</v>
      </c>
      <c r="E317" s="51"/>
      <c r="F317" s="52"/>
      <c r="G317" s="5" t="s">
        <v>1720</v>
      </c>
      <c r="H317" s="55" t="s">
        <v>1721</v>
      </c>
      <c r="I317" s="56"/>
      <c r="J317" s="55">
        <v>71818</v>
      </c>
      <c r="K317" s="57"/>
      <c r="L317" s="56"/>
      <c r="M317" s="3" t="s">
        <v>1722</v>
      </c>
      <c r="N317" s="3" t="s">
        <v>1803</v>
      </c>
      <c r="O317" s="5">
        <v>1</v>
      </c>
      <c r="P317" s="85">
        <v>0</v>
      </c>
      <c r="Q317" s="6">
        <f t="shared" si="19"/>
        <v>0</v>
      </c>
    </row>
    <row r="318" spans="1:17" x14ac:dyDescent="0.3">
      <c r="A318" s="20" t="s">
        <v>1911</v>
      </c>
      <c r="B318" s="50">
        <v>0</v>
      </c>
      <c r="C318" s="52"/>
      <c r="D318" s="50" t="s">
        <v>2023</v>
      </c>
      <c r="E318" s="51"/>
      <c r="F318" s="52"/>
      <c r="G318" s="5" t="s">
        <v>1720</v>
      </c>
      <c r="H318" s="55" t="s">
        <v>1721</v>
      </c>
      <c r="I318" s="56"/>
      <c r="J318" s="55">
        <v>71818</v>
      </c>
      <c r="K318" s="57"/>
      <c r="L318" s="56"/>
      <c r="M318" s="3" t="s">
        <v>1722</v>
      </c>
      <c r="N318" s="3" t="s">
        <v>1803</v>
      </c>
      <c r="O318" s="5">
        <v>1</v>
      </c>
      <c r="P318" s="85">
        <v>0</v>
      </c>
      <c r="Q318" s="6">
        <f t="shared" si="19"/>
        <v>0</v>
      </c>
    </row>
    <row r="319" spans="1:17" x14ac:dyDescent="0.3">
      <c r="A319" s="20" t="s">
        <v>1911</v>
      </c>
      <c r="B319" s="50">
        <v>0</v>
      </c>
      <c r="C319" s="52"/>
      <c r="D319" s="50" t="s">
        <v>2024</v>
      </c>
      <c r="E319" s="51"/>
      <c r="F319" s="52"/>
      <c r="G319" s="5" t="s">
        <v>1720</v>
      </c>
      <c r="H319" s="55" t="s">
        <v>1721</v>
      </c>
      <c r="I319" s="56"/>
      <c r="J319" s="55">
        <v>71818</v>
      </c>
      <c r="K319" s="57"/>
      <c r="L319" s="56"/>
      <c r="M319" s="3" t="s">
        <v>1722</v>
      </c>
      <c r="N319" s="3" t="s">
        <v>1803</v>
      </c>
      <c r="O319" s="5">
        <v>1</v>
      </c>
      <c r="P319" s="85">
        <v>0</v>
      </c>
      <c r="Q319" s="6">
        <f t="shared" si="19"/>
        <v>0</v>
      </c>
    </row>
    <row r="320" spans="1:17" x14ac:dyDescent="0.3">
      <c r="A320" s="20" t="s">
        <v>1911</v>
      </c>
      <c r="B320" s="50">
        <v>0</v>
      </c>
      <c r="C320" s="52"/>
      <c r="D320" s="50" t="s">
        <v>2025</v>
      </c>
      <c r="E320" s="51"/>
      <c r="F320" s="52"/>
      <c r="G320" s="5" t="s">
        <v>1720</v>
      </c>
      <c r="H320" s="55" t="s">
        <v>1721</v>
      </c>
      <c r="I320" s="56"/>
      <c r="J320" s="55">
        <v>71818</v>
      </c>
      <c r="K320" s="57"/>
      <c r="L320" s="56"/>
      <c r="M320" s="3" t="s">
        <v>1722</v>
      </c>
      <c r="N320" s="3" t="s">
        <v>1745</v>
      </c>
      <c r="O320" s="5">
        <v>1</v>
      </c>
      <c r="P320" s="85">
        <v>0</v>
      </c>
      <c r="Q320" s="6">
        <f t="shared" si="19"/>
        <v>0</v>
      </c>
    </row>
    <row r="321" spans="1:17" x14ac:dyDescent="0.3">
      <c r="A321" s="20" t="s">
        <v>1911</v>
      </c>
      <c r="B321" s="50">
        <v>0</v>
      </c>
      <c r="C321" s="52"/>
      <c r="D321" s="50" t="s">
        <v>2026</v>
      </c>
      <c r="E321" s="51"/>
      <c r="F321" s="52"/>
      <c r="G321" s="5" t="s">
        <v>1720</v>
      </c>
      <c r="H321" s="55" t="s">
        <v>1721</v>
      </c>
      <c r="I321" s="56"/>
      <c r="J321" s="55">
        <v>71818</v>
      </c>
      <c r="K321" s="57"/>
      <c r="L321" s="56"/>
      <c r="M321" s="3" t="s">
        <v>1722</v>
      </c>
      <c r="N321" s="3" t="s">
        <v>1806</v>
      </c>
      <c r="O321" s="5">
        <v>1</v>
      </c>
      <c r="P321" s="85">
        <v>0</v>
      </c>
      <c r="Q321" s="6">
        <f t="shared" si="19"/>
        <v>0</v>
      </c>
    </row>
    <row r="322" spans="1:17" x14ac:dyDescent="0.3">
      <c r="A322" s="20" t="s">
        <v>1911</v>
      </c>
      <c r="B322" s="50">
        <v>0</v>
      </c>
      <c r="C322" s="52"/>
      <c r="D322" s="50" t="s">
        <v>2027</v>
      </c>
      <c r="E322" s="51"/>
      <c r="F322" s="52"/>
      <c r="G322" s="5" t="s">
        <v>1720</v>
      </c>
      <c r="H322" s="55" t="s">
        <v>1721</v>
      </c>
      <c r="I322" s="56"/>
      <c r="J322" s="55">
        <v>71818</v>
      </c>
      <c r="K322" s="57"/>
      <c r="L322" s="56"/>
      <c r="M322" s="3" t="s">
        <v>1722</v>
      </c>
      <c r="N322" s="3" t="s">
        <v>1806</v>
      </c>
      <c r="O322" s="5">
        <v>1</v>
      </c>
      <c r="P322" s="85">
        <v>0</v>
      </c>
      <c r="Q322" s="6">
        <f t="shared" si="19"/>
        <v>0</v>
      </c>
    </row>
    <row r="323" spans="1:17" x14ac:dyDescent="0.3">
      <c r="A323" s="57"/>
      <c r="B323" s="57"/>
      <c r="C323" s="57"/>
      <c r="D323" s="57"/>
      <c r="E323" s="57"/>
      <c r="F323" s="57"/>
      <c r="G323" s="57"/>
      <c r="H323" s="57"/>
      <c r="I323" s="57"/>
      <c r="J323" s="57"/>
      <c r="K323" s="22"/>
    </row>
    <row r="324" spans="1:17" x14ac:dyDescent="0.3">
      <c r="A324" s="53" t="s">
        <v>43</v>
      </c>
      <c r="B324" s="54"/>
      <c r="C324" s="54"/>
      <c r="D324" s="51"/>
      <c r="E324" s="51"/>
      <c r="F324" s="51"/>
      <c r="G324" s="51"/>
      <c r="H324" s="51"/>
      <c r="I324" s="51"/>
      <c r="J324" s="52"/>
      <c r="K324" s="23"/>
      <c r="P324" s="3" t="s">
        <v>48</v>
      </c>
      <c r="Q324" s="7">
        <f>SUM(Q300:Q322)</f>
        <v>0</v>
      </c>
    </row>
    <row r="326" spans="1:17" ht="41.4" x14ac:dyDescent="0.3">
      <c r="A326" s="27" t="s">
        <v>1087</v>
      </c>
      <c r="B326" s="66" t="s">
        <v>4</v>
      </c>
      <c r="C326" s="67"/>
      <c r="D326" s="68" t="s">
        <v>1088</v>
      </c>
      <c r="E326" s="69"/>
      <c r="F326" s="70"/>
      <c r="G326" s="28" t="s">
        <v>6</v>
      </c>
      <c r="H326" s="68" t="s">
        <v>1091</v>
      </c>
      <c r="I326" s="70"/>
      <c r="J326" s="80" t="s">
        <v>1092</v>
      </c>
      <c r="K326" s="81"/>
      <c r="L326" s="82"/>
      <c r="M326" s="35" t="s">
        <v>1167</v>
      </c>
      <c r="N326" s="35" t="s">
        <v>1718</v>
      </c>
      <c r="O326" s="10" t="s">
        <v>45</v>
      </c>
      <c r="P326" s="10" t="s">
        <v>46</v>
      </c>
      <c r="Q326" s="10" t="s">
        <v>47</v>
      </c>
    </row>
    <row r="327" spans="1:17" x14ac:dyDescent="0.3">
      <c r="A327" s="20" t="s">
        <v>288</v>
      </c>
      <c r="B327" s="50">
        <v>2</v>
      </c>
      <c r="C327" s="52"/>
      <c r="D327" s="50" t="s">
        <v>2029</v>
      </c>
      <c r="E327" s="51"/>
      <c r="F327" s="52"/>
      <c r="G327" s="5" t="s">
        <v>1720</v>
      </c>
      <c r="H327" s="55" t="s">
        <v>1721</v>
      </c>
      <c r="I327" s="56"/>
      <c r="J327" s="55">
        <v>70818</v>
      </c>
      <c r="K327" s="57"/>
      <c r="L327" s="56"/>
      <c r="M327" s="3" t="s">
        <v>1722</v>
      </c>
      <c r="N327" s="3" t="s">
        <v>2044</v>
      </c>
      <c r="O327" s="5">
        <v>1</v>
      </c>
      <c r="P327" s="85">
        <v>0</v>
      </c>
      <c r="Q327" s="6">
        <f>O327*P327</f>
        <v>0</v>
      </c>
    </row>
    <row r="328" spans="1:17" x14ac:dyDescent="0.3">
      <c r="A328" s="20" t="s">
        <v>288</v>
      </c>
      <c r="B328" s="50">
        <v>2</v>
      </c>
      <c r="C328" s="52"/>
      <c r="D328" s="50" t="s">
        <v>2030</v>
      </c>
      <c r="E328" s="51"/>
      <c r="F328" s="52"/>
      <c r="G328" s="5" t="s">
        <v>1720</v>
      </c>
      <c r="H328" s="55" t="s">
        <v>1721</v>
      </c>
      <c r="I328" s="56"/>
      <c r="J328" s="55">
        <v>70818</v>
      </c>
      <c r="K328" s="57"/>
      <c r="L328" s="56"/>
      <c r="M328" s="3" t="s">
        <v>1722</v>
      </c>
      <c r="N328" s="3" t="s">
        <v>2045</v>
      </c>
      <c r="O328" s="5">
        <v>1</v>
      </c>
      <c r="P328" s="85">
        <v>0</v>
      </c>
      <c r="Q328" s="6">
        <f t="shared" ref="Q328:Q341" si="20">O328*P328</f>
        <v>0</v>
      </c>
    </row>
    <row r="329" spans="1:17" x14ac:dyDescent="0.3">
      <c r="A329" s="20" t="s">
        <v>288</v>
      </c>
      <c r="B329" s="50">
        <v>2</v>
      </c>
      <c r="C329" s="52"/>
      <c r="D329" s="50" t="s">
        <v>2031</v>
      </c>
      <c r="E329" s="51"/>
      <c r="F329" s="52"/>
      <c r="G329" s="5" t="s">
        <v>1720</v>
      </c>
      <c r="H329" s="55" t="s">
        <v>1721</v>
      </c>
      <c r="I329" s="56"/>
      <c r="J329" s="55">
        <v>70818</v>
      </c>
      <c r="K329" s="57"/>
      <c r="L329" s="56"/>
      <c r="M329" s="3" t="s">
        <v>1722</v>
      </c>
      <c r="N329" s="3" t="s">
        <v>2044</v>
      </c>
      <c r="O329" s="5">
        <v>1</v>
      </c>
      <c r="P329" s="85">
        <v>0</v>
      </c>
      <c r="Q329" s="6">
        <f t="shared" si="20"/>
        <v>0</v>
      </c>
    </row>
    <row r="330" spans="1:17" x14ac:dyDescent="0.3">
      <c r="A330" s="20" t="s">
        <v>288</v>
      </c>
      <c r="B330" s="50">
        <v>2</v>
      </c>
      <c r="C330" s="52"/>
      <c r="D330" s="50" t="s">
        <v>2032</v>
      </c>
      <c r="E330" s="51"/>
      <c r="F330" s="52"/>
      <c r="G330" s="5" t="s">
        <v>1720</v>
      </c>
      <c r="H330" s="55" t="s">
        <v>1721</v>
      </c>
      <c r="I330" s="56"/>
      <c r="J330" s="55">
        <v>70818</v>
      </c>
      <c r="K330" s="57"/>
      <c r="L330" s="56"/>
      <c r="M330" s="3" t="s">
        <v>1722</v>
      </c>
      <c r="N330" s="3" t="s">
        <v>2046</v>
      </c>
      <c r="O330" s="5">
        <v>1</v>
      </c>
      <c r="P330" s="85">
        <v>0</v>
      </c>
      <c r="Q330" s="6">
        <f t="shared" si="20"/>
        <v>0</v>
      </c>
    </row>
    <row r="331" spans="1:17" x14ac:dyDescent="0.3">
      <c r="A331" s="20" t="s">
        <v>288</v>
      </c>
      <c r="B331" s="50">
        <v>2</v>
      </c>
      <c r="C331" s="52"/>
      <c r="D331" s="50" t="s">
        <v>2033</v>
      </c>
      <c r="E331" s="51"/>
      <c r="F331" s="52"/>
      <c r="G331" s="5" t="s">
        <v>1720</v>
      </c>
      <c r="H331" s="55" t="s">
        <v>1721</v>
      </c>
      <c r="I331" s="56"/>
      <c r="J331" s="55">
        <v>70818</v>
      </c>
      <c r="K331" s="57"/>
      <c r="L331" s="56"/>
      <c r="M331" s="3" t="s">
        <v>1722</v>
      </c>
      <c r="N331" s="3" t="s">
        <v>2045</v>
      </c>
      <c r="O331" s="5">
        <v>1</v>
      </c>
      <c r="P331" s="85">
        <v>0</v>
      </c>
      <c r="Q331" s="6">
        <f t="shared" si="20"/>
        <v>0</v>
      </c>
    </row>
    <row r="332" spans="1:17" x14ac:dyDescent="0.3">
      <c r="A332" s="20" t="s">
        <v>288</v>
      </c>
      <c r="B332" s="50">
        <v>2</v>
      </c>
      <c r="C332" s="52"/>
      <c r="D332" s="50" t="s">
        <v>2034</v>
      </c>
      <c r="E332" s="51"/>
      <c r="F332" s="52"/>
      <c r="G332" s="5" t="s">
        <v>1720</v>
      </c>
      <c r="H332" s="55" t="s">
        <v>1721</v>
      </c>
      <c r="I332" s="56"/>
      <c r="J332" s="55">
        <v>70818</v>
      </c>
      <c r="K332" s="57"/>
      <c r="L332" s="56"/>
      <c r="M332" s="3" t="s">
        <v>1722</v>
      </c>
      <c r="N332" s="3" t="s">
        <v>2046</v>
      </c>
      <c r="O332" s="5">
        <v>1</v>
      </c>
      <c r="P332" s="85">
        <v>0</v>
      </c>
      <c r="Q332" s="6">
        <f t="shared" si="20"/>
        <v>0</v>
      </c>
    </row>
    <row r="333" spans="1:17" x14ac:dyDescent="0.3">
      <c r="A333" s="20" t="s">
        <v>288</v>
      </c>
      <c r="B333" s="50">
        <v>2</v>
      </c>
      <c r="C333" s="52"/>
      <c r="D333" s="50" t="s">
        <v>2035</v>
      </c>
      <c r="E333" s="51"/>
      <c r="F333" s="52"/>
      <c r="G333" s="5" t="s">
        <v>1720</v>
      </c>
      <c r="H333" s="55" t="s">
        <v>1721</v>
      </c>
      <c r="I333" s="56"/>
      <c r="J333" s="55">
        <v>70818</v>
      </c>
      <c r="K333" s="57"/>
      <c r="L333" s="56"/>
      <c r="M333" s="3" t="s">
        <v>1722</v>
      </c>
      <c r="N333" s="3" t="s">
        <v>2044</v>
      </c>
      <c r="O333" s="5">
        <v>1</v>
      </c>
      <c r="P333" s="85">
        <v>0</v>
      </c>
      <c r="Q333" s="6">
        <f t="shared" si="20"/>
        <v>0</v>
      </c>
    </row>
    <row r="334" spans="1:17" x14ac:dyDescent="0.3">
      <c r="A334" s="20" t="s">
        <v>288</v>
      </c>
      <c r="B334" s="50">
        <v>2</v>
      </c>
      <c r="C334" s="52"/>
      <c r="D334" s="50" t="s">
        <v>2036</v>
      </c>
      <c r="E334" s="51"/>
      <c r="F334" s="52"/>
      <c r="G334" s="5" t="s">
        <v>1720</v>
      </c>
      <c r="H334" s="55" t="s">
        <v>1721</v>
      </c>
      <c r="I334" s="56"/>
      <c r="J334" s="55">
        <v>70818</v>
      </c>
      <c r="K334" s="57"/>
      <c r="L334" s="56"/>
      <c r="M334" s="3" t="s">
        <v>1722</v>
      </c>
      <c r="N334" s="3" t="s">
        <v>2046</v>
      </c>
      <c r="O334" s="5">
        <v>1</v>
      </c>
      <c r="P334" s="85">
        <v>0</v>
      </c>
      <c r="Q334" s="6">
        <f t="shared" si="20"/>
        <v>0</v>
      </c>
    </row>
    <row r="335" spans="1:17" x14ac:dyDescent="0.3">
      <c r="A335" s="20" t="s">
        <v>288</v>
      </c>
      <c r="B335" s="50">
        <v>2</v>
      </c>
      <c r="C335" s="52"/>
      <c r="D335" s="50" t="s">
        <v>2037</v>
      </c>
      <c r="E335" s="51"/>
      <c r="F335" s="52"/>
      <c r="G335" s="5" t="s">
        <v>1720</v>
      </c>
      <c r="H335" s="55" t="s">
        <v>1721</v>
      </c>
      <c r="I335" s="56"/>
      <c r="J335" s="55">
        <v>70818</v>
      </c>
      <c r="K335" s="57"/>
      <c r="L335" s="56"/>
      <c r="M335" s="3" t="s">
        <v>1722</v>
      </c>
      <c r="N335" s="3" t="s">
        <v>2046</v>
      </c>
      <c r="O335" s="5">
        <v>1</v>
      </c>
      <c r="P335" s="85">
        <v>0</v>
      </c>
      <c r="Q335" s="6">
        <f t="shared" si="20"/>
        <v>0</v>
      </c>
    </row>
    <row r="336" spans="1:17" x14ac:dyDescent="0.3">
      <c r="A336" s="20" t="s">
        <v>288</v>
      </c>
      <c r="B336" s="50">
        <v>2</v>
      </c>
      <c r="C336" s="52"/>
      <c r="D336" s="50" t="s">
        <v>2038</v>
      </c>
      <c r="E336" s="51"/>
      <c r="F336" s="52"/>
      <c r="G336" s="5" t="s">
        <v>1720</v>
      </c>
      <c r="H336" s="55" t="s">
        <v>1721</v>
      </c>
      <c r="I336" s="56"/>
      <c r="J336" s="55">
        <v>70818</v>
      </c>
      <c r="K336" s="57"/>
      <c r="L336" s="56"/>
      <c r="M336" s="3" t="s">
        <v>1722</v>
      </c>
      <c r="N336" s="3" t="s">
        <v>2046</v>
      </c>
      <c r="O336" s="5">
        <v>1</v>
      </c>
      <c r="P336" s="85">
        <v>0</v>
      </c>
      <c r="Q336" s="6">
        <f t="shared" si="20"/>
        <v>0</v>
      </c>
    </row>
    <row r="337" spans="1:17" x14ac:dyDescent="0.3">
      <c r="A337" s="20" t="s">
        <v>288</v>
      </c>
      <c r="B337" s="50">
        <v>2</v>
      </c>
      <c r="C337" s="52"/>
      <c r="D337" s="50" t="s">
        <v>2039</v>
      </c>
      <c r="E337" s="51"/>
      <c r="F337" s="52"/>
      <c r="G337" s="5" t="s">
        <v>1720</v>
      </c>
      <c r="H337" s="55" t="s">
        <v>1721</v>
      </c>
      <c r="I337" s="56"/>
      <c r="J337" s="55">
        <v>70818</v>
      </c>
      <c r="K337" s="57"/>
      <c r="L337" s="56"/>
      <c r="M337" s="3" t="s">
        <v>1722</v>
      </c>
      <c r="N337" s="3" t="s">
        <v>2045</v>
      </c>
      <c r="O337" s="5">
        <v>1</v>
      </c>
      <c r="P337" s="85">
        <v>0</v>
      </c>
      <c r="Q337" s="6">
        <f t="shared" si="20"/>
        <v>0</v>
      </c>
    </row>
    <row r="338" spans="1:17" x14ac:dyDescent="0.3">
      <c r="A338" s="20" t="s">
        <v>288</v>
      </c>
      <c r="B338" s="50">
        <v>2</v>
      </c>
      <c r="C338" s="52"/>
      <c r="D338" s="50" t="s">
        <v>2040</v>
      </c>
      <c r="E338" s="51"/>
      <c r="F338" s="52"/>
      <c r="G338" s="5" t="s">
        <v>1720</v>
      </c>
      <c r="H338" s="55" t="s">
        <v>1721</v>
      </c>
      <c r="I338" s="56"/>
      <c r="J338" s="55">
        <v>70818</v>
      </c>
      <c r="K338" s="57"/>
      <c r="L338" s="56"/>
      <c r="M338" s="3" t="s">
        <v>1722</v>
      </c>
      <c r="N338" s="3" t="s">
        <v>2044</v>
      </c>
      <c r="O338" s="5">
        <v>1</v>
      </c>
      <c r="P338" s="85">
        <v>0</v>
      </c>
      <c r="Q338" s="6">
        <f t="shared" si="20"/>
        <v>0</v>
      </c>
    </row>
    <row r="339" spans="1:17" x14ac:dyDescent="0.3">
      <c r="A339" s="20" t="s">
        <v>288</v>
      </c>
      <c r="B339" s="50">
        <v>2</v>
      </c>
      <c r="C339" s="52"/>
      <c r="D339" s="50" t="s">
        <v>2041</v>
      </c>
      <c r="E339" s="51"/>
      <c r="F339" s="52"/>
      <c r="G339" s="5" t="s">
        <v>1720</v>
      </c>
      <c r="H339" s="55" t="s">
        <v>1721</v>
      </c>
      <c r="I339" s="56"/>
      <c r="J339" s="55">
        <v>70818</v>
      </c>
      <c r="K339" s="57"/>
      <c r="L339" s="56"/>
      <c r="M339" s="3" t="s">
        <v>1722</v>
      </c>
      <c r="N339" s="3" t="s">
        <v>2044</v>
      </c>
      <c r="O339" s="5">
        <v>1</v>
      </c>
      <c r="P339" s="85">
        <v>0</v>
      </c>
      <c r="Q339" s="6">
        <f t="shared" si="20"/>
        <v>0</v>
      </c>
    </row>
    <row r="340" spans="1:17" x14ac:dyDescent="0.3">
      <c r="A340" s="20" t="s">
        <v>288</v>
      </c>
      <c r="B340" s="50">
        <v>2</v>
      </c>
      <c r="C340" s="52"/>
      <c r="D340" s="50" t="s">
        <v>2042</v>
      </c>
      <c r="E340" s="51"/>
      <c r="F340" s="52"/>
      <c r="G340" s="5" t="s">
        <v>1720</v>
      </c>
      <c r="H340" s="55" t="s">
        <v>1721</v>
      </c>
      <c r="I340" s="56"/>
      <c r="J340" s="55">
        <v>70818</v>
      </c>
      <c r="K340" s="57"/>
      <c r="L340" s="56"/>
      <c r="M340" s="3" t="s">
        <v>1722</v>
      </c>
      <c r="N340" s="3" t="s">
        <v>2044</v>
      </c>
      <c r="O340" s="5">
        <v>1</v>
      </c>
      <c r="P340" s="85">
        <v>0</v>
      </c>
      <c r="Q340" s="6">
        <f t="shared" si="20"/>
        <v>0</v>
      </c>
    </row>
    <row r="341" spans="1:17" x14ac:dyDescent="0.3">
      <c r="A341" s="20" t="s">
        <v>288</v>
      </c>
      <c r="B341" s="50">
        <v>2</v>
      </c>
      <c r="C341" s="52"/>
      <c r="D341" s="50" t="s">
        <v>2043</v>
      </c>
      <c r="E341" s="51"/>
      <c r="F341" s="52"/>
      <c r="G341" s="5" t="s">
        <v>1720</v>
      </c>
      <c r="H341" s="55" t="s">
        <v>1721</v>
      </c>
      <c r="I341" s="56"/>
      <c r="J341" s="55">
        <v>70818</v>
      </c>
      <c r="K341" s="57"/>
      <c r="L341" s="56"/>
      <c r="M341" s="3" t="s">
        <v>1722</v>
      </c>
      <c r="N341" s="3" t="s">
        <v>2046</v>
      </c>
      <c r="O341" s="5">
        <v>1</v>
      </c>
      <c r="P341" s="85">
        <v>0</v>
      </c>
      <c r="Q341" s="6">
        <f t="shared" si="20"/>
        <v>0</v>
      </c>
    </row>
    <row r="342" spans="1:17" x14ac:dyDescent="0.3">
      <c r="A342" s="57"/>
      <c r="B342" s="57"/>
      <c r="C342" s="57"/>
      <c r="D342" s="57"/>
      <c r="E342" s="57"/>
      <c r="F342" s="57"/>
      <c r="G342" s="57"/>
      <c r="H342" s="57"/>
      <c r="I342" s="57"/>
      <c r="J342" s="57"/>
      <c r="K342" s="22"/>
    </row>
    <row r="343" spans="1:17" x14ac:dyDescent="0.3">
      <c r="A343" s="53" t="s">
        <v>43</v>
      </c>
      <c r="B343" s="54"/>
      <c r="C343" s="54"/>
      <c r="D343" s="51"/>
      <c r="E343" s="51"/>
      <c r="F343" s="51"/>
      <c r="G343" s="51"/>
      <c r="H343" s="51"/>
      <c r="I343" s="51"/>
      <c r="J343" s="52"/>
      <c r="K343" s="23"/>
      <c r="P343" s="3" t="s">
        <v>48</v>
      </c>
      <c r="Q343" s="7">
        <f>SUM(Q327:Q341)</f>
        <v>0</v>
      </c>
    </row>
    <row r="345" spans="1:17" ht="41.4" x14ac:dyDescent="0.3">
      <c r="A345" s="27" t="s">
        <v>1087</v>
      </c>
      <c r="B345" s="66" t="s">
        <v>4</v>
      </c>
      <c r="C345" s="67"/>
      <c r="D345" s="68" t="s">
        <v>1088</v>
      </c>
      <c r="E345" s="69"/>
      <c r="F345" s="70"/>
      <c r="G345" s="28" t="s">
        <v>6</v>
      </c>
      <c r="H345" s="68" t="s">
        <v>1091</v>
      </c>
      <c r="I345" s="70"/>
      <c r="J345" s="80" t="s">
        <v>1092</v>
      </c>
      <c r="K345" s="81"/>
      <c r="L345" s="82"/>
      <c r="M345" s="35" t="s">
        <v>1167</v>
      </c>
      <c r="N345" s="35" t="s">
        <v>1718</v>
      </c>
      <c r="O345" s="10" t="s">
        <v>45</v>
      </c>
      <c r="P345" s="10" t="s">
        <v>46</v>
      </c>
      <c r="Q345" s="10" t="s">
        <v>47</v>
      </c>
    </row>
    <row r="346" spans="1:17" x14ac:dyDescent="0.3">
      <c r="A346" s="20" t="s">
        <v>317</v>
      </c>
      <c r="B346" s="50">
        <v>2</v>
      </c>
      <c r="C346" s="52"/>
      <c r="D346" s="50" t="s">
        <v>2047</v>
      </c>
      <c r="E346" s="51"/>
      <c r="F346" s="52"/>
      <c r="G346" s="5" t="s">
        <v>1720</v>
      </c>
      <c r="H346" s="55" t="s">
        <v>1721</v>
      </c>
      <c r="I346" s="56"/>
      <c r="J346" s="55">
        <v>70818</v>
      </c>
      <c r="K346" s="57"/>
      <c r="L346" s="56"/>
      <c r="M346" s="3" t="s">
        <v>1722</v>
      </c>
      <c r="N346" s="3" t="s">
        <v>2044</v>
      </c>
      <c r="O346" s="5">
        <v>1</v>
      </c>
      <c r="P346" s="85">
        <v>0</v>
      </c>
      <c r="Q346" s="6">
        <f>O346*P346</f>
        <v>0</v>
      </c>
    </row>
    <row r="347" spans="1:17" x14ac:dyDescent="0.3">
      <c r="A347" s="20" t="s">
        <v>317</v>
      </c>
      <c r="B347" s="50">
        <v>2</v>
      </c>
      <c r="C347" s="52"/>
      <c r="D347" s="50" t="s">
        <v>2048</v>
      </c>
      <c r="E347" s="51"/>
      <c r="F347" s="52"/>
      <c r="G347" s="5" t="s">
        <v>1720</v>
      </c>
      <c r="H347" s="55" t="s">
        <v>1721</v>
      </c>
      <c r="I347" s="56"/>
      <c r="J347" s="55">
        <v>70818</v>
      </c>
      <c r="K347" s="57"/>
      <c r="L347" s="56"/>
      <c r="M347" s="3" t="s">
        <v>1722</v>
      </c>
      <c r="N347" s="3" t="s">
        <v>2045</v>
      </c>
      <c r="O347" s="5">
        <v>1</v>
      </c>
      <c r="P347" s="85">
        <v>0</v>
      </c>
      <c r="Q347" s="6">
        <f t="shared" ref="Q347:Q355" si="21">O347*P347</f>
        <v>0</v>
      </c>
    </row>
    <row r="348" spans="1:17" x14ac:dyDescent="0.3">
      <c r="A348" s="20" t="s">
        <v>317</v>
      </c>
      <c r="B348" s="50">
        <v>2</v>
      </c>
      <c r="C348" s="52"/>
      <c r="D348" s="50" t="s">
        <v>2049</v>
      </c>
      <c r="E348" s="51"/>
      <c r="F348" s="52"/>
      <c r="G348" s="5" t="s">
        <v>1720</v>
      </c>
      <c r="H348" s="55" t="s">
        <v>1721</v>
      </c>
      <c r="I348" s="56"/>
      <c r="J348" s="55">
        <v>70818</v>
      </c>
      <c r="K348" s="57"/>
      <c r="L348" s="56"/>
      <c r="M348" s="3" t="s">
        <v>1722</v>
      </c>
      <c r="N348" s="3" t="s">
        <v>2044</v>
      </c>
      <c r="O348" s="5">
        <v>1</v>
      </c>
      <c r="P348" s="85">
        <v>0</v>
      </c>
      <c r="Q348" s="6">
        <f t="shared" si="21"/>
        <v>0</v>
      </c>
    </row>
    <row r="349" spans="1:17" x14ac:dyDescent="0.3">
      <c r="A349" s="20" t="s">
        <v>317</v>
      </c>
      <c r="B349" s="50">
        <v>2</v>
      </c>
      <c r="C349" s="52"/>
      <c r="D349" s="50" t="s">
        <v>2050</v>
      </c>
      <c r="E349" s="51"/>
      <c r="F349" s="52"/>
      <c r="G349" s="5" t="s">
        <v>1720</v>
      </c>
      <c r="H349" s="55" t="s">
        <v>1721</v>
      </c>
      <c r="I349" s="56"/>
      <c r="J349" s="55">
        <v>70818</v>
      </c>
      <c r="K349" s="57"/>
      <c r="L349" s="56"/>
      <c r="M349" s="3" t="s">
        <v>1722</v>
      </c>
      <c r="N349" s="3" t="s">
        <v>2044</v>
      </c>
      <c r="O349" s="5">
        <v>1</v>
      </c>
      <c r="P349" s="85">
        <v>0</v>
      </c>
      <c r="Q349" s="6">
        <f t="shared" si="21"/>
        <v>0</v>
      </c>
    </row>
    <row r="350" spans="1:17" x14ac:dyDescent="0.3">
      <c r="A350" s="20" t="s">
        <v>317</v>
      </c>
      <c r="B350" s="50">
        <v>2</v>
      </c>
      <c r="C350" s="52"/>
      <c r="D350" s="50" t="s">
        <v>2051</v>
      </c>
      <c r="E350" s="51"/>
      <c r="F350" s="52"/>
      <c r="G350" s="5" t="s">
        <v>1720</v>
      </c>
      <c r="H350" s="55" t="s">
        <v>1721</v>
      </c>
      <c r="I350" s="56"/>
      <c r="J350" s="55">
        <v>70818</v>
      </c>
      <c r="K350" s="57"/>
      <c r="L350" s="56"/>
      <c r="M350" s="3" t="s">
        <v>1722</v>
      </c>
      <c r="N350" s="3" t="s">
        <v>2045</v>
      </c>
      <c r="O350" s="5">
        <v>1</v>
      </c>
      <c r="P350" s="85">
        <v>0</v>
      </c>
      <c r="Q350" s="6">
        <f t="shared" si="21"/>
        <v>0</v>
      </c>
    </row>
    <row r="351" spans="1:17" x14ac:dyDescent="0.3">
      <c r="A351" s="20" t="s">
        <v>317</v>
      </c>
      <c r="B351" s="50">
        <v>2</v>
      </c>
      <c r="C351" s="52"/>
      <c r="D351" s="50" t="s">
        <v>2052</v>
      </c>
      <c r="E351" s="51"/>
      <c r="F351" s="52"/>
      <c r="G351" s="5" t="s">
        <v>1720</v>
      </c>
      <c r="H351" s="55" t="s">
        <v>1721</v>
      </c>
      <c r="I351" s="56"/>
      <c r="J351" s="55">
        <v>70818</v>
      </c>
      <c r="K351" s="57"/>
      <c r="L351" s="56"/>
      <c r="M351" s="3" t="s">
        <v>1722</v>
      </c>
      <c r="N351" s="3" t="s">
        <v>2045</v>
      </c>
      <c r="O351" s="5">
        <v>1</v>
      </c>
      <c r="P351" s="85">
        <v>0</v>
      </c>
      <c r="Q351" s="6">
        <f t="shared" si="21"/>
        <v>0</v>
      </c>
    </row>
    <row r="352" spans="1:17" x14ac:dyDescent="0.3">
      <c r="A352" s="20" t="s">
        <v>317</v>
      </c>
      <c r="B352" s="50">
        <v>2</v>
      </c>
      <c r="C352" s="52"/>
      <c r="D352" s="50" t="s">
        <v>2053</v>
      </c>
      <c r="E352" s="51"/>
      <c r="F352" s="52"/>
      <c r="G352" s="5" t="s">
        <v>1720</v>
      </c>
      <c r="H352" s="55" t="s">
        <v>1721</v>
      </c>
      <c r="I352" s="56"/>
      <c r="J352" s="55">
        <v>70818</v>
      </c>
      <c r="K352" s="57"/>
      <c r="L352" s="56"/>
      <c r="M352" s="3" t="s">
        <v>1722</v>
      </c>
      <c r="N352" s="3" t="s">
        <v>2045</v>
      </c>
      <c r="O352" s="5">
        <v>1</v>
      </c>
      <c r="P352" s="85">
        <v>0</v>
      </c>
      <c r="Q352" s="6">
        <f t="shared" si="21"/>
        <v>0</v>
      </c>
    </row>
    <row r="353" spans="1:17" x14ac:dyDescent="0.3">
      <c r="A353" s="20" t="s">
        <v>317</v>
      </c>
      <c r="B353" s="50">
        <v>2</v>
      </c>
      <c r="C353" s="52"/>
      <c r="D353" s="50" t="s">
        <v>2054</v>
      </c>
      <c r="E353" s="51"/>
      <c r="F353" s="52"/>
      <c r="G353" s="5" t="s">
        <v>1720</v>
      </c>
      <c r="H353" s="55" t="s">
        <v>1721</v>
      </c>
      <c r="I353" s="56"/>
      <c r="J353" s="55">
        <v>70818</v>
      </c>
      <c r="K353" s="57"/>
      <c r="L353" s="56"/>
      <c r="M353" s="3" t="s">
        <v>1722</v>
      </c>
      <c r="N353" s="3" t="s">
        <v>2046</v>
      </c>
      <c r="O353" s="5">
        <v>1</v>
      </c>
      <c r="P353" s="85">
        <v>0</v>
      </c>
      <c r="Q353" s="6">
        <f t="shared" si="21"/>
        <v>0</v>
      </c>
    </row>
    <row r="354" spans="1:17" x14ac:dyDescent="0.3">
      <c r="A354" s="20" t="s">
        <v>317</v>
      </c>
      <c r="B354" s="50">
        <v>2</v>
      </c>
      <c r="C354" s="52"/>
      <c r="D354" s="50" t="s">
        <v>2055</v>
      </c>
      <c r="E354" s="51"/>
      <c r="F354" s="52"/>
      <c r="G354" s="5" t="s">
        <v>1720</v>
      </c>
      <c r="H354" s="55" t="s">
        <v>1721</v>
      </c>
      <c r="I354" s="56"/>
      <c r="J354" s="55">
        <v>70818</v>
      </c>
      <c r="K354" s="57"/>
      <c r="L354" s="56"/>
      <c r="M354" s="3" t="s">
        <v>1722</v>
      </c>
      <c r="N354" s="3" t="s">
        <v>2045</v>
      </c>
      <c r="O354" s="5">
        <v>1</v>
      </c>
      <c r="P354" s="85">
        <v>0</v>
      </c>
      <c r="Q354" s="6">
        <f t="shared" si="21"/>
        <v>0</v>
      </c>
    </row>
    <row r="355" spans="1:17" x14ac:dyDescent="0.3">
      <c r="A355" s="20" t="s">
        <v>317</v>
      </c>
      <c r="B355" s="50">
        <v>2</v>
      </c>
      <c r="C355" s="52"/>
      <c r="D355" s="50" t="s">
        <v>2056</v>
      </c>
      <c r="E355" s="51"/>
      <c r="F355" s="52"/>
      <c r="G355" s="5" t="s">
        <v>1720</v>
      </c>
      <c r="H355" s="55" t="s">
        <v>1721</v>
      </c>
      <c r="I355" s="56"/>
      <c r="J355" s="55">
        <v>70818</v>
      </c>
      <c r="K355" s="57"/>
      <c r="L355" s="56"/>
      <c r="M355" s="3" t="s">
        <v>1722</v>
      </c>
      <c r="N355" s="3" t="s">
        <v>2045</v>
      </c>
      <c r="O355" s="5">
        <v>1</v>
      </c>
      <c r="P355" s="85">
        <v>0</v>
      </c>
      <c r="Q355" s="6">
        <f t="shared" si="21"/>
        <v>0</v>
      </c>
    </row>
    <row r="356" spans="1:17" x14ac:dyDescent="0.3">
      <c r="A356" s="57"/>
      <c r="B356" s="57"/>
      <c r="C356" s="57"/>
      <c r="D356" s="57"/>
      <c r="E356" s="57"/>
      <c r="F356" s="57"/>
      <c r="G356" s="57"/>
      <c r="H356" s="57"/>
      <c r="I356" s="57"/>
      <c r="J356" s="57"/>
      <c r="K356" s="22"/>
    </row>
    <row r="357" spans="1:17" x14ac:dyDescent="0.3">
      <c r="A357" s="53" t="s">
        <v>43</v>
      </c>
      <c r="B357" s="54"/>
      <c r="C357" s="54"/>
      <c r="D357" s="51"/>
      <c r="E357" s="51"/>
      <c r="F357" s="51"/>
      <c r="G357" s="51"/>
      <c r="H357" s="51"/>
      <c r="I357" s="51"/>
      <c r="J357" s="52"/>
      <c r="K357" s="23"/>
      <c r="P357" s="3" t="s">
        <v>48</v>
      </c>
      <c r="Q357" s="7">
        <f>SUM(Q346:Q355)</f>
        <v>0</v>
      </c>
    </row>
    <row r="359" spans="1:17" ht="41.4" x14ac:dyDescent="0.3">
      <c r="A359" s="27" t="s">
        <v>1087</v>
      </c>
      <c r="B359" s="66" t="s">
        <v>4</v>
      </c>
      <c r="C359" s="67"/>
      <c r="D359" s="68" t="s">
        <v>1088</v>
      </c>
      <c r="E359" s="69"/>
      <c r="F359" s="70"/>
      <c r="G359" s="28" t="s">
        <v>6</v>
      </c>
      <c r="H359" s="68" t="s">
        <v>1091</v>
      </c>
      <c r="I359" s="70"/>
      <c r="J359" s="80" t="s">
        <v>1092</v>
      </c>
      <c r="K359" s="81"/>
      <c r="L359" s="82"/>
      <c r="M359" s="35" t="s">
        <v>1167</v>
      </c>
      <c r="N359" s="35" t="s">
        <v>1718</v>
      </c>
      <c r="O359" s="10" t="s">
        <v>45</v>
      </c>
      <c r="P359" s="10" t="s">
        <v>46</v>
      </c>
      <c r="Q359" s="10" t="s">
        <v>47</v>
      </c>
    </row>
    <row r="360" spans="1:17" x14ac:dyDescent="0.3">
      <c r="A360" s="20" t="s">
        <v>2057</v>
      </c>
      <c r="B360" s="50">
        <v>2</v>
      </c>
      <c r="C360" s="52"/>
      <c r="D360" s="50" t="s">
        <v>2058</v>
      </c>
      <c r="E360" s="51"/>
      <c r="F360" s="52"/>
      <c r="G360" s="5" t="s">
        <v>1720</v>
      </c>
      <c r="H360" s="55" t="s">
        <v>1721</v>
      </c>
      <c r="I360" s="56"/>
      <c r="J360" s="55">
        <v>70818</v>
      </c>
      <c r="K360" s="57"/>
      <c r="L360" s="56"/>
      <c r="M360" s="3" t="s">
        <v>1722</v>
      </c>
      <c r="N360" s="3" t="s">
        <v>2045</v>
      </c>
      <c r="O360" s="5">
        <v>1</v>
      </c>
      <c r="P360" s="85">
        <v>0</v>
      </c>
      <c r="Q360" s="6">
        <f>O360*P360</f>
        <v>0</v>
      </c>
    </row>
    <row r="361" spans="1:17" x14ac:dyDescent="0.3">
      <c r="A361" s="20" t="s">
        <v>2057</v>
      </c>
      <c r="B361" s="50">
        <v>2</v>
      </c>
      <c r="C361" s="52"/>
      <c r="D361" s="50" t="s">
        <v>2059</v>
      </c>
      <c r="E361" s="51"/>
      <c r="F361" s="52"/>
      <c r="G361" s="5" t="s">
        <v>1720</v>
      </c>
      <c r="H361" s="55" t="s">
        <v>1721</v>
      </c>
      <c r="I361" s="56"/>
      <c r="J361" s="55">
        <v>70818</v>
      </c>
      <c r="K361" s="57"/>
      <c r="L361" s="56"/>
      <c r="M361" s="3" t="s">
        <v>1722</v>
      </c>
      <c r="N361" s="3" t="s">
        <v>2044</v>
      </c>
      <c r="O361" s="5">
        <v>1</v>
      </c>
      <c r="P361" s="85">
        <v>0</v>
      </c>
      <c r="Q361" s="6">
        <f t="shared" ref="Q361:Q372" si="22">O361*P361</f>
        <v>0</v>
      </c>
    </row>
    <row r="362" spans="1:17" x14ac:dyDescent="0.3">
      <c r="A362" s="20" t="s">
        <v>2057</v>
      </c>
      <c r="B362" s="50">
        <v>2</v>
      </c>
      <c r="C362" s="52"/>
      <c r="D362" s="50" t="s">
        <v>2060</v>
      </c>
      <c r="E362" s="51"/>
      <c r="F362" s="52"/>
      <c r="G362" s="5" t="s">
        <v>1720</v>
      </c>
      <c r="H362" s="55" t="s">
        <v>1721</v>
      </c>
      <c r="I362" s="56"/>
      <c r="J362" s="55">
        <v>70818</v>
      </c>
      <c r="K362" s="57"/>
      <c r="L362" s="56"/>
      <c r="M362" s="3" t="s">
        <v>1722</v>
      </c>
      <c r="N362" s="3" t="s">
        <v>2044</v>
      </c>
      <c r="O362" s="5">
        <v>1</v>
      </c>
      <c r="P362" s="85">
        <v>0</v>
      </c>
      <c r="Q362" s="6">
        <f t="shared" si="22"/>
        <v>0</v>
      </c>
    </row>
    <row r="363" spans="1:17" x14ac:dyDescent="0.3">
      <c r="A363" s="20" t="s">
        <v>2057</v>
      </c>
      <c r="B363" s="50">
        <v>2</v>
      </c>
      <c r="C363" s="52"/>
      <c r="D363" s="50" t="s">
        <v>2061</v>
      </c>
      <c r="E363" s="51"/>
      <c r="F363" s="52"/>
      <c r="G363" s="5" t="s">
        <v>1720</v>
      </c>
      <c r="H363" s="55" t="s">
        <v>1721</v>
      </c>
      <c r="I363" s="56"/>
      <c r="J363" s="55">
        <v>70818</v>
      </c>
      <c r="K363" s="57"/>
      <c r="L363" s="56"/>
      <c r="M363" s="3" t="s">
        <v>1722</v>
      </c>
      <c r="N363" s="3" t="s">
        <v>2044</v>
      </c>
      <c r="O363" s="5">
        <v>1</v>
      </c>
      <c r="P363" s="85">
        <v>0</v>
      </c>
      <c r="Q363" s="6">
        <f t="shared" si="22"/>
        <v>0</v>
      </c>
    </row>
    <row r="364" spans="1:17" x14ac:dyDescent="0.3">
      <c r="A364" s="20" t="s">
        <v>2057</v>
      </c>
      <c r="B364" s="50">
        <v>2</v>
      </c>
      <c r="C364" s="52"/>
      <c r="D364" s="50" t="s">
        <v>2062</v>
      </c>
      <c r="E364" s="51"/>
      <c r="F364" s="52"/>
      <c r="G364" s="5" t="s">
        <v>1720</v>
      </c>
      <c r="H364" s="55" t="s">
        <v>1721</v>
      </c>
      <c r="I364" s="56"/>
      <c r="J364" s="55">
        <v>70818</v>
      </c>
      <c r="K364" s="57"/>
      <c r="L364" s="56"/>
      <c r="M364" s="3" t="s">
        <v>1722</v>
      </c>
      <c r="N364" s="3" t="s">
        <v>2045</v>
      </c>
      <c r="O364" s="5">
        <v>1</v>
      </c>
      <c r="P364" s="85">
        <v>0</v>
      </c>
      <c r="Q364" s="6">
        <f t="shared" si="22"/>
        <v>0</v>
      </c>
    </row>
    <row r="365" spans="1:17" x14ac:dyDescent="0.3">
      <c r="A365" s="20" t="s">
        <v>2057</v>
      </c>
      <c r="B365" s="50">
        <v>2</v>
      </c>
      <c r="C365" s="52"/>
      <c r="D365" s="50" t="s">
        <v>2063</v>
      </c>
      <c r="E365" s="51"/>
      <c r="F365" s="52"/>
      <c r="G365" s="5" t="s">
        <v>1720</v>
      </c>
      <c r="H365" s="55" t="s">
        <v>1721</v>
      </c>
      <c r="I365" s="56"/>
      <c r="J365" s="55">
        <v>70818</v>
      </c>
      <c r="K365" s="57"/>
      <c r="L365" s="56"/>
      <c r="M365" s="3" t="s">
        <v>1722</v>
      </c>
      <c r="N365" s="3" t="s">
        <v>2046</v>
      </c>
      <c r="O365" s="5">
        <v>1</v>
      </c>
      <c r="P365" s="85">
        <v>0</v>
      </c>
      <c r="Q365" s="6">
        <f t="shared" si="22"/>
        <v>0</v>
      </c>
    </row>
    <row r="366" spans="1:17" x14ac:dyDescent="0.3">
      <c r="A366" s="20" t="s">
        <v>2057</v>
      </c>
      <c r="B366" s="50">
        <v>2</v>
      </c>
      <c r="C366" s="52"/>
      <c r="D366" s="50" t="s">
        <v>2064</v>
      </c>
      <c r="E366" s="51"/>
      <c r="F366" s="52"/>
      <c r="G366" s="5" t="s">
        <v>1720</v>
      </c>
      <c r="H366" s="55" t="s">
        <v>1721</v>
      </c>
      <c r="I366" s="56"/>
      <c r="J366" s="55">
        <v>70818</v>
      </c>
      <c r="K366" s="57"/>
      <c r="L366" s="56"/>
      <c r="M366" s="3" t="s">
        <v>1722</v>
      </c>
      <c r="N366" s="3" t="s">
        <v>2044</v>
      </c>
      <c r="O366" s="5">
        <v>1</v>
      </c>
      <c r="P366" s="85">
        <v>0</v>
      </c>
      <c r="Q366" s="6">
        <f t="shared" si="22"/>
        <v>0</v>
      </c>
    </row>
    <row r="367" spans="1:17" x14ac:dyDescent="0.3">
      <c r="A367" s="20" t="s">
        <v>2057</v>
      </c>
      <c r="B367" s="50">
        <v>2</v>
      </c>
      <c r="C367" s="52"/>
      <c r="D367" s="50" t="s">
        <v>2065</v>
      </c>
      <c r="E367" s="51"/>
      <c r="F367" s="52"/>
      <c r="G367" s="5" t="s">
        <v>1720</v>
      </c>
      <c r="H367" s="55" t="s">
        <v>1721</v>
      </c>
      <c r="I367" s="56"/>
      <c r="J367" s="55">
        <v>70818</v>
      </c>
      <c r="K367" s="57"/>
      <c r="L367" s="56"/>
      <c r="M367" s="3" t="s">
        <v>1722</v>
      </c>
      <c r="N367" s="3" t="s">
        <v>2045</v>
      </c>
      <c r="O367" s="5">
        <v>1</v>
      </c>
      <c r="P367" s="85">
        <v>0</v>
      </c>
      <c r="Q367" s="6">
        <f t="shared" si="22"/>
        <v>0</v>
      </c>
    </row>
    <row r="368" spans="1:17" x14ac:dyDescent="0.3">
      <c r="A368" s="20" t="s">
        <v>2057</v>
      </c>
      <c r="B368" s="50">
        <v>2</v>
      </c>
      <c r="C368" s="52"/>
      <c r="D368" s="50" t="s">
        <v>2066</v>
      </c>
      <c r="E368" s="51"/>
      <c r="F368" s="52"/>
      <c r="G368" s="5" t="s">
        <v>1720</v>
      </c>
      <c r="H368" s="55" t="s">
        <v>1721</v>
      </c>
      <c r="I368" s="56"/>
      <c r="J368" s="55">
        <v>70818</v>
      </c>
      <c r="K368" s="57"/>
      <c r="L368" s="56"/>
      <c r="M368" s="3" t="s">
        <v>1722</v>
      </c>
      <c r="N368" s="3" t="s">
        <v>2044</v>
      </c>
      <c r="O368" s="5">
        <v>1</v>
      </c>
      <c r="P368" s="85">
        <v>0</v>
      </c>
      <c r="Q368" s="6">
        <f t="shared" si="22"/>
        <v>0</v>
      </c>
    </row>
    <row r="369" spans="1:17" x14ac:dyDescent="0.3">
      <c r="A369" s="20" t="s">
        <v>2057</v>
      </c>
      <c r="B369" s="50">
        <v>2</v>
      </c>
      <c r="C369" s="52"/>
      <c r="D369" s="50" t="s">
        <v>2067</v>
      </c>
      <c r="E369" s="51"/>
      <c r="F369" s="52"/>
      <c r="G369" s="5" t="s">
        <v>1720</v>
      </c>
      <c r="H369" s="55" t="s">
        <v>1721</v>
      </c>
      <c r="I369" s="56"/>
      <c r="J369" s="55">
        <v>70818</v>
      </c>
      <c r="K369" s="57"/>
      <c r="L369" s="56"/>
      <c r="M369" s="3" t="s">
        <v>1722</v>
      </c>
      <c r="N369" s="3" t="s">
        <v>2046</v>
      </c>
      <c r="O369" s="5">
        <v>1</v>
      </c>
      <c r="P369" s="85">
        <v>0</v>
      </c>
      <c r="Q369" s="6">
        <f t="shared" si="22"/>
        <v>0</v>
      </c>
    </row>
    <row r="370" spans="1:17" x14ac:dyDescent="0.3">
      <c r="A370" s="20" t="s">
        <v>2057</v>
      </c>
      <c r="B370" s="50">
        <v>2</v>
      </c>
      <c r="C370" s="52"/>
      <c r="D370" s="50" t="s">
        <v>2068</v>
      </c>
      <c r="E370" s="51"/>
      <c r="F370" s="52"/>
      <c r="G370" s="5" t="s">
        <v>1720</v>
      </c>
      <c r="H370" s="55" t="s">
        <v>1721</v>
      </c>
      <c r="I370" s="56"/>
      <c r="J370" s="55">
        <v>70818</v>
      </c>
      <c r="K370" s="57"/>
      <c r="L370" s="56"/>
      <c r="M370" s="3" t="s">
        <v>1722</v>
      </c>
      <c r="N370" s="3" t="s">
        <v>2046</v>
      </c>
      <c r="O370" s="5">
        <v>1</v>
      </c>
      <c r="P370" s="85">
        <v>0</v>
      </c>
      <c r="Q370" s="6">
        <f t="shared" si="22"/>
        <v>0</v>
      </c>
    </row>
    <row r="371" spans="1:17" x14ac:dyDescent="0.3">
      <c r="A371" s="20" t="s">
        <v>2057</v>
      </c>
      <c r="B371" s="50">
        <v>2</v>
      </c>
      <c r="C371" s="52"/>
      <c r="D371" s="50" t="s">
        <v>2069</v>
      </c>
      <c r="E371" s="51"/>
      <c r="F371" s="52"/>
      <c r="G371" s="5" t="s">
        <v>1720</v>
      </c>
      <c r="H371" s="55" t="s">
        <v>1721</v>
      </c>
      <c r="I371" s="56"/>
      <c r="J371" s="55">
        <v>70818</v>
      </c>
      <c r="K371" s="57"/>
      <c r="L371" s="56"/>
      <c r="M371" s="3" t="s">
        <v>1722</v>
      </c>
      <c r="N371" s="3" t="s">
        <v>2044</v>
      </c>
      <c r="O371" s="5">
        <v>1</v>
      </c>
      <c r="P371" s="85">
        <v>0</v>
      </c>
      <c r="Q371" s="6">
        <f t="shared" si="22"/>
        <v>0</v>
      </c>
    </row>
    <row r="372" spans="1:17" x14ac:dyDescent="0.3">
      <c r="A372" s="20" t="s">
        <v>2057</v>
      </c>
      <c r="B372" s="50">
        <v>2</v>
      </c>
      <c r="C372" s="52"/>
      <c r="D372" s="50" t="s">
        <v>2070</v>
      </c>
      <c r="E372" s="51"/>
      <c r="F372" s="52"/>
      <c r="G372" s="5" t="s">
        <v>1720</v>
      </c>
      <c r="H372" s="55" t="s">
        <v>1721</v>
      </c>
      <c r="I372" s="56"/>
      <c r="J372" s="55">
        <v>70818</v>
      </c>
      <c r="K372" s="57"/>
      <c r="L372" s="56"/>
      <c r="M372" s="3" t="s">
        <v>1722</v>
      </c>
      <c r="N372" s="3" t="s">
        <v>2045</v>
      </c>
      <c r="O372" s="5">
        <v>1</v>
      </c>
      <c r="P372" s="85">
        <v>0</v>
      </c>
      <c r="Q372" s="6">
        <f t="shared" si="22"/>
        <v>0</v>
      </c>
    </row>
    <row r="373" spans="1:17" x14ac:dyDescent="0.3">
      <c r="A373" s="57"/>
      <c r="B373" s="57"/>
      <c r="C373" s="57"/>
      <c r="D373" s="57"/>
      <c r="E373" s="57"/>
      <c r="F373" s="57"/>
      <c r="G373" s="57"/>
      <c r="H373" s="57"/>
      <c r="I373" s="57"/>
      <c r="J373" s="57"/>
      <c r="K373" s="22"/>
    </row>
    <row r="374" spans="1:17" x14ac:dyDescent="0.3">
      <c r="A374" s="53" t="s">
        <v>43</v>
      </c>
      <c r="B374" s="54"/>
      <c r="C374" s="54"/>
      <c r="D374" s="51"/>
      <c r="E374" s="51"/>
      <c r="F374" s="51"/>
      <c r="G374" s="51"/>
      <c r="H374" s="51"/>
      <c r="I374" s="51"/>
      <c r="J374" s="52"/>
      <c r="K374" s="23"/>
      <c r="P374" s="3" t="s">
        <v>48</v>
      </c>
      <c r="Q374" s="7">
        <f>SUM(Q360:Q372)</f>
        <v>0</v>
      </c>
    </row>
    <row r="375" spans="1:17" ht="15" thickBot="1" x14ac:dyDescent="0.35"/>
    <row r="376" spans="1:17" ht="15" thickBot="1" x14ac:dyDescent="0.35">
      <c r="P376" s="31" t="s">
        <v>2071</v>
      </c>
      <c r="Q376" s="32">
        <f>SUM(Q31,Q51,Q78,Q90,Q117,Q127,Q144,Q165,Q192,Q219,Q227,Q254,Q270,Q297,Q324,Q343,Q357,Q374)</f>
        <v>0</v>
      </c>
    </row>
  </sheetData>
  <sheetProtection algorithmName="SHA-512" hashValue="9bcbbcBZvGKdgKYOYMG1KyFr+p2ZkLBrICq5bi1gKAbvKyoUD2dwOnkpqflGg+u80oQAWFrJ2SW4vlUsSLffbA==" saltValue="BKdIg1q260FqsEmi+E0cKA==" spinCount="100000" sheet="1" objects="1" scenarios="1"/>
  <mergeCells count="1322">
    <mergeCell ref="H67:I67"/>
    <mergeCell ref="B64:C64"/>
    <mergeCell ref="B65:C65"/>
    <mergeCell ref="B66:C66"/>
    <mergeCell ref="B67:C67"/>
    <mergeCell ref="D62:F62"/>
    <mergeCell ref="D63:F63"/>
    <mergeCell ref="D64:F64"/>
    <mergeCell ref="D65:F65"/>
    <mergeCell ref="B76:C76"/>
    <mergeCell ref="D76:F76"/>
    <mergeCell ref="H76:I76"/>
    <mergeCell ref="J76:L76"/>
    <mergeCell ref="A77:J77"/>
    <mergeCell ref="A78:C78"/>
    <mergeCell ref="D78:J78"/>
    <mergeCell ref="B73:C73"/>
    <mergeCell ref="D73:F73"/>
    <mergeCell ref="H73:I73"/>
    <mergeCell ref="J73:L73"/>
    <mergeCell ref="B74:C74"/>
    <mergeCell ref="D74:F74"/>
    <mergeCell ref="H74:I74"/>
    <mergeCell ref="J74:L74"/>
    <mergeCell ref="B71:C71"/>
    <mergeCell ref="D71:F71"/>
    <mergeCell ref="H71:I71"/>
    <mergeCell ref="J71:L71"/>
    <mergeCell ref="B72:C72"/>
    <mergeCell ref="D72:F72"/>
    <mergeCell ref="H72:I72"/>
    <mergeCell ref="B75:C75"/>
    <mergeCell ref="D75:F75"/>
    <mergeCell ref="H75:I75"/>
    <mergeCell ref="J75:L75"/>
    <mergeCell ref="B61:C61"/>
    <mergeCell ref="D61:F61"/>
    <mergeCell ref="H61:I61"/>
    <mergeCell ref="J61:L61"/>
    <mergeCell ref="B68:C68"/>
    <mergeCell ref="D68:F68"/>
    <mergeCell ref="H68:I68"/>
    <mergeCell ref="J68:L68"/>
    <mergeCell ref="B62:C62"/>
    <mergeCell ref="B63:C63"/>
    <mergeCell ref="J72:L72"/>
    <mergeCell ref="B69:C69"/>
    <mergeCell ref="D69:F69"/>
    <mergeCell ref="H69:I69"/>
    <mergeCell ref="J69:L69"/>
    <mergeCell ref="B70:C70"/>
    <mergeCell ref="D70:F70"/>
    <mergeCell ref="H70:I70"/>
    <mergeCell ref="J70:L70"/>
    <mergeCell ref="D66:F66"/>
    <mergeCell ref="D67:F67"/>
    <mergeCell ref="J62:L62"/>
    <mergeCell ref="J63:L63"/>
    <mergeCell ref="J64:L64"/>
    <mergeCell ref="J65:L65"/>
    <mergeCell ref="J66:L66"/>
    <mergeCell ref="J67:L67"/>
    <mergeCell ref="H62:I62"/>
    <mergeCell ref="H63:I63"/>
    <mergeCell ref="H64:I64"/>
    <mergeCell ref="H65:I65"/>
    <mergeCell ref="H66:I66"/>
    <mergeCell ref="B56:C56"/>
    <mergeCell ref="D56:F56"/>
    <mergeCell ref="H56:I56"/>
    <mergeCell ref="J56:L56"/>
    <mergeCell ref="B53:C53"/>
    <mergeCell ref="D53:F53"/>
    <mergeCell ref="H53:I53"/>
    <mergeCell ref="J53:L53"/>
    <mergeCell ref="B54:C54"/>
    <mergeCell ref="D54:F54"/>
    <mergeCell ref="H54:I54"/>
    <mergeCell ref="J54:L54"/>
    <mergeCell ref="B59:C59"/>
    <mergeCell ref="D59:F59"/>
    <mergeCell ref="H59:I59"/>
    <mergeCell ref="J59:L59"/>
    <mergeCell ref="B60:C60"/>
    <mergeCell ref="D60:F60"/>
    <mergeCell ref="H60:I60"/>
    <mergeCell ref="J60:L60"/>
    <mergeCell ref="B57:C57"/>
    <mergeCell ref="D57:F57"/>
    <mergeCell ref="H57:I57"/>
    <mergeCell ref="J57:L57"/>
    <mergeCell ref="B58:C58"/>
    <mergeCell ref="D58:F58"/>
    <mergeCell ref="H58:I58"/>
    <mergeCell ref="J58:L58"/>
    <mergeCell ref="B49:C49"/>
    <mergeCell ref="D49:F49"/>
    <mergeCell ref="H49:I49"/>
    <mergeCell ref="J49:L49"/>
    <mergeCell ref="B47:C47"/>
    <mergeCell ref="D47:F47"/>
    <mergeCell ref="H47:I47"/>
    <mergeCell ref="J47:L47"/>
    <mergeCell ref="B48:C48"/>
    <mergeCell ref="D48:F48"/>
    <mergeCell ref="H48:I48"/>
    <mergeCell ref="J48:L48"/>
    <mergeCell ref="A50:J50"/>
    <mergeCell ref="A51:C51"/>
    <mergeCell ref="D51:J51"/>
    <mergeCell ref="B55:C55"/>
    <mergeCell ref="D55:F55"/>
    <mergeCell ref="H55:I55"/>
    <mergeCell ref="J55:L55"/>
    <mergeCell ref="B42:C42"/>
    <mergeCell ref="D42:F42"/>
    <mergeCell ref="H42:I42"/>
    <mergeCell ref="J42:L42"/>
    <mergeCell ref="B39:C39"/>
    <mergeCell ref="D39:F39"/>
    <mergeCell ref="H39:I39"/>
    <mergeCell ref="J39:L39"/>
    <mergeCell ref="B40:C40"/>
    <mergeCell ref="D40:F40"/>
    <mergeCell ref="H40:I40"/>
    <mergeCell ref="J40:L40"/>
    <mergeCell ref="B45:C45"/>
    <mergeCell ref="D45:F45"/>
    <mergeCell ref="H45:I45"/>
    <mergeCell ref="J45:L45"/>
    <mergeCell ref="B46:C46"/>
    <mergeCell ref="D46:F46"/>
    <mergeCell ref="H46:I46"/>
    <mergeCell ref="J46:L46"/>
    <mergeCell ref="B43:C43"/>
    <mergeCell ref="D43:F43"/>
    <mergeCell ref="H43:I43"/>
    <mergeCell ref="J43:L43"/>
    <mergeCell ref="B44:C44"/>
    <mergeCell ref="D44:F44"/>
    <mergeCell ref="H44:I44"/>
    <mergeCell ref="J44:L44"/>
    <mergeCell ref="B37:C37"/>
    <mergeCell ref="D37:F37"/>
    <mergeCell ref="H37:I37"/>
    <mergeCell ref="J37:L37"/>
    <mergeCell ref="B38:C38"/>
    <mergeCell ref="D38:F38"/>
    <mergeCell ref="H38:I38"/>
    <mergeCell ref="J38:L38"/>
    <mergeCell ref="B35:C35"/>
    <mergeCell ref="D35:F35"/>
    <mergeCell ref="H35:I35"/>
    <mergeCell ref="J35:L35"/>
    <mergeCell ref="B36:C36"/>
    <mergeCell ref="D36:F36"/>
    <mergeCell ref="H36:I36"/>
    <mergeCell ref="J36:L36"/>
    <mergeCell ref="B41:C41"/>
    <mergeCell ref="D41:F41"/>
    <mergeCell ref="H41:I41"/>
    <mergeCell ref="J41:L41"/>
    <mergeCell ref="B34:C34"/>
    <mergeCell ref="D34:F34"/>
    <mergeCell ref="H34:I34"/>
    <mergeCell ref="J34:L34"/>
    <mergeCell ref="J24:L24"/>
    <mergeCell ref="J25:L25"/>
    <mergeCell ref="J26:L26"/>
    <mergeCell ref="J27:L27"/>
    <mergeCell ref="J28:L28"/>
    <mergeCell ref="J29:L29"/>
    <mergeCell ref="A31:C31"/>
    <mergeCell ref="D31:J31"/>
    <mergeCell ref="B33:C33"/>
    <mergeCell ref="D33:F33"/>
    <mergeCell ref="H33:I33"/>
    <mergeCell ref="J33:L33"/>
    <mergeCell ref="B27:C27"/>
    <mergeCell ref="D27:F27"/>
    <mergeCell ref="H27:I27"/>
    <mergeCell ref="B24:C24"/>
    <mergeCell ref="D24:F24"/>
    <mergeCell ref="H24:I24"/>
    <mergeCell ref="B25:C25"/>
    <mergeCell ref="D25:F25"/>
    <mergeCell ref="A30:J30"/>
    <mergeCell ref="D15:F15"/>
    <mergeCell ref="D16:F16"/>
    <mergeCell ref="B10:C10"/>
    <mergeCell ref="B11:C11"/>
    <mergeCell ref="B12:C12"/>
    <mergeCell ref="B13:C13"/>
    <mergeCell ref="B14:C14"/>
    <mergeCell ref="B15:C15"/>
    <mergeCell ref="H16:I16"/>
    <mergeCell ref="J10:L10"/>
    <mergeCell ref="J11:L11"/>
    <mergeCell ref="J12:L12"/>
    <mergeCell ref="J13:L13"/>
    <mergeCell ref="J14:L14"/>
    <mergeCell ref="J15:L15"/>
    <mergeCell ref="J16:L16"/>
    <mergeCell ref="H10:I10"/>
    <mergeCell ref="H11:I11"/>
    <mergeCell ref="H12:I12"/>
    <mergeCell ref="H13:I13"/>
    <mergeCell ref="H14:I14"/>
    <mergeCell ref="H15:I15"/>
    <mergeCell ref="B17:C17"/>
    <mergeCell ref="B18:C18"/>
    <mergeCell ref="B19:C19"/>
    <mergeCell ref="B20:C20"/>
    <mergeCell ref="B21:C21"/>
    <mergeCell ref="B22:C22"/>
    <mergeCell ref="B28:C28"/>
    <mergeCell ref="D28:F28"/>
    <mergeCell ref="H28:I28"/>
    <mergeCell ref="B29:C29"/>
    <mergeCell ref="D29:F29"/>
    <mergeCell ref="H29:I29"/>
    <mergeCell ref="B26:C26"/>
    <mergeCell ref="D26:F26"/>
    <mergeCell ref="H26:I26"/>
    <mergeCell ref="H23:I23"/>
    <mergeCell ref="J17:L17"/>
    <mergeCell ref="J18:L18"/>
    <mergeCell ref="J19:L19"/>
    <mergeCell ref="J20:L20"/>
    <mergeCell ref="J21:L21"/>
    <mergeCell ref="J22:L22"/>
    <mergeCell ref="J23:L23"/>
    <mergeCell ref="H17:I17"/>
    <mergeCell ref="H18:I18"/>
    <mergeCell ref="H19:I19"/>
    <mergeCell ref="H20:I20"/>
    <mergeCell ref="H21:I21"/>
    <mergeCell ref="H22:I22"/>
    <mergeCell ref="B4:G4"/>
    <mergeCell ref="B6:C6"/>
    <mergeCell ref="D6:F6"/>
    <mergeCell ref="H6:I6"/>
    <mergeCell ref="J6:L6"/>
    <mergeCell ref="B7:C7"/>
    <mergeCell ref="D7:F7"/>
    <mergeCell ref="H7:I7"/>
    <mergeCell ref="J7:L7"/>
    <mergeCell ref="H25:I25"/>
    <mergeCell ref="B8:C8"/>
    <mergeCell ref="D8:F8"/>
    <mergeCell ref="H8:I8"/>
    <mergeCell ref="J8:L8"/>
    <mergeCell ref="B9:C9"/>
    <mergeCell ref="D9:F9"/>
    <mergeCell ref="H9:I9"/>
    <mergeCell ref="J9:L9"/>
    <mergeCell ref="B23:C23"/>
    <mergeCell ref="D17:F17"/>
    <mergeCell ref="D18:F18"/>
    <mergeCell ref="D19:F19"/>
    <mergeCell ref="D20:F20"/>
    <mergeCell ref="D21:F21"/>
    <mergeCell ref="D22:F22"/>
    <mergeCell ref="D23:F23"/>
    <mergeCell ref="B16:C16"/>
    <mergeCell ref="D10:F10"/>
    <mergeCell ref="D11:F11"/>
    <mergeCell ref="D12:F12"/>
    <mergeCell ref="D13:F13"/>
    <mergeCell ref="D14:F14"/>
    <mergeCell ref="B83:C83"/>
    <mergeCell ref="D83:F83"/>
    <mergeCell ref="H83:I83"/>
    <mergeCell ref="J83:L83"/>
    <mergeCell ref="B84:C84"/>
    <mergeCell ref="D84:F84"/>
    <mergeCell ref="H84:I84"/>
    <mergeCell ref="J84:L84"/>
    <mergeCell ref="B85:C85"/>
    <mergeCell ref="D85:F85"/>
    <mergeCell ref="H85:I85"/>
    <mergeCell ref="J85:L85"/>
    <mergeCell ref="B80:C80"/>
    <mergeCell ref="D80:F80"/>
    <mergeCell ref="H80:I80"/>
    <mergeCell ref="J80:L80"/>
    <mergeCell ref="B81:C81"/>
    <mergeCell ref="D81:F81"/>
    <mergeCell ref="H81:I81"/>
    <mergeCell ref="J81:L81"/>
    <mergeCell ref="B82:C82"/>
    <mergeCell ref="D82:F82"/>
    <mergeCell ref="H82:I82"/>
    <mergeCell ref="J82:L82"/>
    <mergeCell ref="B92:C92"/>
    <mergeCell ref="D92:F92"/>
    <mergeCell ref="H92:I92"/>
    <mergeCell ref="J92:L92"/>
    <mergeCell ref="B93:C93"/>
    <mergeCell ref="D93:F93"/>
    <mergeCell ref="H93:I93"/>
    <mergeCell ref="J93:L93"/>
    <mergeCell ref="B94:C94"/>
    <mergeCell ref="D94:F94"/>
    <mergeCell ref="H94:I94"/>
    <mergeCell ref="J94:L94"/>
    <mergeCell ref="B86:C86"/>
    <mergeCell ref="D86:F86"/>
    <mergeCell ref="H86:I86"/>
    <mergeCell ref="J86:L86"/>
    <mergeCell ref="B87:C87"/>
    <mergeCell ref="D87:F87"/>
    <mergeCell ref="H87:I87"/>
    <mergeCell ref="J87:L87"/>
    <mergeCell ref="B88:C88"/>
    <mergeCell ref="D88:F88"/>
    <mergeCell ref="H88:I88"/>
    <mergeCell ref="J88:L88"/>
    <mergeCell ref="H99:I99"/>
    <mergeCell ref="J99:L99"/>
    <mergeCell ref="B100:C100"/>
    <mergeCell ref="D100:F100"/>
    <mergeCell ref="H100:I100"/>
    <mergeCell ref="J100:L100"/>
    <mergeCell ref="B95:C95"/>
    <mergeCell ref="D95:F95"/>
    <mergeCell ref="H95:I95"/>
    <mergeCell ref="J95:L95"/>
    <mergeCell ref="B96:C96"/>
    <mergeCell ref="D96:F96"/>
    <mergeCell ref="H96:I96"/>
    <mergeCell ref="J96:L96"/>
    <mergeCell ref="B97:C97"/>
    <mergeCell ref="D97:F97"/>
    <mergeCell ref="H97:I97"/>
    <mergeCell ref="J97:L97"/>
    <mergeCell ref="B104:C104"/>
    <mergeCell ref="D104:F104"/>
    <mergeCell ref="H104:I104"/>
    <mergeCell ref="J104:L104"/>
    <mergeCell ref="B105:C105"/>
    <mergeCell ref="D105:F105"/>
    <mergeCell ref="H105:I105"/>
    <mergeCell ref="J105:L105"/>
    <mergeCell ref="B106:C106"/>
    <mergeCell ref="D106:F106"/>
    <mergeCell ref="H106:I106"/>
    <mergeCell ref="J106:L106"/>
    <mergeCell ref="A90:C90"/>
    <mergeCell ref="D90:J90"/>
    <mergeCell ref="B101:C101"/>
    <mergeCell ref="D101:F101"/>
    <mergeCell ref="H101:I101"/>
    <mergeCell ref="J101:L101"/>
    <mergeCell ref="B102:C102"/>
    <mergeCell ref="D102:F102"/>
    <mergeCell ref="H102:I102"/>
    <mergeCell ref="J102:L102"/>
    <mergeCell ref="B103:C103"/>
    <mergeCell ref="D103:F103"/>
    <mergeCell ref="H103:I103"/>
    <mergeCell ref="J103:L103"/>
    <mergeCell ref="B98:C98"/>
    <mergeCell ref="D98:F98"/>
    <mergeCell ref="H98:I98"/>
    <mergeCell ref="J98:L98"/>
    <mergeCell ref="B99:C99"/>
    <mergeCell ref="D99:F99"/>
    <mergeCell ref="B110:C110"/>
    <mergeCell ref="D110:F110"/>
    <mergeCell ref="H110:I110"/>
    <mergeCell ref="J110:L110"/>
    <mergeCell ref="B111:C111"/>
    <mergeCell ref="D111:F111"/>
    <mergeCell ref="H111:I111"/>
    <mergeCell ref="J111:L111"/>
    <mergeCell ref="B112:C112"/>
    <mergeCell ref="D112:F112"/>
    <mergeCell ref="H112:I112"/>
    <mergeCell ref="J112:L112"/>
    <mergeCell ref="B107:C107"/>
    <mergeCell ref="D107:F107"/>
    <mergeCell ref="H107:I107"/>
    <mergeCell ref="J107:L107"/>
    <mergeCell ref="B108:C108"/>
    <mergeCell ref="D108:F108"/>
    <mergeCell ref="H108:I108"/>
    <mergeCell ref="J108:L108"/>
    <mergeCell ref="B109:C109"/>
    <mergeCell ref="D109:F109"/>
    <mergeCell ref="H109:I109"/>
    <mergeCell ref="J109:L109"/>
    <mergeCell ref="B119:C119"/>
    <mergeCell ref="D119:F119"/>
    <mergeCell ref="H119:I119"/>
    <mergeCell ref="J119:L119"/>
    <mergeCell ref="B120:C120"/>
    <mergeCell ref="D120:F120"/>
    <mergeCell ref="H120:I120"/>
    <mergeCell ref="J120:L120"/>
    <mergeCell ref="A116:J116"/>
    <mergeCell ref="A117:C117"/>
    <mergeCell ref="D117:J117"/>
    <mergeCell ref="B113:C113"/>
    <mergeCell ref="D113:F113"/>
    <mergeCell ref="H113:I113"/>
    <mergeCell ref="J113:L113"/>
    <mergeCell ref="B114:C114"/>
    <mergeCell ref="D114:F114"/>
    <mergeCell ref="H114:I114"/>
    <mergeCell ref="J114:L114"/>
    <mergeCell ref="B115:C115"/>
    <mergeCell ref="D115:F115"/>
    <mergeCell ref="H115:I115"/>
    <mergeCell ref="J115:L115"/>
    <mergeCell ref="B129:C129"/>
    <mergeCell ref="D129:F129"/>
    <mergeCell ref="H129:I129"/>
    <mergeCell ref="J129:L129"/>
    <mergeCell ref="B124:C124"/>
    <mergeCell ref="D124:F124"/>
    <mergeCell ref="H124:I124"/>
    <mergeCell ref="J124:L124"/>
    <mergeCell ref="B125:C125"/>
    <mergeCell ref="D125:F125"/>
    <mergeCell ref="H125:I125"/>
    <mergeCell ref="J125:L125"/>
    <mergeCell ref="B121:C121"/>
    <mergeCell ref="D121:F121"/>
    <mergeCell ref="H121:I121"/>
    <mergeCell ref="J121:L121"/>
    <mergeCell ref="B122:C122"/>
    <mergeCell ref="D122:F122"/>
    <mergeCell ref="H122:I122"/>
    <mergeCell ref="J122:L122"/>
    <mergeCell ref="B123:C123"/>
    <mergeCell ref="D123:F123"/>
    <mergeCell ref="H123:I123"/>
    <mergeCell ref="J123:L123"/>
    <mergeCell ref="H133:I133"/>
    <mergeCell ref="J133:L133"/>
    <mergeCell ref="B134:C134"/>
    <mergeCell ref="D134:F134"/>
    <mergeCell ref="H134:I134"/>
    <mergeCell ref="J134:L134"/>
    <mergeCell ref="B135:C135"/>
    <mergeCell ref="D135:F135"/>
    <mergeCell ref="H135:I135"/>
    <mergeCell ref="J135:L135"/>
    <mergeCell ref="B130:C130"/>
    <mergeCell ref="D130:F130"/>
    <mergeCell ref="H130:I130"/>
    <mergeCell ref="J130:L130"/>
    <mergeCell ref="B131:C131"/>
    <mergeCell ref="D131:F131"/>
    <mergeCell ref="H131:I131"/>
    <mergeCell ref="J131:L131"/>
    <mergeCell ref="B132:C132"/>
    <mergeCell ref="D132:F132"/>
    <mergeCell ref="H132:I132"/>
    <mergeCell ref="J132:L132"/>
    <mergeCell ref="B142:C142"/>
    <mergeCell ref="D142:F142"/>
    <mergeCell ref="H142:I142"/>
    <mergeCell ref="J142:L142"/>
    <mergeCell ref="A127:C127"/>
    <mergeCell ref="D127:J127"/>
    <mergeCell ref="B139:C139"/>
    <mergeCell ref="D139:F139"/>
    <mergeCell ref="H139:I139"/>
    <mergeCell ref="J139:L139"/>
    <mergeCell ref="B140:C140"/>
    <mergeCell ref="D140:F140"/>
    <mergeCell ref="H140:I140"/>
    <mergeCell ref="J140:L140"/>
    <mergeCell ref="B141:C141"/>
    <mergeCell ref="D141:F141"/>
    <mergeCell ref="H141:I141"/>
    <mergeCell ref="J141:L141"/>
    <mergeCell ref="B136:C136"/>
    <mergeCell ref="D136:F136"/>
    <mergeCell ref="H136:I136"/>
    <mergeCell ref="J136:L136"/>
    <mergeCell ref="B137:C137"/>
    <mergeCell ref="D137:F137"/>
    <mergeCell ref="H137:I137"/>
    <mergeCell ref="J137:L137"/>
    <mergeCell ref="B138:C138"/>
    <mergeCell ref="D138:F138"/>
    <mergeCell ref="H138:I138"/>
    <mergeCell ref="J138:L138"/>
    <mergeCell ref="B133:C133"/>
    <mergeCell ref="D133:F133"/>
    <mergeCell ref="A143:J143"/>
    <mergeCell ref="B153:C153"/>
    <mergeCell ref="D153:F153"/>
    <mergeCell ref="H153:I153"/>
    <mergeCell ref="J153:L153"/>
    <mergeCell ref="B148:C148"/>
    <mergeCell ref="D148:F148"/>
    <mergeCell ref="H148:I148"/>
    <mergeCell ref="J148:L148"/>
    <mergeCell ref="B149:C149"/>
    <mergeCell ref="D149:F149"/>
    <mergeCell ref="H149:I149"/>
    <mergeCell ref="J149:L149"/>
    <mergeCell ref="B150:C150"/>
    <mergeCell ref="D150:F150"/>
    <mergeCell ref="H150:I150"/>
    <mergeCell ref="J150:L150"/>
    <mergeCell ref="B146:C146"/>
    <mergeCell ref="D146:F146"/>
    <mergeCell ref="H146:I146"/>
    <mergeCell ref="J146:L146"/>
    <mergeCell ref="B147:C147"/>
    <mergeCell ref="D147:F147"/>
    <mergeCell ref="H147:I147"/>
    <mergeCell ref="J147:L147"/>
    <mergeCell ref="B154:C154"/>
    <mergeCell ref="D154:F154"/>
    <mergeCell ref="H154:I154"/>
    <mergeCell ref="J154:L154"/>
    <mergeCell ref="B155:C155"/>
    <mergeCell ref="D155:F155"/>
    <mergeCell ref="H155:I155"/>
    <mergeCell ref="J155:L155"/>
    <mergeCell ref="B156:C156"/>
    <mergeCell ref="D156:F156"/>
    <mergeCell ref="H156:I156"/>
    <mergeCell ref="J156:L156"/>
    <mergeCell ref="A144:C144"/>
    <mergeCell ref="D144:J144"/>
    <mergeCell ref="B151:C151"/>
    <mergeCell ref="D151:F151"/>
    <mergeCell ref="H151:I151"/>
    <mergeCell ref="J151:L151"/>
    <mergeCell ref="B152:C152"/>
    <mergeCell ref="D152:F152"/>
    <mergeCell ref="H152:I152"/>
    <mergeCell ref="J152:L152"/>
    <mergeCell ref="B160:C160"/>
    <mergeCell ref="D160:F160"/>
    <mergeCell ref="H160:I160"/>
    <mergeCell ref="J160:L160"/>
    <mergeCell ref="B161:C161"/>
    <mergeCell ref="D161:F161"/>
    <mergeCell ref="H161:I161"/>
    <mergeCell ref="J161:L161"/>
    <mergeCell ref="B162:C162"/>
    <mergeCell ref="D162:F162"/>
    <mergeCell ref="H162:I162"/>
    <mergeCell ref="J162:L162"/>
    <mergeCell ref="B157:C157"/>
    <mergeCell ref="D157:F157"/>
    <mergeCell ref="H157:I157"/>
    <mergeCell ref="J157:L157"/>
    <mergeCell ref="B158:C158"/>
    <mergeCell ref="D158:F158"/>
    <mergeCell ref="H158:I158"/>
    <mergeCell ref="J158:L158"/>
    <mergeCell ref="B159:C159"/>
    <mergeCell ref="D159:F159"/>
    <mergeCell ref="H159:I159"/>
    <mergeCell ref="J159:L159"/>
    <mergeCell ref="B169:C169"/>
    <mergeCell ref="D169:F169"/>
    <mergeCell ref="H169:I169"/>
    <mergeCell ref="J169:L169"/>
    <mergeCell ref="A164:J164"/>
    <mergeCell ref="A165:C165"/>
    <mergeCell ref="D165:J165"/>
    <mergeCell ref="B167:C167"/>
    <mergeCell ref="D167:F167"/>
    <mergeCell ref="H167:I167"/>
    <mergeCell ref="J167:L167"/>
    <mergeCell ref="B168:C168"/>
    <mergeCell ref="D168:F168"/>
    <mergeCell ref="H168:I168"/>
    <mergeCell ref="J168:L168"/>
    <mergeCell ref="B163:C163"/>
    <mergeCell ref="D163:F163"/>
    <mergeCell ref="H163:I163"/>
    <mergeCell ref="J163:L163"/>
    <mergeCell ref="B173:C173"/>
    <mergeCell ref="D173:F173"/>
    <mergeCell ref="H173:I173"/>
    <mergeCell ref="J173:L173"/>
    <mergeCell ref="B174:C174"/>
    <mergeCell ref="D174:F174"/>
    <mergeCell ref="H174:I174"/>
    <mergeCell ref="J174:L174"/>
    <mergeCell ref="B175:C175"/>
    <mergeCell ref="D175:F175"/>
    <mergeCell ref="H175:I175"/>
    <mergeCell ref="J175:L175"/>
    <mergeCell ref="B170:C170"/>
    <mergeCell ref="D170:F170"/>
    <mergeCell ref="H170:I170"/>
    <mergeCell ref="J170:L170"/>
    <mergeCell ref="B171:C171"/>
    <mergeCell ref="D171:F171"/>
    <mergeCell ref="H171:I171"/>
    <mergeCell ref="J171:L171"/>
    <mergeCell ref="B172:C172"/>
    <mergeCell ref="D172:F172"/>
    <mergeCell ref="H172:I172"/>
    <mergeCell ref="J172:L172"/>
    <mergeCell ref="B179:C179"/>
    <mergeCell ref="D179:F179"/>
    <mergeCell ref="H179:I179"/>
    <mergeCell ref="J179:L179"/>
    <mergeCell ref="B180:C180"/>
    <mergeCell ref="D180:F180"/>
    <mergeCell ref="H180:I180"/>
    <mergeCell ref="J180:L180"/>
    <mergeCell ref="B181:C181"/>
    <mergeCell ref="D181:F181"/>
    <mergeCell ref="H181:I181"/>
    <mergeCell ref="J181:L181"/>
    <mergeCell ref="B176:C176"/>
    <mergeCell ref="D176:F176"/>
    <mergeCell ref="H176:I176"/>
    <mergeCell ref="J176:L176"/>
    <mergeCell ref="B177:C177"/>
    <mergeCell ref="D177:F177"/>
    <mergeCell ref="H177:I177"/>
    <mergeCell ref="J177:L177"/>
    <mergeCell ref="B178:C178"/>
    <mergeCell ref="D178:F178"/>
    <mergeCell ref="H178:I178"/>
    <mergeCell ref="J178:L178"/>
    <mergeCell ref="B185:C185"/>
    <mergeCell ref="D185:F185"/>
    <mergeCell ref="H185:I185"/>
    <mergeCell ref="J185:L185"/>
    <mergeCell ref="B186:C186"/>
    <mergeCell ref="D186:F186"/>
    <mergeCell ref="H186:I186"/>
    <mergeCell ref="J186:L186"/>
    <mergeCell ref="B187:C187"/>
    <mergeCell ref="D187:F187"/>
    <mergeCell ref="H187:I187"/>
    <mergeCell ref="J187:L187"/>
    <mergeCell ref="B182:C182"/>
    <mergeCell ref="D182:F182"/>
    <mergeCell ref="H182:I182"/>
    <mergeCell ref="J182:L182"/>
    <mergeCell ref="B183:C183"/>
    <mergeCell ref="D183:F183"/>
    <mergeCell ref="H183:I183"/>
    <mergeCell ref="J183:L183"/>
    <mergeCell ref="B184:C184"/>
    <mergeCell ref="D184:F184"/>
    <mergeCell ref="H184:I184"/>
    <mergeCell ref="J184:L184"/>
    <mergeCell ref="B194:C194"/>
    <mergeCell ref="D194:F194"/>
    <mergeCell ref="H194:I194"/>
    <mergeCell ref="J194:L194"/>
    <mergeCell ref="B195:C195"/>
    <mergeCell ref="D195:F195"/>
    <mergeCell ref="H195:I195"/>
    <mergeCell ref="J195:L195"/>
    <mergeCell ref="A191:J191"/>
    <mergeCell ref="A192:C192"/>
    <mergeCell ref="D192:J192"/>
    <mergeCell ref="B188:C188"/>
    <mergeCell ref="D188:F188"/>
    <mergeCell ref="H188:I188"/>
    <mergeCell ref="J188:L188"/>
    <mergeCell ref="B189:C189"/>
    <mergeCell ref="D189:F189"/>
    <mergeCell ref="H189:I189"/>
    <mergeCell ref="J189:L189"/>
    <mergeCell ref="B190:C190"/>
    <mergeCell ref="D190:F190"/>
    <mergeCell ref="H190:I190"/>
    <mergeCell ref="J190:L190"/>
    <mergeCell ref="B199:C199"/>
    <mergeCell ref="D199:F199"/>
    <mergeCell ref="H199:I199"/>
    <mergeCell ref="J199:L199"/>
    <mergeCell ref="B200:C200"/>
    <mergeCell ref="D200:F200"/>
    <mergeCell ref="H200:I200"/>
    <mergeCell ref="J200:L200"/>
    <mergeCell ref="B201:C201"/>
    <mergeCell ref="D201:F201"/>
    <mergeCell ref="H201:I201"/>
    <mergeCell ref="J201:L201"/>
    <mergeCell ref="B196:C196"/>
    <mergeCell ref="D196:F196"/>
    <mergeCell ref="H196:I196"/>
    <mergeCell ref="J196:L196"/>
    <mergeCell ref="B197:C197"/>
    <mergeCell ref="D197:F197"/>
    <mergeCell ref="H197:I197"/>
    <mergeCell ref="J197:L197"/>
    <mergeCell ref="B198:C198"/>
    <mergeCell ref="D198:F198"/>
    <mergeCell ref="H198:I198"/>
    <mergeCell ref="J198:L198"/>
    <mergeCell ref="B205:C205"/>
    <mergeCell ref="D205:F205"/>
    <mergeCell ref="H205:I205"/>
    <mergeCell ref="J205:L205"/>
    <mergeCell ref="B206:C206"/>
    <mergeCell ref="D206:F206"/>
    <mergeCell ref="H206:I206"/>
    <mergeCell ref="J206:L206"/>
    <mergeCell ref="B207:C207"/>
    <mergeCell ref="D207:F207"/>
    <mergeCell ref="H207:I207"/>
    <mergeCell ref="J207:L207"/>
    <mergeCell ref="B202:C202"/>
    <mergeCell ref="D202:F202"/>
    <mergeCell ref="H202:I202"/>
    <mergeCell ref="J202:L202"/>
    <mergeCell ref="B203:C203"/>
    <mergeCell ref="D203:F203"/>
    <mergeCell ref="H203:I203"/>
    <mergeCell ref="J203:L203"/>
    <mergeCell ref="B204:C204"/>
    <mergeCell ref="D204:F204"/>
    <mergeCell ref="H204:I204"/>
    <mergeCell ref="J204:L204"/>
    <mergeCell ref="B211:C211"/>
    <mergeCell ref="D211:F211"/>
    <mergeCell ref="H211:I211"/>
    <mergeCell ref="J211:L211"/>
    <mergeCell ref="B212:C212"/>
    <mergeCell ref="D212:F212"/>
    <mergeCell ref="H212:I212"/>
    <mergeCell ref="J212:L212"/>
    <mergeCell ref="B213:C213"/>
    <mergeCell ref="D213:F213"/>
    <mergeCell ref="H213:I213"/>
    <mergeCell ref="J213:L213"/>
    <mergeCell ref="B208:C208"/>
    <mergeCell ref="D208:F208"/>
    <mergeCell ref="H208:I208"/>
    <mergeCell ref="J208:L208"/>
    <mergeCell ref="B209:C209"/>
    <mergeCell ref="D209:F209"/>
    <mergeCell ref="H209:I209"/>
    <mergeCell ref="J209:L209"/>
    <mergeCell ref="B210:C210"/>
    <mergeCell ref="D210:F210"/>
    <mergeCell ref="H210:I210"/>
    <mergeCell ref="J210:L210"/>
    <mergeCell ref="B217:C217"/>
    <mergeCell ref="D217:F217"/>
    <mergeCell ref="H217:I217"/>
    <mergeCell ref="J217:L217"/>
    <mergeCell ref="A218:J218"/>
    <mergeCell ref="A219:C219"/>
    <mergeCell ref="D219:J219"/>
    <mergeCell ref="B214:C214"/>
    <mergeCell ref="D214:F214"/>
    <mergeCell ref="H214:I214"/>
    <mergeCell ref="J214:L214"/>
    <mergeCell ref="B215:C215"/>
    <mergeCell ref="D215:F215"/>
    <mergeCell ref="H215:I215"/>
    <mergeCell ref="J215:L215"/>
    <mergeCell ref="B216:C216"/>
    <mergeCell ref="D216:F216"/>
    <mergeCell ref="H216:I216"/>
    <mergeCell ref="J216:L216"/>
    <mergeCell ref="B225:C225"/>
    <mergeCell ref="D225:F225"/>
    <mergeCell ref="H225:I225"/>
    <mergeCell ref="J225:L225"/>
    <mergeCell ref="B222:C222"/>
    <mergeCell ref="D222:F222"/>
    <mergeCell ref="H222:I222"/>
    <mergeCell ref="J222:L222"/>
    <mergeCell ref="B223:C223"/>
    <mergeCell ref="D223:F223"/>
    <mergeCell ref="H223:I223"/>
    <mergeCell ref="J223:L223"/>
    <mergeCell ref="B224:C224"/>
    <mergeCell ref="D224:F224"/>
    <mergeCell ref="H224:I224"/>
    <mergeCell ref="J224:L224"/>
    <mergeCell ref="B221:C221"/>
    <mergeCell ref="D221:F221"/>
    <mergeCell ref="H221:I221"/>
    <mergeCell ref="J221:L221"/>
    <mergeCell ref="D231:F231"/>
    <mergeCell ref="H231:I231"/>
    <mergeCell ref="J231:L231"/>
    <mergeCell ref="B232:C232"/>
    <mergeCell ref="D232:F232"/>
    <mergeCell ref="H232:I232"/>
    <mergeCell ref="J232:L232"/>
    <mergeCell ref="B233:C233"/>
    <mergeCell ref="D233:F233"/>
    <mergeCell ref="H233:I233"/>
    <mergeCell ref="J233:L233"/>
    <mergeCell ref="B229:C229"/>
    <mergeCell ref="D229:F229"/>
    <mergeCell ref="H229:I229"/>
    <mergeCell ref="J229:L229"/>
    <mergeCell ref="B230:C230"/>
    <mergeCell ref="D230:F230"/>
    <mergeCell ref="H230:I230"/>
    <mergeCell ref="J230:L230"/>
    <mergeCell ref="A226:J226"/>
    <mergeCell ref="B240:C240"/>
    <mergeCell ref="D240:F240"/>
    <mergeCell ref="H240:I240"/>
    <mergeCell ref="J240:L240"/>
    <mergeCell ref="B241:C241"/>
    <mergeCell ref="D241:F241"/>
    <mergeCell ref="H241:I241"/>
    <mergeCell ref="J241:L241"/>
    <mergeCell ref="B242:C242"/>
    <mergeCell ref="D242:F242"/>
    <mergeCell ref="H242:I242"/>
    <mergeCell ref="J242:L242"/>
    <mergeCell ref="B237:C237"/>
    <mergeCell ref="D237:F237"/>
    <mergeCell ref="H237:I237"/>
    <mergeCell ref="J237:L237"/>
    <mergeCell ref="B238:C238"/>
    <mergeCell ref="D238:F238"/>
    <mergeCell ref="H238:I238"/>
    <mergeCell ref="J238:L238"/>
    <mergeCell ref="B239:C239"/>
    <mergeCell ref="D239:F239"/>
    <mergeCell ref="H239:I239"/>
    <mergeCell ref="J239:L239"/>
    <mergeCell ref="B234:C234"/>
    <mergeCell ref="D234:F234"/>
    <mergeCell ref="H234:I234"/>
    <mergeCell ref="J234:L234"/>
    <mergeCell ref="B235:C235"/>
    <mergeCell ref="D235:F235"/>
    <mergeCell ref="H235:I235"/>
    <mergeCell ref="B246:C246"/>
    <mergeCell ref="D246:F246"/>
    <mergeCell ref="H246:I246"/>
    <mergeCell ref="J246:L246"/>
    <mergeCell ref="B247:C247"/>
    <mergeCell ref="D247:F247"/>
    <mergeCell ref="H247:I247"/>
    <mergeCell ref="J247:L247"/>
    <mergeCell ref="B248:C248"/>
    <mergeCell ref="D248:F248"/>
    <mergeCell ref="H248:I248"/>
    <mergeCell ref="J248:L248"/>
    <mergeCell ref="A227:C227"/>
    <mergeCell ref="D227:J227"/>
    <mergeCell ref="B245:C245"/>
    <mergeCell ref="D245:F245"/>
    <mergeCell ref="H245:I245"/>
    <mergeCell ref="J245:L245"/>
    <mergeCell ref="B243:C243"/>
    <mergeCell ref="D243:F243"/>
    <mergeCell ref="H243:I243"/>
    <mergeCell ref="J243:L243"/>
    <mergeCell ref="B244:C244"/>
    <mergeCell ref="D244:F244"/>
    <mergeCell ref="H244:I244"/>
    <mergeCell ref="J244:L244"/>
    <mergeCell ref="J235:L235"/>
    <mergeCell ref="B236:C236"/>
    <mergeCell ref="D236:F236"/>
    <mergeCell ref="H236:I236"/>
    <mergeCell ref="J236:L236"/>
    <mergeCell ref="B231:C231"/>
    <mergeCell ref="B256:C256"/>
    <mergeCell ref="D256:F256"/>
    <mergeCell ref="H256:I256"/>
    <mergeCell ref="J256:L256"/>
    <mergeCell ref="B252:C252"/>
    <mergeCell ref="D252:F252"/>
    <mergeCell ref="H252:I252"/>
    <mergeCell ref="J252:L252"/>
    <mergeCell ref="A253:J253"/>
    <mergeCell ref="A254:C254"/>
    <mergeCell ref="D254:J254"/>
    <mergeCell ref="B249:C249"/>
    <mergeCell ref="D249:F249"/>
    <mergeCell ref="H249:I249"/>
    <mergeCell ref="J249:L249"/>
    <mergeCell ref="B250:C250"/>
    <mergeCell ref="D250:F250"/>
    <mergeCell ref="H250:I250"/>
    <mergeCell ref="J250:L250"/>
    <mergeCell ref="B251:C251"/>
    <mergeCell ref="D251:F251"/>
    <mergeCell ref="H251:I251"/>
    <mergeCell ref="J251:L251"/>
    <mergeCell ref="B260:C260"/>
    <mergeCell ref="D260:F260"/>
    <mergeCell ref="H260:I260"/>
    <mergeCell ref="J260:L260"/>
    <mergeCell ref="B261:C261"/>
    <mergeCell ref="D261:F261"/>
    <mergeCell ref="H261:I261"/>
    <mergeCell ref="J261:L261"/>
    <mergeCell ref="B262:C262"/>
    <mergeCell ref="D262:F262"/>
    <mergeCell ref="H262:I262"/>
    <mergeCell ref="J262:L262"/>
    <mergeCell ref="B257:C257"/>
    <mergeCell ref="D257:F257"/>
    <mergeCell ref="H257:I257"/>
    <mergeCell ref="J257:L257"/>
    <mergeCell ref="B258:C258"/>
    <mergeCell ref="D258:F258"/>
    <mergeCell ref="H258:I258"/>
    <mergeCell ref="J258:L258"/>
    <mergeCell ref="B259:C259"/>
    <mergeCell ref="D259:F259"/>
    <mergeCell ref="H259:I259"/>
    <mergeCell ref="J259:L259"/>
    <mergeCell ref="B266:C266"/>
    <mergeCell ref="D266:F266"/>
    <mergeCell ref="H266:I266"/>
    <mergeCell ref="J266:L266"/>
    <mergeCell ref="B267:C267"/>
    <mergeCell ref="D267:F267"/>
    <mergeCell ref="H267:I267"/>
    <mergeCell ref="J267:L267"/>
    <mergeCell ref="B268:C268"/>
    <mergeCell ref="D268:F268"/>
    <mergeCell ref="H268:I268"/>
    <mergeCell ref="J268:L268"/>
    <mergeCell ref="B263:C263"/>
    <mergeCell ref="D263:F263"/>
    <mergeCell ref="H263:I263"/>
    <mergeCell ref="J263:L263"/>
    <mergeCell ref="B264:C264"/>
    <mergeCell ref="D264:F264"/>
    <mergeCell ref="H264:I264"/>
    <mergeCell ref="J264:L264"/>
    <mergeCell ref="B265:C265"/>
    <mergeCell ref="D265:F265"/>
    <mergeCell ref="H265:I265"/>
    <mergeCell ref="J265:L265"/>
    <mergeCell ref="A269:J269"/>
    <mergeCell ref="B280:C280"/>
    <mergeCell ref="D280:F280"/>
    <mergeCell ref="H280:I280"/>
    <mergeCell ref="J280:L280"/>
    <mergeCell ref="B275:C275"/>
    <mergeCell ref="D275:F275"/>
    <mergeCell ref="H275:I275"/>
    <mergeCell ref="J275:L275"/>
    <mergeCell ref="B276:C276"/>
    <mergeCell ref="D276:F276"/>
    <mergeCell ref="H276:I276"/>
    <mergeCell ref="J276:L276"/>
    <mergeCell ref="B277:C277"/>
    <mergeCell ref="D277:F277"/>
    <mergeCell ref="H277:I277"/>
    <mergeCell ref="J277:L277"/>
    <mergeCell ref="B272:C272"/>
    <mergeCell ref="D272:F272"/>
    <mergeCell ref="H272:I272"/>
    <mergeCell ref="J272:L272"/>
    <mergeCell ref="B273:C273"/>
    <mergeCell ref="D273:F273"/>
    <mergeCell ref="H273:I273"/>
    <mergeCell ref="J273:L273"/>
    <mergeCell ref="B274:C274"/>
    <mergeCell ref="D274:F274"/>
    <mergeCell ref="H274:I274"/>
    <mergeCell ref="J274:L274"/>
    <mergeCell ref="B281:C281"/>
    <mergeCell ref="D281:F281"/>
    <mergeCell ref="H281:I281"/>
    <mergeCell ref="J281:L281"/>
    <mergeCell ref="B282:C282"/>
    <mergeCell ref="D282:F282"/>
    <mergeCell ref="H282:I282"/>
    <mergeCell ref="J282:L282"/>
    <mergeCell ref="B283:C283"/>
    <mergeCell ref="D283:F283"/>
    <mergeCell ref="H283:I283"/>
    <mergeCell ref="J283:L283"/>
    <mergeCell ref="A270:C270"/>
    <mergeCell ref="D270:J270"/>
    <mergeCell ref="B278:C278"/>
    <mergeCell ref="D278:F278"/>
    <mergeCell ref="H278:I278"/>
    <mergeCell ref="J278:L278"/>
    <mergeCell ref="B279:C279"/>
    <mergeCell ref="D279:F279"/>
    <mergeCell ref="H279:I279"/>
    <mergeCell ref="J279:L279"/>
    <mergeCell ref="B287:C287"/>
    <mergeCell ref="D287:F287"/>
    <mergeCell ref="H287:I287"/>
    <mergeCell ref="J287:L287"/>
    <mergeCell ref="B288:C288"/>
    <mergeCell ref="D288:F288"/>
    <mergeCell ref="H288:I288"/>
    <mergeCell ref="J288:L288"/>
    <mergeCell ref="B289:C289"/>
    <mergeCell ref="D289:F289"/>
    <mergeCell ref="H289:I289"/>
    <mergeCell ref="J289:L289"/>
    <mergeCell ref="B284:C284"/>
    <mergeCell ref="D284:F284"/>
    <mergeCell ref="H284:I284"/>
    <mergeCell ref="J284:L284"/>
    <mergeCell ref="B285:C285"/>
    <mergeCell ref="D285:F285"/>
    <mergeCell ref="H285:I285"/>
    <mergeCell ref="J285:L285"/>
    <mergeCell ref="B286:C286"/>
    <mergeCell ref="D286:F286"/>
    <mergeCell ref="H286:I286"/>
    <mergeCell ref="J286:L286"/>
    <mergeCell ref="A296:J296"/>
    <mergeCell ref="A297:C297"/>
    <mergeCell ref="D297:J297"/>
    <mergeCell ref="B293:C293"/>
    <mergeCell ref="D293:F293"/>
    <mergeCell ref="H293:I293"/>
    <mergeCell ref="J293:L293"/>
    <mergeCell ref="B294:C294"/>
    <mergeCell ref="D294:F294"/>
    <mergeCell ref="H294:I294"/>
    <mergeCell ref="J294:L294"/>
    <mergeCell ref="B295:C295"/>
    <mergeCell ref="D295:F295"/>
    <mergeCell ref="H295:I295"/>
    <mergeCell ref="J295:L295"/>
    <mergeCell ref="B290:C290"/>
    <mergeCell ref="D290:F290"/>
    <mergeCell ref="H290:I290"/>
    <mergeCell ref="J290:L290"/>
    <mergeCell ref="B291:C291"/>
    <mergeCell ref="D291:F291"/>
    <mergeCell ref="H291:I291"/>
    <mergeCell ref="J291:L291"/>
    <mergeCell ref="B292:C292"/>
    <mergeCell ref="D292:F292"/>
    <mergeCell ref="H292:I292"/>
    <mergeCell ref="J292:L292"/>
    <mergeCell ref="B302:C302"/>
    <mergeCell ref="D302:F302"/>
    <mergeCell ref="H302:I302"/>
    <mergeCell ref="J302:L302"/>
    <mergeCell ref="B303:C303"/>
    <mergeCell ref="D303:F303"/>
    <mergeCell ref="H303:I303"/>
    <mergeCell ref="J303:L303"/>
    <mergeCell ref="B304:C304"/>
    <mergeCell ref="D304:F304"/>
    <mergeCell ref="H304:I304"/>
    <mergeCell ref="J304:L304"/>
    <mergeCell ref="B299:C299"/>
    <mergeCell ref="D299:F299"/>
    <mergeCell ref="H299:I299"/>
    <mergeCell ref="J299:L299"/>
    <mergeCell ref="B300:C300"/>
    <mergeCell ref="D300:F300"/>
    <mergeCell ref="H300:I300"/>
    <mergeCell ref="J300:L300"/>
    <mergeCell ref="B301:C301"/>
    <mergeCell ref="D301:F301"/>
    <mergeCell ref="H301:I301"/>
    <mergeCell ref="J301:L301"/>
    <mergeCell ref="B308:C308"/>
    <mergeCell ref="D308:F308"/>
    <mergeCell ref="H308:I308"/>
    <mergeCell ref="J308:L308"/>
    <mergeCell ref="B309:C309"/>
    <mergeCell ref="D309:F309"/>
    <mergeCell ref="H309:I309"/>
    <mergeCell ref="J309:L309"/>
    <mergeCell ref="B310:C310"/>
    <mergeCell ref="D310:F310"/>
    <mergeCell ref="H310:I310"/>
    <mergeCell ref="J310:L310"/>
    <mergeCell ref="B305:C305"/>
    <mergeCell ref="D305:F305"/>
    <mergeCell ref="H305:I305"/>
    <mergeCell ref="J305:L305"/>
    <mergeCell ref="B306:C306"/>
    <mergeCell ref="D306:F306"/>
    <mergeCell ref="H306:I306"/>
    <mergeCell ref="J306:L306"/>
    <mergeCell ref="B307:C307"/>
    <mergeCell ref="D307:F307"/>
    <mergeCell ref="H307:I307"/>
    <mergeCell ref="J307:L307"/>
    <mergeCell ref="B314:C314"/>
    <mergeCell ref="D314:F314"/>
    <mergeCell ref="H314:I314"/>
    <mergeCell ref="J314:L314"/>
    <mergeCell ref="B315:C315"/>
    <mergeCell ref="D315:F315"/>
    <mergeCell ref="H315:I315"/>
    <mergeCell ref="J315:L315"/>
    <mergeCell ref="B316:C316"/>
    <mergeCell ref="D316:F316"/>
    <mergeCell ref="H316:I316"/>
    <mergeCell ref="J316:L316"/>
    <mergeCell ref="B311:C311"/>
    <mergeCell ref="D311:F311"/>
    <mergeCell ref="H311:I311"/>
    <mergeCell ref="J311:L311"/>
    <mergeCell ref="B312:C312"/>
    <mergeCell ref="D312:F312"/>
    <mergeCell ref="H312:I312"/>
    <mergeCell ref="J312:L312"/>
    <mergeCell ref="B313:C313"/>
    <mergeCell ref="D313:F313"/>
    <mergeCell ref="H313:I313"/>
    <mergeCell ref="J313:L313"/>
    <mergeCell ref="A323:J323"/>
    <mergeCell ref="A324:C324"/>
    <mergeCell ref="D324:J324"/>
    <mergeCell ref="B320:C320"/>
    <mergeCell ref="D320:F320"/>
    <mergeCell ref="H320:I320"/>
    <mergeCell ref="J320:L320"/>
    <mergeCell ref="B321:C321"/>
    <mergeCell ref="D321:F321"/>
    <mergeCell ref="H321:I321"/>
    <mergeCell ref="J321:L321"/>
    <mergeCell ref="B322:C322"/>
    <mergeCell ref="D322:F322"/>
    <mergeCell ref="H322:I322"/>
    <mergeCell ref="J322:L322"/>
    <mergeCell ref="B317:C317"/>
    <mergeCell ref="D317:F317"/>
    <mergeCell ref="H317:I317"/>
    <mergeCell ref="J317:L317"/>
    <mergeCell ref="B318:C318"/>
    <mergeCell ref="D318:F318"/>
    <mergeCell ref="H318:I318"/>
    <mergeCell ref="J318:L318"/>
    <mergeCell ref="B319:C319"/>
    <mergeCell ref="D319:F319"/>
    <mergeCell ref="H319:I319"/>
    <mergeCell ref="J319:L319"/>
    <mergeCell ref="B329:C329"/>
    <mergeCell ref="D329:F329"/>
    <mergeCell ref="H329:I329"/>
    <mergeCell ref="J329:L329"/>
    <mergeCell ref="B330:C330"/>
    <mergeCell ref="D330:F330"/>
    <mergeCell ref="H330:I330"/>
    <mergeCell ref="J330:L330"/>
    <mergeCell ref="B331:C331"/>
    <mergeCell ref="D331:F331"/>
    <mergeCell ref="H331:I331"/>
    <mergeCell ref="J331:L331"/>
    <mergeCell ref="B326:C326"/>
    <mergeCell ref="D326:F326"/>
    <mergeCell ref="H326:I326"/>
    <mergeCell ref="J326:L326"/>
    <mergeCell ref="B327:C327"/>
    <mergeCell ref="D327:F327"/>
    <mergeCell ref="H327:I327"/>
    <mergeCell ref="J327:L327"/>
    <mergeCell ref="B328:C328"/>
    <mergeCell ref="D328:F328"/>
    <mergeCell ref="H328:I328"/>
    <mergeCell ref="J328:L328"/>
    <mergeCell ref="B335:C335"/>
    <mergeCell ref="D335:F335"/>
    <mergeCell ref="H335:I335"/>
    <mergeCell ref="J335:L335"/>
    <mergeCell ref="B336:C336"/>
    <mergeCell ref="D336:F336"/>
    <mergeCell ref="H336:I336"/>
    <mergeCell ref="J336:L336"/>
    <mergeCell ref="B337:C337"/>
    <mergeCell ref="D337:F337"/>
    <mergeCell ref="H337:I337"/>
    <mergeCell ref="J337:L337"/>
    <mergeCell ref="B332:C332"/>
    <mergeCell ref="D332:F332"/>
    <mergeCell ref="H332:I332"/>
    <mergeCell ref="J332:L332"/>
    <mergeCell ref="B333:C333"/>
    <mergeCell ref="D333:F333"/>
    <mergeCell ref="H333:I333"/>
    <mergeCell ref="J333:L333"/>
    <mergeCell ref="B334:C334"/>
    <mergeCell ref="D334:F334"/>
    <mergeCell ref="H334:I334"/>
    <mergeCell ref="J334:L334"/>
    <mergeCell ref="H346:I346"/>
    <mergeCell ref="J346:L346"/>
    <mergeCell ref="B341:C341"/>
    <mergeCell ref="D341:F341"/>
    <mergeCell ref="H341:I341"/>
    <mergeCell ref="J341:L341"/>
    <mergeCell ref="B338:C338"/>
    <mergeCell ref="D338:F338"/>
    <mergeCell ref="H338:I338"/>
    <mergeCell ref="J338:L338"/>
    <mergeCell ref="B339:C339"/>
    <mergeCell ref="D339:F339"/>
    <mergeCell ref="H339:I339"/>
    <mergeCell ref="J339:L339"/>
    <mergeCell ref="B340:C340"/>
    <mergeCell ref="D340:F340"/>
    <mergeCell ref="H340:I340"/>
    <mergeCell ref="J340:L340"/>
    <mergeCell ref="B350:C350"/>
    <mergeCell ref="D350:F350"/>
    <mergeCell ref="H350:I350"/>
    <mergeCell ref="J350:L350"/>
    <mergeCell ref="B351:C351"/>
    <mergeCell ref="D351:F351"/>
    <mergeCell ref="H351:I351"/>
    <mergeCell ref="J351:L351"/>
    <mergeCell ref="B352:C352"/>
    <mergeCell ref="D352:F352"/>
    <mergeCell ref="H352:I352"/>
    <mergeCell ref="J352:L352"/>
    <mergeCell ref="A343:C343"/>
    <mergeCell ref="D343:J343"/>
    <mergeCell ref="B347:C347"/>
    <mergeCell ref="D347:F347"/>
    <mergeCell ref="H347:I347"/>
    <mergeCell ref="J347:L347"/>
    <mergeCell ref="B348:C348"/>
    <mergeCell ref="D348:F348"/>
    <mergeCell ref="H348:I348"/>
    <mergeCell ref="J348:L348"/>
    <mergeCell ref="B349:C349"/>
    <mergeCell ref="D349:F349"/>
    <mergeCell ref="H349:I349"/>
    <mergeCell ref="J349:L349"/>
    <mergeCell ref="B345:C345"/>
    <mergeCell ref="D345:F345"/>
    <mergeCell ref="H345:I345"/>
    <mergeCell ref="J345:L345"/>
    <mergeCell ref="B346:C346"/>
    <mergeCell ref="D346:F346"/>
    <mergeCell ref="A357:C357"/>
    <mergeCell ref="D357:J357"/>
    <mergeCell ref="B359:C359"/>
    <mergeCell ref="D359:F359"/>
    <mergeCell ref="H359:I359"/>
    <mergeCell ref="J359:L359"/>
    <mergeCell ref="B360:C360"/>
    <mergeCell ref="D360:F360"/>
    <mergeCell ref="H360:I360"/>
    <mergeCell ref="J360:L360"/>
    <mergeCell ref="A356:J356"/>
    <mergeCell ref="B361:C361"/>
    <mergeCell ref="D361:F361"/>
    <mergeCell ref="H361:I361"/>
    <mergeCell ref="J361:L361"/>
    <mergeCell ref="B353:C353"/>
    <mergeCell ref="D353:F353"/>
    <mergeCell ref="H353:I353"/>
    <mergeCell ref="J353:L353"/>
    <mergeCell ref="B354:C354"/>
    <mergeCell ref="D354:F354"/>
    <mergeCell ref="H354:I354"/>
    <mergeCell ref="J354:L354"/>
    <mergeCell ref="B355:C355"/>
    <mergeCell ref="D355:F355"/>
    <mergeCell ref="H355:I355"/>
    <mergeCell ref="J355:L355"/>
    <mergeCell ref="J365:L365"/>
    <mergeCell ref="B366:C366"/>
    <mergeCell ref="D366:F366"/>
    <mergeCell ref="H366:I366"/>
    <mergeCell ref="J366:L366"/>
    <mergeCell ref="B367:C367"/>
    <mergeCell ref="D367:F367"/>
    <mergeCell ref="H367:I367"/>
    <mergeCell ref="J367:L367"/>
    <mergeCell ref="B362:C362"/>
    <mergeCell ref="D362:F362"/>
    <mergeCell ref="H362:I362"/>
    <mergeCell ref="J362:L362"/>
    <mergeCell ref="B363:C363"/>
    <mergeCell ref="D363:F363"/>
    <mergeCell ref="H363:I363"/>
    <mergeCell ref="J363:L363"/>
    <mergeCell ref="B364:C364"/>
    <mergeCell ref="D364:F364"/>
    <mergeCell ref="H364:I364"/>
    <mergeCell ref="J364:L364"/>
    <mergeCell ref="A1:B1"/>
    <mergeCell ref="C1:D1"/>
    <mergeCell ref="B3:F3"/>
    <mergeCell ref="A342:J342"/>
    <mergeCell ref="A126:J126"/>
    <mergeCell ref="A89:J89"/>
    <mergeCell ref="A373:J373"/>
    <mergeCell ref="A374:C374"/>
    <mergeCell ref="D374:J374"/>
    <mergeCell ref="B371:C371"/>
    <mergeCell ref="D371:F371"/>
    <mergeCell ref="H371:I371"/>
    <mergeCell ref="J371:L371"/>
    <mergeCell ref="B372:C372"/>
    <mergeCell ref="D372:F372"/>
    <mergeCell ref="H372:I372"/>
    <mergeCell ref="J372:L372"/>
    <mergeCell ref="B368:C368"/>
    <mergeCell ref="D368:F368"/>
    <mergeCell ref="H368:I368"/>
    <mergeCell ref="J368:L368"/>
    <mergeCell ref="B369:C369"/>
    <mergeCell ref="D369:F369"/>
    <mergeCell ref="H369:I369"/>
    <mergeCell ref="J369:L369"/>
    <mergeCell ref="B370:C370"/>
    <mergeCell ref="D370:F370"/>
    <mergeCell ref="H370:I370"/>
    <mergeCell ref="J370:L370"/>
    <mergeCell ref="B365:C365"/>
    <mergeCell ref="D365:F365"/>
    <mergeCell ref="H365:I365"/>
  </mergeCells>
  <phoneticPr fontId="11" type="noConversion"/>
  <dataValidations count="1">
    <dataValidation type="decimal" errorStyle="information" allowBlank="1" showInputMessage="1" showErrorMessage="1" error="geen 0 waarde (minimaal 0,01)" prompt="geen 0 waarde (minimaal 0,01)" sqref="P346:P355 P7:P29 P34:P49 P54:P76 P81:P88 P93:P115 P120:P125 P130:P142 P147:P163 P168:P190 P195:P217 P222:P225 P230:P252 P257:P268 P273:P295 P300:P322 P327:P341 P360:P372" xr:uid="{1BE1B7AB-6CB1-429E-A993-163C4DEADD3A}">
      <formula1>0.01</formula1>
      <formula2>9999999999</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DEA1-FB36-4935-AA35-FA03BD821028}">
  <dimension ref="A1:G28"/>
  <sheetViews>
    <sheetView workbookViewId="0">
      <selection activeCell="E32" sqref="E32"/>
    </sheetView>
  </sheetViews>
  <sheetFormatPr defaultRowHeight="14.4" x14ac:dyDescent="0.3"/>
  <cols>
    <col min="1" max="1" width="39.88671875" customWidth="1"/>
    <col min="2" max="2" width="13.109375" customWidth="1"/>
    <col min="3" max="3" width="10" bestFit="1" customWidth="1"/>
    <col min="4" max="4" width="15" customWidth="1"/>
    <col min="5" max="5" width="56.109375" customWidth="1"/>
    <col min="6" max="6" width="19.33203125" bestFit="1" customWidth="1"/>
    <col min="7" max="7" width="12.88671875" customWidth="1"/>
  </cols>
  <sheetData>
    <row r="1" spans="1:7" x14ac:dyDescent="0.3">
      <c r="A1" s="88" t="s">
        <v>49</v>
      </c>
      <c r="B1" s="88" t="s">
        <v>2107</v>
      </c>
      <c r="C1" s="88" t="s">
        <v>50</v>
      </c>
      <c r="D1" s="88" t="s">
        <v>90</v>
      </c>
      <c r="E1" s="88" t="s">
        <v>2120</v>
      </c>
      <c r="F1" s="88" t="s">
        <v>51</v>
      </c>
      <c r="G1" s="88" t="s">
        <v>48</v>
      </c>
    </row>
    <row r="2" spans="1:7" ht="16.2" x14ac:dyDescent="0.3">
      <c r="A2" s="89" t="s">
        <v>72</v>
      </c>
      <c r="B2" s="89" t="s">
        <v>2115</v>
      </c>
      <c r="C2" s="89" t="s">
        <v>2121</v>
      </c>
      <c r="D2" s="89">
        <v>15</v>
      </c>
      <c r="E2" s="93"/>
      <c r="F2" s="94">
        <v>0</v>
      </c>
      <c r="G2" s="90">
        <f>F2*D2</f>
        <v>0</v>
      </c>
    </row>
    <row r="3" spans="1:7" ht="16.2" x14ac:dyDescent="0.3">
      <c r="A3" s="89" t="s">
        <v>72</v>
      </c>
      <c r="B3" s="89" t="s">
        <v>2116</v>
      </c>
      <c r="C3" s="89" t="s">
        <v>2121</v>
      </c>
      <c r="D3" s="89">
        <v>15</v>
      </c>
      <c r="E3" s="93"/>
      <c r="F3" s="94">
        <v>0</v>
      </c>
      <c r="G3" s="90">
        <f t="shared" ref="G3:G6" si="0">F3*D3</f>
        <v>0</v>
      </c>
    </row>
    <row r="4" spans="1:7" ht="16.2" x14ac:dyDescent="0.3">
      <c r="A4" s="89" t="s">
        <v>72</v>
      </c>
      <c r="B4" s="89" t="s">
        <v>2117</v>
      </c>
      <c r="C4" s="89" t="s">
        <v>2122</v>
      </c>
      <c r="D4" s="89">
        <v>15</v>
      </c>
      <c r="E4" s="93"/>
      <c r="F4" s="94">
        <v>0</v>
      </c>
      <c r="G4" s="90">
        <f t="shared" si="0"/>
        <v>0</v>
      </c>
    </row>
    <row r="5" spans="1:7" ht="16.2" x14ac:dyDescent="0.3">
      <c r="A5" s="89" t="s">
        <v>72</v>
      </c>
      <c r="B5" s="89" t="s">
        <v>2118</v>
      </c>
      <c r="C5" s="89" t="s">
        <v>2122</v>
      </c>
      <c r="D5" s="89">
        <v>15</v>
      </c>
      <c r="E5" s="93"/>
      <c r="F5" s="94">
        <v>0</v>
      </c>
      <c r="G5" s="90">
        <f t="shared" si="0"/>
        <v>0</v>
      </c>
    </row>
    <row r="6" spans="1:7" ht="16.2" x14ac:dyDescent="0.3">
      <c r="A6" s="89" t="s">
        <v>72</v>
      </c>
      <c r="B6" s="89" t="s">
        <v>2119</v>
      </c>
      <c r="C6" s="89" t="s">
        <v>2122</v>
      </c>
      <c r="D6" s="89">
        <v>15</v>
      </c>
      <c r="E6" s="93"/>
      <c r="F6" s="94">
        <v>0</v>
      </c>
      <c r="G6" s="90">
        <f t="shared" si="0"/>
        <v>0</v>
      </c>
    </row>
    <row r="7" spans="1:7" ht="16.2" x14ac:dyDescent="0.3">
      <c r="A7" s="91" t="s">
        <v>73</v>
      </c>
      <c r="B7" s="89" t="s">
        <v>2115</v>
      </c>
      <c r="C7" s="89" t="s">
        <v>2122</v>
      </c>
      <c r="D7" s="89">
        <v>15</v>
      </c>
      <c r="E7" s="93"/>
      <c r="F7" s="94">
        <v>0</v>
      </c>
      <c r="G7" s="90">
        <f t="shared" ref="G7:G17" si="1">F7*D7</f>
        <v>0</v>
      </c>
    </row>
    <row r="8" spans="1:7" ht="16.2" x14ac:dyDescent="0.3">
      <c r="A8" s="91" t="s">
        <v>73</v>
      </c>
      <c r="B8" s="89" t="s">
        <v>2116</v>
      </c>
      <c r="C8" s="89" t="s">
        <v>2122</v>
      </c>
      <c r="D8" s="89">
        <v>15</v>
      </c>
      <c r="E8" s="93"/>
      <c r="F8" s="94">
        <v>0</v>
      </c>
      <c r="G8" s="90">
        <f t="shared" ref="G8:G11" si="2">F8*D8</f>
        <v>0</v>
      </c>
    </row>
    <row r="9" spans="1:7" ht="16.2" x14ac:dyDescent="0.3">
      <c r="A9" s="91" t="s">
        <v>73</v>
      </c>
      <c r="B9" s="89" t="s">
        <v>2117</v>
      </c>
      <c r="C9" s="89" t="s">
        <v>2122</v>
      </c>
      <c r="D9" s="89">
        <v>15</v>
      </c>
      <c r="E9" s="93"/>
      <c r="F9" s="94">
        <v>0</v>
      </c>
      <c r="G9" s="90">
        <f t="shared" si="2"/>
        <v>0</v>
      </c>
    </row>
    <row r="10" spans="1:7" ht="16.2" x14ac:dyDescent="0.3">
      <c r="A10" s="91" t="s">
        <v>73</v>
      </c>
      <c r="B10" s="89" t="s">
        <v>2118</v>
      </c>
      <c r="C10" s="89" t="s">
        <v>2122</v>
      </c>
      <c r="D10" s="89">
        <v>15</v>
      </c>
      <c r="E10" s="93"/>
      <c r="F10" s="94">
        <v>0</v>
      </c>
      <c r="G10" s="90">
        <f t="shared" si="2"/>
        <v>0</v>
      </c>
    </row>
    <row r="11" spans="1:7" ht="16.2" x14ac:dyDescent="0.3">
      <c r="A11" s="91" t="s">
        <v>73</v>
      </c>
      <c r="B11" s="89" t="s">
        <v>2119</v>
      </c>
      <c r="C11" s="89" t="s">
        <v>2122</v>
      </c>
      <c r="D11" s="89">
        <v>15</v>
      </c>
      <c r="E11" s="93"/>
      <c r="F11" s="94">
        <v>0</v>
      </c>
      <c r="G11" s="90">
        <f t="shared" si="2"/>
        <v>0</v>
      </c>
    </row>
    <row r="12" spans="1:7" ht="16.2" x14ac:dyDescent="0.3">
      <c r="A12" s="91" t="s">
        <v>89</v>
      </c>
      <c r="B12" s="89" t="s">
        <v>2115</v>
      </c>
      <c r="C12" s="89" t="s">
        <v>2121</v>
      </c>
      <c r="D12" s="89">
        <v>15</v>
      </c>
      <c r="E12" s="93"/>
      <c r="F12" s="94">
        <v>0</v>
      </c>
      <c r="G12" s="90">
        <f t="shared" si="1"/>
        <v>0</v>
      </c>
    </row>
    <row r="13" spans="1:7" ht="16.2" x14ac:dyDescent="0.3">
      <c r="A13" s="91" t="s">
        <v>89</v>
      </c>
      <c r="B13" s="89" t="s">
        <v>2116</v>
      </c>
      <c r="C13" s="89" t="s">
        <v>2121</v>
      </c>
      <c r="D13" s="89">
        <v>15</v>
      </c>
      <c r="E13" s="93"/>
      <c r="F13" s="94">
        <v>0</v>
      </c>
      <c r="G13" s="90">
        <f t="shared" ref="G13:G16" si="3">F13*D13</f>
        <v>0</v>
      </c>
    </row>
    <row r="14" spans="1:7" ht="16.2" x14ac:dyDescent="0.3">
      <c r="A14" s="91" t="s">
        <v>89</v>
      </c>
      <c r="B14" s="89" t="s">
        <v>2117</v>
      </c>
      <c r="C14" s="89" t="s">
        <v>2122</v>
      </c>
      <c r="D14" s="89">
        <v>15</v>
      </c>
      <c r="E14" s="93"/>
      <c r="F14" s="94">
        <v>0</v>
      </c>
      <c r="G14" s="90">
        <f t="shared" si="3"/>
        <v>0</v>
      </c>
    </row>
    <row r="15" spans="1:7" ht="16.2" x14ac:dyDescent="0.3">
      <c r="A15" s="91" t="s">
        <v>89</v>
      </c>
      <c r="B15" s="89" t="s">
        <v>2118</v>
      </c>
      <c r="C15" s="89" t="s">
        <v>2122</v>
      </c>
      <c r="D15" s="89">
        <v>15</v>
      </c>
      <c r="E15" s="93"/>
      <c r="F15" s="94">
        <v>0</v>
      </c>
      <c r="G15" s="90">
        <f t="shared" si="3"/>
        <v>0</v>
      </c>
    </row>
    <row r="16" spans="1:7" ht="16.2" x14ac:dyDescent="0.3">
      <c r="A16" s="91" t="s">
        <v>89</v>
      </c>
      <c r="B16" s="89" t="s">
        <v>2119</v>
      </c>
      <c r="C16" s="89" t="s">
        <v>2122</v>
      </c>
      <c r="D16" s="89">
        <v>15</v>
      </c>
      <c r="E16" s="93"/>
      <c r="F16" s="94">
        <v>0</v>
      </c>
      <c r="G16" s="90">
        <f t="shared" si="3"/>
        <v>0</v>
      </c>
    </row>
    <row r="17" spans="1:7" x14ac:dyDescent="0.3">
      <c r="A17" s="91" t="s">
        <v>2106</v>
      </c>
      <c r="B17" s="91" t="s">
        <v>2113</v>
      </c>
      <c r="C17" s="89" t="s">
        <v>52</v>
      </c>
      <c r="D17" s="89">
        <v>5</v>
      </c>
      <c r="E17" s="93"/>
      <c r="F17" s="94">
        <v>0</v>
      </c>
      <c r="G17" s="90">
        <f t="shared" si="1"/>
        <v>0</v>
      </c>
    </row>
    <row r="18" spans="1:7" x14ac:dyDescent="0.3">
      <c r="A18" s="91" t="s">
        <v>2106</v>
      </c>
      <c r="B18" s="91" t="s">
        <v>2112</v>
      </c>
      <c r="C18" s="89" t="s">
        <v>52</v>
      </c>
      <c r="D18" s="89">
        <v>5</v>
      </c>
      <c r="E18" s="93"/>
      <c r="F18" s="94">
        <v>0</v>
      </c>
      <c r="G18" s="90">
        <f t="shared" ref="G18:G25" si="4">F18*D18</f>
        <v>0</v>
      </c>
    </row>
    <row r="19" spans="1:7" x14ac:dyDescent="0.3">
      <c r="A19" s="91" t="s">
        <v>2106</v>
      </c>
      <c r="B19" s="91" t="s">
        <v>2110</v>
      </c>
      <c r="C19" s="89" t="s">
        <v>52</v>
      </c>
      <c r="D19" s="89">
        <v>5</v>
      </c>
      <c r="E19" s="93"/>
      <c r="F19" s="94">
        <v>0</v>
      </c>
      <c r="G19" s="90">
        <f t="shared" si="4"/>
        <v>0</v>
      </c>
    </row>
    <row r="20" spans="1:7" x14ac:dyDescent="0.3">
      <c r="A20" s="91" t="s">
        <v>2106</v>
      </c>
      <c r="B20" s="91" t="s">
        <v>2111</v>
      </c>
      <c r="C20" s="89" t="s">
        <v>52</v>
      </c>
      <c r="D20" s="89">
        <v>5</v>
      </c>
      <c r="E20" s="93"/>
      <c r="F20" s="94">
        <v>0</v>
      </c>
      <c r="G20" s="90">
        <f t="shared" si="4"/>
        <v>0</v>
      </c>
    </row>
    <row r="21" spans="1:7" x14ac:dyDescent="0.3">
      <c r="A21" s="91" t="s">
        <v>2106</v>
      </c>
      <c r="B21" s="91" t="s">
        <v>2114</v>
      </c>
      <c r="C21" s="89" t="s">
        <v>52</v>
      </c>
      <c r="D21" s="89">
        <v>5</v>
      </c>
      <c r="E21" s="93"/>
      <c r="F21" s="94">
        <v>0</v>
      </c>
      <c r="G21" s="90">
        <f t="shared" si="4"/>
        <v>0</v>
      </c>
    </row>
    <row r="22" spans="1:7" x14ac:dyDescent="0.3">
      <c r="A22" s="91" t="s">
        <v>74</v>
      </c>
      <c r="B22" s="91" t="s">
        <v>2108</v>
      </c>
      <c r="C22" s="89" t="s">
        <v>52</v>
      </c>
      <c r="D22" s="89">
        <v>5</v>
      </c>
      <c r="E22" s="93"/>
      <c r="F22" s="94">
        <v>0</v>
      </c>
      <c r="G22" s="90">
        <f t="shared" si="4"/>
        <v>0</v>
      </c>
    </row>
    <row r="23" spans="1:7" x14ac:dyDescent="0.3">
      <c r="A23" s="91" t="s">
        <v>74</v>
      </c>
      <c r="B23" s="91" t="s">
        <v>2109</v>
      </c>
      <c r="C23" s="89" t="s">
        <v>52</v>
      </c>
      <c r="D23" s="89">
        <v>5</v>
      </c>
      <c r="E23" s="93"/>
      <c r="F23" s="94">
        <v>0</v>
      </c>
      <c r="G23" s="90">
        <f t="shared" si="4"/>
        <v>0</v>
      </c>
    </row>
    <row r="24" spans="1:7" x14ac:dyDescent="0.3">
      <c r="A24" s="91" t="s">
        <v>74</v>
      </c>
      <c r="B24" s="91" t="s">
        <v>2110</v>
      </c>
      <c r="C24" s="89" t="s">
        <v>52</v>
      </c>
      <c r="D24" s="89">
        <v>5</v>
      </c>
      <c r="E24" s="93"/>
      <c r="F24" s="94">
        <v>0</v>
      </c>
      <c r="G24" s="90">
        <f t="shared" si="4"/>
        <v>0</v>
      </c>
    </row>
    <row r="25" spans="1:7" x14ac:dyDescent="0.3">
      <c r="A25" s="91" t="s">
        <v>74</v>
      </c>
      <c r="B25" s="91" t="s">
        <v>2111</v>
      </c>
      <c r="C25" s="89" t="s">
        <v>52</v>
      </c>
      <c r="D25" s="89">
        <v>5</v>
      </c>
      <c r="E25" s="93"/>
      <c r="F25" s="94">
        <v>0</v>
      </c>
      <c r="G25" s="90">
        <f t="shared" si="4"/>
        <v>0</v>
      </c>
    </row>
    <row r="26" spans="1:7" x14ac:dyDescent="0.3">
      <c r="A26" s="91" t="s">
        <v>74</v>
      </c>
      <c r="B26" s="91" t="s">
        <v>2114</v>
      </c>
      <c r="C26" s="89" t="s">
        <v>52</v>
      </c>
      <c r="D26" s="89">
        <v>5</v>
      </c>
      <c r="E26" s="93" t="s">
        <v>53</v>
      </c>
      <c r="F26" s="94">
        <v>0</v>
      </c>
      <c r="G26" s="90">
        <f>F26*D26</f>
        <v>0</v>
      </c>
    </row>
    <row r="27" spans="1:7" x14ac:dyDescent="0.3">
      <c r="A27" s="86"/>
      <c r="B27" s="86"/>
      <c r="C27" s="86"/>
      <c r="D27" s="86"/>
      <c r="E27" s="86"/>
      <c r="F27" s="86"/>
      <c r="G27" s="86"/>
    </row>
    <row r="28" spans="1:7" x14ac:dyDescent="0.3">
      <c r="A28" s="92"/>
      <c r="B28" s="92"/>
      <c r="C28" s="86"/>
      <c r="D28" s="86"/>
      <c r="E28" s="86"/>
      <c r="F28" s="87" t="s">
        <v>48</v>
      </c>
      <c r="G28" s="87">
        <f>SUM(G2:G26)</f>
        <v>0</v>
      </c>
    </row>
  </sheetData>
  <sheetProtection algorithmName="SHA-512" hashValue="Pdyg6EXjF47hyqCm+hOn8PkeiHs28HON134Qxit7YHpN3Xll/I8GlcD5/vXyjBI6uQkj1KHnAORT638qFNEOvA==" saltValue="U8swUHafUn9Ldur7FVRfXg==" spinCount="100000" sheet="1" objects="1" scenarios="1"/>
  <phoneticPr fontId="11" type="noConversion"/>
  <dataValidations count="1">
    <dataValidation type="decimal" errorStyle="information" allowBlank="1" showInputMessage="1" showErrorMessage="1" error="geen 0 waarde (minimaal 0,01)" prompt="geen 0 waarde (minimaal 0,01)" sqref="F2:F26" xr:uid="{18D6939C-D579-4D52-AA42-BC6567847B70}">
      <formula1>0.01</formula1>
      <formula2>9999999999</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E996B-2F69-4E28-A8C4-62B423F63DFB}">
  <dimension ref="A1:E89"/>
  <sheetViews>
    <sheetView workbookViewId="0">
      <selection activeCell="D78" sqref="D78"/>
    </sheetView>
  </sheetViews>
  <sheetFormatPr defaultRowHeight="14.4" x14ac:dyDescent="0.3"/>
  <cols>
    <col min="1" max="1" width="72" customWidth="1"/>
    <col min="2" max="2" width="15.44140625" bestFit="1" customWidth="1"/>
    <col min="3" max="3" width="12.109375" bestFit="1" customWidth="1"/>
    <col min="4" max="4" width="10.5546875" bestFit="1" customWidth="1"/>
    <col min="5" max="5" width="12.21875" customWidth="1"/>
  </cols>
  <sheetData>
    <row r="1" spans="1:5" x14ac:dyDescent="0.3">
      <c r="A1" s="45" t="s">
        <v>2072</v>
      </c>
    </row>
    <row r="2" spans="1:5" x14ac:dyDescent="0.3">
      <c r="A2" s="13" t="s">
        <v>75</v>
      </c>
      <c r="B2" s="13" t="s">
        <v>77</v>
      </c>
      <c r="C2" s="13" t="s">
        <v>91</v>
      </c>
      <c r="D2" s="13" t="s">
        <v>2086</v>
      </c>
      <c r="E2" s="13" t="s">
        <v>48</v>
      </c>
    </row>
    <row r="3" spans="1:5" ht="57.6" x14ac:dyDescent="0.3">
      <c r="A3" s="14" t="s">
        <v>76</v>
      </c>
      <c r="B3" s="3" t="s">
        <v>78</v>
      </c>
      <c r="C3" s="85">
        <v>0</v>
      </c>
      <c r="D3" s="21">
        <v>0.5</v>
      </c>
      <c r="E3" s="6">
        <f>C3*D3</f>
        <v>0</v>
      </c>
    </row>
    <row r="4" spans="1:5" x14ac:dyDescent="0.3">
      <c r="A4" s="3"/>
      <c r="B4" s="3" t="s">
        <v>79</v>
      </c>
      <c r="C4" s="85">
        <v>0</v>
      </c>
      <c r="D4" s="21">
        <v>0.5</v>
      </c>
      <c r="E4" s="6">
        <f t="shared" ref="E4:E14" si="0">C4*D4</f>
        <v>0</v>
      </c>
    </row>
    <row r="5" spans="1:5" x14ac:dyDescent="0.3">
      <c r="A5" s="3"/>
      <c r="B5" s="3" t="s">
        <v>80</v>
      </c>
      <c r="C5" s="85">
        <v>0</v>
      </c>
      <c r="D5" s="21">
        <v>0.5</v>
      </c>
      <c r="E5" s="6">
        <f t="shared" si="0"/>
        <v>0</v>
      </c>
    </row>
    <row r="6" spans="1:5" x14ac:dyDescent="0.3">
      <c r="A6" s="3"/>
      <c r="B6" s="3" t="s">
        <v>81</v>
      </c>
      <c r="C6" s="85">
        <v>0</v>
      </c>
      <c r="D6" s="21">
        <v>0.5</v>
      </c>
      <c r="E6" s="6">
        <f t="shared" si="0"/>
        <v>0</v>
      </c>
    </row>
    <row r="7" spans="1:5" ht="72" customHeight="1" x14ac:dyDescent="0.3">
      <c r="A7" s="15" t="s">
        <v>82</v>
      </c>
      <c r="B7" s="3" t="s">
        <v>78</v>
      </c>
      <c r="C7" s="85">
        <v>0</v>
      </c>
      <c r="D7" s="21">
        <v>0.5</v>
      </c>
      <c r="E7" s="6">
        <f t="shared" si="0"/>
        <v>0</v>
      </c>
    </row>
    <row r="8" spans="1:5" x14ac:dyDescent="0.3">
      <c r="A8" s="3"/>
      <c r="B8" s="3" t="s">
        <v>79</v>
      </c>
      <c r="C8" s="85">
        <v>0</v>
      </c>
      <c r="D8" s="21">
        <v>0.5</v>
      </c>
      <c r="E8" s="6">
        <f t="shared" si="0"/>
        <v>0</v>
      </c>
    </row>
    <row r="9" spans="1:5" x14ac:dyDescent="0.3">
      <c r="A9" s="3"/>
      <c r="B9" s="3" t="s">
        <v>80</v>
      </c>
      <c r="C9" s="85">
        <v>0</v>
      </c>
      <c r="D9" s="21">
        <v>0.5</v>
      </c>
      <c r="E9" s="6">
        <f t="shared" si="0"/>
        <v>0</v>
      </c>
    </row>
    <row r="10" spans="1:5" x14ac:dyDescent="0.3">
      <c r="A10" s="3"/>
      <c r="B10" s="3" t="s">
        <v>81</v>
      </c>
      <c r="C10" s="85">
        <v>0</v>
      </c>
      <c r="D10" s="21">
        <v>0.5</v>
      </c>
      <c r="E10" s="6">
        <f t="shared" si="0"/>
        <v>0</v>
      </c>
    </row>
    <row r="11" spans="1:5" ht="72" x14ac:dyDescent="0.3">
      <c r="A11" s="14" t="s">
        <v>83</v>
      </c>
      <c r="B11" s="3" t="s">
        <v>78</v>
      </c>
      <c r="C11" s="85">
        <v>0</v>
      </c>
      <c r="D11" s="21">
        <v>0.5</v>
      </c>
      <c r="E11" s="6">
        <f t="shared" si="0"/>
        <v>0</v>
      </c>
    </row>
    <row r="12" spans="1:5" x14ac:dyDescent="0.3">
      <c r="A12" s="3"/>
      <c r="B12" s="3" t="s">
        <v>79</v>
      </c>
      <c r="C12" s="85">
        <v>0</v>
      </c>
      <c r="D12" s="21">
        <v>0.5</v>
      </c>
      <c r="E12" s="6">
        <f t="shared" si="0"/>
        <v>0</v>
      </c>
    </row>
    <row r="13" spans="1:5" ht="43.2" x14ac:dyDescent="0.3">
      <c r="A13" s="16" t="s">
        <v>86</v>
      </c>
      <c r="B13" s="3" t="s">
        <v>78</v>
      </c>
      <c r="C13" s="85">
        <v>0</v>
      </c>
      <c r="D13" s="21">
        <v>0.5</v>
      </c>
      <c r="E13" s="6">
        <f t="shared" si="0"/>
        <v>0</v>
      </c>
    </row>
    <row r="14" spans="1:5" x14ac:dyDescent="0.3">
      <c r="A14" s="3"/>
      <c r="B14" s="3" t="s">
        <v>84</v>
      </c>
      <c r="C14" s="85">
        <v>0</v>
      </c>
      <c r="D14" s="21">
        <v>0.5</v>
      </c>
      <c r="E14" s="6">
        <f t="shared" si="0"/>
        <v>0</v>
      </c>
    </row>
    <row r="16" spans="1:5" x14ac:dyDescent="0.3">
      <c r="A16" s="45" t="s">
        <v>2073</v>
      </c>
    </row>
    <row r="17" spans="1:5" x14ac:dyDescent="0.3">
      <c r="A17" s="13" t="s">
        <v>75</v>
      </c>
      <c r="B17" s="13" t="s">
        <v>77</v>
      </c>
      <c r="C17" s="13" t="s">
        <v>91</v>
      </c>
      <c r="D17" s="13" t="s">
        <v>2086</v>
      </c>
      <c r="E17" s="13" t="s">
        <v>48</v>
      </c>
    </row>
    <row r="18" spans="1:5" ht="57.6" x14ac:dyDescent="0.3">
      <c r="A18" s="14" t="s">
        <v>76</v>
      </c>
      <c r="B18" s="3" t="s">
        <v>78</v>
      </c>
      <c r="C18" s="85">
        <v>0</v>
      </c>
      <c r="D18" s="21">
        <v>0.5</v>
      </c>
      <c r="E18" s="6">
        <f>C18*D18</f>
        <v>0</v>
      </c>
    </row>
    <row r="19" spans="1:5" x14ac:dyDescent="0.3">
      <c r="A19" s="3"/>
      <c r="B19" s="3" t="s">
        <v>79</v>
      </c>
      <c r="C19" s="85">
        <v>0</v>
      </c>
      <c r="D19" s="21">
        <v>0.5</v>
      </c>
      <c r="E19" s="6">
        <f t="shared" ref="E19:E29" si="1">C19*D19</f>
        <v>0</v>
      </c>
    </row>
    <row r="20" spans="1:5" x14ac:dyDescent="0.3">
      <c r="A20" s="3"/>
      <c r="B20" s="3" t="s">
        <v>80</v>
      </c>
      <c r="C20" s="85">
        <v>0</v>
      </c>
      <c r="D20" s="21">
        <v>0.5</v>
      </c>
      <c r="E20" s="6">
        <f t="shared" si="1"/>
        <v>0</v>
      </c>
    </row>
    <row r="21" spans="1:5" x14ac:dyDescent="0.3">
      <c r="A21" s="3"/>
      <c r="B21" s="3" t="s">
        <v>81</v>
      </c>
      <c r="C21" s="85">
        <v>0</v>
      </c>
      <c r="D21" s="21">
        <v>0.5</v>
      </c>
      <c r="E21" s="6">
        <f t="shared" si="1"/>
        <v>0</v>
      </c>
    </row>
    <row r="22" spans="1:5" ht="57.6" x14ac:dyDescent="0.3">
      <c r="A22" s="15" t="s">
        <v>82</v>
      </c>
      <c r="B22" s="3" t="s">
        <v>78</v>
      </c>
      <c r="C22" s="85">
        <v>0</v>
      </c>
      <c r="D22" s="21">
        <v>0.5</v>
      </c>
      <c r="E22" s="6">
        <f t="shared" si="1"/>
        <v>0</v>
      </c>
    </row>
    <row r="23" spans="1:5" x14ac:dyDescent="0.3">
      <c r="A23" s="3"/>
      <c r="B23" s="3" t="s">
        <v>79</v>
      </c>
      <c r="C23" s="85">
        <v>0</v>
      </c>
      <c r="D23" s="21">
        <v>0.5</v>
      </c>
      <c r="E23" s="6">
        <f t="shared" si="1"/>
        <v>0</v>
      </c>
    </row>
    <row r="24" spans="1:5" x14ac:dyDescent="0.3">
      <c r="A24" s="3"/>
      <c r="B24" s="3" t="s">
        <v>80</v>
      </c>
      <c r="C24" s="85">
        <v>0</v>
      </c>
      <c r="D24" s="21">
        <v>0.5</v>
      </c>
      <c r="E24" s="6">
        <f t="shared" si="1"/>
        <v>0</v>
      </c>
    </row>
    <row r="25" spans="1:5" x14ac:dyDescent="0.3">
      <c r="A25" s="3"/>
      <c r="B25" s="3" t="s">
        <v>81</v>
      </c>
      <c r="C25" s="85">
        <v>0</v>
      </c>
      <c r="D25" s="21">
        <v>0.5</v>
      </c>
      <c r="E25" s="6">
        <f t="shared" si="1"/>
        <v>0</v>
      </c>
    </row>
    <row r="26" spans="1:5" ht="72" x14ac:dyDescent="0.3">
      <c r="A26" s="14" t="s">
        <v>83</v>
      </c>
      <c r="B26" s="3" t="s">
        <v>78</v>
      </c>
      <c r="C26" s="85">
        <v>0</v>
      </c>
      <c r="D26" s="21">
        <v>0.5</v>
      </c>
      <c r="E26" s="6">
        <f t="shared" si="1"/>
        <v>0</v>
      </c>
    </row>
    <row r="27" spans="1:5" x14ac:dyDescent="0.3">
      <c r="A27" s="3"/>
      <c r="B27" s="3" t="s">
        <v>79</v>
      </c>
      <c r="C27" s="85">
        <v>0</v>
      </c>
      <c r="D27" s="21">
        <v>0.5</v>
      </c>
      <c r="E27" s="6">
        <f t="shared" si="1"/>
        <v>0</v>
      </c>
    </row>
    <row r="28" spans="1:5" ht="43.2" x14ac:dyDescent="0.3">
      <c r="A28" s="16" t="s">
        <v>86</v>
      </c>
      <c r="B28" s="3" t="s">
        <v>78</v>
      </c>
      <c r="C28" s="85">
        <v>0</v>
      </c>
      <c r="D28" s="21">
        <v>0.5</v>
      </c>
      <c r="E28" s="6">
        <f t="shared" si="1"/>
        <v>0</v>
      </c>
    </row>
    <row r="29" spans="1:5" x14ac:dyDescent="0.3">
      <c r="A29" s="3"/>
      <c r="B29" s="3" t="s">
        <v>84</v>
      </c>
      <c r="C29" s="85">
        <v>0</v>
      </c>
      <c r="D29" s="21">
        <v>0.5</v>
      </c>
      <c r="E29" s="6">
        <f t="shared" si="1"/>
        <v>0</v>
      </c>
    </row>
    <row r="31" spans="1:5" x14ac:dyDescent="0.3">
      <c r="A31" s="45" t="s">
        <v>2074</v>
      </c>
    </row>
    <row r="32" spans="1:5" x14ac:dyDescent="0.3">
      <c r="A32" s="13" t="s">
        <v>75</v>
      </c>
      <c r="B32" s="13" t="s">
        <v>77</v>
      </c>
      <c r="C32" s="13" t="s">
        <v>91</v>
      </c>
      <c r="D32" s="13" t="s">
        <v>2086</v>
      </c>
      <c r="E32" s="13" t="s">
        <v>48</v>
      </c>
    </row>
    <row r="33" spans="1:5" ht="57.6" x14ac:dyDescent="0.3">
      <c r="A33" s="14" t="s">
        <v>76</v>
      </c>
      <c r="B33" s="3" t="s">
        <v>78</v>
      </c>
      <c r="C33" s="85">
        <v>0</v>
      </c>
      <c r="D33" s="21">
        <v>0.5</v>
      </c>
      <c r="E33" s="6">
        <f>C33*D33</f>
        <v>0</v>
      </c>
    </row>
    <row r="34" spans="1:5" x14ac:dyDescent="0.3">
      <c r="A34" s="3"/>
      <c r="B34" s="3" t="s">
        <v>79</v>
      </c>
      <c r="C34" s="85">
        <v>0</v>
      </c>
      <c r="D34" s="21">
        <v>0.5</v>
      </c>
      <c r="E34" s="6">
        <f t="shared" ref="E34:E44" si="2">C34*D34</f>
        <v>0</v>
      </c>
    </row>
    <row r="35" spans="1:5" x14ac:dyDescent="0.3">
      <c r="A35" s="3"/>
      <c r="B35" s="3" t="s">
        <v>80</v>
      </c>
      <c r="C35" s="85">
        <v>0</v>
      </c>
      <c r="D35" s="21">
        <v>0.5</v>
      </c>
      <c r="E35" s="6">
        <f t="shared" si="2"/>
        <v>0</v>
      </c>
    </row>
    <row r="36" spans="1:5" x14ac:dyDescent="0.3">
      <c r="A36" s="3"/>
      <c r="B36" s="3" t="s">
        <v>81</v>
      </c>
      <c r="C36" s="85">
        <v>0</v>
      </c>
      <c r="D36" s="21">
        <v>0.5</v>
      </c>
      <c r="E36" s="6">
        <f t="shared" si="2"/>
        <v>0</v>
      </c>
    </row>
    <row r="37" spans="1:5" ht="57.6" x14ac:dyDescent="0.3">
      <c r="A37" s="15" t="s">
        <v>82</v>
      </c>
      <c r="B37" s="3" t="s">
        <v>78</v>
      </c>
      <c r="C37" s="85">
        <v>0</v>
      </c>
      <c r="D37" s="21">
        <v>0.5</v>
      </c>
      <c r="E37" s="6">
        <f t="shared" si="2"/>
        <v>0</v>
      </c>
    </row>
    <row r="38" spans="1:5" x14ac:dyDescent="0.3">
      <c r="A38" s="3"/>
      <c r="B38" s="3" t="s">
        <v>79</v>
      </c>
      <c r="C38" s="85">
        <v>0</v>
      </c>
      <c r="D38" s="21">
        <v>0.5</v>
      </c>
      <c r="E38" s="6">
        <f t="shared" si="2"/>
        <v>0</v>
      </c>
    </row>
    <row r="39" spans="1:5" x14ac:dyDescent="0.3">
      <c r="A39" s="3"/>
      <c r="B39" s="3" t="s">
        <v>80</v>
      </c>
      <c r="C39" s="85">
        <v>0</v>
      </c>
      <c r="D39" s="21">
        <v>0.5</v>
      </c>
      <c r="E39" s="6">
        <f t="shared" si="2"/>
        <v>0</v>
      </c>
    </row>
    <row r="40" spans="1:5" x14ac:dyDescent="0.3">
      <c r="A40" s="3"/>
      <c r="B40" s="3" t="s">
        <v>81</v>
      </c>
      <c r="C40" s="85">
        <v>0</v>
      </c>
      <c r="D40" s="21">
        <v>0.5</v>
      </c>
      <c r="E40" s="6">
        <f t="shared" si="2"/>
        <v>0</v>
      </c>
    </row>
    <row r="41" spans="1:5" ht="72" x14ac:dyDescent="0.3">
      <c r="A41" s="14" t="s">
        <v>83</v>
      </c>
      <c r="B41" s="3" t="s">
        <v>78</v>
      </c>
      <c r="C41" s="85">
        <v>0</v>
      </c>
      <c r="D41" s="21">
        <v>0.5</v>
      </c>
      <c r="E41" s="6">
        <f t="shared" si="2"/>
        <v>0</v>
      </c>
    </row>
    <row r="42" spans="1:5" x14ac:dyDescent="0.3">
      <c r="A42" s="3"/>
      <c r="B42" s="3" t="s">
        <v>79</v>
      </c>
      <c r="C42" s="85">
        <v>0</v>
      </c>
      <c r="D42" s="21">
        <v>0.5</v>
      </c>
      <c r="E42" s="6">
        <f t="shared" si="2"/>
        <v>0</v>
      </c>
    </row>
    <row r="43" spans="1:5" ht="43.2" x14ac:dyDescent="0.3">
      <c r="A43" s="16" t="s">
        <v>86</v>
      </c>
      <c r="B43" s="3" t="s">
        <v>78</v>
      </c>
      <c r="C43" s="85">
        <v>0</v>
      </c>
      <c r="D43" s="21">
        <v>0.5</v>
      </c>
      <c r="E43" s="6">
        <f t="shared" si="2"/>
        <v>0</v>
      </c>
    </row>
    <row r="44" spans="1:5" x14ac:dyDescent="0.3">
      <c r="A44" s="3"/>
      <c r="B44" s="3" t="s">
        <v>84</v>
      </c>
      <c r="C44" s="85">
        <v>0</v>
      </c>
      <c r="D44" s="21">
        <v>0.5</v>
      </c>
      <c r="E44" s="6">
        <f t="shared" si="2"/>
        <v>0</v>
      </c>
    </row>
    <row r="46" spans="1:5" x14ac:dyDescent="0.3">
      <c r="A46" s="45" t="s">
        <v>2075</v>
      </c>
    </row>
    <row r="47" spans="1:5" x14ac:dyDescent="0.3">
      <c r="A47" s="13" t="s">
        <v>75</v>
      </c>
      <c r="B47" s="13" t="s">
        <v>77</v>
      </c>
      <c r="C47" s="13" t="s">
        <v>91</v>
      </c>
      <c r="D47" s="13" t="s">
        <v>2086</v>
      </c>
      <c r="E47" s="13" t="s">
        <v>48</v>
      </c>
    </row>
    <row r="48" spans="1:5" ht="57.6" x14ac:dyDescent="0.3">
      <c r="A48" s="14" t="s">
        <v>76</v>
      </c>
      <c r="B48" s="3" t="s">
        <v>78</v>
      </c>
      <c r="C48" s="85">
        <v>0</v>
      </c>
      <c r="D48" s="21">
        <v>0.5</v>
      </c>
      <c r="E48" s="6">
        <f>C48*D48</f>
        <v>0</v>
      </c>
    </row>
    <row r="49" spans="1:5" x14ac:dyDescent="0.3">
      <c r="A49" s="3"/>
      <c r="B49" s="3" t="s">
        <v>79</v>
      </c>
      <c r="C49" s="85">
        <v>0</v>
      </c>
      <c r="D49" s="21">
        <v>0.5</v>
      </c>
      <c r="E49" s="6">
        <f t="shared" ref="E49:E59" si="3">C49*D49</f>
        <v>0</v>
      </c>
    </row>
    <row r="50" spans="1:5" x14ac:dyDescent="0.3">
      <c r="A50" s="3"/>
      <c r="B50" s="3" t="s">
        <v>80</v>
      </c>
      <c r="C50" s="85">
        <v>0</v>
      </c>
      <c r="D50" s="21">
        <v>0.5</v>
      </c>
      <c r="E50" s="6">
        <f t="shared" si="3"/>
        <v>0</v>
      </c>
    </row>
    <row r="51" spans="1:5" x14ac:dyDescent="0.3">
      <c r="A51" s="3"/>
      <c r="B51" s="3" t="s">
        <v>81</v>
      </c>
      <c r="C51" s="85">
        <v>0</v>
      </c>
      <c r="D51" s="21">
        <v>0.5</v>
      </c>
      <c r="E51" s="6">
        <f t="shared" si="3"/>
        <v>0</v>
      </c>
    </row>
    <row r="52" spans="1:5" ht="57.6" x14ac:dyDescent="0.3">
      <c r="A52" s="15" t="s">
        <v>82</v>
      </c>
      <c r="B52" s="3" t="s">
        <v>78</v>
      </c>
      <c r="C52" s="85">
        <v>0</v>
      </c>
      <c r="D52" s="21">
        <v>0.5</v>
      </c>
      <c r="E52" s="6">
        <f t="shared" si="3"/>
        <v>0</v>
      </c>
    </row>
    <row r="53" spans="1:5" x14ac:dyDescent="0.3">
      <c r="A53" s="3"/>
      <c r="B53" s="3" t="s">
        <v>79</v>
      </c>
      <c r="C53" s="85">
        <v>0</v>
      </c>
      <c r="D53" s="21">
        <v>0.5</v>
      </c>
      <c r="E53" s="6">
        <f t="shared" si="3"/>
        <v>0</v>
      </c>
    </row>
    <row r="54" spans="1:5" x14ac:dyDescent="0.3">
      <c r="A54" s="3"/>
      <c r="B54" s="3" t="s">
        <v>80</v>
      </c>
      <c r="C54" s="85">
        <v>0</v>
      </c>
      <c r="D54" s="21">
        <v>0.5</v>
      </c>
      <c r="E54" s="6">
        <f t="shared" si="3"/>
        <v>0</v>
      </c>
    </row>
    <row r="55" spans="1:5" x14ac:dyDescent="0.3">
      <c r="A55" s="3"/>
      <c r="B55" s="3" t="s">
        <v>81</v>
      </c>
      <c r="C55" s="85">
        <v>0</v>
      </c>
      <c r="D55" s="21">
        <v>0.5</v>
      </c>
      <c r="E55" s="6">
        <f t="shared" si="3"/>
        <v>0</v>
      </c>
    </row>
    <row r="56" spans="1:5" ht="72" x14ac:dyDescent="0.3">
      <c r="A56" s="14" t="s">
        <v>83</v>
      </c>
      <c r="B56" s="3" t="s">
        <v>78</v>
      </c>
      <c r="C56" s="85">
        <v>0</v>
      </c>
      <c r="D56" s="21">
        <v>0.5</v>
      </c>
      <c r="E56" s="6">
        <f t="shared" si="3"/>
        <v>0</v>
      </c>
    </row>
    <row r="57" spans="1:5" x14ac:dyDescent="0.3">
      <c r="A57" s="3"/>
      <c r="B57" s="3" t="s">
        <v>79</v>
      </c>
      <c r="C57" s="85">
        <v>0</v>
      </c>
      <c r="D57" s="21">
        <v>0.5</v>
      </c>
      <c r="E57" s="6">
        <f t="shared" si="3"/>
        <v>0</v>
      </c>
    </row>
    <row r="58" spans="1:5" ht="43.2" x14ac:dyDescent="0.3">
      <c r="A58" s="16" t="s">
        <v>86</v>
      </c>
      <c r="B58" s="3" t="s">
        <v>78</v>
      </c>
      <c r="C58" s="85">
        <v>0</v>
      </c>
      <c r="D58" s="21">
        <v>0.5</v>
      </c>
      <c r="E58" s="6">
        <f t="shared" si="3"/>
        <v>0</v>
      </c>
    </row>
    <row r="59" spans="1:5" x14ac:dyDescent="0.3">
      <c r="A59" s="3"/>
      <c r="B59" s="3" t="s">
        <v>84</v>
      </c>
      <c r="C59" s="85">
        <v>0</v>
      </c>
      <c r="D59" s="21">
        <v>0.5</v>
      </c>
      <c r="E59" s="6">
        <f t="shared" si="3"/>
        <v>0</v>
      </c>
    </row>
    <row r="61" spans="1:5" x14ac:dyDescent="0.3">
      <c r="A61" s="45" t="s">
        <v>2076</v>
      </c>
    </row>
    <row r="62" spans="1:5" x14ac:dyDescent="0.3">
      <c r="A62" s="13" t="s">
        <v>75</v>
      </c>
      <c r="B62" s="13" t="s">
        <v>77</v>
      </c>
      <c r="C62" s="13" t="s">
        <v>91</v>
      </c>
      <c r="D62" s="13" t="s">
        <v>2086</v>
      </c>
      <c r="E62" s="13" t="s">
        <v>48</v>
      </c>
    </row>
    <row r="63" spans="1:5" ht="57.6" x14ac:dyDescent="0.3">
      <c r="A63" s="14" t="s">
        <v>76</v>
      </c>
      <c r="B63" s="3" t="s">
        <v>78</v>
      </c>
      <c r="C63" s="85">
        <v>0</v>
      </c>
      <c r="D63" s="21">
        <v>0.5</v>
      </c>
      <c r="E63" s="6">
        <f>C63*D63</f>
        <v>0</v>
      </c>
    </row>
    <row r="64" spans="1:5" x14ac:dyDescent="0.3">
      <c r="A64" s="3"/>
      <c r="B64" s="3" t="s">
        <v>79</v>
      </c>
      <c r="C64" s="85">
        <v>0</v>
      </c>
      <c r="D64" s="21">
        <v>0.5</v>
      </c>
      <c r="E64" s="6">
        <f t="shared" ref="E64:E74" si="4">C64*D64</f>
        <v>0</v>
      </c>
    </row>
    <row r="65" spans="1:5" x14ac:dyDescent="0.3">
      <c r="A65" s="3"/>
      <c r="B65" s="3" t="s">
        <v>80</v>
      </c>
      <c r="C65" s="85">
        <v>0</v>
      </c>
      <c r="D65" s="21">
        <v>0.5</v>
      </c>
      <c r="E65" s="6">
        <f t="shared" si="4"/>
        <v>0</v>
      </c>
    </row>
    <row r="66" spans="1:5" x14ac:dyDescent="0.3">
      <c r="A66" s="3"/>
      <c r="B66" s="3" t="s">
        <v>81</v>
      </c>
      <c r="C66" s="85">
        <v>0</v>
      </c>
      <c r="D66" s="21">
        <v>0.5</v>
      </c>
      <c r="E66" s="6">
        <f t="shared" si="4"/>
        <v>0</v>
      </c>
    </row>
    <row r="67" spans="1:5" ht="57.6" x14ac:dyDescent="0.3">
      <c r="A67" s="15" t="s">
        <v>82</v>
      </c>
      <c r="B67" s="3" t="s">
        <v>78</v>
      </c>
      <c r="C67" s="85">
        <v>0</v>
      </c>
      <c r="D67" s="21">
        <v>0.5</v>
      </c>
      <c r="E67" s="6">
        <f t="shared" si="4"/>
        <v>0</v>
      </c>
    </row>
    <row r="68" spans="1:5" x14ac:dyDescent="0.3">
      <c r="A68" s="3"/>
      <c r="B68" s="3" t="s">
        <v>79</v>
      </c>
      <c r="C68" s="85">
        <v>0</v>
      </c>
      <c r="D68" s="21">
        <v>0.5</v>
      </c>
      <c r="E68" s="6">
        <f t="shared" si="4"/>
        <v>0</v>
      </c>
    </row>
    <row r="69" spans="1:5" x14ac:dyDescent="0.3">
      <c r="A69" s="3"/>
      <c r="B69" s="3" t="s">
        <v>80</v>
      </c>
      <c r="C69" s="85">
        <v>0</v>
      </c>
      <c r="D69" s="21">
        <v>0.5</v>
      </c>
      <c r="E69" s="6">
        <f t="shared" si="4"/>
        <v>0</v>
      </c>
    </row>
    <row r="70" spans="1:5" x14ac:dyDescent="0.3">
      <c r="A70" s="3"/>
      <c r="B70" s="3" t="s">
        <v>81</v>
      </c>
      <c r="C70" s="85">
        <v>0</v>
      </c>
      <c r="D70" s="21">
        <v>0.5</v>
      </c>
      <c r="E70" s="6">
        <f t="shared" si="4"/>
        <v>0</v>
      </c>
    </row>
    <row r="71" spans="1:5" ht="72" x14ac:dyDescent="0.3">
      <c r="A71" s="14" t="s">
        <v>83</v>
      </c>
      <c r="B71" s="3" t="s">
        <v>78</v>
      </c>
      <c r="C71" s="85">
        <v>0</v>
      </c>
      <c r="D71" s="21">
        <v>0.5</v>
      </c>
      <c r="E71" s="6">
        <f t="shared" si="4"/>
        <v>0</v>
      </c>
    </row>
    <row r="72" spans="1:5" x14ac:dyDescent="0.3">
      <c r="A72" s="3"/>
      <c r="B72" s="3" t="s">
        <v>79</v>
      </c>
      <c r="C72" s="85">
        <v>0</v>
      </c>
      <c r="D72" s="21">
        <v>0.5</v>
      </c>
      <c r="E72" s="6">
        <f t="shared" si="4"/>
        <v>0</v>
      </c>
    </row>
    <row r="73" spans="1:5" ht="43.2" x14ac:dyDescent="0.3">
      <c r="A73" s="16" t="s">
        <v>86</v>
      </c>
      <c r="B73" s="3" t="s">
        <v>78</v>
      </c>
      <c r="C73" s="85">
        <v>0</v>
      </c>
      <c r="D73" s="21">
        <v>0.5</v>
      </c>
      <c r="E73" s="6">
        <f t="shared" si="4"/>
        <v>0</v>
      </c>
    </row>
    <row r="74" spans="1:5" x14ac:dyDescent="0.3">
      <c r="A74" s="3"/>
      <c r="B74" s="3" t="s">
        <v>84</v>
      </c>
      <c r="C74" s="85">
        <v>0</v>
      </c>
      <c r="D74" s="21">
        <v>0.5</v>
      </c>
      <c r="E74" s="6">
        <f t="shared" si="4"/>
        <v>0</v>
      </c>
    </row>
    <row r="76" spans="1:5" x14ac:dyDescent="0.3">
      <c r="A76" s="45" t="s">
        <v>2077</v>
      </c>
    </row>
    <row r="77" spans="1:5" x14ac:dyDescent="0.3">
      <c r="A77" s="13" t="s">
        <v>75</v>
      </c>
      <c r="B77" s="13" t="s">
        <v>77</v>
      </c>
      <c r="C77" s="13" t="s">
        <v>91</v>
      </c>
      <c r="D77" s="13" t="s">
        <v>2086</v>
      </c>
      <c r="E77" s="13" t="s">
        <v>48</v>
      </c>
    </row>
    <row r="78" spans="1:5" ht="57.6" x14ac:dyDescent="0.3">
      <c r="A78" s="14" t="s">
        <v>76</v>
      </c>
      <c r="B78" s="3" t="s">
        <v>78</v>
      </c>
      <c r="C78" s="85">
        <v>0</v>
      </c>
      <c r="D78" s="21">
        <v>0.5</v>
      </c>
      <c r="E78" s="6">
        <f>C78*D78</f>
        <v>0</v>
      </c>
    </row>
    <row r="79" spans="1:5" x14ac:dyDescent="0.3">
      <c r="A79" s="3"/>
      <c r="B79" s="3" t="s">
        <v>79</v>
      </c>
      <c r="C79" s="85">
        <v>0</v>
      </c>
      <c r="D79" s="21">
        <v>0.5</v>
      </c>
      <c r="E79" s="6">
        <f t="shared" ref="E79:E87" si="5">C79*D79</f>
        <v>0</v>
      </c>
    </row>
    <row r="80" spans="1:5" x14ac:dyDescent="0.3">
      <c r="A80" s="3"/>
      <c r="B80" s="3" t="s">
        <v>80</v>
      </c>
      <c r="C80" s="85">
        <v>0</v>
      </c>
      <c r="D80" s="21">
        <v>0.5</v>
      </c>
      <c r="E80" s="6">
        <f t="shared" si="5"/>
        <v>0</v>
      </c>
    </row>
    <row r="81" spans="1:5" ht="57.6" x14ac:dyDescent="0.3">
      <c r="A81" s="15" t="s">
        <v>82</v>
      </c>
      <c r="B81" s="3" t="s">
        <v>78</v>
      </c>
      <c r="C81" s="85">
        <v>0</v>
      </c>
      <c r="D81" s="21">
        <v>0.5</v>
      </c>
      <c r="E81" s="6">
        <f t="shared" si="5"/>
        <v>0</v>
      </c>
    </row>
    <row r="82" spans="1:5" x14ac:dyDescent="0.3">
      <c r="A82" s="3"/>
      <c r="B82" s="3" t="s">
        <v>79</v>
      </c>
      <c r="C82" s="85">
        <v>0</v>
      </c>
      <c r="D82" s="21">
        <v>0.5</v>
      </c>
      <c r="E82" s="6">
        <f t="shared" si="5"/>
        <v>0</v>
      </c>
    </row>
    <row r="83" spans="1:5" x14ac:dyDescent="0.3">
      <c r="A83" s="3"/>
      <c r="B83" s="3" t="s">
        <v>80</v>
      </c>
      <c r="C83" s="85">
        <v>0</v>
      </c>
      <c r="D83" s="21">
        <v>0.5</v>
      </c>
      <c r="E83" s="6">
        <f t="shared" si="5"/>
        <v>0</v>
      </c>
    </row>
    <row r="84" spans="1:5" ht="72" x14ac:dyDescent="0.3">
      <c r="A84" s="14" t="s">
        <v>83</v>
      </c>
      <c r="B84" s="3" t="s">
        <v>78</v>
      </c>
      <c r="C84" s="85">
        <v>0</v>
      </c>
      <c r="D84" s="21">
        <v>0.5</v>
      </c>
      <c r="E84" s="6">
        <f t="shared" si="5"/>
        <v>0</v>
      </c>
    </row>
    <row r="85" spans="1:5" x14ac:dyDescent="0.3">
      <c r="A85" s="3"/>
      <c r="B85" s="3" t="s">
        <v>79</v>
      </c>
      <c r="C85" s="85">
        <v>0</v>
      </c>
      <c r="D85" s="21">
        <v>0.5</v>
      </c>
      <c r="E85" s="6">
        <f t="shared" si="5"/>
        <v>0</v>
      </c>
    </row>
    <row r="86" spans="1:5" ht="43.2" x14ac:dyDescent="0.3">
      <c r="A86" s="16" t="s">
        <v>86</v>
      </c>
      <c r="B86" s="3" t="s">
        <v>78</v>
      </c>
      <c r="C86" s="85">
        <v>0</v>
      </c>
      <c r="D86" s="21">
        <v>0.5</v>
      </c>
      <c r="E86" s="6">
        <f t="shared" si="5"/>
        <v>0</v>
      </c>
    </row>
    <row r="87" spans="1:5" x14ac:dyDescent="0.3">
      <c r="A87" s="3"/>
      <c r="B87" s="3" t="s">
        <v>84</v>
      </c>
      <c r="C87" s="85">
        <v>0</v>
      </c>
      <c r="D87" s="21">
        <v>0.5</v>
      </c>
      <c r="E87" s="6">
        <f t="shared" si="5"/>
        <v>0</v>
      </c>
    </row>
    <row r="88" spans="1:5" ht="15" thickBot="1" x14ac:dyDescent="0.35"/>
    <row r="89" spans="1:5" ht="15" thickBot="1" x14ac:dyDescent="0.35">
      <c r="D89" s="31" t="s">
        <v>2078</v>
      </c>
      <c r="E89" s="32">
        <f>SUM(E3:E14,E18:E29,E33:E44,E48:E59,E63:E74,E78:E87)</f>
        <v>0</v>
      </c>
    </row>
  </sheetData>
  <sheetProtection algorithmName="SHA-512" hashValue="iYWe0dDxGEclK0h9Qx+ts3JoOW7RsSDu+3MYKLRufqos3CtGOS4tqliwe+8CSNNrVwhkXeGy0i2GwA4nsCn3tw==" saltValue="sA3JclB81XePHyHcRvJC/w==" spinCount="100000" sheet="1" objects="1" scenarios="1"/>
  <dataValidations count="1">
    <dataValidation type="decimal" errorStyle="information" allowBlank="1" showInputMessage="1" showErrorMessage="1" error="geen 0 waarde (minimaal 0,01)" prompt="geen 0 waarde (minimaal 0,01)" sqref="C63:C74 C3:C14 C18:C29 C33:C44 C48:C59 C78:C87" xr:uid="{3572C3E5-69FC-4805-91B2-7A8BC476EFC1}">
      <formula1>0.01</formula1>
      <formula2>9999999999</formula2>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a7e09d2-f192-4192-a1c8-4c32b5731aca">
      <Terms xmlns="http://schemas.microsoft.com/office/infopath/2007/PartnerControls"/>
    </lcf76f155ced4ddcb4097134ff3c332f>
    <TaxCatchAll xmlns="d3a66243-820b-4f09-b6ec-b92cc0adda6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3785A22645D84EB1B36A5DC14E8E3D" ma:contentTypeVersion="11" ma:contentTypeDescription="Een nieuw document maken." ma:contentTypeScope="" ma:versionID="6511bfd75b50fc70b66401a709447712">
  <xsd:schema xmlns:xsd="http://www.w3.org/2001/XMLSchema" xmlns:xs="http://www.w3.org/2001/XMLSchema" xmlns:p="http://schemas.microsoft.com/office/2006/metadata/properties" xmlns:ns2="7a7e09d2-f192-4192-a1c8-4c32b5731aca" xmlns:ns3="d3a66243-820b-4f09-b6ec-b92cc0adda66" targetNamespace="http://schemas.microsoft.com/office/2006/metadata/properties" ma:root="true" ma:fieldsID="8ecaf1b192e1b2a7137b2ec13436213d" ns2:_="" ns3:_="">
    <xsd:import namespace="7a7e09d2-f192-4192-a1c8-4c32b5731aca"/>
    <xsd:import namespace="d3a66243-820b-4f09-b6ec-b92cc0add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e09d2-f192-4192-a1c8-4c32b5731a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a66243-820b-4f09-b6ec-b92cc0adda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df201e-c952-4130-9811-605de45bf13a}" ma:internalName="TaxCatchAll" ma:showField="CatchAllData" ma:web="d3a66243-820b-4f09-b6ec-b92cc0add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DB3FB-D14A-4921-9195-8168973F0893}">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7a7e09d2-f192-4192-a1c8-4c32b5731aca"/>
    <ds:schemaRef ds:uri="http://purl.org/dc/terms/"/>
    <ds:schemaRef ds:uri="http://schemas.microsoft.com/office/infopath/2007/PartnerControls"/>
    <ds:schemaRef ds:uri="d3a66243-820b-4f09-b6ec-b92cc0adda66"/>
    <ds:schemaRef ds:uri="http://www.w3.org/XML/1998/namespace"/>
    <ds:schemaRef ds:uri="http://purl.org/dc/dcmitype/"/>
  </ds:schemaRefs>
</ds:datastoreItem>
</file>

<file path=customXml/itemProps2.xml><?xml version="1.0" encoding="utf-8"?>
<ds:datastoreItem xmlns:ds="http://schemas.openxmlformats.org/officeDocument/2006/customXml" ds:itemID="{4AC1C076-8DB5-4584-B559-54C92511BB5E}">
  <ds:schemaRefs>
    <ds:schemaRef ds:uri="http://schemas.microsoft.com/sharepoint/v3/contenttype/forms"/>
  </ds:schemaRefs>
</ds:datastoreItem>
</file>

<file path=customXml/itemProps3.xml><?xml version="1.0" encoding="utf-8"?>
<ds:datastoreItem xmlns:ds="http://schemas.openxmlformats.org/officeDocument/2006/customXml" ds:itemID="{365E022C-C28C-4AC4-9493-227074E3F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e09d2-f192-4192-a1c8-4c32b5731aca"/>
    <ds:schemaRef ds:uri="d3a66243-820b-4f09-b6ec-b92cc0add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Totaal</vt:lpstr>
      <vt:lpstr>Onderhoudskosten Hogeschoollaan</vt:lpstr>
      <vt:lpstr>Onderhoudskosten Beukenlaan</vt:lpstr>
      <vt:lpstr>Onderhoudskosten CPL </vt:lpstr>
      <vt:lpstr>Onderhoudskosten Lovensdijkstr.</vt:lpstr>
      <vt:lpstr>Onderhoudskosten OWB 215</vt:lpstr>
      <vt:lpstr>Onderhoudskosten CHL</vt:lpstr>
      <vt:lpstr>Prijzenblad materiaal</vt:lpstr>
      <vt:lpstr>Vervanging</vt:lpstr>
      <vt:lpstr>Werkzaamheden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Haast</dc:creator>
  <cp:lastModifiedBy>Koen Haast</cp:lastModifiedBy>
  <dcterms:created xsi:type="dcterms:W3CDTF">2024-08-11T19:42:44Z</dcterms:created>
  <dcterms:modified xsi:type="dcterms:W3CDTF">2024-11-27T15:35:41Z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0x010100BF3785A22645D84EB1B36A5DC14E8E3D</vt:lpwstr>
  </property>
  <property fmtid="{D5CDD505-2E9C-101B-9397-08002B2CF9AE}" pid="3" name="MediaServiceImageTags">
    <vt:lpwstr/>
  </property>
</Properties>
</file>