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Lopende opdrachten\De Ronde Venen\A-2399, Onderhoud 2024\A-2399_De Ronde Venen con02\Bijlage 2_Inschrijfstaat\"/>
    </mc:Choice>
  </mc:AlternateContent>
  <xr:revisionPtr revIDLastSave="0" documentId="13_ncr:1_{BEFCFBB7-13F1-494E-BC47-1939F44D7D4A}" xr6:coauthVersionLast="47" xr6:coauthVersionMax="47" xr10:uidLastSave="{00000000-0000-0000-0000-000000000000}"/>
  <bookViews>
    <workbookView xWindow="2775" yWindow="2775" windowWidth="38700" windowHeight="15195" xr2:uid="{00000000-000D-0000-FFFF-FFFF00000000}"/>
  </bookViews>
  <sheets>
    <sheet name="Blad1" sheetId="1" r:id="rId1"/>
  </sheets>
  <definedNames>
    <definedName name="_xlnm.Print_Area" localSheetId="0">Blad1!$A$1:$G$212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3" i="1" l="1"/>
  <c r="C189" i="1" s="1"/>
  <c r="E189" i="1" s="1"/>
  <c r="E22" i="1" l="1"/>
  <c r="E36" i="1"/>
  <c r="E72" i="1"/>
  <c r="E71" i="1"/>
  <c r="E70" i="1"/>
  <c r="E92" i="1"/>
  <c r="E162" i="1" l="1"/>
  <c r="E161" i="1"/>
  <c r="E165" i="1"/>
  <c r="E166" i="1"/>
  <c r="E167" i="1"/>
  <c r="E170" i="1"/>
  <c r="E171" i="1"/>
  <c r="E172" i="1"/>
  <c r="E146" i="1"/>
  <c r="E149" i="1"/>
  <c r="E150" i="1"/>
  <c r="E151" i="1"/>
  <c r="E152" i="1"/>
  <c r="E118" i="1"/>
  <c r="E108" i="1"/>
  <c r="E109" i="1"/>
  <c r="E110" i="1"/>
  <c r="E111" i="1"/>
  <c r="E112" i="1"/>
  <c r="E113" i="1"/>
  <c r="E114" i="1"/>
  <c r="E115" i="1"/>
  <c r="E116" i="1"/>
  <c r="E117" i="1"/>
  <c r="E156" i="1"/>
  <c r="E157" i="1"/>
  <c r="E175" i="1"/>
  <c r="E174" i="1"/>
  <c r="E173" i="1"/>
  <c r="E160" i="1"/>
  <c r="E159" i="1"/>
  <c r="E158" i="1"/>
  <c r="E155" i="1"/>
  <c r="E154" i="1"/>
  <c r="E153" i="1"/>
  <c r="E39" i="1"/>
  <c r="E25" i="1"/>
  <c r="E66" i="1"/>
  <c r="E67" i="1"/>
  <c r="E68" i="1"/>
  <c r="E75" i="1"/>
  <c r="E76" i="1"/>
  <c r="E77" i="1"/>
  <c r="E78" i="1"/>
  <c r="E79" i="1"/>
  <c r="E80" i="1"/>
  <c r="E81" i="1"/>
  <c r="E82" i="1"/>
  <c r="E142" i="1" l="1"/>
  <c r="E94" i="1"/>
  <c r="E138" i="1" l="1"/>
  <c r="E140" i="1"/>
  <c r="E141" i="1"/>
  <c r="E137" i="1"/>
  <c r="E139" i="1"/>
  <c r="E143" i="1"/>
  <c r="E144" i="1"/>
  <c r="E145" i="1"/>
  <c r="E126" i="1"/>
  <c r="E107" i="1"/>
  <c r="E119" i="1"/>
  <c r="E120" i="1"/>
  <c r="E121" i="1"/>
  <c r="E83" i="1"/>
  <c r="C190" i="1" s="1"/>
  <c r="E190" i="1" s="1"/>
  <c r="E24" i="1"/>
  <c r="E40" i="1"/>
  <c r="F182" i="1" l="1"/>
  <c r="C193" i="1" s="1"/>
  <c r="E193" i="1" s="1"/>
  <c r="E93" i="1"/>
  <c r="E21" i="1" l="1"/>
  <c r="E134" i="1"/>
  <c r="E135" i="1" l="1"/>
  <c r="E42" i="1" l="1"/>
  <c r="E41" i="1"/>
  <c r="E95" i="1"/>
  <c r="E35" i="1"/>
  <c r="E38" i="1"/>
  <c r="E37" i="1"/>
  <c r="E26" i="1"/>
  <c r="E136" i="1"/>
  <c r="E133" i="1"/>
  <c r="E132" i="1"/>
  <c r="E131" i="1"/>
  <c r="E130" i="1"/>
  <c r="E129" i="1"/>
  <c r="E125" i="1"/>
  <c r="E124" i="1"/>
  <c r="E123" i="1"/>
  <c r="E122" i="1"/>
  <c r="E91" i="1"/>
  <c r="E96" i="1" s="1"/>
  <c r="C191" i="1" s="1"/>
  <c r="E191" i="1" s="1"/>
  <c r="E23" i="1"/>
  <c r="E43" i="1" l="1"/>
  <c r="E176" i="1"/>
  <c r="E27" i="1"/>
  <c r="C187" i="1" s="1"/>
  <c r="E187" i="1" s="1"/>
  <c r="C188" i="1"/>
  <c r="E188" i="1" s="1"/>
  <c r="C192" i="1" l="1"/>
  <c r="E192" i="1" s="1"/>
  <c r="E194" i="1" s="1"/>
</calcChain>
</file>

<file path=xl/sharedStrings.xml><?xml version="1.0" encoding="utf-8"?>
<sst xmlns="http://schemas.openxmlformats.org/spreadsheetml/2006/main" count="299" uniqueCount="173">
  <si>
    <t>Onderdeel</t>
  </si>
  <si>
    <t>Totaalprijs</t>
  </si>
  <si>
    <t>Hoeveelheid</t>
  </si>
  <si>
    <t>Eenheidsprijs</t>
  </si>
  <si>
    <t>Totaalprijs per jaar</t>
  </si>
  <si>
    <t>Onderdeel 1: Totaalprijs preventief onderhoud</t>
  </si>
  <si>
    <t>Voor alle onderdelen geldt het volgende: De inschrijver biedt marktconforme prijzen aan. Abnormaal lage inschrijvingen worden uitgesloten.</t>
  </si>
  <si>
    <t>rekent de inschrijfstaat automatisch door wat de totaalprijs per onderdeel en de gehele inschrijfsom bedragen. Deze bedragen dienen</t>
  </si>
  <si>
    <t>Het tijdstip van melding is hierin maatgevend. De eenheidsprijzen dienen te worden ingevuld in het geelgearceerde deel.</t>
  </si>
  <si>
    <t>De eenheidsprijzen dienen te worden ingevuld in het geelgearceerde deel.</t>
  </si>
  <si>
    <t>Afdichten mantelbuizen</t>
  </si>
  <si>
    <t>benodigde arbeid en voorrijkosten te zijn voor het vervangen, vernieuwen van dit onderdeel.</t>
  </si>
  <si>
    <t xml:space="preserve">Totale inschrijfsom </t>
  </si>
  <si>
    <t>Onderdeel 1 Totaalprijs preventief onderhoud</t>
  </si>
  <si>
    <t xml:space="preserve">De inschrijfstaat rekent automatisch door wat de totalen per jaar per onderdeel bedragen na het invullen van de eenheidsprijs. Ook </t>
  </si>
  <si>
    <t>Totaalprijs correctief onderhoud exclusief BTW</t>
  </si>
  <si>
    <t>Totaalprijs reinigings- en stortingskosten exclusief BTW</t>
  </si>
  <si>
    <t>Totaalprijs preventief onderhoud exclusief BTW</t>
  </si>
  <si>
    <t>Olie t.b.v. pomp (liter)</t>
  </si>
  <si>
    <t>In afwijking van de UAV 2012 blijven de verrekenprijzen gehandhaafd bij afwijking van meer dan 10%. Daarnaast geeft een lagere hoeveelheid ook geen recht op een vergoeding.</t>
  </si>
  <si>
    <t>Uurtarief monteur + bus voor uitvoeren van aanvullende werkzaamheden</t>
  </si>
  <si>
    <r>
      <t xml:space="preserve">in het inschrijvingsbiljet (Bijlage 2) te worden vermeld. </t>
    </r>
    <r>
      <rPr>
        <b/>
        <i/>
        <sz val="11"/>
        <color indexed="8"/>
        <rFont val="Calibri"/>
        <family val="2"/>
      </rPr>
      <t>De eenheidsprijzen zijn inclusief winst en risico.</t>
    </r>
  </si>
  <si>
    <t>In hoofdstuk 5 Programma van Eisen. De eenheidsprijzen dienen te worden ingevuld in het geelgearceerde deel.</t>
  </si>
  <si>
    <t>Preventief onderhoud minigemalen / drukriool gemalen incl. besturingskasten</t>
  </si>
  <si>
    <t>Preventief onderhoud losse CVK</t>
  </si>
  <si>
    <t>Reinigen van minigemalen / drukriool gemalen incl. besturingskasten</t>
  </si>
  <si>
    <t>Totaalprijs verrekenprijzen veelgebruikte (reserve/vervangings) onderdelen exclusief BTW</t>
  </si>
  <si>
    <t xml:space="preserve">De volgende gegevens dienen te worden vermeld in Bijlage 2: Inschrijvingsbiljet </t>
  </si>
  <si>
    <t>Uurtarief complete ploeg en benodigd materieel voor extra reinigen gemalen</t>
  </si>
  <si>
    <t>Reinigen van losse CVK</t>
  </si>
  <si>
    <t>Accu</t>
  </si>
  <si>
    <t>% van catalogusprijs</t>
  </si>
  <si>
    <t>Stuks</t>
  </si>
  <si>
    <t>Eenheid prijs</t>
  </si>
  <si>
    <t>Totaal prijs</t>
  </si>
  <si>
    <t>Stelpost levering pompen</t>
  </si>
  <si>
    <t>Prijzen dienen te worden opgegeven in euro's exclusief BTW</t>
  </si>
  <si>
    <t>Het niet volledig of niet juist invullen van dit prijzenblad kan leiden tot uitsluiting van de verdere procedure</t>
  </si>
  <si>
    <t>Eenheid</t>
  </si>
  <si>
    <t>Afvoer slib naar erkende verwerker</t>
  </si>
  <si>
    <t>Per ton</t>
  </si>
  <si>
    <t>Per stuk</t>
  </si>
  <si>
    <t>Per installatie</t>
  </si>
  <si>
    <t>Per uur</t>
  </si>
  <si>
    <t>Per storing</t>
  </si>
  <si>
    <t xml:space="preserve">In onderdeel 1 wordt aangegeven wat de kosten zijn voor de preventieve onderhoudswerkzaamheden als omschreven </t>
  </si>
  <si>
    <t>Onderdeel 2: Totaalprijs reinigings- en stortingskosten</t>
  </si>
  <si>
    <t>Verekenbare kosten:</t>
  </si>
  <si>
    <t xml:space="preserve">Werkzaamheden en leveringen gedurende het hele contract, aantallen zijn inschattingen per jaar, afwijkingen in de praktijk geven geen recht op verrekening </t>
  </si>
  <si>
    <t>of aanpassing van de prijzen</t>
  </si>
  <si>
    <t>Onderdeel 2 Totaalprijs reiniging- en stortingskosten</t>
  </si>
  <si>
    <t>Prijs per eenheid</t>
  </si>
  <si>
    <t>Prijs totaal</t>
  </si>
  <si>
    <t>Ronde</t>
  </si>
  <si>
    <t>Jaren</t>
  </si>
  <si>
    <t>Onderdeel:</t>
  </si>
  <si>
    <t>onderhoudswerkzaamheden aangegeven worden om vervangen c.q. vernieuwd te worden. De op te geven bedragen dienen inclusief de levering, afvoeren van bestaande onderdeel,</t>
  </si>
  <si>
    <t>Huur pomp rioolgemaal</t>
  </si>
  <si>
    <t>Huur pomp drukriool</t>
  </si>
  <si>
    <t>Totaalprijs verrekenprijzen incl. arbeid, exclusief BTW</t>
  </si>
  <si>
    <t>Verhogen putkop eerste 15 cm</t>
  </si>
  <si>
    <t>Verhogen putkop per volgende 5 cm</t>
  </si>
  <si>
    <t>Omhooghalen bedieningskast eerste 15cm zonder verlengen kabels</t>
  </si>
  <si>
    <t>Omhooghalen bedieningskast eerste 15cm met verlengen kabels</t>
  </si>
  <si>
    <t>Omhooghalen bedieningskast per volgende 5cm zonder verlengen kabels</t>
  </si>
  <si>
    <t>Omhooghalen bedieningskast per volgende 5cm met verlengen kabels</t>
  </si>
  <si>
    <t>Landustrie DSP22-04BE</t>
  </si>
  <si>
    <t>Landustrie DSP22-07BE</t>
  </si>
  <si>
    <t>Landustrie DSP22-05BH</t>
  </si>
  <si>
    <t>Waaier DSP22-04BE</t>
  </si>
  <si>
    <t>Snijmes set DSP22-04BE</t>
  </si>
  <si>
    <t>Zuigdeksel DSP22-04BE</t>
  </si>
  <si>
    <t>Waaier DSP22-07BE</t>
  </si>
  <si>
    <t>Snijmes set DSP22-07BE</t>
  </si>
  <si>
    <t>Zuigdeksel DSP22-07BE</t>
  </si>
  <si>
    <t>Waaier DSP22-05BH</t>
  </si>
  <si>
    <t>Snijmes set DSP22-05BH</t>
  </si>
  <si>
    <t>Zuigdeksel DSP22-05BH</t>
  </si>
  <si>
    <t>ABS KBH 1¼‘’ geleideklauw tbv DSP22 serie pompen</t>
  </si>
  <si>
    <t>Flygt 2’’ geleideklauw tbv DSP22 serie pompen</t>
  </si>
  <si>
    <t>RVS hijsketting lengte 3 meter met D-sluiting tbv Landy pomp</t>
  </si>
  <si>
    <t>ABS KBH 1¼‘’ voetbocht compleet met geleideklauw</t>
  </si>
  <si>
    <t>RVS geleidebuis tbv ABS KBH 1¼‘’ voetbocht</t>
  </si>
  <si>
    <t>Landustrie bovenwater ontkoppeling tbv DSP13-3/13-5 en DSP22</t>
  </si>
  <si>
    <t>Landustrie koppelhaak</t>
  </si>
  <si>
    <t>Landustrie koppelflens</t>
  </si>
  <si>
    <t>Draad blokje tbv RVS 2’’ buis op de DSP pompen te monteren</t>
  </si>
  <si>
    <t>RVS 2’’ knie bi/bu tbv Landy bovenwater ontkoppeling</t>
  </si>
  <si>
    <t>RVS flens DN50 met 2’’ binnendraad</t>
  </si>
  <si>
    <t>RVS 2’’ buis lengte ntb voorzien van beide kanten draad tbv Landy bovenwater ontkoppeling</t>
  </si>
  <si>
    <t>RVS kogelkraan 2’’ volle doorlaat</t>
  </si>
  <si>
    <t>RVS kogelkraan 1¼’’ volle doorlaat</t>
  </si>
  <si>
    <t>Levering overige pompen Landustrie</t>
  </si>
  <si>
    <t>Levering onderdelen overige pompen Landustire</t>
  </si>
  <si>
    <t>Levering onderdelen overige pompen Landustrie</t>
  </si>
  <si>
    <t>RVS 1¼’’ knie bi/bu tbv nieuw HDPE leidingwerk</t>
  </si>
  <si>
    <t>PE klemkoppeling PE 40 mm met 1¼’’ buitendraad</t>
  </si>
  <si>
    <t>PE rechte verloop klemkoppeling PE 40mm/50mm</t>
  </si>
  <si>
    <t>PE rechte verloop klemkoppeling PE 40mm/63mm</t>
  </si>
  <si>
    <t>HDPE buis diameter 40x3,7 mm SDR11 PE100 lengte 1200 mm inclusief aan 1 zijde voorzien van spiegellas/stomplas PE100 SDR11 overgangsstuk/puntstuk 40 mm -1¼’’ buitendraad</t>
  </si>
  <si>
    <t>Complete HDPE put rond 800 mm diepte 1750 mm met leidingwerk en aluminium afdekking</t>
  </si>
  <si>
    <t>Complete HDPE put rond 800 mm diepte 2160 mm met leidingwerk en aluminium afdekking</t>
  </si>
  <si>
    <t>Pompen:</t>
  </si>
  <si>
    <t>Elektrisch:</t>
  </si>
  <si>
    <t>Magneetschak. af 12 -30-10 24vac abb</t>
  </si>
  <si>
    <t>Thermische bev. tf42-5.7 abb</t>
  </si>
  <si>
    <t>Magneetschak. dilm12-10 24v 50hz eaton</t>
  </si>
  <si>
    <t>Thermische bev. zb12-6 eaton</t>
  </si>
  <si>
    <t>Aardlekautomaat eaton pknm-16/1n/b/003-a</t>
  </si>
  <si>
    <t>Motorbev.schak. pkzm0-6.3 eaton</t>
  </si>
  <si>
    <t>Hulpkontakt eaton nhi11-pkz0 1m-1v</t>
  </si>
  <si>
    <t>Trafo 400-230/24v 63va edr24ts63</t>
  </si>
  <si>
    <t>Antenne AA-102 vandalisme werend</t>
  </si>
  <si>
    <t xml:space="preserve">Waaier 130  DSP13-3/05 </t>
  </si>
  <si>
    <t>Waaier 115 DSP13-5</t>
  </si>
  <si>
    <t>Snijmes DSP13-3/13-5</t>
  </si>
  <si>
    <t>Inlaatdeksel DSP13-3/13-5</t>
  </si>
  <si>
    <t>Balkeerklep AVK DN50 flens tbv Landy bovenwater ontkoppeling</t>
  </si>
  <si>
    <t>Preventief onderhoud hoofdgemalen</t>
  </si>
  <si>
    <t>Reinigen van hoofdgemalen</t>
  </si>
  <si>
    <t>Verhelpen van storingen buiten 08.00 uur en  18.00 uur op kantoordagen (dus nachten en weekenden)</t>
  </si>
  <si>
    <t>Verhelpen van storingen tussen 08.00 uur en 18.00 uur op kantoordagen (overige)</t>
  </si>
  <si>
    <t>Verhelpen van storingen tussen 08.00 uur en 18.00 uur op kantoordagen (drukrioolgemalen)</t>
  </si>
  <si>
    <t>Verrekenprijs halve baan afzetting</t>
  </si>
  <si>
    <t>Drukschakelaar in/uit 4mbar</t>
  </si>
  <si>
    <t>Luchtslang transp. 5x3 multibar pvc</t>
  </si>
  <si>
    <t>Ketting 3mm(12x26) langschalmig rvs316</t>
  </si>
  <si>
    <t>Preventief onderhoud Tunnelgemalen</t>
  </si>
  <si>
    <t>Reinigen van Tunnelgemalen</t>
  </si>
  <si>
    <t>Landustrie DSP22-04BE incl. hijsketting</t>
  </si>
  <si>
    <t>Landustrie DSP22-07BE incl. hijsketting</t>
  </si>
  <si>
    <t>Landustrie DSP22-05BH incl. hijsketting</t>
  </si>
  <si>
    <t>Overig:</t>
  </si>
  <si>
    <t>Mechnische:</t>
  </si>
  <si>
    <t>Niveameting:</t>
  </si>
  <si>
    <t>Moederkast volgens LIOR 2019</t>
  </si>
  <si>
    <t>Dochterkast volgens LIOR 2019</t>
  </si>
  <si>
    <t>De op te geven bedragen dienen hememaal compleet te zijn om de renovatie uit te kunnen voeren conform bijlage 4 incl. alle bijbehorende kosten zoals arbeid, reiskosten, voorbereidingskosten etc.</t>
  </si>
  <si>
    <t>Pompen: Betreft leveren en plaatsen van onderstaande pompen compeet met hijsketting zoals omschreven in bijlage 4, hfst 1</t>
  </si>
  <si>
    <t>Mechanisch: betreft  complete mechanische renovatie in de put conform bijalge 4, hfst. 2</t>
  </si>
  <si>
    <t>Civiel: betreft optioneel voorgeschreven civiele werkzaamheden die i.c.m. de renovatie uitgevoerd dienen te worden</t>
  </si>
  <si>
    <t>Renoveren van de muurdoorvoer conform bijlage 4, hfst. 2</t>
  </si>
  <si>
    <t>Per dag</t>
  </si>
  <si>
    <t>Installeren op CARS hoofdpost en testen</t>
  </si>
  <si>
    <t>Onderstation standaard crs-bestand t.b.v. CARS hoofdpost</t>
  </si>
  <si>
    <t>SVA4002-x16 4G</t>
  </si>
  <si>
    <t>Elektrisch: betreft  complete elektrische renovatie conform bijlage 4, hfst. 3 incl niveaumeting</t>
  </si>
  <si>
    <t>Verhelpen van storingen tussen 08.00 uur en 18.00 uur op kantoordagen (drukrioolgemalen) gelocaliseeerd op eilanden</t>
  </si>
  <si>
    <t>opstelling bovenwater koppeling</t>
  </si>
  <si>
    <t>opstelling onderwater koppeling</t>
  </si>
  <si>
    <t>Reinigen van minigemalen / drukriool gemalen incl. besturingskasten gelocaliseerd op eilanden</t>
  </si>
  <si>
    <t>Preventief onderhoud minigemalen / drukriool gemalen incl. besturingskasten gelocaliseerd op eilanden</t>
  </si>
  <si>
    <t>In onderdeel 2 wordt een opgave gevraagd voor het reinigen van de objecten en storten van vaste delen (slib ontdaan van water) zoals omschreven in hfst 5 van het programma van eisen.</t>
  </si>
  <si>
    <t>Aanvullen ontbrekende gegevens installatie paspoorten (SAM)</t>
  </si>
  <si>
    <t>Kosten die alleen voorkomen in het eerste contractjaar:</t>
  </si>
  <si>
    <t>Deze werkzaamheden worden alleen in het eerste volle contractjaar uitgevoerd (2025)</t>
  </si>
  <si>
    <t>Onderdeel 3: Aanvullende werkzaamheden paspoort SAM</t>
  </si>
  <si>
    <t>Onderdeel 4: Verreken prijzen renovatie minigemalen op regie, aantallen indicatief, hieraan kunnen geen rechten ontleend worden</t>
  </si>
  <si>
    <t>Onderdeel 5: Totaalprijs correctief onderhoud</t>
  </si>
  <si>
    <t>Onderdeel 6: Totaalprijs Verrekenprijzen veelgebruikte (reserve/vervangings) onderdelen (per onderdeel gelden ook hiervoor de technische eisen in Bijlage 4 van het PvE)</t>
  </si>
  <si>
    <t xml:space="preserve">In onderdeel 6 wordt aangegeven wat de vaste verrekenprijzen zijn voor de te vervangen onderdelen welke tijdens de inspectie, storings- en </t>
  </si>
  <si>
    <t xml:space="preserve">In onderdeel 5 wordt een opgave gevraagd van de vaste kosten die gemaakt worden voor het oplossen van alle gemelde storingen. </t>
  </si>
  <si>
    <r>
      <t xml:space="preserve">In onderdeel 4 wordt aangegeven wat de vaste verrekenprijzen zijn voor het uitvoeren van complete </t>
    </r>
    <r>
      <rPr>
        <b/>
        <sz val="11"/>
        <color theme="1"/>
        <rFont val="Calibri"/>
        <family val="2"/>
        <scheme val="minor"/>
      </rPr>
      <t xml:space="preserve">renovatie werkzaamheden op regie </t>
    </r>
    <r>
      <rPr>
        <sz val="11"/>
        <color theme="1"/>
        <rFont val="Calibri"/>
        <family val="2"/>
        <scheme val="minor"/>
      </rPr>
      <t xml:space="preserve">(dus in overleg in te plannen, maximaal 3 maanden na aanvang) aan de minigemalen zoals omschreven in bijlage 4 van het programma van eisen.  </t>
    </r>
  </si>
  <si>
    <t>Onderdeel 3 Aanvullende werkzaamheden paspoorten SAM</t>
  </si>
  <si>
    <t>Onderdeel 7: Levering pompen</t>
  </si>
  <si>
    <t>Onderdeel 7 Totaalprijs levering pompen</t>
  </si>
  <si>
    <t>Onderdeel 6 Totaalprijs verrekenprijzen veelgebruikte (reserve/vervangings) onderdelen</t>
  </si>
  <si>
    <t>Onderdeel 5 Totaalprijs correctief onderhoud</t>
  </si>
  <si>
    <t>Onderdeel 4 Renovatie minigemalen</t>
  </si>
  <si>
    <t>Deze werkzaamheden dienen uitgevoerd te worden conform pve hfst 4, paragraaf 4.1.2.</t>
  </si>
  <si>
    <t>Bijlage 2 Inschrijfstaat</t>
  </si>
  <si>
    <t>Preventief onderhoud BBB's en BBL's</t>
  </si>
  <si>
    <t>Reinigen van BBB's en BBL's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</si>
</sst>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b/>
      <i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68">
    <xf numFmtId="0" fontId="0" fillId="0" borderId="0" xfId="0"/>
    <xf numFmtId="0" fontId="3" fillId="0" borderId="0" xfId="0" applyFont="1"/>
    <xf numFmtId="0" fontId="2" fillId="2" borderId="1" xfId="0" applyFont="1" applyFill="1" applyBorder="1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2" xfId="0" applyBorder="1"/>
    <xf numFmtId="164" fontId="2" fillId="0" borderId="3" xfId="0" applyNumberFormat="1" applyFont="1" applyBorder="1"/>
    <xf numFmtId="164" fontId="2" fillId="0" borderId="4" xfId="0" applyNumberFormat="1" applyFont="1" applyBorder="1"/>
    <xf numFmtId="164" fontId="0" fillId="0" borderId="2" xfId="0" applyNumberFormat="1" applyBorder="1"/>
    <xf numFmtId="0" fontId="0" fillId="0" borderId="5" xfId="0" applyBorder="1"/>
    <xf numFmtId="0" fontId="0" fillId="0" borderId="6" xfId="0" applyBorder="1"/>
    <xf numFmtId="0" fontId="4" fillId="0" borderId="0" xfId="0" applyFont="1"/>
    <xf numFmtId="0" fontId="5" fillId="0" borderId="0" xfId="0" applyFont="1"/>
    <xf numFmtId="0" fontId="2" fillId="0" borderId="0" xfId="0" applyFont="1"/>
    <xf numFmtId="0" fontId="2" fillId="0" borderId="7" xfId="0" applyFont="1" applyBorder="1" applyAlignment="1">
      <alignment wrapText="1"/>
    </xf>
    <xf numFmtId="0" fontId="2" fillId="0" borderId="7" xfId="0" applyFont="1" applyBorder="1"/>
    <xf numFmtId="0" fontId="4" fillId="0" borderId="0" xfId="0" applyFont="1" applyAlignment="1">
      <alignment vertical="center"/>
    </xf>
    <xf numFmtId="9" fontId="0" fillId="3" borderId="4" xfId="0" applyNumberFormat="1" applyFill="1" applyBorder="1" applyAlignment="1">
      <alignment horizontal="center"/>
    </xf>
    <xf numFmtId="0" fontId="0" fillId="0" borderId="4" xfId="0" applyBorder="1"/>
    <xf numFmtId="0" fontId="7" fillId="0" borderId="4" xfId="0" applyFont="1" applyBorder="1"/>
    <xf numFmtId="164" fontId="7" fillId="0" borderId="4" xfId="0" applyNumberFormat="1" applyFont="1" applyBorder="1" applyAlignment="1">
      <alignment horizontal="center" vertical="center"/>
    </xf>
    <xf numFmtId="44" fontId="0" fillId="0" borderId="4" xfId="1" applyFont="1" applyBorder="1" applyAlignment="1"/>
    <xf numFmtId="0" fontId="0" fillId="0" borderId="9" xfId="0" applyBorder="1"/>
    <xf numFmtId="0" fontId="0" fillId="0" borderId="10" xfId="0" applyBorder="1"/>
    <xf numFmtId="164" fontId="0" fillId="3" borderId="11" xfId="0" applyNumberFormat="1" applyFill="1" applyBorder="1" applyProtection="1">
      <protection locked="0"/>
    </xf>
    <xf numFmtId="164" fontId="0" fillId="0" borderId="12" xfId="0" applyNumberFormat="1" applyBorder="1"/>
    <xf numFmtId="0" fontId="0" fillId="0" borderId="13" xfId="0" applyBorder="1"/>
    <xf numFmtId="164" fontId="0" fillId="3" borderId="14" xfId="0" applyNumberFormat="1" applyFill="1" applyBorder="1" applyProtection="1">
      <protection locked="0"/>
    </xf>
    <xf numFmtId="164" fontId="0" fillId="0" borderId="15" xfId="0" applyNumberFormat="1" applyBorder="1"/>
    <xf numFmtId="0" fontId="0" fillId="0" borderId="16" xfId="0" applyBorder="1"/>
    <xf numFmtId="164" fontId="0" fillId="3" borderId="17" xfId="0" applyNumberFormat="1" applyFill="1" applyBorder="1" applyProtection="1">
      <protection locked="0"/>
    </xf>
    <xf numFmtId="164" fontId="0" fillId="0" borderId="18" xfId="0" applyNumberFormat="1" applyBorder="1"/>
    <xf numFmtId="164" fontId="0" fillId="0" borderId="15" xfId="0" applyNumberFormat="1" applyBorder="1" applyAlignment="1">
      <alignment vertical="center"/>
    </xf>
    <xf numFmtId="164" fontId="0" fillId="0" borderId="15" xfId="0" applyNumberFormat="1" applyBorder="1" applyAlignment="1">
      <alignment vertical="top"/>
    </xf>
    <xf numFmtId="164" fontId="0" fillId="0" borderId="18" xfId="0" applyNumberFormat="1" applyBorder="1" applyAlignment="1">
      <alignment vertical="top"/>
    </xf>
    <xf numFmtId="0" fontId="0" fillId="0" borderId="19" xfId="0" applyBorder="1"/>
    <xf numFmtId="164" fontId="0" fillId="3" borderId="20" xfId="0" applyNumberFormat="1" applyFill="1" applyBorder="1" applyProtection="1">
      <protection locked="0"/>
    </xf>
    <xf numFmtId="0" fontId="0" fillId="0" borderId="21" xfId="0" applyBorder="1" applyAlignment="1">
      <alignment wrapText="1"/>
    </xf>
    <xf numFmtId="0" fontId="8" fillId="0" borderId="0" xfId="0" applyFont="1"/>
    <xf numFmtId="164" fontId="0" fillId="0" borderId="0" xfId="0" applyNumberFormat="1"/>
    <xf numFmtId="0" fontId="0" fillId="0" borderId="24" xfId="0" applyBorder="1" applyAlignment="1">
      <alignment horizontal="center"/>
    </xf>
    <xf numFmtId="0" fontId="0" fillId="0" borderId="23" xfId="0" applyBorder="1" applyAlignment="1">
      <alignment horizontal="center"/>
    </xf>
    <xf numFmtId="0" fontId="2" fillId="2" borderId="4" xfId="0" applyFont="1" applyFill="1" applyBorder="1"/>
    <xf numFmtId="0" fontId="0" fillId="0" borderId="2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0" xfId="0" applyBorder="1" applyAlignment="1">
      <alignment horizontal="center"/>
    </xf>
    <xf numFmtId="164" fontId="0" fillId="0" borderId="6" xfId="0" applyNumberFormat="1" applyBorder="1"/>
    <xf numFmtId="0" fontId="0" fillId="0" borderId="7" xfId="0" applyBorder="1"/>
    <xf numFmtId="164" fontId="0" fillId="0" borderId="5" xfId="0" applyNumberFormat="1" applyBorder="1"/>
    <xf numFmtId="164" fontId="0" fillId="0" borderId="0" xfId="1" applyNumberFormat="1" applyFont="1"/>
    <xf numFmtId="0" fontId="7" fillId="0" borderId="4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26" xfId="0" applyBorder="1"/>
    <xf numFmtId="164" fontId="0" fillId="3" borderId="27" xfId="0" applyNumberFormat="1" applyFill="1" applyBorder="1" applyProtection="1">
      <protection locked="0"/>
    </xf>
    <xf numFmtId="164" fontId="2" fillId="0" borderId="0" xfId="0" applyNumberFormat="1" applyFont="1"/>
    <xf numFmtId="164" fontId="0" fillId="0" borderId="22" xfId="0" applyNumberFormat="1" applyBorder="1" applyAlignment="1">
      <alignment vertical="top"/>
    </xf>
    <xf numFmtId="164" fontId="0" fillId="0" borderId="14" xfId="0" applyNumberFormat="1" applyBorder="1" applyProtection="1">
      <protection locked="0"/>
    </xf>
    <xf numFmtId="0" fontId="0" fillId="0" borderId="0" xfId="0" applyAlignment="1">
      <alignment horizontal="left" indent="1"/>
    </xf>
    <xf numFmtId="0" fontId="0" fillId="0" borderId="2" xfId="0" applyBorder="1" applyAlignment="1">
      <alignment horizontal="left" wrapText="1" indent="1"/>
    </xf>
    <xf numFmtId="0" fontId="0" fillId="0" borderId="8" xfId="0" applyBorder="1" applyAlignment="1">
      <alignment horizontal="left" indent="1"/>
    </xf>
    <xf numFmtId="0" fontId="0" fillId="0" borderId="23" xfId="0" applyBorder="1" applyAlignment="1">
      <alignment horizontal="center" vertical="center"/>
    </xf>
    <xf numFmtId="0" fontId="0" fillId="0" borderId="13" xfId="0" applyBorder="1" applyAlignment="1">
      <alignment horizontal="right" vertical="center"/>
    </xf>
    <xf numFmtId="164" fontId="0" fillId="3" borderId="23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8" xfId="0" applyBorder="1"/>
    <xf numFmtId="0" fontId="0" fillId="0" borderId="29" xfId="0" applyBorder="1" applyAlignment="1">
      <alignment horizontal="center"/>
    </xf>
    <xf numFmtId="164" fontId="0" fillId="3" borderId="30" xfId="0" applyNumberFormat="1" applyFill="1" applyBorder="1" applyProtection="1">
      <protection locked="0"/>
    </xf>
    <xf numFmtId="0" fontId="0" fillId="0" borderId="31" xfId="0" applyBorder="1"/>
  </cellXfs>
  <cellStyles count="3">
    <cellStyle name="Standaard" xfId="0" builtinId="0"/>
    <cellStyle name="Valuta" xfId="1" builtinId="4"/>
    <cellStyle name="Valuta 2" xfId="2" xr:uid="{65BA54DC-FB39-47E5-9875-FB0E4E04D7E2}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7"/>
  <sheetViews>
    <sheetView tabSelected="1" topLeftCell="A101" zoomScaleNormal="100" workbookViewId="0">
      <selection activeCell="L32" sqref="L32"/>
    </sheetView>
  </sheetViews>
  <sheetFormatPr defaultRowHeight="15" x14ac:dyDescent="0.25"/>
  <cols>
    <col min="1" max="1" width="136.42578125" customWidth="1"/>
    <col min="2" max="3" width="18" customWidth="1"/>
    <col min="4" max="4" width="18.42578125" customWidth="1"/>
    <col min="5" max="5" width="18.5703125" customWidth="1"/>
    <col min="6" max="6" width="19" customWidth="1"/>
  </cols>
  <sheetData>
    <row r="1" spans="1:1" ht="18.75" x14ac:dyDescent="0.3">
      <c r="A1" s="1" t="s">
        <v>170</v>
      </c>
    </row>
    <row r="4" spans="1:1" x14ac:dyDescent="0.25">
      <c r="A4" s="11" t="s">
        <v>6</v>
      </c>
    </row>
    <row r="5" spans="1:1" x14ac:dyDescent="0.25">
      <c r="A5" s="11" t="s">
        <v>14</v>
      </c>
    </row>
    <row r="6" spans="1:1" x14ac:dyDescent="0.25">
      <c r="A6" s="11" t="s">
        <v>7</v>
      </c>
    </row>
    <row r="7" spans="1:1" x14ac:dyDescent="0.25">
      <c r="A7" s="11" t="s">
        <v>21</v>
      </c>
    </row>
    <row r="8" spans="1:1" x14ac:dyDescent="0.25">
      <c r="A8" s="38" t="s">
        <v>36</v>
      </c>
    </row>
    <row r="9" spans="1:1" x14ac:dyDescent="0.25">
      <c r="A9" s="38" t="s">
        <v>37</v>
      </c>
    </row>
    <row r="10" spans="1:1" x14ac:dyDescent="0.25">
      <c r="A10" s="11"/>
    </row>
    <row r="11" spans="1:1" x14ac:dyDescent="0.25">
      <c r="A11" s="16" t="s">
        <v>19</v>
      </c>
    </row>
    <row r="12" spans="1:1" x14ac:dyDescent="0.25">
      <c r="A12" s="11"/>
    </row>
    <row r="13" spans="1:1" x14ac:dyDescent="0.25">
      <c r="A13" s="13"/>
    </row>
    <row r="16" spans="1:1" x14ac:dyDescent="0.25">
      <c r="A16" s="13" t="s">
        <v>5</v>
      </c>
    </row>
    <row r="17" spans="1:5" x14ac:dyDescent="0.25">
      <c r="A17" t="s">
        <v>45</v>
      </c>
    </row>
    <row r="18" spans="1:5" x14ac:dyDescent="0.25">
      <c r="A18" t="s">
        <v>22</v>
      </c>
    </row>
    <row r="20" spans="1:5" x14ac:dyDescent="0.25">
      <c r="A20" s="2" t="s">
        <v>0</v>
      </c>
      <c r="B20" s="2" t="s">
        <v>2</v>
      </c>
      <c r="C20" s="42" t="s">
        <v>38</v>
      </c>
      <c r="D20" s="2" t="s">
        <v>3</v>
      </c>
      <c r="E20" s="2" t="s">
        <v>4</v>
      </c>
    </row>
    <row r="21" spans="1:5" x14ac:dyDescent="0.25">
      <c r="A21" s="3" t="s">
        <v>23</v>
      </c>
      <c r="B21" s="23">
        <v>1095</v>
      </c>
      <c r="C21" s="41" t="s">
        <v>42</v>
      </c>
      <c r="D21" s="24"/>
      <c r="E21" s="28">
        <f>SUM(B21*D21)</f>
        <v>0</v>
      </c>
    </row>
    <row r="22" spans="1:5" x14ac:dyDescent="0.25">
      <c r="A22" s="4" t="s">
        <v>151</v>
      </c>
      <c r="B22" s="35">
        <v>88</v>
      </c>
      <c r="C22" s="41" t="s">
        <v>42</v>
      </c>
      <c r="D22" s="36"/>
      <c r="E22" s="28">
        <f>SUM(B22*D22)</f>
        <v>0</v>
      </c>
    </row>
    <row r="23" spans="1:5" x14ac:dyDescent="0.25">
      <c r="A23" s="4" t="s">
        <v>24</v>
      </c>
      <c r="B23" s="26">
        <v>76</v>
      </c>
      <c r="C23" s="41" t="s">
        <v>42</v>
      </c>
      <c r="D23" s="27"/>
      <c r="E23" s="28">
        <f>SUM(B23*D23)</f>
        <v>0</v>
      </c>
    </row>
    <row r="24" spans="1:5" x14ac:dyDescent="0.25">
      <c r="A24" s="4" t="s">
        <v>118</v>
      </c>
      <c r="B24" s="26">
        <v>62</v>
      </c>
      <c r="C24" s="41" t="s">
        <v>42</v>
      </c>
      <c r="D24" s="27"/>
      <c r="E24" s="28">
        <f>SUM(B24*D24)</f>
        <v>0</v>
      </c>
    </row>
    <row r="25" spans="1:5" x14ac:dyDescent="0.25">
      <c r="A25" s="4" t="s">
        <v>127</v>
      </c>
      <c r="B25" s="26">
        <v>3</v>
      </c>
      <c r="C25" s="41" t="s">
        <v>42</v>
      </c>
      <c r="D25" s="27"/>
      <c r="E25" s="28">
        <f>SUM(B25*D25)</f>
        <v>0</v>
      </c>
    </row>
    <row r="26" spans="1:5" x14ac:dyDescent="0.25">
      <c r="A26" s="4" t="s">
        <v>171</v>
      </c>
      <c r="B26" s="26">
        <v>13</v>
      </c>
      <c r="C26" s="41" t="s">
        <v>42</v>
      </c>
      <c r="D26" s="27"/>
      <c r="E26" s="28">
        <f t="shared" ref="E26" si="0">SUM(B26*D26)</f>
        <v>0</v>
      </c>
    </row>
    <row r="27" spans="1:5" x14ac:dyDescent="0.25">
      <c r="A27" s="14" t="s">
        <v>17</v>
      </c>
      <c r="B27" s="9"/>
      <c r="C27" s="9"/>
      <c r="D27" s="10"/>
      <c r="E27" s="7">
        <f>SUM(E21:E26)</f>
        <v>0</v>
      </c>
    </row>
    <row r="30" spans="1:5" x14ac:dyDescent="0.25">
      <c r="A30" s="13" t="s">
        <v>46</v>
      </c>
    </row>
    <row r="31" spans="1:5" x14ac:dyDescent="0.25">
      <c r="A31" t="s">
        <v>152</v>
      </c>
    </row>
    <row r="32" spans="1:5" x14ac:dyDescent="0.25">
      <c r="A32" t="s">
        <v>9</v>
      </c>
    </row>
    <row r="34" spans="1:5" x14ac:dyDescent="0.25">
      <c r="A34" s="2" t="s">
        <v>0</v>
      </c>
      <c r="B34" s="2" t="s">
        <v>2</v>
      </c>
      <c r="C34" s="42" t="s">
        <v>38</v>
      </c>
      <c r="D34" s="2" t="s">
        <v>3</v>
      </c>
      <c r="E34" s="2" t="s">
        <v>1</v>
      </c>
    </row>
    <row r="35" spans="1:5" x14ac:dyDescent="0.25">
      <c r="A35" s="3" t="s">
        <v>25</v>
      </c>
      <c r="B35" s="23">
        <v>1095</v>
      </c>
      <c r="C35" s="41" t="s">
        <v>42</v>
      </c>
      <c r="D35" s="24"/>
      <c r="E35" s="33">
        <f>SUM(B35*D35)</f>
        <v>0</v>
      </c>
    </row>
    <row r="36" spans="1:5" x14ac:dyDescent="0.25">
      <c r="A36" s="4" t="s">
        <v>150</v>
      </c>
      <c r="B36" s="35">
        <v>88</v>
      </c>
      <c r="C36" s="41" t="s">
        <v>42</v>
      </c>
      <c r="D36" s="36"/>
      <c r="E36" s="33">
        <f>SUM(B36*D36)</f>
        <v>0</v>
      </c>
    </row>
    <row r="37" spans="1:5" x14ac:dyDescent="0.25">
      <c r="A37" s="4" t="s">
        <v>29</v>
      </c>
      <c r="B37" s="26">
        <v>76</v>
      </c>
      <c r="C37" s="40" t="s">
        <v>42</v>
      </c>
      <c r="D37" s="27"/>
      <c r="E37" s="33">
        <f>SUM(B37*D37)</f>
        <v>0</v>
      </c>
    </row>
    <row r="38" spans="1:5" x14ac:dyDescent="0.25">
      <c r="A38" s="4" t="s">
        <v>119</v>
      </c>
      <c r="B38" s="26">
        <v>248</v>
      </c>
      <c r="C38" s="40" t="s">
        <v>42</v>
      </c>
      <c r="D38" s="27"/>
      <c r="E38" s="33">
        <f t="shared" ref="E38:E42" si="1">SUM(B38*D38)</f>
        <v>0</v>
      </c>
    </row>
    <row r="39" spans="1:5" x14ac:dyDescent="0.25">
      <c r="A39" s="4" t="s">
        <v>128</v>
      </c>
      <c r="B39" s="26">
        <v>12</v>
      </c>
      <c r="C39" s="40" t="s">
        <v>42</v>
      </c>
      <c r="D39" s="27"/>
      <c r="E39" s="33">
        <f t="shared" si="1"/>
        <v>0</v>
      </c>
    </row>
    <row r="40" spans="1:5" x14ac:dyDescent="0.25">
      <c r="A40" s="4" t="s">
        <v>172</v>
      </c>
      <c r="B40" s="26">
        <v>13</v>
      </c>
      <c r="C40" s="40" t="s">
        <v>42</v>
      </c>
      <c r="D40" s="27"/>
      <c r="E40" s="33">
        <f t="shared" si="1"/>
        <v>0</v>
      </c>
    </row>
    <row r="41" spans="1:5" x14ac:dyDescent="0.25">
      <c r="A41" s="4" t="s">
        <v>28</v>
      </c>
      <c r="B41" s="26">
        <v>40</v>
      </c>
      <c r="C41" s="40" t="s">
        <v>43</v>
      </c>
      <c r="D41" s="27"/>
      <c r="E41" s="33">
        <f t="shared" si="1"/>
        <v>0</v>
      </c>
    </row>
    <row r="42" spans="1:5" x14ac:dyDescent="0.25">
      <c r="A42" s="4" t="s">
        <v>39</v>
      </c>
      <c r="B42" s="29">
        <v>100</v>
      </c>
      <c r="C42" s="43" t="s">
        <v>40</v>
      </c>
      <c r="D42" s="30"/>
      <c r="E42" s="34">
        <f t="shared" si="1"/>
        <v>0</v>
      </c>
    </row>
    <row r="43" spans="1:5" x14ac:dyDescent="0.25">
      <c r="A43" s="14" t="s">
        <v>16</v>
      </c>
      <c r="B43" s="9"/>
      <c r="C43" s="9"/>
      <c r="D43" s="10"/>
      <c r="E43" s="6">
        <f>SUM(E35:E42)</f>
        <v>0</v>
      </c>
    </row>
    <row r="46" spans="1:5" x14ac:dyDescent="0.25">
      <c r="A46" s="13" t="s">
        <v>154</v>
      </c>
    </row>
    <row r="47" spans="1:5" x14ac:dyDescent="0.25">
      <c r="A47" t="s">
        <v>155</v>
      </c>
    </row>
    <row r="49" spans="1:5" x14ac:dyDescent="0.25">
      <c r="A49" s="13" t="s">
        <v>156</v>
      </c>
    </row>
    <row r="50" spans="1:5" x14ac:dyDescent="0.25">
      <c r="A50" t="s">
        <v>169</v>
      </c>
    </row>
    <row r="51" spans="1:5" x14ac:dyDescent="0.25">
      <c r="A51" t="s">
        <v>9</v>
      </c>
    </row>
    <row r="52" spans="1:5" x14ac:dyDescent="0.25">
      <c r="A52" s="2" t="s">
        <v>0</v>
      </c>
      <c r="B52" s="2" t="s">
        <v>2</v>
      </c>
      <c r="C52" s="42" t="s">
        <v>38</v>
      </c>
      <c r="D52" s="2" t="s">
        <v>3</v>
      </c>
      <c r="E52" s="2" t="s">
        <v>1</v>
      </c>
    </row>
    <row r="53" spans="1:5" x14ac:dyDescent="0.25">
      <c r="A53" s="63" t="s">
        <v>153</v>
      </c>
      <c r="B53" s="64">
        <v>1375</v>
      </c>
      <c r="C53" s="65" t="s">
        <v>42</v>
      </c>
      <c r="D53" s="66"/>
      <c r="E53" s="34">
        <f>SUM(B53*D53)</f>
        <v>0</v>
      </c>
    </row>
    <row r="56" spans="1:5" x14ac:dyDescent="0.25">
      <c r="A56" s="13" t="s">
        <v>47</v>
      </c>
    </row>
    <row r="57" spans="1:5" x14ac:dyDescent="0.25">
      <c r="A57" t="s">
        <v>48</v>
      </c>
    </row>
    <row r="58" spans="1:5" x14ac:dyDescent="0.25">
      <c r="A58" t="s">
        <v>49</v>
      </c>
    </row>
    <row r="60" spans="1:5" x14ac:dyDescent="0.25">
      <c r="A60" s="13" t="s">
        <v>157</v>
      </c>
    </row>
    <row r="61" spans="1:5" ht="30" x14ac:dyDescent="0.25">
      <c r="A61" s="51" t="s">
        <v>162</v>
      </c>
    </row>
    <row r="62" spans="1:5" x14ac:dyDescent="0.25">
      <c r="A62" t="s">
        <v>137</v>
      </c>
    </row>
    <row r="64" spans="1:5" x14ac:dyDescent="0.25">
      <c r="A64" s="42" t="s">
        <v>0</v>
      </c>
      <c r="B64" s="2" t="s">
        <v>2</v>
      </c>
      <c r="C64" s="42" t="s">
        <v>38</v>
      </c>
      <c r="D64" s="2" t="s">
        <v>3</v>
      </c>
      <c r="E64" s="42" t="s">
        <v>1</v>
      </c>
    </row>
    <row r="65" spans="1:5" x14ac:dyDescent="0.25">
      <c r="A65" s="13" t="s">
        <v>138</v>
      </c>
      <c r="B65" s="23"/>
      <c r="C65" s="41"/>
      <c r="D65" s="56"/>
      <c r="E65" s="55"/>
    </row>
    <row r="66" spans="1:5" x14ac:dyDescent="0.25">
      <c r="A66" s="59" t="s">
        <v>129</v>
      </c>
      <c r="B66" s="35">
        <v>10</v>
      </c>
      <c r="C66" s="41" t="s">
        <v>41</v>
      </c>
      <c r="D66" s="36"/>
      <c r="E66" s="33">
        <f t="shared" ref="E66:E72" si="2">SUM(B66*D66)</f>
        <v>0</v>
      </c>
    </row>
    <row r="67" spans="1:5" x14ac:dyDescent="0.25">
      <c r="A67" s="59" t="s">
        <v>130</v>
      </c>
      <c r="B67" s="35">
        <v>10</v>
      </c>
      <c r="C67" s="41" t="s">
        <v>41</v>
      </c>
      <c r="D67" s="36"/>
      <c r="E67" s="33">
        <f t="shared" si="2"/>
        <v>0</v>
      </c>
    </row>
    <row r="68" spans="1:5" x14ac:dyDescent="0.25">
      <c r="A68" s="59" t="s">
        <v>131</v>
      </c>
      <c r="B68" s="35">
        <v>10</v>
      </c>
      <c r="C68" s="41" t="s">
        <v>41</v>
      </c>
      <c r="D68" s="36"/>
      <c r="E68" s="33">
        <f t="shared" si="2"/>
        <v>0</v>
      </c>
    </row>
    <row r="69" spans="1:5" x14ac:dyDescent="0.25">
      <c r="A69" s="13" t="s">
        <v>139</v>
      </c>
      <c r="B69" s="26"/>
      <c r="C69" s="41"/>
      <c r="D69" s="56"/>
      <c r="E69" s="33"/>
    </row>
    <row r="70" spans="1:5" x14ac:dyDescent="0.25">
      <c r="A70" t="s">
        <v>148</v>
      </c>
      <c r="B70" s="26">
        <v>30</v>
      </c>
      <c r="C70" s="41" t="s">
        <v>41</v>
      </c>
      <c r="D70" s="27"/>
      <c r="E70" s="33">
        <f t="shared" si="2"/>
        <v>0</v>
      </c>
    </row>
    <row r="71" spans="1:5" x14ac:dyDescent="0.25">
      <c r="A71" t="s">
        <v>149</v>
      </c>
      <c r="B71" s="26">
        <v>10</v>
      </c>
      <c r="C71" s="41" t="s">
        <v>41</v>
      </c>
      <c r="D71" s="27"/>
      <c r="E71" s="33">
        <f t="shared" si="2"/>
        <v>0</v>
      </c>
    </row>
    <row r="72" spans="1:5" x14ac:dyDescent="0.25">
      <c r="A72" s="13" t="s">
        <v>146</v>
      </c>
      <c r="B72" s="26">
        <v>40</v>
      </c>
      <c r="C72" s="41" t="s">
        <v>41</v>
      </c>
      <c r="D72" s="27"/>
      <c r="E72" s="33">
        <f t="shared" si="2"/>
        <v>0</v>
      </c>
    </row>
    <row r="73" spans="1:5" x14ac:dyDescent="0.25">
      <c r="A73" s="13" t="s">
        <v>140</v>
      </c>
      <c r="B73" s="61"/>
      <c r="C73" s="60"/>
      <c r="D73" s="56"/>
      <c r="E73" s="33"/>
    </row>
    <row r="74" spans="1:5" x14ac:dyDescent="0.25">
      <c r="A74" s="57" t="s">
        <v>141</v>
      </c>
      <c r="B74" s="26">
        <v>20</v>
      </c>
      <c r="C74" s="41" t="s">
        <v>41</v>
      </c>
      <c r="D74" s="27"/>
      <c r="E74" s="33"/>
    </row>
    <row r="75" spans="1:5" x14ac:dyDescent="0.25">
      <c r="A75" s="57" t="s">
        <v>100</v>
      </c>
      <c r="B75" s="26">
        <v>3</v>
      </c>
      <c r="C75" s="41" t="s">
        <v>41</v>
      </c>
      <c r="D75" s="27"/>
      <c r="E75" s="33">
        <f t="shared" ref="E75:E82" si="3">SUM(B75*D75)</f>
        <v>0</v>
      </c>
    </row>
    <row r="76" spans="1:5" x14ac:dyDescent="0.25">
      <c r="A76" s="57" t="s">
        <v>101</v>
      </c>
      <c r="B76" s="26">
        <v>3</v>
      </c>
      <c r="C76" s="41" t="s">
        <v>41</v>
      </c>
      <c r="D76" s="27"/>
      <c r="E76" s="33">
        <f t="shared" si="3"/>
        <v>0</v>
      </c>
    </row>
    <row r="77" spans="1:5" x14ac:dyDescent="0.25">
      <c r="A77" s="58" t="s">
        <v>60</v>
      </c>
      <c r="B77" s="26">
        <v>5</v>
      </c>
      <c r="C77" s="41" t="s">
        <v>41</v>
      </c>
      <c r="D77" s="27"/>
      <c r="E77" s="33">
        <f t="shared" si="3"/>
        <v>0</v>
      </c>
    </row>
    <row r="78" spans="1:5" x14ac:dyDescent="0.25">
      <c r="A78" s="58" t="s">
        <v>61</v>
      </c>
      <c r="B78" s="26">
        <v>5</v>
      </c>
      <c r="C78" s="41" t="s">
        <v>41</v>
      </c>
      <c r="D78" s="27"/>
      <c r="E78" s="33">
        <f t="shared" si="3"/>
        <v>0</v>
      </c>
    </row>
    <row r="79" spans="1:5" x14ac:dyDescent="0.25">
      <c r="A79" s="58" t="s">
        <v>62</v>
      </c>
      <c r="B79" s="26">
        <v>2</v>
      </c>
      <c r="C79" s="41" t="s">
        <v>41</v>
      </c>
      <c r="D79" s="27"/>
      <c r="E79" s="33">
        <f t="shared" si="3"/>
        <v>0</v>
      </c>
    </row>
    <row r="80" spans="1:5" x14ac:dyDescent="0.25">
      <c r="A80" s="58" t="s">
        <v>63</v>
      </c>
      <c r="B80" s="26">
        <v>2</v>
      </c>
      <c r="C80" s="41" t="s">
        <v>41</v>
      </c>
      <c r="D80" s="27"/>
      <c r="E80" s="33">
        <f t="shared" si="3"/>
        <v>0</v>
      </c>
    </row>
    <row r="81" spans="1:5" x14ac:dyDescent="0.25">
      <c r="A81" s="58" t="s">
        <v>64</v>
      </c>
      <c r="B81" s="26">
        <v>2</v>
      </c>
      <c r="C81" s="41" t="s">
        <v>41</v>
      </c>
      <c r="D81" s="27"/>
      <c r="E81" s="33">
        <f t="shared" si="3"/>
        <v>0</v>
      </c>
    </row>
    <row r="82" spans="1:5" x14ac:dyDescent="0.25">
      <c r="A82" s="58" t="s">
        <v>65</v>
      </c>
      <c r="B82" s="26">
        <v>2</v>
      </c>
      <c r="C82" s="41" t="s">
        <v>41</v>
      </c>
      <c r="D82" s="27"/>
      <c r="E82" s="33">
        <f t="shared" si="3"/>
        <v>0</v>
      </c>
    </row>
    <row r="83" spans="1:5" x14ac:dyDescent="0.25">
      <c r="A83" s="14" t="s">
        <v>59</v>
      </c>
      <c r="B83" s="9"/>
      <c r="C83" s="9"/>
      <c r="D83" s="10"/>
      <c r="E83" s="7">
        <f>SUM(E65:E82)</f>
        <v>0</v>
      </c>
    </row>
    <row r="86" spans="1:5" x14ac:dyDescent="0.25">
      <c r="A86" s="13" t="s">
        <v>158</v>
      </c>
    </row>
    <row r="87" spans="1:5" x14ac:dyDescent="0.25">
      <c r="A87" t="s">
        <v>161</v>
      </c>
    </row>
    <row r="88" spans="1:5" x14ac:dyDescent="0.25">
      <c r="A88" t="s">
        <v>8</v>
      </c>
    </row>
    <row r="90" spans="1:5" x14ac:dyDescent="0.25">
      <c r="A90" s="2" t="s">
        <v>0</v>
      </c>
      <c r="B90" s="2" t="s">
        <v>2</v>
      </c>
      <c r="C90" s="2" t="s">
        <v>38</v>
      </c>
      <c r="D90" s="2" t="s">
        <v>3</v>
      </c>
      <c r="E90" s="2" t="s">
        <v>4</v>
      </c>
    </row>
    <row r="91" spans="1:5" x14ac:dyDescent="0.25">
      <c r="A91" s="3" t="s">
        <v>122</v>
      </c>
      <c r="B91" s="23">
        <v>190</v>
      </c>
      <c r="C91" s="44" t="s">
        <v>44</v>
      </c>
      <c r="D91" s="24"/>
      <c r="E91" s="25">
        <f>SUM(B91*D91)</f>
        <v>0</v>
      </c>
    </row>
    <row r="92" spans="1:5" x14ac:dyDescent="0.25">
      <c r="A92" s="4" t="s">
        <v>147</v>
      </c>
      <c r="B92" s="35">
        <v>30</v>
      </c>
      <c r="C92" s="41" t="s">
        <v>44</v>
      </c>
      <c r="D92" s="53"/>
      <c r="E92" s="28">
        <f>SUM(B92*D92)</f>
        <v>0</v>
      </c>
    </row>
    <row r="93" spans="1:5" x14ac:dyDescent="0.25">
      <c r="A93" s="4" t="s">
        <v>121</v>
      </c>
      <c r="B93" s="26">
        <v>30</v>
      </c>
      <c r="C93" s="41" t="s">
        <v>44</v>
      </c>
      <c r="D93" s="27"/>
      <c r="E93" s="28">
        <f>SUM(B93*D93)</f>
        <v>0</v>
      </c>
    </row>
    <row r="94" spans="1:5" x14ac:dyDescent="0.25">
      <c r="A94" s="4" t="s">
        <v>120</v>
      </c>
      <c r="B94" s="52">
        <v>100</v>
      </c>
      <c r="C94" s="41" t="s">
        <v>44</v>
      </c>
      <c r="D94" s="53"/>
      <c r="E94" s="28">
        <f>SUM(B94*D94)</f>
        <v>0</v>
      </c>
    </row>
    <row r="95" spans="1:5" x14ac:dyDescent="0.25">
      <c r="A95" s="4" t="s">
        <v>20</v>
      </c>
      <c r="B95" s="29">
        <v>50</v>
      </c>
      <c r="C95" s="43" t="s">
        <v>43</v>
      </c>
      <c r="D95" s="30"/>
      <c r="E95" s="31">
        <f>SUM(B95*D95)</f>
        <v>0</v>
      </c>
    </row>
    <row r="96" spans="1:5" x14ac:dyDescent="0.25">
      <c r="A96" s="14" t="s">
        <v>15</v>
      </c>
      <c r="B96" s="9"/>
      <c r="C96" s="9"/>
      <c r="D96" s="10"/>
      <c r="E96" s="6">
        <f>SUM(E91:E95)</f>
        <v>0</v>
      </c>
    </row>
    <row r="99" spans="1:5" x14ac:dyDescent="0.25">
      <c r="A99" s="13" t="s">
        <v>159</v>
      </c>
    </row>
    <row r="100" spans="1:5" x14ac:dyDescent="0.25">
      <c r="A100" t="s">
        <v>160</v>
      </c>
    </row>
    <row r="101" spans="1:5" x14ac:dyDescent="0.25">
      <c r="A101" t="s">
        <v>56</v>
      </c>
    </row>
    <row r="102" spans="1:5" x14ac:dyDescent="0.25">
      <c r="A102" t="s">
        <v>11</v>
      </c>
    </row>
    <row r="103" spans="1:5" x14ac:dyDescent="0.25">
      <c r="A103" t="s">
        <v>9</v>
      </c>
    </row>
    <row r="105" spans="1:5" x14ac:dyDescent="0.25">
      <c r="A105" s="42" t="s">
        <v>0</v>
      </c>
      <c r="B105" s="42" t="s">
        <v>2</v>
      </c>
      <c r="C105" s="42" t="s">
        <v>38</v>
      </c>
      <c r="D105" s="42" t="s">
        <v>3</v>
      </c>
      <c r="E105" s="42" t="s">
        <v>1</v>
      </c>
    </row>
    <row r="106" spans="1:5" x14ac:dyDescent="0.25">
      <c r="A106" s="13" t="s">
        <v>102</v>
      </c>
      <c r="B106" s="35"/>
      <c r="C106" s="45"/>
      <c r="D106" s="45"/>
      <c r="E106" s="28"/>
    </row>
    <row r="107" spans="1:5" x14ac:dyDescent="0.25">
      <c r="A107" t="s">
        <v>66</v>
      </c>
      <c r="B107" s="35">
        <v>2</v>
      </c>
      <c r="C107" s="45" t="s">
        <v>41</v>
      </c>
      <c r="D107" s="36"/>
      <c r="E107" s="28">
        <f t="shared" ref="E107:E121" si="4">SUM(B107*D107)</f>
        <v>0</v>
      </c>
    </row>
    <row r="108" spans="1:5" x14ac:dyDescent="0.25">
      <c r="A108" t="s">
        <v>69</v>
      </c>
      <c r="B108" s="35">
        <v>20</v>
      </c>
      <c r="C108" s="45" t="s">
        <v>41</v>
      </c>
      <c r="D108" s="36"/>
      <c r="E108" s="28">
        <f t="shared" si="4"/>
        <v>0</v>
      </c>
    </row>
    <row r="109" spans="1:5" x14ac:dyDescent="0.25">
      <c r="A109" t="s">
        <v>70</v>
      </c>
      <c r="B109" s="35">
        <v>20</v>
      </c>
      <c r="C109" s="45" t="s">
        <v>41</v>
      </c>
      <c r="D109" s="36"/>
      <c r="E109" s="28">
        <f t="shared" si="4"/>
        <v>0</v>
      </c>
    </row>
    <row r="110" spans="1:5" x14ac:dyDescent="0.25">
      <c r="A110" t="s">
        <v>71</v>
      </c>
      <c r="B110" s="35">
        <v>20</v>
      </c>
      <c r="C110" s="45" t="s">
        <v>41</v>
      </c>
      <c r="D110" s="36"/>
      <c r="E110" s="28">
        <f t="shared" si="4"/>
        <v>0</v>
      </c>
    </row>
    <row r="111" spans="1:5" x14ac:dyDescent="0.25">
      <c r="A111" t="s">
        <v>67</v>
      </c>
      <c r="B111" s="35">
        <v>2</v>
      </c>
      <c r="C111" s="45" t="s">
        <v>41</v>
      </c>
      <c r="D111" s="36"/>
      <c r="E111" s="28">
        <f t="shared" si="4"/>
        <v>0</v>
      </c>
    </row>
    <row r="112" spans="1:5" x14ac:dyDescent="0.25">
      <c r="A112" t="s">
        <v>72</v>
      </c>
      <c r="B112" s="35">
        <v>10</v>
      </c>
      <c r="C112" s="45" t="s">
        <v>41</v>
      </c>
      <c r="D112" s="36"/>
      <c r="E112" s="28">
        <f t="shared" si="4"/>
        <v>0</v>
      </c>
    </row>
    <row r="113" spans="1:5" x14ac:dyDescent="0.25">
      <c r="A113" t="s">
        <v>73</v>
      </c>
      <c r="B113" s="35">
        <v>10</v>
      </c>
      <c r="C113" s="45" t="s">
        <v>41</v>
      </c>
      <c r="D113" s="36"/>
      <c r="E113" s="28">
        <f t="shared" si="4"/>
        <v>0</v>
      </c>
    </row>
    <row r="114" spans="1:5" x14ac:dyDescent="0.25">
      <c r="A114" t="s">
        <v>74</v>
      </c>
      <c r="B114" s="35">
        <v>10</v>
      </c>
      <c r="C114" s="45" t="s">
        <v>41</v>
      </c>
      <c r="D114" s="36"/>
      <c r="E114" s="28">
        <f t="shared" si="4"/>
        <v>0</v>
      </c>
    </row>
    <row r="115" spans="1:5" x14ac:dyDescent="0.25">
      <c r="A115" t="s">
        <v>68</v>
      </c>
      <c r="B115" s="35">
        <v>2</v>
      </c>
      <c r="C115" s="45" t="s">
        <v>41</v>
      </c>
      <c r="D115" s="36"/>
      <c r="E115" s="28">
        <f t="shared" si="4"/>
        <v>0</v>
      </c>
    </row>
    <row r="116" spans="1:5" x14ac:dyDescent="0.25">
      <c r="A116" t="s">
        <v>75</v>
      </c>
      <c r="B116" s="35">
        <v>4</v>
      </c>
      <c r="C116" s="45" t="s">
        <v>41</v>
      </c>
      <c r="D116" s="36"/>
      <c r="E116" s="28">
        <f t="shared" si="4"/>
        <v>0</v>
      </c>
    </row>
    <row r="117" spans="1:5" x14ac:dyDescent="0.25">
      <c r="A117" t="s">
        <v>76</v>
      </c>
      <c r="B117" s="35">
        <v>4</v>
      </c>
      <c r="C117" s="45" t="s">
        <v>41</v>
      </c>
      <c r="D117" s="36"/>
      <c r="E117" s="28">
        <f t="shared" si="4"/>
        <v>0</v>
      </c>
    </row>
    <row r="118" spans="1:5" x14ac:dyDescent="0.25">
      <c r="A118" t="s">
        <v>77</v>
      </c>
      <c r="B118" s="35">
        <v>4</v>
      </c>
      <c r="C118" s="45" t="s">
        <v>41</v>
      </c>
      <c r="D118" s="36"/>
      <c r="E118" s="28">
        <f t="shared" si="4"/>
        <v>0</v>
      </c>
    </row>
    <row r="119" spans="1:5" x14ac:dyDescent="0.25">
      <c r="A119" t="s">
        <v>113</v>
      </c>
      <c r="B119" s="35">
        <v>20</v>
      </c>
      <c r="C119" s="45" t="s">
        <v>41</v>
      </c>
      <c r="D119" s="36"/>
      <c r="E119" s="28">
        <f t="shared" si="4"/>
        <v>0</v>
      </c>
    </row>
    <row r="120" spans="1:5" x14ac:dyDescent="0.25">
      <c r="A120" t="s">
        <v>114</v>
      </c>
      <c r="B120" s="35">
        <v>20</v>
      </c>
      <c r="C120" s="45" t="s">
        <v>41</v>
      </c>
      <c r="D120" s="36"/>
      <c r="E120" s="28">
        <f t="shared" si="4"/>
        <v>0</v>
      </c>
    </row>
    <row r="121" spans="1:5" x14ac:dyDescent="0.25">
      <c r="A121" t="s">
        <v>115</v>
      </c>
      <c r="B121" s="35">
        <v>1</v>
      </c>
      <c r="C121" s="45" t="s">
        <v>41</v>
      </c>
      <c r="D121" s="36"/>
      <c r="E121" s="28">
        <f t="shared" si="4"/>
        <v>0</v>
      </c>
    </row>
    <row r="122" spans="1:5" x14ac:dyDescent="0.25">
      <c r="A122" t="s">
        <v>116</v>
      </c>
      <c r="B122" s="26">
        <v>15</v>
      </c>
      <c r="C122" s="45" t="s">
        <v>41</v>
      </c>
      <c r="D122" s="27"/>
      <c r="E122" s="28">
        <f t="shared" ref="E122" si="5">SUM(B122*D122)</f>
        <v>0</v>
      </c>
    </row>
    <row r="123" spans="1:5" x14ac:dyDescent="0.25">
      <c r="A123" t="s">
        <v>78</v>
      </c>
      <c r="B123" s="26">
        <v>15</v>
      </c>
      <c r="C123" s="45" t="s">
        <v>41</v>
      </c>
      <c r="D123" s="27"/>
      <c r="E123" s="28">
        <f t="shared" ref="E123:E152" si="6">SUM(B123*D123)</f>
        <v>0</v>
      </c>
    </row>
    <row r="124" spans="1:5" x14ac:dyDescent="0.25">
      <c r="A124" t="s">
        <v>79</v>
      </c>
      <c r="B124" s="26">
        <v>10</v>
      </c>
      <c r="C124" s="45" t="s">
        <v>41</v>
      </c>
      <c r="D124" s="27"/>
      <c r="E124" s="28">
        <f t="shared" si="6"/>
        <v>0</v>
      </c>
    </row>
    <row r="125" spans="1:5" x14ac:dyDescent="0.25">
      <c r="A125" t="s">
        <v>92</v>
      </c>
      <c r="B125" s="26">
        <v>5</v>
      </c>
      <c r="C125" s="45" t="s">
        <v>41</v>
      </c>
      <c r="D125" s="27"/>
      <c r="E125" s="28">
        <f t="shared" si="6"/>
        <v>0</v>
      </c>
    </row>
    <row r="126" spans="1:5" x14ac:dyDescent="0.25">
      <c r="A126" t="s">
        <v>94</v>
      </c>
      <c r="B126" s="26">
        <v>5</v>
      </c>
      <c r="C126" s="45" t="s">
        <v>41</v>
      </c>
      <c r="D126" s="27"/>
      <c r="E126" s="28">
        <f t="shared" si="6"/>
        <v>0</v>
      </c>
    </row>
    <row r="127" spans="1:5" x14ac:dyDescent="0.25">
      <c r="B127" s="26"/>
      <c r="C127" s="45"/>
      <c r="D127" s="45"/>
      <c r="E127" s="28"/>
    </row>
    <row r="128" spans="1:5" x14ac:dyDescent="0.25">
      <c r="A128" s="13" t="s">
        <v>133</v>
      </c>
      <c r="B128" s="26"/>
      <c r="C128" s="45"/>
      <c r="D128" s="45"/>
      <c r="E128" s="28"/>
    </row>
    <row r="129" spans="1:9" x14ac:dyDescent="0.25">
      <c r="A129" t="s">
        <v>80</v>
      </c>
      <c r="B129" s="26">
        <v>15</v>
      </c>
      <c r="C129" s="45" t="s">
        <v>41</v>
      </c>
      <c r="D129" s="27"/>
      <c r="E129" s="28">
        <f t="shared" si="6"/>
        <v>0</v>
      </c>
    </row>
    <row r="130" spans="1:9" x14ac:dyDescent="0.25">
      <c r="A130" t="s">
        <v>81</v>
      </c>
      <c r="B130" s="26">
        <v>10</v>
      </c>
      <c r="C130" s="45" t="s">
        <v>41</v>
      </c>
      <c r="D130" s="27"/>
      <c r="E130" s="28">
        <f t="shared" si="6"/>
        <v>0</v>
      </c>
    </row>
    <row r="131" spans="1:9" x14ac:dyDescent="0.25">
      <c r="A131" t="s">
        <v>82</v>
      </c>
      <c r="B131" s="26">
        <v>10</v>
      </c>
      <c r="C131" s="45" t="s">
        <v>41</v>
      </c>
      <c r="D131" s="27"/>
      <c r="E131" s="28">
        <f t="shared" si="6"/>
        <v>0</v>
      </c>
    </row>
    <row r="132" spans="1:9" x14ac:dyDescent="0.25">
      <c r="A132" t="s">
        <v>83</v>
      </c>
      <c r="B132" s="26">
        <v>10</v>
      </c>
      <c r="C132" s="45" t="s">
        <v>41</v>
      </c>
      <c r="D132" s="27"/>
      <c r="E132" s="28">
        <f t="shared" si="6"/>
        <v>0</v>
      </c>
    </row>
    <row r="133" spans="1:9" x14ac:dyDescent="0.25">
      <c r="A133" t="s">
        <v>84</v>
      </c>
      <c r="B133" s="26">
        <v>10</v>
      </c>
      <c r="C133" s="45" t="s">
        <v>41</v>
      </c>
      <c r="D133" s="27"/>
      <c r="E133" s="28">
        <f t="shared" si="6"/>
        <v>0</v>
      </c>
      <c r="I133" s="51"/>
    </row>
    <row r="134" spans="1:9" x14ac:dyDescent="0.25">
      <c r="A134" t="s">
        <v>85</v>
      </c>
      <c r="B134" s="26">
        <v>10</v>
      </c>
      <c r="C134" s="45" t="s">
        <v>41</v>
      </c>
      <c r="D134" s="27"/>
      <c r="E134" s="32">
        <f t="shared" si="6"/>
        <v>0</v>
      </c>
      <c r="I134" s="51"/>
    </row>
    <row r="135" spans="1:9" x14ac:dyDescent="0.25">
      <c r="A135" t="s">
        <v>86</v>
      </c>
      <c r="B135" s="26">
        <v>10</v>
      </c>
      <c r="C135" s="45" t="s">
        <v>41</v>
      </c>
      <c r="D135" s="27"/>
      <c r="E135" s="28">
        <f t="shared" si="6"/>
        <v>0</v>
      </c>
      <c r="I135" s="51"/>
    </row>
    <row r="136" spans="1:9" x14ac:dyDescent="0.25">
      <c r="A136" t="s">
        <v>87</v>
      </c>
      <c r="B136" s="26">
        <v>10</v>
      </c>
      <c r="C136" s="45" t="s">
        <v>41</v>
      </c>
      <c r="D136" s="27"/>
      <c r="E136" s="28">
        <f t="shared" si="6"/>
        <v>0</v>
      </c>
      <c r="I136" s="51"/>
    </row>
    <row r="137" spans="1:9" x14ac:dyDescent="0.25">
      <c r="A137" t="s">
        <v>117</v>
      </c>
      <c r="B137" s="26">
        <v>10</v>
      </c>
      <c r="C137" s="45" t="s">
        <v>41</v>
      </c>
      <c r="D137" s="27"/>
      <c r="E137" s="28">
        <f t="shared" si="6"/>
        <v>0</v>
      </c>
      <c r="I137" s="51"/>
    </row>
    <row r="138" spans="1:9" x14ac:dyDescent="0.25">
      <c r="A138" t="s">
        <v>88</v>
      </c>
      <c r="B138" s="26">
        <v>10</v>
      </c>
      <c r="C138" s="45" t="s">
        <v>41</v>
      </c>
      <c r="D138" s="27"/>
      <c r="E138" s="28">
        <f t="shared" si="6"/>
        <v>0</v>
      </c>
    </row>
    <row r="139" spans="1:9" x14ac:dyDescent="0.25">
      <c r="A139" t="s">
        <v>89</v>
      </c>
      <c r="B139" s="26">
        <v>10</v>
      </c>
      <c r="C139" s="45" t="s">
        <v>41</v>
      </c>
      <c r="D139" s="27"/>
      <c r="E139" s="28">
        <f t="shared" si="6"/>
        <v>0</v>
      </c>
    </row>
    <row r="140" spans="1:9" x14ac:dyDescent="0.25">
      <c r="A140" t="s">
        <v>90</v>
      </c>
      <c r="B140" s="26">
        <v>5</v>
      </c>
      <c r="C140" s="45" t="s">
        <v>41</v>
      </c>
      <c r="D140" s="27"/>
      <c r="E140" s="28">
        <f t="shared" si="6"/>
        <v>0</v>
      </c>
    </row>
    <row r="141" spans="1:9" x14ac:dyDescent="0.25">
      <c r="A141" t="s">
        <v>91</v>
      </c>
      <c r="B141" s="26">
        <v>5</v>
      </c>
      <c r="C141" s="45" t="s">
        <v>41</v>
      </c>
      <c r="D141" s="27"/>
      <c r="E141" s="28">
        <f t="shared" si="6"/>
        <v>0</v>
      </c>
    </row>
    <row r="142" spans="1:9" x14ac:dyDescent="0.25">
      <c r="A142" t="s">
        <v>95</v>
      </c>
      <c r="B142" s="26">
        <v>10</v>
      </c>
      <c r="C142" s="45" t="s">
        <v>41</v>
      </c>
      <c r="D142" s="27"/>
      <c r="E142" s="28">
        <f t="shared" si="6"/>
        <v>0</v>
      </c>
    </row>
    <row r="143" spans="1:9" x14ac:dyDescent="0.25">
      <c r="A143" t="s">
        <v>96</v>
      </c>
      <c r="B143" s="26">
        <v>10</v>
      </c>
      <c r="C143" s="45" t="s">
        <v>41</v>
      </c>
      <c r="D143" s="27"/>
      <c r="E143" s="28">
        <f t="shared" si="6"/>
        <v>0</v>
      </c>
    </row>
    <row r="144" spans="1:9" x14ac:dyDescent="0.25">
      <c r="A144" t="s">
        <v>97</v>
      </c>
      <c r="B144" s="26">
        <v>5</v>
      </c>
      <c r="C144" s="45" t="s">
        <v>41</v>
      </c>
      <c r="D144" s="27"/>
      <c r="E144" s="28">
        <f t="shared" si="6"/>
        <v>0</v>
      </c>
    </row>
    <row r="145" spans="1:5" x14ac:dyDescent="0.25">
      <c r="A145" t="s">
        <v>98</v>
      </c>
      <c r="B145" s="26">
        <v>5</v>
      </c>
      <c r="C145" s="45" t="s">
        <v>41</v>
      </c>
      <c r="D145" s="27"/>
      <c r="E145" s="28">
        <f t="shared" si="6"/>
        <v>0</v>
      </c>
    </row>
    <row r="146" spans="1:5" ht="30" x14ac:dyDescent="0.25">
      <c r="A146" s="51" t="s">
        <v>99</v>
      </c>
      <c r="B146" s="26">
        <v>10</v>
      </c>
      <c r="C146" s="45" t="s">
        <v>41</v>
      </c>
      <c r="D146" s="27"/>
      <c r="E146" s="28">
        <f t="shared" si="6"/>
        <v>0</v>
      </c>
    </row>
    <row r="147" spans="1:5" x14ac:dyDescent="0.25">
      <c r="B147" s="26"/>
      <c r="C147" s="45"/>
      <c r="D147" s="45"/>
      <c r="E147" s="28"/>
    </row>
    <row r="148" spans="1:5" x14ac:dyDescent="0.25">
      <c r="A148" s="13" t="s">
        <v>103</v>
      </c>
      <c r="B148" s="26"/>
      <c r="C148" s="45"/>
      <c r="D148" s="45"/>
      <c r="E148" s="28"/>
    </row>
    <row r="149" spans="1:5" x14ac:dyDescent="0.25">
      <c r="A149" t="s">
        <v>135</v>
      </c>
      <c r="B149" s="26">
        <v>1</v>
      </c>
      <c r="C149" s="45" t="s">
        <v>41</v>
      </c>
      <c r="D149" s="27"/>
      <c r="E149" s="28">
        <f t="shared" si="6"/>
        <v>0</v>
      </c>
    </row>
    <row r="150" spans="1:5" x14ac:dyDescent="0.25">
      <c r="A150" t="s">
        <v>136</v>
      </c>
      <c r="B150" s="26">
        <v>1</v>
      </c>
      <c r="C150" s="45" t="s">
        <v>41</v>
      </c>
      <c r="D150" s="27"/>
      <c r="E150" s="28">
        <f t="shared" si="6"/>
        <v>0</v>
      </c>
    </row>
    <row r="151" spans="1:5" x14ac:dyDescent="0.25">
      <c r="A151" t="s">
        <v>104</v>
      </c>
      <c r="B151" s="26">
        <v>15</v>
      </c>
      <c r="C151" s="45" t="s">
        <v>41</v>
      </c>
      <c r="D151" s="27"/>
      <c r="E151" s="28">
        <f t="shared" si="6"/>
        <v>0</v>
      </c>
    </row>
    <row r="152" spans="1:5" x14ac:dyDescent="0.25">
      <c r="A152" t="s">
        <v>105</v>
      </c>
      <c r="B152" s="26">
        <v>15</v>
      </c>
      <c r="C152" s="41" t="s">
        <v>41</v>
      </c>
      <c r="D152" s="27"/>
      <c r="E152" s="28">
        <f t="shared" si="6"/>
        <v>0</v>
      </c>
    </row>
    <row r="153" spans="1:5" x14ac:dyDescent="0.25">
      <c r="A153" t="s">
        <v>106</v>
      </c>
      <c r="B153" s="26">
        <v>15</v>
      </c>
      <c r="C153" s="41" t="s">
        <v>41</v>
      </c>
      <c r="D153" s="27"/>
      <c r="E153" s="33">
        <f t="shared" ref="E153:E157" si="7">SUM(B153*D153)</f>
        <v>0</v>
      </c>
    </row>
    <row r="154" spans="1:5" x14ac:dyDescent="0.25">
      <c r="A154" t="s">
        <v>107</v>
      </c>
      <c r="B154" s="26">
        <v>15</v>
      </c>
      <c r="C154" s="41" t="s">
        <v>41</v>
      </c>
      <c r="D154" s="27"/>
      <c r="E154" s="33">
        <f t="shared" si="7"/>
        <v>0</v>
      </c>
    </row>
    <row r="155" spans="1:5" x14ac:dyDescent="0.25">
      <c r="A155" t="s">
        <v>108</v>
      </c>
      <c r="B155" s="35">
        <v>5</v>
      </c>
      <c r="C155" s="41" t="s">
        <v>41</v>
      </c>
      <c r="D155" s="27"/>
      <c r="E155" s="33">
        <f t="shared" si="7"/>
        <v>0</v>
      </c>
    </row>
    <row r="156" spans="1:5" x14ac:dyDescent="0.25">
      <c r="A156" t="s">
        <v>109</v>
      </c>
      <c r="B156" s="26">
        <v>5</v>
      </c>
      <c r="C156" s="41" t="s">
        <v>41</v>
      </c>
      <c r="D156" s="27"/>
      <c r="E156" s="33">
        <f t="shared" si="7"/>
        <v>0</v>
      </c>
    </row>
    <row r="157" spans="1:5" x14ac:dyDescent="0.25">
      <c r="A157" s="4" t="s">
        <v>110</v>
      </c>
      <c r="B157" s="26">
        <v>5</v>
      </c>
      <c r="C157" s="41" t="s">
        <v>41</v>
      </c>
      <c r="D157" s="27"/>
      <c r="E157" s="33">
        <f t="shared" si="7"/>
        <v>0</v>
      </c>
    </row>
    <row r="158" spans="1:5" x14ac:dyDescent="0.25">
      <c r="A158" s="4" t="s">
        <v>111</v>
      </c>
      <c r="B158" s="26">
        <v>2</v>
      </c>
      <c r="C158" s="41" t="s">
        <v>41</v>
      </c>
      <c r="D158" s="27"/>
      <c r="E158" s="33">
        <f t="shared" ref="E158:E172" si="8">SUM(B158*D158)</f>
        <v>0</v>
      </c>
    </row>
    <row r="159" spans="1:5" x14ac:dyDescent="0.25">
      <c r="A159" s="4" t="s">
        <v>145</v>
      </c>
      <c r="B159" s="26">
        <v>20</v>
      </c>
      <c r="C159" s="41" t="s">
        <v>41</v>
      </c>
      <c r="D159" s="27"/>
      <c r="E159" s="33">
        <f t="shared" si="8"/>
        <v>0</v>
      </c>
    </row>
    <row r="160" spans="1:5" x14ac:dyDescent="0.25">
      <c r="A160" s="51" t="s">
        <v>112</v>
      </c>
      <c r="B160" s="26">
        <v>20</v>
      </c>
      <c r="C160" s="41" t="s">
        <v>41</v>
      </c>
      <c r="D160" s="27"/>
      <c r="E160" s="33">
        <f t="shared" si="8"/>
        <v>0</v>
      </c>
    </row>
    <row r="161" spans="1:5" x14ac:dyDescent="0.25">
      <c r="A161" s="51" t="s">
        <v>143</v>
      </c>
      <c r="B161" s="26">
        <v>20</v>
      </c>
      <c r="C161" s="41" t="s">
        <v>41</v>
      </c>
      <c r="D161" s="62"/>
      <c r="E161" s="33">
        <f t="shared" si="8"/>
        <v>0</v>
      </c>
    </row>
    <row r="162" spans="1:5" x14ac:dyDescent="0.25">
      <c r="A162" s="51" t="s">
        <v>144</v>
      </c>
      <c r="B162" s="26">
        <v>20</v>
      </c>
      <c r="C162" s="41" t="s">
        <v>41</v>
      </c>
      <c r="D162" s="62"/>
      <c r="E162" s="33">
        <f t="shared" si="8"/>
        <v>0</v>
      </c>
    </row>
    <row r="163" spans="1:5" x14ac:dyDescent="0.25">
      <c r="B163" s="26"/>
      <c r="C163" s="41"/>
      <c r="D163" s="41"/>
      <c r="E163" s="33"/>
    </row>
    <row r="164" spans="1:5" x14ac:dyDescent="0.25">
      <c r="A164" s="13" t="s">
        <v>134</v>
      </c>
      <c r="B164" s="26"/>
      <c r="C164" s="41"/>
      <c r="D164" s="41"/>
      <c r="E164" s="33"/>
    </row>
    <row r="165" spans="1:5" x14ac:dyDescent="0.25">
      <c r="A165" t="s">
        <v>124</v>
      </c>
      <c r="B165" s="26">
        <v>5</v>
      </c>
      <c r="C165" s="41" t="s">
        <v>41</v>
      </c>
      <c r="D165" s="27"/>
      <c r="E165" s="33">
        <f t="shared" si="8"/>
        <v>0</v>
      </c>
    </row>
    <row r="166" spans="1:5" x14ac:dyDescent="0.25">
      <c r="A166" t="s">
        <v>126</v>
      </c>
      <c r="B166" s="26">
        <v>5</v>
      </c>
      <c r="C166" s="41" t="s">
        <v>41</v>
      </c>
      <c r="D166" s="27"/>
      <c r="E166" s="33">
        <f t="shared" si="8"/>
        <v>0</v>
      </c>
    </row>
    <row r="167" spans="1:5" x14ac:dyDescent="0.25">
      <c r="A167" t="s">
        <v>125</v>
      </c>
      <c r="B167" s="26">
        <v>5</v>
      </c>
      <c r="C167" s="41" t="s">
        <v>41</v>
      </c>
      <c r="D167" s="27"/>
      <c r="E167" s="33">
        <f t="shared" si="8"/>
        <v>0</v>
      </c>
    </row>
    <row r="168" spans="1:5" x14ac:dyDescent="0.25">
      <c r="B168" s="26"/>
      <c r="C168" s="41"/>
      <c r="D168" s="41"/>
      <c r="E168" s="33"/>
    </row>
    <row r="169" spans="1:5" x14ac:dyDescent="0.25">
      <c r="A169" s="13" t="s">
        <v>132</v>
      </c>
      <c r="B169" s="26"/>
      <c r="C169" s="41"/>
      <c r="D169" s="41"/>
      <c r="E169" s="33"/>
    </row>
    <row r="170" spans="1:5" x14ac:dyDescent="0.25">
      <c r="A170" s="4" t="s">
        <v>30</v>
      </c>
      <c r="B170" s="26">
        <v>1</v>
      </c>
      <c r="C170" s="41" t="s">
        <v>41</v>
      </c>
      <c r="D170" s="27"/>
      <c r="E170" s="33">
        <f t="shared" si="8"/>
        <v>0</v>
      </c>
    </row>
    <row r="171" spans="1:5" x14ac:dyDescent="0.25">
      <c r="A171" s="4" t="s">
        <v>10</v>
      </c>
      <c r="B171" s="26">
        <v>2</v>
      </c>
      <c r="C171" s="41" t="s">
        <v>41</v>
      </c>
      <c r="D171" s="27"/>
      <c r="E171" s="33">
        <f t="shared" si="8"/>
        <v>0</v>
      </c>
    </row>
    <row r="172" spans="1:5" x14ac:dyDescent="0.25">
      <c r="A172" s="4" t="s">
        <v>18</v>
      </c>
      <c r="B172" s="26">
        <v>2</v>
      </c>
      <c r="C172" s="41" t="s">
        <v>41</v>
      </c>
      <c r="D172" s="27"/>
      <c r="E172" s="33">
        <f t="shared" si="8"/>
        <v>0</v>
      </c>
    </row>
    <row r="173" spans="1:5" x14ac:dyDescent="0.25">
      <c r="A173" s="37" t="s">
        <v>57</v>
      </c>
      <c r="B173" s="26">
        <v>15</v>
      </c>
      <c r="C173" s="41" t="s">
        <v>142</v>
      </c>
      <c r="D173" s="27"/>
      <c r="E173" s="33">
        <f t="shared" ref="E173:E175" si="9">SUM(B173*D173)</f>
        <v>0</v>
      </c>
    </row>
    <row r="174" spans="1:5" x14ac:dyDescent="0.25">
      <c r="A174" s="37" t="s">
        <v>58</v>
      </c>
      <c r="B174" s="26">
        <v>15</v>
      </c>
      <c r="C174" s="41" t="s">
        <v>142</v>
      </c>
      <c r="D174" s="27"/>
      <c r="E174" s="33">
        <f t="shared" si="9"/>
        <v>0</v>
      </c>
    </row>
    <row r="175" spans="1:5" x14ac:dyDescent="0.25">
      <c r="A175" s="37" t="s">
        <v>123</v>
      </c>
      <c r="B175" s="26">
        <v>1</v>
      </c>
      <c r="C175" s="41" t="s">
        <v>142</v>
      </c>
      <c r="D175" s="27"/>
      <c r="E175" s="33">
        <f t="shared" si="9"/>
        <v>0</v>
      </c>
    </row>
    <row r="176" spans="1:5" x14ac:dyDescent="0.25">
      <c r="A176" s="15" t="s">
        <v>26</v>
      </c>
      <c r="B176" s="9"/>
      <c r="C176" s="9"/>
      <c r="D176" s="10"/>
      <c r="E176" s="7">
        <f>SUM(E106:E175)</f>
        <v>0</v>
      </c>
    </row>
    <row r="177" spans="1:6" x14ac:dyDescent="0.25">
      <c r="A177" s="13"/>
      <c r="E177" s="54"/>
    </row>
    <row r="179" spans="1:6" x14ac:dyDescent="0.25">
      <c r="A179" s="2" t="s">
        <v>164</v>
      </c>
      <c r="B179" s="2" t="s">
        <v>32</v>
      </c>
      <c r="C179" s="2"/>
      <c r="D179" s="2" t="s">
        <v>2</v>
      </c>
      <c r="E179" s="2" t="s">
        <v>33</v>
      </c>
      <c r="F179" s="2" t="s">
        <v>34</v>
      </c>
    </row>
    <row r="180" spans="1:6" x14ac:dyDescent="0.25">
      <c r="A180" s="19" t="s">
        <v>92</v>
      </c>
      <c r="B180" s="50" t="s">
        <v>31</v>
      </c>
      <c r="C180" s="50"/>
      <c r="D180" s="50"/>
      <c r="E180" s="17">
        <v>1</v>
      </c>
      <c r="F180" s="18"/>
    </row>
    <row r="181" spans="1:6" x14ac:dyDescent="0.25">
      <c r="A181" s="19" t="s">
        <v>93</v>
      </c>
      <c r="B181" s="50" t="s">
        <v>31</v>
      </c>
      <c r="C181" s="50"/>
      <c r="D181" s="50"/>
      <c r="E181" s="17">
        <v>1</v>
      </c>
      <c r="F181" s="18"/>
    </row>
    <row r="182" spans="1:6" x14ac:dyDescent="0.25">
      <c r="A182" s="19" t="s">
        <v>35</v>
      </c>
      <c r="B182" s="9"/>
      <c r="C182" s="9"/>
      <c r="D182" s="9"/>
      <c r="E182" s="21">
        <v>30000</v>
      </c>
      <c r="F182" s="20">
        <f>E182*AVERAGE(E180:E181)</f>
        <v>30000</v>
      </c>
    </row>
    <row r="185" spans="1:6" x14ac:dyDescent="0.25">
      <c r="A185" s="12" t="s">
        <v>27</v>
      </c>
    </row>
    <row r="186" spans="1:6" x14ac:dyDescent="0.25">
      <c r="A186" s="42" t="s">
        <v>55</v>
      </c>
      <c r="B186" s="42" t="s">
        <v>38</v>
      </c>
      <c r="C186" s="42" t="s">
        <v>51</v>
      </c>
      <c r="D186" s="42" t="s">
        <v>2</v>
      </c>
      <c r="E186" s="42" t="s">
        <v>52</v>
      </c>
    </row>
    <row r="187" spans="1:6" x14ac:dyDescent="0.25">
      <c r="A187" s="5" t="s">
        <v>13</v>
      </c>
      <c r="B187" t="s">
        <v>53</v>
      </c>
      <c r="C187" s="49">
        <f>E27</f>
        <v>0</v>
      </c>
      <c r="D187">
        <v>4</v>
      </c>
      <c r="E187" s="8">
        <f t="shared" ref="E187:E190" si="10">C187*D187</f>
        <v>0</v>
      </c>
    </row>
    <row r="188" spans="1:6" x14ac:dyDescent="0.25">
      <c r="A188" s="5" t="s">
        <v>50</v>
      </c>
      <c r="B188" t="s">
        <v>53</v>
      </c>
      <c r="C188" s="49">
        <f>E43</f>
        <v>0</v>
      </c>
      <c r="D188">
        <v>4</v>
      </c>
      <c r="E188" s="8">
        <f t="shared" si="10"/>
        <v>0</v>
      </c>
    </row>
    <row r="189" spans="1:6" x14ac:dyDescent="0.25">
      <c r="A189" s="5" t="s">
        <v>163</v>
      </c>
      <c r="B189" t="s">
        <v>53</v>
      </c>
      <c r="C189" s="49">
        <f>E53</f>
        <v>0</v>
      </c>
      <c r="D189">
        <v>1</v>
      </c>
      <c r="E189" s="8">
        <f t="shared" si="10"/>
        <v>0</v>
      </c>
    </row>
    <row r="190" spans="1:6" x14ac:dyDescent="0.25">
      <c r="A190" s="67" t="s">
        <v>168</v>
      </c>
      <c r="B190" t="s">
        <v>53</v>
      </c>
      <c r="C190" s="49">
        <f>E83</f>
        <v>0</v>
      </c>
      <c r="D190">
        <v>4</v>
      </c>
      <c r="E190" s="8">
        <f t="shared" si="10"/>
        <v>0</v>
      </c>
    </row>
    <row r="191" spans="1:6" x14ac:dyDescent="0.25">
      <c r="A191" s="5" t="s">
        <v>167</v>
      </c>
      <c r="B191" t="s">
        <v>54</v>
      </c>
      <c r="C191" s="49">
        <f>E96</f>
        <v>0</v>
      </c>
      <c r="D191">
        <v>4</v>
      </c>
      <c r="E191" s="8">
        <f>C191*D191</f>
        <v>0</v>
      </c>
    </row>
    <row r="192" spans="1:6" x14ac:dyDescent="0.25">
      <c r="A192" s="5" t="s">
        <v>166</v>
      </c>
      <c r="B192" t="s">
        <v>54</v>
      </c>
      <c r="C192" s="49">
        <f>E176</f>
        <v>0</v>
      </c>
      <c r="D192">
        <v>4</v>
      </c>
      <c r="E192" s="8">
        <f>C192*D192</f>
        <v>0</v>
      </c>
    </row>
    <row r="193" spans="1:5" x14ac:dyDescent="0.25">
      <c r="A193" s="22" t="s">
        <v>165</v>
      </c>
      <c r="B193" t="s">
        <v>54</v>
      </c>
      <c r="C193" s="39">
        <f>F182</f>
        <v>30000</v>
      </c>
      <c r="D193">
        <v>4</v>
      </c>
      <c r="E193" s="8">
        <f>C193*D193</f>
        <v>120000</v>
      </c>
    </row>
    <row r="194" spans="1:5" x14ac:dyDescent="0.25">
      <c r="A194" s="15" t="s">
        <v>12</v>
      </c>
      <c r="B194" s="47"/>
      <c r="C194" s="48"/>
      <c r="D194" s="10"/>
      <c r="E194" s="46">
        <f>SUM(E187:E193)</f>
        <v>120000</v>
      </c>
    </row>
    <row r="207" spans="1:5" x14ac:dyDescent="0.25">
      <c r="B207" s="39"/>
    </row>
  </sheetData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440AEF0745C147B7D4D6F3767C386C" ma:contentTypeVersion="14" ma:contentTypeDescription="Een nieuw document maken." ma:contentTypeScope="" ma:versionID="82ed8305a8bd1fd5db7a55320c576bfc">
  <xsd:schema xmlns:xsd="http://www.w3.org/2001/XMLSchema" xmlns:xs="http://www.w3.org/2001/XMLSchema" xmlns:p="http://schemas.microsoft.com/office/2006/metadata/properties" xmlns:ns2="03a01bd0-a1d1-474e-9173-71845a061ce2" xmlns:ns3="c035619f-bc39-404f-ba24-5c856add935a" targetNamespace="http://schemas.microsoft.com/office/2006/metadata/properties" ma:root="true" ma:fieldsID="358334f4b55ed730a205cbc37c94447c" ns2:_="" ns3:_="">
    <xsd:import namespace="03a01bd0-a1d1-474e-9173-71845a061ce2"/>
    <xsd:import namespace="c035619f-bc39-404f-ba24-5c856add93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a01bd0-a1d1-474e-9173-71845a061c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12554b14-011f-4864-8a2b-03e1982056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5619f-bc39-404f-ba24-5c856add935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9b783cbb-7db1-4e4a-aefe-341a5c8a0f06}" ma:internalName="TaxCatchAll" ma:showField="CatchAllData" ma:web="c035619f-bc39-404f-ba24-5c856add9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3a01bd0-a1d1-474e-9173-71845a061ce2">
      <Terms xmlns="http://schemas.microsoft.com/office/infopath/2007/PartnerControls"/>
    </lcf76f155ced4ddcb4097134ff3c332f>
    <TaxCatchAll xmlns="c035619f-bc39-404f-ba24-5c856add935a" xsi:nil="true"/>
  </documentManagement>
</p:properties>
</file>

<file path=customXml/itemProps1.xml><?xml version="1.0" encoding="utf-8"?>
<ds:datastoreItem xmlns:ds="http://schemas.openxmlformats.org/officeDocument/2006/customXml" ds:itemID="{6CEF583D-3D52-421E-B9F5-DF6A99A12B34}"/>
</file>

<file path=customXml/itemProps2.xml><?xml version="1.0" encoding="utf-8"?>
<ds:datastoreItem xmlns:ds="http://schemas.openxmlformats.org/officeDocument/2006/customXml" ds:itemID="{B1AD5DDB-8AED-4B0C-9515-428A5DB7CC5E}"/>
</file>

<file path=customXml/itemProps3.xml><?xml version="1.0" encoding="utf-8"?>
<ds:datastoreItem xmlns:ds="http://schemas.openxmlformats.org/officeDocument/2006/customXml" ds:itemID="{331B6CA6-73F9-4FE0-8FE9-457BBD5F19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duuren</dc:creator>
  <cp:lastModifiedBy>Thomas Knevel</cp:lastModifiedBy>
  <cp:lastPrinted>2016-01-13T14:47:31Z</cp:lastPrinted>
  <dcterms:created xsi:type="dcterms:W3CDTF">2016-01-13T13:42:09Z</dcterms:created>
  <dcterms:modified xsi:type="dcterms:W3CDTF">2025-01-06T14:06:37Z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0x01010093440AEF0745C147B7D4D6F3767C386C</vt:lpwstr>
  </property>
</Properties>
</file>