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sterdamumc-my.sharepoint.com/personal/t_e_peperkamp_amsterdamumc_nl/Documents/2. Projecten/Strategische Inkoop/Inkoop Accountantsdiensten/4. laatste vragen/"/>
    </mc:Choice>
  </mc:AlternateContent>
  <xr:revisionPtr revIDLastSave="918" documentId="8_{FDB601DA-485B-4D53-8542-27A7E02346DC}" xr6:coauthVersionLast="47" xr6:coauthVersionMax="47" xr10:uidLastSave="{F3F08840-2277-48C2-9E17-78F5795144D9}"/>
  <bookViews>
    <workbookView xWindow="-120" yWindow="-120" windowWidth="29040" windowHeight="15840" xr2:uid="{6A6105D1-0AF7-4972-B707-248BB97820EE}"/>
  </bookViews>
  <sheets>
    <sheet name="Perceel 1 Prijzenblad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" l="1"/>
  <c r="G18" i="3" l="1"/>
  <c r="G17" i="3"/>
  <c r="G16" i="3"/>
  <c r="G15" i="3"/>
  <c r="G14" i="3"/>
  <c r="C21" i="3" l="1"/>
  <c r="E21" i="3" s="1"/>
  <c r="C26" i="3" l="1"/>
  <c r="E26" i="3" s="1"/>
</calcChain>
</file>

<file path=xl/sharedStrings.xml><?xml version="1.0" encoding="utf-8"?>
<sst xmlns="http://schemas.openxmlformats.org/spreadsheetml/2006/main" count="48" uniqueCount="37">
  <si>
    <t>Perceel 1 “Controle van de geconsolideerde jaarrekening van Stichting Amsterdam UMC, assurance bij het jaarverslag (algemeen en optioneel CSRD) en overige verantwoordingen sterk gelieerd aan het jaarwerk”</t>
  </si>
  <si>
    <t>Invul instructie Prijsblad</t>
  </si>
  <si>
    <t>A</t>
  </si>
  <si>
    <t>Inschrijver vult alleen de gele gearceerde cellen in. Het Excel rekent automatisch door.</t>
  </si>
  <si>
    <t>B</t>
  </si>
  <si>
    <t>De inschrijfprijs per jaar is een totaalprijs voor de gehele dienstverlening zoals vermeld in de aanbestedingsdocumenten. Dit bedrag telt mee in de weging.</t>
  </si>
  <si>
    <t>C</t>
  </si>
  <si>
    <t>De gele cellen onder A zijn voor de Inschrijver enkel om mee te rekenen en zijn niet maatgevend voor de verwachte prestatie.</t>
  </si>
  <si>
    <t>D</t>
  </si>
  <si>
    <t>F</t>
  </si>
  <si>
    <t>Voor dienstverlening rondom CSRD jaarverslaglegging geldt ook het onder B genoemde gemiddeld uurtarief.</t>
  </si>
  <si>
    <t>G</t>
  </si>
  <si>
    <t>Indien Inschrijver wijzigingen aanbrengt in dit document, leidt dit tot uitsluiting.</t>
  </si>
  <si>
    <t>PRIJSVAST: de Opdracht</t>
  </si>
  <si>
    <t>Functie/ Tarief/ inzet uren</t>
  </si>
  <si>
    <t>Uurtarief in € ex BTW</t>
  </si>
  <si>
    <t># Uren</t>
  </si>
  <si>
    <t>Tekenend partner (en zijn vervanger)</t>
  </si>
  <si>
    <t>x</t>
  </si>
  <si>
    <t>=</t>
  </si>
  <si>
    <t>Manager</t>
  </si>
  <si>
    <t>Opdrachtleider/ senior associate</t>
  </si>
  <si>
    <t>EDP auditors/fiscaal specialist</t>
  </si>
  <si>
    <t>(senior) Assistenten</t>
  </si>
  <si>
    <t>Tarief in € ex BTW</t>
  </si>
  <si>
    <t>Maximaal</t>
  </si>
  <si>
    <t>Minimaal</t>
  </si>
  <si>
    <t>Gemiddeld uurtarief en tevens  prijs meer-/minderwerk</t>
  </si>
  <si>
    <t>Plafondbedrag Inschrijfprijs</t>
  </si>
  <si>
    <t>Bodembedrag Inschrijfprijs</t>
  </si>
  <si>
    <t>Inschrijfprijs per jaar</t>
  </si>
  <si>
    <t xml:space="preserve">Gemiddeld Tarief </t>
  </si>
  <si>
    <t>Het gemiddeld uurtarief dient tussen het minimum en maximum tarief te liggen. Als het gemiddeld tarief van Inschrijver daar buiten valt is de aanbieding ongeldig.</t>
  </si>
  <si>
    <t>De Innschrijfprijs dient tussen het bodem en plafondbedrag te liggen. Indien hier niet aan wordt voldaan is de aanbieding ongeldig</t>
  </si>
  <si>
    <t>H</t>
  </si>
  <si>
    <t>Inschrijfprijs wordt afgerond op hele euro's, Tarief op 2 decimalen.</t>
  </si>
  <si>
    <t>Inschrijfprijs per onderdeel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</si>
</sst>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0.0"/>
    <numFmt numFmtId="166" formatCode="&quot;€&quot;\ #,##0.00"/>
    <numFmt numFmtId="167" formatCode="#,##0.00000_ ;\-#,##0.000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FFFF"/>
      <name val="Calibri"/>
      <family val="2"/>
    </font>
    <font>
      <b/>
      <sz val="11"/>
      <name val="Calibri"/>
      <family val="2"/>
    </font>
    <font>
      <i/>
      <sz val="11"/>
      <color rgb="FF000000"/>
      <name val="Calibri"/>
      <family val="2"/>
    </font>
    <font>
      <i/>
      <sz val="11"/>
      <color rgb="FFFF0000"/>
      <name val="Calibri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4472C4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164" fontId="0" fillId="0" borderId="0" xfId="0" applyNumberFormat="1"/>
    <xf numFmtId="167" fontId="0" fillId="0" borderId="0" xfId="0" applyNumberFormat="1"/>
    <xf numFmtId="0" fontId="8" fillId="9" borderId="4" xfId="0" applyFont="1" applyFill="1" applyBorder="1" applyAlignment="1">
      <alignment horizontal="left" vertical="top" wrapText="1"/>
    </xf>
    <xf numFmtId="0" fontId="9" fillId="9" borderId="4" xfId="0" applyFont="1" applyFill="1" applyBorder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5" borderId="5" xfId="0" applyFill="1" applyBorder="1" applyAlignment="1">
      <alignment horizontal="left" vertical="top"/>
    </xf>
    <xf numFmtId="0" fontId="9" fillId="3" borderId="4" xfId="0" applyFont="1" applyFill="1" applyBorder="1"/>
    <xf numFmtId="0" fontId="8" fillId="3" borderId="0" xfId="0" applyFont="1" applyFill="1" applyAlignment="1">
      <alignment wrapText="1"/>
    </xf>
    <xf numFmtId="0" fontId="8" fillId="3" borderId="5" xfId="0" applyFont="1" applyFill="1" applyBorder="1" applyAlignment="1">
      <alignment wrapText="1"/>
    </xf>
    <xf numFmtId="0" fontId="12" fillId="2" borderId="5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166" fontId="9" fillId="3" borderId="5" xfId="0" applyNumberFormat="1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0" fontId="10" fillId="3" borderId="9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left" vertical="top"/>
    </xf>
    <xf numFmtId="9" fontId="6" fillId="9" borderId="0" xfId="1" applyFont="1" applyFill="1" applyBorder="1" applyAlignment="1" applyProtection="1">
      <alignment horizontal="left" vertical="top"/>
      <protection hidden="1"/>
    </xf>
    <xf numFmtId="0" fontId="6" fillId="9" borderId="5" xfId="0" applyFont="1" applyFill="1" applyBorder="1" applyAlignment="1" applyProtection="1">
      <alignment horizontal="left" vertical="top"/>
      <protection hidden="1"/>
    </xf>
    <xf numFmtId="0" fontId="10" fillId="9" borderId="10" xfId="0" applyFont="1" applyFill="1" applyBorder="1" applyAlignment="1">
      <alignment horizontal="left" vertical="top"/>
    </xf>
    <xf numFmtId="3" fontId="13" fillId="9" borderId="10" xfId="0" applyNumberFormat="1" applyFont="1" applyFill="1" applyBorder="1" applyAlignment="1">
      <alignment horizontal="left" vertical="top"/>
    </xf>
    <xf numFmtId="166" fontId="8" fillId="9" borderId="11" xfId="0" applyNumberFormat="1" applyFont="1" applyFill="1" applyBorder="1" applyAlignment="1">
      <alignment horizontal="left" vertical="top"/>
    </xf>
    <xf numFmtId="0" fontId="10" fillId="7" borderId="6" xfId="0" applyFont="1" applyFill="1" applyBorder="1" applyAlignment="1">
      <alignment horizontal="left" vertical="top" wrapText="1"/>
    </xf>
    <xf numFmtId="0" fontId="10" fillId="7" borderId="7" xfId="0" applyFont="1" applyFill="1" applyBorder="1" applyAlignment="1">
      <alignment horizontal="left" vertical="top" wrapText="1"/>
    </xf>
    <xf numFmtId="0" fontId="10" fillId="7" borderId="7" xfId="0" applyFont="1" applyFill="1" applyBorder="1" applyAlignment="1">
      <alignment horizontal="left" vertical="top"/>
    </xf>
    <xf numFmtId="0" fontId="11" fillId="8" borderId="7" xfId="0" applyFont="1" applyFill="1" applyBorder="1" applyAlignment="1">
      <alignment horizontal="left" vertical="top"/>
    </xf>
    <xf numFmtId="0" fontId="11" fillId="8" borderId="8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0" fontId="11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0" fillId="0" borderId="0" xfId="0" applyBorder="1"/>
    <xf numFmtId="44" fontId="6" fillId="9" borderId="0" xfId="0" applyNumberFormat="1" applyFont="1" applyFill="1" applyBorder="1" applyAlignment="1" applyProtection="1">
      <alignment horizontal="left" vertical="top"/>
      <protection hidden="1"/>
    </xf>
    <xf numFmtId="42" fontId="8" fillId="3" borderId="0" xfId="0" applyNumberFormat="1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0" fillId="5" borderId="0" xfId="0" applyFill="1" applyBorder="1"/>
    <xf numFmtId="0" fontId="0" fillId="0" borderId="5" xfId="0" applyBorder="1"/>
    <xf numFmtId="0" fontId="0" fillId="5" borderId="10" xfId="0" applyFill="1" applyBorder="1"/>
    <xf numFmtId="0" fontId="9" fillId="3" borderId="0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top"/>
    </xf>
    <xf numFmtId="0" fontId="9" fillId="3" borderId="7" xfId="0" applyFont="1" applyFill="1" applyBorder="1" applyAlignment="1">
      <alignment horizontal="left" vertical="top"/>
    </xf>
    <xf numFmtId="42" fontId="9" fillId="3" borderId="7" xfId="0" applyNumberFormat="1" applyFont="1" applyFill="1" applyBorder="1" applyAlignment="1">
      <alignment horizontal="left" vertical="top"/>
    </xf>
    <xf numFmtId="166" fontId="9" fillId="3" borderId="8" xfId="0" applyNumberFormat="1" applyFont="1" applyFill="1" applyBorder="1" applyAlignment="1">
      <alignment horizontal="left" vertical="top"/>
    </xf>
    <xf numFmtId="0" fontId="0" fillId="0" borderId="10" xfId="0" applyBorder="1"/>
    <xf numFmtId="42" fontId="8" fillId="3" borderId="10" xfId="0" applyNumberFormat="1" applyFont="1" applyFill="1" applyBorder="1" applyAlignment="1">
      <alignment horizontal="left" vertical="top"/>
    </xf>
    <xf numFmtId="0" fontId="0" fillId="0" borderId="11" xfId="0" applyBorder="1"/>
    <xf numFmtId="0" fontId="14" fillId="5" borderId="12" xfId="0" applyNumberFormat="1" applyFont="1" applyFill="1" applyBorder="1" applyAlignment="1" applyProtection="1">
      <alignment horizontal="right" vertical="top"/>
      <protection hidden="1"/>
    </xf>
    <xf numFmtId="42" fontId="7" fillId="10" borderId="12" xfId="0" applyNumberFormat="1" applyFont="1" applyFill="1" applyBorder="1" applyAlignment="1">
      <alignment horizontal="right" vertical="top"/>
    </xf>
    <xf numFmtId="42" fontId="9" fillId="3" borderId="5" xfId="0" applyNumberFormat="1" applyFont="1" applyFill="1" applyBorder="1" applyAlignment="1">
      <alignment horizontal="left" vertical="top"/>
    </xf>
    <xf numFmtId="44" fontId="9" fillId="4" borderId="1" xfId="0" applyNumberFormat="1" applyFont="1" applyFill="1" applyBorder="1" applyAlignment="1" applyProtection="1">
      <alignment horizontal="left" vertical="top"/>
      <protection locked="0"/>
    </xf>
    <xf numFmtId="44" fontId="9" fillId="4" borderId="2" xfId="0" applyNumberFormat="1" applyFont="1" applyFill="1" applyBorder="1" applyAlignment="1" applyProtection="1">
      <alignment horizontal="left" vertical="top"/>
      <protection locked="0"/>
    </xf>
    <xf numFmtId="44" fontId="9" fillId="4" borderId="3" xfId="0" applyNumberFormat="1" applyFont="1" applyFill="1" applyBorder="1" applyAlignment="1" applyProtection="1">
      <alignment horizontal="left" vertical="top"/>
      <protection locked="0"/>
    </xf>
    <xf numFmtId="0" fontId="9" fillId="4" borderId="1" xfId="0" applyFont="1" applyFill="1" applyBorder="1" applyAlignment="1" applyProtection="1">
      <alignment horizontal="right" vertical="top"/>
      <protection locked="0"/>
    </xf>
    <xf numFmtId="0" fontId="9" fillId="4" borderId="2" xfId="0" applyFont="1" applyFill="1" applyBorder="1" applyAlignment="1" applyProtection="1">
      <alignment horizontal="right" vertical="top"/>
      <protection locked="0"/>
    </xf>
    <xf numFmtId="0" fontId="9" fillId="4" borderId="3" xfId="0" applyFont="1" applyFill="1" applyBorder="1" applyAlignment="1" applyProtection="1">
      <alignment horizontal="right" vertical="top"/>
      <protection locked="0"/>
    </xf>
    <xf numFmtId="0" fontId="10" fillId="6" borderId="6" xfId="0" applyFont="1" applyFill="1" applyBorder="1" applyAlignment="1">
      <alignment horizontal="left" vertical="top"/>
    </xf>
    <xf numFmtId="0" fontId="4" fillId="6" borderId="7" xfId="0" applyFont="1" applyFill="1" applyBorder="1" applyAlignment="1">
      <alignment horizontal="left" vertical="top"/>
    </xf>
    <xf numFmtId="164" fontId="3" fillId="6" borderId="7" xfId="0" applyNumberFormat="1" applyFont="1" applyFill="1" applyBorder="1" applyAlignment="1">
      <alignment horizontal="left" vertical="top"/>
    </xf>
    <xf numFmtId="164" fontId="5" fillId="6" borderId="7" xfId="0" applyNumberFormat="1" applyFont="1" applyFill="1" applyBorder="1" applyAlignment="1">
      <alignment horizontal="left" vertical="top"/>
    </xf>
    <xf numFmtId="164" fontId="6" fillId="6" borderId="7" xfId="0" applyNumberFormat="1" applyFont="1" applyFill="1" applyBorder="1" applyAlignment="1">
      <alignment horizontal="left" vertical="top"/>
    </xf>
    <xf numFmtId="0" fontId="6" fillId="6" borderId="7" xfId="0" applyFont="1" applyFill="1" applyBorder="1" applyAlignment="1">
      <alignment horizontal="left" vertical="top"/>
    </xf>
    <xf numFmtId="165" fontId="6" fillId="6" borderId="8" xfId="0" applyNumberFormat="1" applyFont="1" applyFill="1" applyBorder="1" applyAlignment="1">
      <alignment horizontal="left" vertical="top"/>
    </xf>
    <xf numFmtId="0" fontId="2" fillId="9" borderId="0" xfId="0" applyFont="1" applyFill="1" applyBorder="1" applyAlignment="1">
      <alignment horizontal="left" vertical="top"/>
    </xf>
    <xf numFmtId="164" fontId="2" fillId="9" borderId="0" xfId="0" applyNumberFormat="1" applyFont="1" applyFill="1" applyBorder="1" applyAlignment="1" applyProtection="1">
      <alignment horizontal="left" vertical="top"/>
      <protection hidden="1"/>
    </xf>
    <xf numFmtId="0" fontId="2" fillId="9" borderId="0" xfId="0" applyFont="1" applyFill="1" applyBorder="1" applyAlignment="1" applyProtection="1">
      <alignment horizontal="left" vertical="top"/>
      <protection hidden="1"/>
    </xf>
    <xf numFmtId="164" fontId="6" fillId="9" borderId="0" xfId="0" applyNumberFormat="1" applyFont="1" applyFill="1" applyBorder="1" applyAlignment="1" applyProtection="1">
      <alignment horizontal="left" vertical="top"/>
      <protection hidden="1"/>
    </xf>
    <xf numFmtId="44" fontId="2" fillId="9" borderId="0" xfId="0" applyNumberFormat="1" applyFont="1" applyFill="1" applyBorder="1" applyAlignment="1" applyProtection="1">
      <alignment horizontal="left" vertical="top"/>
      <protection hidden="1"/>
    </xf>
    <xf numFmtId="44" fontId="0" fillId="0" borderId="0" xfId="0" applyNumberFormat="1" applyBorder="1"/>
    <xf numFmtId="0" fontId="7" fillId="6" borderId="6" xfId="0" applyFont="1" applyFill="1" applyBorder="1" applyAlignment="1">
      <alignment horizontal="left" vertical="top" wrapText="1"/>
    </xf>
    <xf numFmtId="0" fontId="7" fillId="6" borderId="7" xfId="0" applyFont="1" applyFill="1" applyBorder="1" applyAlignment="1">
      <alignment horizontal="left" vertical="top" wrapText="1"/>
    </xf>
    <xf numFmtId="0" fontId="7" fillId="6" borderId="8" xfId="0" applyFont="1" applyFill="1" applyBorder="1" applyAlignment="1">
      <alignment horizontal="left" vertical="top" wrapText="1"/>
    </xf>
    <xf numFmtId="0" fontId="7" fillId="9" borderId="4" xfId="0" applyFont="1" applyFill="1" applyBorder="1" applyAlignment="1">
      <alignment wrapText="1"/>
    </xf>
    <xf numFmtId="0" fontId="7" fillId="9" borderId="0" xfId="0" applyFont="1" applyFill="1" applyAlignment="1">
      <alignment wrapText="1"/>
    </xf>
    <xf numFmtId="0" fontId="7" fillId="9" borderId="5" xfId="0" applyFont="1" applyFill="1" applyBorder="1" applyAlignment="1">
      <alignment wrapText="1"/>
    </xf>
    <xf numFmtId="0" fontId="8" fillId="9" borderId="0" xfId="0" applyFont="1" applyFill="1" applyAlignment="1">
      <alignment horizontal="left" vertical="top" wrapText="1"/>
    </xf>
    <xf numFmtId="0" fontId="8" fillId="9" borderId="5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0" fillId="5" borderId="0" xfId="0" applyFill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0" fontId="11" fillId="3" borderId="4" xfId="0" applyFont="1" applyFill="1" applyBorder="1" applyAlignment="1">
      <alignment horizontal="left" vertical="top"/>
    </xf>
    <xf numFmtId="0" fontId="11" fillId="3" borderId="0" xfId="0" applyFont="1" applyFill="1" applyBorder="1" applyAlignment="1">
      <alignment horizontal="left" vertical="top"/>
    </xf>
  </cellXfs>
  <cellStyles count="2">
    <cellStyle name="Procent" xfId="1" builtinId="5"/>
    <cellStyle name="Standaard" xfId="0" builtinId="0"/>
  </cellStyles>
  <dxfs count="7">
    <dxf>
      <font>
        <color theme="0"/>
      </font>
    </dxf>
    <dxf>
      <font>
        <color theme="0"/>
      </font>
    </dxf>
    <dxf>
      <font>
        <b/>
        <i val="0"/>
        <color auto="1"/>
      </font>
      <fill>
        <patternFill>
          <bgColor theme="9" tint="0.79998168889431442"/>
        </patternFill>
      </fill>
    </dxf>
    <dxf>
      <font>
        <b/>
        <i val="0"/>
        <color auto="1"/>
      </font>
      <fill>
        <patternFill patternType="solid">
          <bgColor theme="5" tint="0.79998168889431442"/>
        </patternFill>
      </fill>
    </dxf>
    <dxf>
      <font>
        <color theme="0"/>
      </font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1A229-5121-4B53-9D77-D0DF7A342CA0}">
  <dimension ref="A1:I28"/>
  <sheetViews>
    <sheetView tabSelected="1" workbookViewId="0">
      <selection activeCell="G14" sqref="G14:G18"/>
    </sheetView>
  </sheetViews>
  <sheetFormatPr defaultRowHeight="15" x14ac:dyDescent="0.25"/>
  <cols>
    <col min="1" max="1" width="2.28515625" bestFit="1" customWidth="1"/>
    <col min="2" max="2" width="60.7109375" bestFit="1" customWidth="1"/>
    <col min="3" max="3" width="20.5703125" bestFit="1" customWidth="1"/>
    <col min="4" max="4" width="2" bestFit="1" customWidth="1"/>
    <col min="5" max="5" width="20.28515625" bestFit="1" customWidth="1"/>
    <col min="7" max="7" width="26.42578125" customWidth="1"/>
    <col min="9" max="9" width="12.42578125" bestFit="1" customWidth="1"/>
  </cols>
  <sheetData>
    <row r="1" spans="1:7" ht="43.5" customHeight="1" x14ac:dyDescent="0.25">
      <c r="A1" s="69" t="s">
        <v>0</v>
      </c>
      <c r="B1" s="70"/>
      <c r="C1" s="70"/>
      <c r="D1" s="70"/>
      <c r="E1" s="70"/>
      <c r="F1" s="70"/>
      <c r="G1" s="71"/>
    </row>
    <row r="2" spans="1:7" ht="18.75" x14ac:dyDescent="0.3">
      <c r="A2" s="72" t="s">
        <v>1</v>
      </c>
      <c r="B2" s="73"/>
      <c r="C2" s="73"/>
      <c r="D2" s="73"/>
      <c r="E2" s="73"/>
      <c r="F2" s="73"/>
      <c r="G2" s="74"/>
    </row>
    <row r="3" spans="1:7" x14ac:dyDescent="0.25">
      <c r="A3" s="3" t="s">
        <v>2</v>
      </c>
      <c r="B3" s="75" t="s">
        <v>3</v>
      </c>
      <c r="C3" s="75"/>
      <c r="D3" s="75"/>
      <c r="E3" s="75"/>
      <c r="F3" s="75"/>
      <c r="G3" s="76"/>
    </row>
    <row r="4" spans="1:7" x14ac:dyDescent="0.25">
      <c r="A4" s="3" t="s">
        <v>4</v>
      </c>
      <c r="B4" s="77" t="s">
        <v>5</v>
      </c>
      <c r="C4" s="77"/>
      <c r="D4" s="77"/>
      <c r="E4" s="77"/>
      <c r="F4" s="77"/>
      <c r="G4" s="78"/>
    </row>
    <row r="5" spans="1:7" x14ac:dyDescent="0.25">
      <c r="A5" s="3" t="s">
        <v>6</v>
      </c>
      <c r="B5" s="77" t="s">
        <v>7</v>
      </c>
      <c r="C5" s="77"/>
      <c r="D5" s="77"/>
      <c r="E5" s="77"/>
      <c r="F5" s="77"/>
      <c r="G5" s="78"/>
    </row>
    <row r="6" spans="1:7" x14ac:dyDescent="0.25">
      <c r="A6" s="3" t="s">
        <v>8</v>
      </c>
      <c r="B6" s="77" t="s">
        <v>33</v>
      </c>
      <c r="C6" s="77"/>
      <c r="D6" s="77"/>
      <c r="E6" s="77"/>
      <c r="F6" s="77"/>
      <c r="G6" s="78"/>
    </row>
    <row r="7" spans="1:7" x14ac:dyDescent="0.25">
      <c r="A7" s="3" t="s">
        <v>8</v>
      </c>
      <c r="B7" s="81" t="s">
        <v>32</v>
      </c>
      <c r="C7" s="81"/>
      <c r="D7" s="81"/>
      <c r="E7" s="81"/>
      <c r="F7" s="81"/>
      <c r="G7" s="82"/>
    </row>
    <row r="8" spans="1:7" x14ac:dyDescent="0.25">
      <c r="A8" s="4" t="s">
        <v>9</v>
      </c>
      <c r="B8" s="5" t="s">
        <v>10</v>
      </c>
      <c r="C8" s="5"/>
      <c r="D8" s="5"/>
      <c r="E8" s="5"/>
      <c r="F8" s="5"/>
      <c r="G8" s="6"/>
    </row>
    <row r="9" spans="1:7" x14ac:dyDescent="0.25">
      <c r="A9" s="4" t="s">
        <v>11</v>
      </c>
      <c r="B9" s="75" t="s">
        <v>12</v>
      </c>
      <c r="C9" s="75"/>
      <c r="D9" s="75"/>
      <c r="E9" s="75"/>
      <c r="F9" s="75"/>
      <c r="G9" s="76"/>
    </row>
    <row r="10" spans="1:7" ht="30.75" thickBot="1" x14ac:dyDescent="0.3">
      <c r="A10" s="7" t="s">
        <v>34</v>
      </c>
      <c r="B10" s="8" t="s">
        <v>35</v>
      </c>
      <c r="C10" s="8"/>
      <c r="D10" s="8"/>
      <c r="E10" s="8"/>
      <c r="F10" s="8"/>
      <c r="G10" s="9"/>
    </row>
    <row r="11" spans="1:7" x14ac:dyDescent="0.25">
      <c r="A11" s="24" t="s">
        <v>2</v>
      </c>
      <c r="B11" s="25" t="s">
        <v>13</v>
      </c>
      <c r="C11" s="26"/>
      <c r="D11" s="27"/>
      <c r="E11" s="26"/>
      <c r="F11" s="27"/>
      <c r="G11" s="28"/>
    </row>
    <row r="12" spans="1:7" x14ac:dyDescent="0.25">
      <c r="A12" s="83" t="s">
        <v>14</v>
      </c>
      <c r="B12" s="84"/>
      <c r="C12" s="29" t="s">
        <v>15</v>
      </c>
      <c r="D12" s="29"/>
      <c r="E12" s="29" t="s">
        <v>16</v>
      </c>
      <c r="F12" s="29"/>
      <c r="G12" s="10" t="s">
        <v>36</v>
      </c>
    </row>
    <row r="13" spans="1:7" ht="15.75" thickBot="1" x14ac:dyDescent="0.3">
      <c r="A13" s="85"/>
      <c r="B13" s="86"/>
      <c r="C13" s="30"/>
      <c r="D13" s="30"/>
      <c r="E13" s="30"/>
      <c r="F13" s="30"/>
      <c r="G13" s="11"/>
    </row>
    <row r="14" spans="1:7" x14ac:dyDescent="0.25">
      <c r="A14" s="18">
        <v>1</v>
      </c>
      <c r="B14" s="31" t="s">
        <v>17</v>
      </c>
      <c r="C14" s="50"/>
      <c r="D14" s="31" t="s">
        <v>18</v>
      </c>
      <c r="E14" s="53"/>
      <c r="F14" s="31" t="s">
        <v>19</v>
      </c>
      <c r="G14" s="49">
        <f>C14*E14</f>
        <v>0</v>
      </c>
    </row>
    <row r="15" spans="1:7" x14ac:dyDescent="0.25">
      <c r="A15" s="18">
        <v>2</v>
      </c>
      <c r="B15" s="31" t="s">
        <v>20</v>
      </c>
      <c r="C15" s="51"/>
      <c r="D15" s="31" t="s">
        <v>18</v>
      </c>
      <c r="E15" s="54"/>
      <c r="F15" s="31" t="s">
        <v>19</v>
      </c>
      <c r="G15" s="49">
        <f>C15*E15</f>
        <v>0</v>
      </c>
    </row>
    <row r="16" spans="1:7" x14ac:dyDescent="0.25">
      <c r="A16" s="18">
        <v>3</v>
      </c>
      <c r="B16" s="31" t="s">
        <v>21</v>
      </c>
      <c r="C16" s="51"/>
      <c r="D16" s="31" t="s">
        <v>18</v>
      </c>
      <c r="E16" s="54"/>
      <c r="F16" s="31" t="s">
        <v>19</v>
      </c>
      <c r="G16" s="49">
        <f>C16*E16</f>
        <v>0</v>
      </c>
    </row>
    <row r="17" spans="1:9" x14ac:dyDescent="0.25">
      <c r="A17" s="18">
        <v>4</v>
      </c>
      <c r="B17" s="31" t="s">
        <v>22</v>
      </c>
      <c r="C17" s="51"/>
      <c r="D17" s="31" t="s">
        <v>18</v>
      </c>
      <c r="E17" s="54"/>
      <c r="F17" s="31" t="s">
        <v>19</v>
      </c>
      <c r="G17" s="49">
        <f>C17*E17</f>
        <v>0</v>
      </c>
    </row>
    <row r="18" spans="1:9" ht="15.75" thickBot="1" x14ac:dyDescent="0.3">
      <c r="A18" s="18">
        <v>5</v>
      </c>
      <c r="B18" s="31" t="s">
        <v>23</v>
      </c>
      <c r="C18" s="52"/>
      <c r="D18" s="31" t="s">
        <v>18</v>
      </c>
      <c r="E18" s="55"/>
      <c r="F18" s="31" t="s">
        <v>19</v>
      </c>
      <c r="G18" s="49">
        <f>C18*E18</f>
        <v>0</v>
      </c>
    </row>
    <row r="19" spans="1:9" ht="15.75" thickBot="1" x14ac:dyDescent="0.3">
      <c r="A19" s="79"/>
      <c r="B19" s="80"/>
      <c r="C19" s="68"/>
      <c r="D19" s="32"/>
      <c r="E19" s="32">
        <f>SUM(E14:E18)</f>
        <v>0</v>
      </c>
      <c r="F19" s="31"/>
      <c r="G19" s="12"/>
    </row>
    <row r="20" spans="1:9" ht="15.75" thickBot="1" x14ac:dyDescent="0.3">
      <c r="A20" s="40"/>
      <c r="B20" s="41" t="s">
        <v>28</v>
      </c>
      <c r="C20" s="42">
        <v>720000</v>
      </c>
      <c r="D20" s="41"/>
      <c r="E20" s="41"/>
      <c r="F20" s="41"/>
      <c r="G20" s="43"/>
    </row>
    <row r="21" spans="1:9" ht="19.5" thickBot="1" x14ac:dyDescent="0.3">
      <c r="A21" s="18"/>
      <c r="B21" s="39" t="s">
        <v>30</v>
      </c>
      <c r="C21" s="48">
        <f>SUM(G14:G18)</f>
        <v>0</v>
      </c>
      <c r="D21" s="31"/>
      <c r="E21" s="33" t="str">
        <f>IF(AND(C21&lt;=C20,C21&gt;=C22),0,"Ongeldige aanbieding")</f>
        <v>Ongeldige aanbieding</v>
      </c>
      <c r="F21" s="31"/>
      <c r="G21" s="15"/>
    </row>
    <row r="22" spans="1:9" ht="17.25" customHeight="1" thickBot="1" x14ac:dyDescent="0.3">
      <c r="A22" s="16"/>
      <c r="B22" s="44" t="s">
        <v>29</v>
      </c>
      <c r="C22" s="45">
        <v>360000</v>
      </c>
      <c r="D22" s="17"/>
      <c r="E22" s="38"/>
      <c r="F22" s="17"/>
      <c r="G22" s="46"/>
    </row>
    <row r="23" spans="1:9" ht="17.25" customHeight="1" thickBot="1" x14ac:dyDescent="0.3">
      <c r="A23" s="13"/>
      <c r="B23" s="32"/>
      <c r="C23" s="34"/>
      <c r="D23" s="35"/>
      <c r="E23" s="36"/>
      <c r="F23" s="35"/>
      <c r="G23" s="37"/>
    </row>
    <row r="24" spans="1:9" ht="17.25" customHeight="1" x14ac:dyDescent="0.25">
      <c r="A24" s="56" t="s">
        <v>4</v>
      </c>
      <c r="B24" s="57" t="s">
        <v>31</v>
      </c>
      <c r="C24" s="58" t="s">
        <v>24</v>
      </c>
      <c r="D24" s="59"/>
      <c r="E24" s="60"/>
      <c r="F24" s="61"/>
      <c r="G24" s="62"/>
    </row>
    <row r="25" spans="1:9" ht="17.25" customHeight="1" thickBot="1" x14ac:dyDescent="0.3">
      <c r="A25" s="14"/>
      <c r="B25" s="63" t="s">
        <v>25</v>
      </c>
      <c r="C25" s="64">
        <v>165</v>
      </c>
      <c r="D25" s="65"/>
      <c r="E25" s="66"/>
      <c r="F25" s="19"/>
      <c r="G25" s="20"/>
      <c r="I25" s="2"/>
    </row>
    <row r="26" spans="1:9" ht="19.5" thickBot="1" x14ac:dyDescent="0.3">
      <c r="A26" s="14"/>
      <c r="B26" s="63" t="s">
        <v>27</v>
      </c>
      <c r="C26" s="47" t="e">
        <f>C21/E19</f>
        <v>#DIV/0!</v>
      </c>
      <c r="D26" s="67"/>
      <c r="E26" s="33" t="e">
        <f>IF(AND(C26&lt;=C25,C26&gt;=C27),0,"Ongeldige aanbieding")</f>
        <v>#DIV/0!</v>
      </c>
      <c r="F26" s="19"/>
      <c r="G26" s="20"/>
    </row>
    <row r="27" spans="1:9" ht="17.25" customHeight="1" x14ac:dyDescent="0.25">
      <c r="A27" s="14"/>
      <c r="B27" s="63" t="s">
        <v>26</v>
      </c>
      <c r="C27" s="64">
        <v>120</v>
      </c>
      <c r="D27" s="65"/>
      <c r="E27" s="66"/>
      <c r="F27" s="19"/>
      <c r="G27" s="20"/>
      <c r="I27" s="1"/>
    </row>
    <row r="28" spans="1:9" ht="17.25" customHeight="1" thickBot="1" x14ac:dyDescent="0.3">
      <c r="A28" s="16"/>
      <c r="B28" s="21"/>
      <c r="C28" s="21"/>
      <c r="D28" s="21"/>
      <c r="E28" s="22"/>
      <c r="F28" s="21"/>
      <c r="G28" s="23"/>
    </row>
  </sheetData>
  <sheetProtection algorithmName="SHA-512" hashValue="/QU76UUnuirpQQKB1gVsmI32z6wiw2fRF5whX/yr43i8ydWN5U+QhmDFxWUWTVnYuX1liOA/HCLC91/eJq7mPQ==" saltValue="qhhkZqDzSvOvY2Mnr8I5hg==" spinCount="100000" sheet="1" objects="1" scenarios="1"/>
  <mergeCells count="11">
    <mergeCell ref="B6:G6"/>
    <mergeCell ref="A19:B19"/>
    <mergeCell ref="B7:G7"/>
    <mergeCell ref="B9:G9"/>
    <mergeCell ref="A12:B12"/>
    <mergeCell ref="A13:B13"/>
    <mergeCell ref="A1:G1"/>
    <mergeCell ref="A2:G2"/>
    <mergeCell ref="B3:G3"/>
    <mergeCell ref="B5:G5"/>
    <mergeCell ref="B4:G4"/>
  </mergeCells>
  <conditionalFormatting sqref="C21">
    <cfRule type="cellIs" dxfId="6" priority="2" operator="notBetween">
      <formula>$C$20</formula>
      <formula>$C$22</formula>
    </cfRule>
    <cfRule type="cellIs" dxfId="5" priority="3" operator="between">
      <formula>$C$20</formula>
      <formula>$C$22</formula>
    </cfRule>
  </conditionalFormatting>
  <conditionalFormatting sqref="C26">
    <cfRule type="containsText" dxfId="4" priority="1" operator="containsText" text="#DELING.DOOR.0!">
      <formula>NOT(ISERROR(SEARCH("#DELING.DOOR.0!",C26)))</formula>
    </cfRule>
    <cfRule type="cellIs" dxfId="3" priority="14" operator="notBetween">
      <formula>$C$27</formula>
      <formula>$C$25</formula>
    </cfRule>
    <cfRule type="cellIs" dxfId="2" priority="15" operator="between">
      <formula>$C$27</formula>
      <formula>$C$25</formula>
    </cfRule>
  </conditionalFormatting>
  <conditionalFormatting sqref="E21">
    <cfRule type="cellIs" dxfId="1" priority="4" operator="equal">
      <formula>0</formula>
    </cfRule>
    <cfRule type="expression" priority="5">
      <formula>$C$26</formula>
    </cfRule>
  </conditionalFormatting>
  <conditionalFormatting sqref="E26">
    <cfRule type="cellIs" dxfId="0" priority="8" operator="equal">
      <formula>0</formula>
    </cfRule>
    <cfRule type="expression" priority="11">
      <formula>$C$26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FFD8F3C642204C973A7A02101A9B53" ma:contentTypeVersion="14" ma:contentTypeDescription="Een nieuw document maken." ma:contentTypeScope="" ma:versionID="f73ff108f9004dc366d28d39a38dfa18">
  <xsd:schema xmlns:xsd="http://www.w3.org/2001/XMLSchema" xmlns:xs="http://www.w3.org/2001/XMLSchema" xmlns:p="http://schemas.microsoft.com/office/2006/metadata/properties" xmlns:ns2="8d45bdad-4c0d-4fc8-99d3-113449a3779c" xmlns:ns3="2679ccb9-1d2e-4c68-82ee-7b600d4eb23b" targetNamespace="http://schemas.microsoft.com/office/2006/metadata/properties" ma:root="true" ma:fieldsID="31afcdd88476174d6b6069215cd5ed06" ns2:_="" ns3:_="">
    <xsd:import namespace="8d45bdad-4c0d-4fc8-99d3-113449a3779c"/>
    <xsd:import namespace="2679ccb9-1d2e-4c68-82ee-7b600d4eb23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5bdad-4c0d-4fc8-99d3-113449a3779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477f67f-8d9f-4020-a4e6-75fbe4591d9a}" ma:internalName="TaxCatchAll" ma:showField="CatchAllData" ma:web="8d45bdad-4c0d-4fc8-99d3-113449a377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9ccb9-1d2e-4c68-82ee-7b600d4eb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96240b3-82fb-446b-a13e-4fc46c6b65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79ccb9-1d2e-4c68-82ee-7b600d4eb23b">
      <Terms xmlns="http://schemas.microsoft.com/office/infopath/2007/PartnerControls"/>
    </lcf76f155ced4ddcb4097134ff3c332f>
    <TaxCatchAll xmlns="8d45bdad-4c0d-4fc8-99d3-113449a3779c" xsi:nil="true"/>
  </documentManagement>
</p:properties>
</file>

<file path=customXml/itemProps1.xml><?xml version="1.0" encoding="utf-8"?>
<ds:datastoreItem xmlns:ds="http://schemas.openxmlformats.org/officeDocument/2006/customXml" ds:itemID="{B1DEEFC5-65C6-4A17-AB83-8DCCFC5B5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45bdad-4c0d-4fc8-99d3-113449a3779c"/>
    <ds:schemaRef ds:uri="2679ccb9-1d2e-4c68-82ee-7b600d4eb2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50D59C-EECC-474D-983F-7F724C78D3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3F9232-7DBD-42BD-92AA-C4F8FDD447C8}">
  <ds:schemaRefs>
    <ds:schemaRef ds:uri="http://schemas.microsoft.com/office/2006/metadata/properties"/>
    <ds:schemaRef ds:uri="http://schemas.microsoft.com/office/infopath/2007/PartnerControls"/>
    <ds:schemaRef ds:uri="2679ccb9-1d2e-4c68-82ee-7b600d4eb23b"/>
    <ds:schemaRef ds:uri="8d45bdad-4c0d-4fc8-99d3-113449a377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 Prijzenblad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Peperkamp, T.E. (Tim)</dc:creator>
  <cp:keywords/>
  <dc:description/>
  <cp:lastModifiedBy>Peperkamp, T.E. (Tim)</cp:lastModifiedBy>
  <cp:revision/>
  <dcterms:created xsi:type="dcterms:W3CDTF">2025-01-28T08:39:43Z</dcterms:created>
  <dcterms:modified xsi:type="dcterms:W3CDTF">2025-05-26T14:30:48Z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0x010100C2FFD8F3C642204C973A7A02101A9B53</vt:lpwstr>
  </property>
  <property fmtid="{D5CDD505-2E9C-101B-9397-08002B2CF9AE}" pid="3" name="MediaServiceImageTags">
    <vt:lpwstr/>
  </property>
</Properties>
</file>