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3 Lopend\VGZ PC-W (AM)\2. Selecteren\NvI\Te Publiceren\Gepubliceerd\"/>
    </mc:Choice>
  </mc:AlternateContent>
  <xr:revisionPtr revIDLastSave="0" documentId="13_ncr:1_{D0373504-42A2-4174-BCA2-D93E1D7AF652}" xr6:coauthVersionLast="47" xr6:coauthVersionMax="47" xr10:uidLastSave="{00000000-0000-0000-0000-000000000000}"/>
  <bookViews>
    <workbookView xWindow="30825" yWindow="45" windowWidth="26655" windowHeight="15375" xr2:uid="{00000000-000D-0000-FFFF-FFFF00000000}"/>
  </bookViews>
  <sheets>
    <sheet name="Prijzenblad" sheetId="1" r:id="rId1"/>
  </sheets>
  <definedNames>
    <definedName name="_xlnm._FilterDatabase" localSheetId="0" hidden="1">Prijzenblad!$A$2:$D$2</definedName>
    <definedName name="_xlnm.Print_Titles" localSheetId="0">Prijzenblad!$1:$1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72" i="1"/>
  <c r="D71" i="1"/>
  <c r="D68" i="1"/>
  <c r="D67" i="1"/>
  <c r="D66" i="1"/>
  <c r="D65" i="1"/>
  <c r="D62" i="1"/>
  <c r="D61" i="1"/>
  <c r="D60" i="1"/>
  <c r="D59" i="1"/>
  <c r="D56" i="1" l="1"/>
  <c r="D31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5" i="1"/>
  <c r="D53" i="1"/>
  <c r="D54" i="1"/>
  <c r="D20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30" i="1"/>
  <c r="D28" i="1"/>
  <c r="D29" i="1"/>
  <c r="D74" i="1" l="1"/>
  <c r="D75" i="1" s="1"/>
</calcChain>
</file>

<file path=xl/sharedStrings.xml><?xml version="1.0" encoding="utf-8"?>
<sst xmlns="http://schemas.openxmlformats.org/spreadsheetml/2006/main" count="92" uniqueCount="87">
  <si>
    <t>Aanbesteding: Preventief/Correctief onderhoud Werktuigkundig</t>
  </si>
  <si>
    <t>Kenmerk</t>
  </si>
  <si>
    <t>2025-4464</t>
  </si>
  <si>
    <t>Elementen voor preventief onderhoud</t>
  </si>
  <si>
    <t>Aantal stuks</t>
  </si>
  <si>
    <t>Tarief preventief onderhoud per element per jaar</t>
  </si>
  <si>
    <t>Gewogen tarief per 12 maand</t>
  </si>
  <si>
    <t>Boiler gas &gt; 250 indirect</t>
  </si>
  <si>
    <t>Boiler gas &gt;250 liter</t>
  </si>
  <si>
    <t>Boiler gas 80-250 liter</t>
  </si>
  <si>
    <t>Buffervat</t>
  </si>
  <si>
    <t>C.V.-ketel 100-150kW</t>
  </si>
  <si>
    <t>C.V.-ketel 150-200kW</t>
  </si>
  <si>
    <t>C.V.-ketel 20-50kW</t>
  </si>
  <si>
    <t>C.V.-ketel 50-100kW</t>
  </si>
  <si>
    <t>C.V.-ketel HR 100-150kW</t>
  </si>
  <si>
    <t>C.V.-ketel HR 150-200kW</t>
  </si>
  <si>
    <t>C.V.-ketel HR 20-50kW</t>
  </si>
  <si>
    <t>C.V.-ketel HR 50-100kW</t>
  </si>
  <si>
    <t>CV-ketel &lt; 45 kW</t>
  </si>
  <si>
    <t>CV-Ketel 0 tot 50kW</t>
  </si>
  <si>
    <t>CV-ketel 100 tot 200kW</t>
  </si>
  <si>
    <t>CV-ketel 50 tot 100kW</t>
  </si>
  <si>
    <t>Dak afzuig ventilator</t>
  </si>
  <si>
    <t>Dakventilator</t>
  </si>
  <si>
    <t>Dakventilator algemeen</t>
  </si>
  <si>
    <t>Geiser</t>
  </si>
  <si>
    <t>Heteluchtverwarming</t>
  </si>
  <si>
    <t>Luchtverwarmer</t>
  </si>
  <si>
    <t>Nefit Topline</t>
  </si>
  <si>
    <t>Ontgasserautomaat</t>
  </si>
  <si>
    <t>Remeha Gas 210 Eco</t>
  </si>
  <si>
    <t>Remeha Quinta 35</t>
  </si>
  <si>
    <t>RPM pijpventilator</t>
  </si>
  <si>
    <t>Split- unit binnen deel</t>
  </si>
  <si>
    <t>Split- unit buiten deel</t>
  </si>
  <si>
    <t>Warmtepomp</t>
  </si>
  <si>
    <t>Warmtepomp Binnendeel</t>
  </si>
  <si>
    <t>Warmtepomp buitendeel</t>
  </si>
  <si>
    <t>Uurtarieven inclusief voorrijd-, reis en verblijfskosten</t>
  </si>
  <si>
    <t>Uurtarief</t>
  </si>
  <si>
    <t>Rekenuren per 12 maand</t>
  </si>
  <si>
    <t>Werkvoorbereider</t>
  </si>
  <si>
    <t>Regeltechnicus</t>
  </si>
  <si>
    <t>Servicemonteur</t>
  </si>
  <si>
    <t>Monteur</t>
  </si>
  <si>
    <t>Opslagpercentage buiten reguliere werktijden</t>
  </si>
  <si>
    <t>(100% + opslag)</t>
  </si>
  <si>
    <t>Rekenbedrag per 12 maand</t>
  </si>
  <si>
    <t>Voor uren op werkdagen (avond) van 18.00 tot 00.00 uur:</t>
  </si>
  <si>
    <t>Voor uren op werkdagen (nacht) van 00.00 tot 07.00 uur:</t>
  </si>
  <si>
    <t>Voor uren op zaterdagen:</t>
  </si>
  <si>
    <t>Voor uren op zon- en feestdagen:</t>
  </si>
  <si>
    <t>Opslagpercentages overig</t>
  </si>
  <si>
    <t>Toeslag groot- en kleinmateriaal</t>
  </si>
  <si>
    <t>Toeslag onderaanneming</t>
  </si>
  <si>
    <t>Genoemde bedragen zijn excl. btw</t>
  </si>
  <si>
    <t>Inschrijfsom berekend over 12 maanden</t>
  </si>
  <si>
    <t>Inschrijfsom berekend over 48 maanden</t>
  </si>
  <si>
    <t>Inschrijver</t>
  </si>
  <si>
    <t>Naam</t>
  </si>
  <si>
    <t>Functie</t>
  </si>
  <si>
    <t>Plaats</t>
  </si>
  <si>
    <t>Datum</t>
  </si>
  <si>
    <t>Handtekening</t>
  </si>
  <si>
    <r>
      <t>Keerklep controle</t>
    </r>
    <r>
      <rPr>
        <sz val="11"/>
        <color rgb="FF00B050"/>
        <rFont val="Georgia"/>
        <family val="1"/>
      </rPr>
      <t xml:space="preserve"> Controle keerklep</t>
    </r>
  </si>
  <si>
    <r>
      <t>Centrale verwarming</t>
    </r>
    <r>
      <rPr>
        <sz val="11"/>
        <color rgb="FF0070C0"/>
        <rFont val="Georgia"/>
        <family val="1"/>
      </rPr>
      <t xml:space="preserve"> </t>
    </r>
    <r>
      <rPr>
        <sz val="11"/>
        <color rgb="FF00B050"/>
        <rFont val="Georgia"/>
        <family val="1"/>
      </rPr>
      <t>(cv gaswandketel &lt;30kW)</t>
    </r>
  </si>
  <si>
    <r>
      <t xml:space="preserve">Gasleidingnet </t>
    </r>
    <r>
      <rPr>
        <sz val="11"/>
        <color rgb="FF00B050"/>
        <rFont val="Georgia"/>
        <family val="1"/>
      </rPr>
      <t>(Scios scope 7A)</t>
    </r>
  </si>
  <si>
    <r>
      <t xml:space="preserve">Gevelkachel </t>
    </r>
    <r>
      <rPr>
        <sz val="11"/>
        <color rgb="FF00B050"/>
        <rFont val="Georgia"/>
        <family val="1"/>
      </rPr>
      <t>(Gas)</t>
    </r>
  </si>
  <si>
    <r>
      <t>Hydrofoor</t>
    </r>
    <r>
      <rPr>
        <sz val="11"/>
        <color rgb="FF00B050"/>
        <rFont val="Georgia"/>
        <family val="1"/>
      </rPr>
      <t xml:space="preserve"> / drukverhogingsinstallatie</t>
    </r>
  </si>
  <si>
    <r>
      <t>Inductie units</t>
    </r>
    <r>
      <rPr>
        <sz val="11"/>
        <color rgb="FF00B050"/>
        <rFont val="Georgia"/>
        <family val="1"/>
      </rPr>
      <t xml:space="preserve"> (OKNI-Units reinigen)</t>
    </r>
  </si>
  <si>
    <r>
      <t xml:space="preserve">LBK : Luchtbehandelingskasten </t>
    </r>
    <r>
      <rPr>
        <sz val="11"/>
        <color rgb="FF00B050"/>
        <rFont val="Georgia"/>
        <family val="1"/>
      </rPr>
      <t>(servicebeurt)</t>
    </r>
  </si>
  <si>
    <r>
      <t xml:space="preserve">Luchtbehandelingskast </t>
    </r>
    <r>
      <rPr>
        <sz val="11"/>
        <color rgb="FF00B050"/>
        <rFont val="Georgia"/>
        <family val="1"/>
      </rPr>
      <t>(2 stuks Willibrordkerk)</t>
    </r>
  </si>
  <si>
    <r>
      <t xml:space="preserve">Mechanische ventilatiebox </t>
    </r>
    <r>
      <rPr>
        <sz val="11"/>
        <color rgb="FF00B050"/>
        <rFont val="Georgia"/>
        <family val="1"/>
      </rPr>
      <t>(ITHO CVE ECO fan 2)</t>
    </r>
  </si>
  <si>
    <r>
      <t>Mechanische ventilatiebox</t>
    </r>
    <r>
      <rPr>
        <sz val="11"/>
        <color rgb="FF00B050"/>
        <rFont val="Georgia"/>
        <family val="1"/>
      </rPr>
      <t xml:space="preserve"> (Brink Renovent Exellent-wtw)</t>
    </r>
  </si>
  <si>
    <r>
      <t xml:space="preserve">Periodieke inspectie </t>
    </r>
    <r>
      <rPr>
        <sz val="11"/>
        <color rgb="FF00B050"/>
        <rFont val="Georgia"/>
        <family val="1"/>
      </rPr>
      <t>/ PI keuring</t>
    </r>
  </si>
  <si>
    <r>
      <t>Regelkast</t>
    </r>
    <r>
      <rPr>
        <sz val="11"/>
        <color rgb="FF00B050"/>
        <rFont val="Georgia"/>
        <family val="1"/>
      </rPr>
      <t xml:space="preserve"> (visuele controle/inspectie)</t>
    </r>
  </si>
  <si>
    <r>
      <t xml:space="preserve">Regelkast Klimaat </t>
    </r>
    <r>
      <rPr>
        <sz val="11"/>
        <color rgb="FF00B050"/>
        <rFont val="Georgia"/>
        <family val="1"/>
      </rPr>
      <t>(visuele controle/inspectie)</t>
    </r>
  </si>
  <si>
    <r>
      <t xml:space="preserve">Verdeler </t>
    </r>
    <r>
      <rPr>
        <sz val="11"/>
        <color rgb="FF00B050"/>
        <rFont val="Georgia"/>
        <family val="1"/>
      </rPr>
      <t>(visuele controle / inspectie)</t>
    </r>
  </si>
  <si>
    <r>
      <t>Verdeler/verzamelaar gekoeld water</t>
    </r>
    <r>
      <rPr>
        <sz val="11"/>
        <color rgb="FF00B050"/>
        <rFont val="Georgia"/>
        <family val="1"/>
      </rPr>
      <t xml:space="preserve"> (visuele controle / inspectie)</t>
    </r>
  </si>
  <si>
    <r>
      <t xml:space="preserve">Vloerverwarming verdeler </t>
    </r>
    <r>
      <rPr>
        <sz val="11"/>
        <color rgb="FF00B050"/>
        <rFont val="Georgia"/>
        <family val="1"/>
      </rPr>
      <t>(visuele controle / inspectie)</t>
    </r>
  </si>
  <si>
    <r>
      <t xml:space="preserve">Warm watervoorbereider </t>
    </r>
    <r>
      <rPr>
        <sz val="11"/>
        <color rgb="FF00B050"/>
        <rFont val="Georgia"/>
        <family val="1"/>
      </rPr>
      <t>(Remeha WH56)</t>
    </r>
  </si>
  <si>
    <r>
      <t xml:space="preserve">Waterontharder </t>
    </r>
    <r>
      <rPr>
        <sz val="11"/>
        <color rgb="FF00B050"/>
        <rFont val="Georgia"/>
        <family val="1"/>
      </rPr>
      <t>(Digisoft DS-2000 HE,2017)</t>
    </r>
  </si>
  <si>
    <r>
      <t xml:space="preserve">WTW : Luchtbehandelingskasten tot 1000 m3 /h                                     </t>
    </r>
    <r>
      <rPr>
        <sz val="11"/>
        <color rgb="FF00B050"/>
        <rFont val="Georgia"/>
        <family val="1"/>
      </rPr>
      <t>(service/onderhoudsbeurt excl.filters)</t>
    </r>
  </si>
  <si>
    <r>
      <t>WTW : Luchtbehandelingskasten van &gt; 1000 m3 /h &lt; 5000 m3/h</t>
    </r>
    <r>
      <rPr>
        <sz val="11"/>
        <color rgb="FF00B050"/>
        <rFont val="Georgia"/>
        <family val="1"/>
      </rPr>
      <t xml:space="preserve">   (service/onderhoudsbeurt excl.filters)</t>
    </r>
  </si>
  <si>
    <r>
      <t xml:space="preserve">WTW unit  </t>
    </r>
    <r>
      <rPr>
        <sz val="11"/>
        <color rgb="FF00B050"/>
        <rFont val="Georgia"/>
        <family val="1"/>
      </rPr>
      <t>(service/onderhoudsbeurt</t>
    </r>
    <r>
      <rPr>
        <b/>
        <sz val="11"/>
        <color rgb="FF00B050"/>
        <rFont val="Georgia"/>
        <family val="1"/>
      </rPr>
      <t xml:space="preserve"> inclusief </t>
    </r>
    <r>
      <rPr>
        <sz val="11"/>
        <color rgb="FF00B050"/>
        <rFont val="Georgia"/>
        <family val="1"/>
      </rPr>
      <t>filters)</t>
    </r>
  </si>
  <si>
    <r>
      <t xml:space="preserve">WTW : Luchtbehandelingkasten groter dan 5000 m3/h                         </t>
    </r>
    <r>
      <rPr>
        <sz val="11"/>
        <color rgb="FF00B050"/>
        <rFont val="Georgia"/>
        <family val="1"/>
      </rPr>
      <t>(service/onderhoudsbeurt excl.filters)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</si>
</sst>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0"/>
      <color theme="1"/>
      <name val="Georgia"/>
      <family val="1"/>
    </font>
    <font>
      <sz val="10"/>
      <name val="Univers"/>
      <family val="2"/>
    </font>
    <font>
      <b/>
      <sz val="10"/>
      <name val="Georgia"/>
      <family val="1"/>
    </font>
    <font>
      <sz val="10"/>
      <name val="Georgia"/>
      <family val="1"/>
    </font>
    <font>
      <sz val="11"/>
      <color rgb="FF0070C0"/>
      <name val="Georgia"/>
      <family val="1"/>
    </font>
    <font>
      <sz val="11"/>
      <color rgb="FF00B050"/>
      <name val="Georgia"/>
      <family val="1"/>
    </font>
    <font>
      <b/>
      <sz val="11"/>
      <color rgb="FF00B05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44" fontId="3" fillId="2" borderId="11" xfId="0" applyNumberFormat="1" applyFont="1" applyFill="1" applyBorder="1" applyProtection="1">
      <protection locked="0"/>
    </xf>
    <xf numFmtId="44" fontId="3" fillId="2" borderId="18" xfId="0" applyNumberFormat="1" applyFont="1" applyFill="1" applyBorder="1" applyProtection="1">
      <protection locked="0"/>
    </xf>
    <xf numFmtId="164" fontId="3" fillId="0" borderId="16" xfId="0" applyNumberFormat="1" applyFont="1" applyBorder="1" applyAlignment="1">
      <alignment vertical="top" wrapText="1"/>
    </xf>
    <xf numFmtId="164" fontId="3" fillId="0" borderId="19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44" fontId="3" fillId="0" borderId="0" xfId="0" applyNumberFormat="1" applyFont="1" applyProtection="1">
      <protection locked="0"/>
    </xf>
    <xf numFmtId="164" fontId="3" fillId="0" borderId="0" xfId="0" applyNumberFormat="1" applyFont="1" applyAlignment="1">
      <alignment vertical="top" wrapText="1"/>
    </xf>
    <xf numFmtId="0" fontId="1" fillId="0" borderId="15" xfId="0" applyFont="1" applyBorder="1"/>
    <xf numFmtId="44" fontId="1" fillId="2" borderId="11" xfId="0" applyNumberFormat="1" applyFont="1" applyFill="1" applyBorder="1" applyProtection="1">
      <protection locked="0"/>
    </xf>
    <xf numFmtId="165" fontId="1" fillId="0" borderId="11" xfId="2" applyNumberFormat="1" applyFont="1" applyFill="1" applyBorder="1" applyProtection="1"/>
    <xf numFmtId="44" fontId="1" fillId="0" borderId="16" xfId="3" applyFont="1" applyBorder="1" applyProtection="1"/>
    <xf numFmtId="0" fontId="7" fillId="3" borderId="12" xfId="4" applyFont="1" applyFill="1" applyBorder="1"/>
    <xf numFmtId="164" fontId="5" fillId="3" borderId="13" xfId="0" applyNumberFormat="1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8" fillId="0" borderId="15" xfId="4" applyFont="1" applyBorder="1"/>
    <xf numFmtId="0" fontId="8" fillId="0" borderId="17" xfId="4" applyFont="1" applyBorder="1"/>
    <xf numFmtId="44" fontId="1" fillId="0" borderId="19" xfId="3" applyFont="1" applyBorder="1" applyProtection="1"/>
    <xf numFmtId="0" fontId="1" fillId="0" borderId="17" xfId="0" applyFont="1" applyBorder="1"/>
    <xf numFmtId="44" fontId="1" fillId="2" borderId="18" xfId="0" applyNumberFormat="1" applyFont="1" applyFill="1" applyBorder="1" applyProtection="1">
      <protection locked="0"/>
    </xf>
    <xf numFmtId="165" fontId="1" fillId="0" borderId="18" xfId="2" applyNumberFormat="1" applyFont="1" applyFill="1" applyBorder="1" applyProtection="1"/>
    <xf numFmtId="166" fontId="1" fillId="0" borderId="11" xfId="3" applyNumberFormat="1" applyFont="1" applyBorder="1" applyAlignment="1" applyProtection="1">
      <alignment horizontal="right"/>
    </xf>
    <xf numFmtId="166" fontId="1" fillId="0" borderId="18" xfId="3" applyNumberFormat="1" applyFont="1" applyBorder="1" applyAlignment="1" applyProtection="1">
      <alignment horizontal="right"/>
    </xf>
    <xf numFmtId="0" fontId="3" fillId="0" borderId="2" xfId="0" applyFont="1" applyBorder="1"/>
    <xf numFmtId="0" fontId="5" fillId="0" borderId="3" xfId="0" applyFont="1" applyBorder="1" applyAlignment="1">
      <alignment horizontal="right"/>
    </xf>
    <xf numFmtId="164" fontId="5" fillId="0" borderId="4" xfId="3" applyNumberFormat="1" applyFont="1" applyBorder="1" applyProtection="1"/>
    <xf numFmtId="0" fontId="3" fillId="0" borderId="6" xfId="0" applyFont="1" applyBorder="1"/>
    <xf numFmtId="0" fontId="5" fillId="0" borderId="7" xfId="0" applyFont="1" applyBorder="1" applyAlignment="1">
      <alignment horizontal="right"/>
    </xf>
    <xf numFmtId="44" fontId="5" fillId="0" borderId="8" xfId="3" applyFont="1" applyBorder="1" applyProtection="1"/>
    <xf numFmtId="0" fontId="3" fillId="0" borderId="15" xfId="0" applyFont="1" applyBorder="1" applyAlignment="1">
      <alignment horizontal="left"/>
    </xf>
    <xf numFmtId="0" fontId="3" fillId="0" borderId="11" xfId="0" applyFont="1" applyBorder="1"/>
    <xf numFmtId="0" fontId="10" fillId="0" borderId="11" xfId="0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/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justify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0" fontId="1" fillId="2" borderId="11" xfId="1" applyNumberFormat="1" applyFont="1" applyFill="1" applyBorder="1" applyAlignment="1" applyProtection="1">
      <alignment horizontal="center" wrapText="1"/>
      <protection locked="0"/>
    </xf>
    <xf numFmtId="10" fontId="1" fillId="2" borderId="18" xfId="1" applyNumberFormat="1" applyFont="1" applyFill="1" applyBorder="1" applyAlignment="1" applyProtection="1">
      <alignment horizontal="center" wrapText="1"/>
      <protection locked="0"/>
    </xf>
  </cellXfs>
  <cellStyles count="5">
    <cellStyle name="Komma" xfId="2" builtinId="3"/>
    <cellStyle name="Procent" xfId="1" builtinId="5"/>
    <cellStyle name="Standaard" xfId="0" builtinId="0"/>
    <cellStyle name="Standaard 2" xfId="4" xr:uid="{2A4AB510-BBFD-47CA-909B-0F1ED3D3727F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zoomScale="80" zoomScaleNormal="80" zoomScaleSheetLayoutView="70" workbookViewId="0">
      <selection activeCell="I14" sqref="I14"/>
    </sheetView>
  </sheetViews>
  <sheetFormatPr defaultColWidth="9.140625" defaultRowHeight="14.25" x14ac:dyDescent="0.2"/>
  <cols>
    <col min="1" max="1" width="114.140625" style="2" bestFit="1" customWidth="1"/>
    <col min="2" max="2" width="19.5703125" style="2" bestFit="1" customWidth="1"/>
    <col min="3" max="3" width="39.42578125" style="3" bestFit="1" customWidth="1"/>
    <col min="4" max="4" width="20.140625" style="2" customWidth="1"/>
    <col min="5" max="16384" width="9.140625" style="3"/>
  </cols>
  <sheetData>
    <row r="1" spans="1:4" ht="15" thickBot="1" x14ac:dyDescent="0.25">
      <c r="A1" s="1" t="s">
        <v>0</v>
      </c>
      <c r="C1" s="1" t="s">
        <v>1</v>
      </c>
      <c r="D1" s="1" t="s">
        <v>2</v>
      </c>
    </row>
    <row r="2" spans="1:4" ht="25.5" x14ac:dyDescent="0.2">
      <c r="A2" s="16" t="s">
        <v>3</v>
      </c>
      <c r="B2" s="17" t="s">
        <v>4</v>
      </c>
      <c r="C2" s="17" t="s">
        <v>5</v>
      </c>
      <c r="D2" s="18" t="s">
        <v>6</v>
      </c>
    </row>
    <row r="3" spans="1:4" x14ac:dyDescent="0.2">
      <c r="A3" s="33" t="s">
        <v>7</v>
      </c>
      <c r="B3" s="34">
        <v>7</v>
      </c>
      <c r="C3" s="5">
        <v>0</v>
      </c>
      <c r="D3" s="7">
        <f t="shared" ref="D3:D15" si="0">C3*B3</f>
        <v>0</v>
      </c>
    </row>
    <row r="4" spans="1:4" x14ac:dyDescent="0.2">
      <c r="A4" s="33" t="s">
        <v>8</v>
      </c>
      <c r="B4" s="34">
        <v>11</v>
      </c>
      <c r="C4" s="5">
        <v>0</v>
      </c>
      <c r="D4" s="7">
        <f t="shared" si="0"/>
        <v>0</v>
      </c>
    </row>
    <row r="5" spans="1:4" x14ac:dyDescent="0.2">
      <c r="A5" s="33" t="s">
        <v>9</v>
      </c>
      <c r="B5" s="34">
        <v>16</v>
      </c>
      <c r="C5" s="5">
        <v>0</v>
      </c>
      <c r="D5" s="7">
        <f t="shared" si="0"/>
        <v>0</v>
      </c>
    </row>
    <row r="6" spans="1:4" x14ac:dyDescent="0.2">
      <c r="A6" s="33" t="s">
        <v>10</v>
      </c>
      <c r="B6" s="34">
        <v>18</v>
      </c>
      <c r="C6" s="5">
        <v>0</v>
      </c>
      <c r="D6" s="7">
        <f t="shared" si="0"/>
        <v>0</v>
      </c>
    </row>
    <row r="7" spans="1:4" x14ac:dyDescent="0.2">
      <c r="A7" s="33" t="s">
        <v>11</v>
      </c>
      <c r="B7" s="34">
        <v>7</v>
      </c>
      <c r="C7" s="5">
        <v>0</v>
      </c>
      <c r="D7" s="7">
        <f t="shared" si="0"/>
        <v>0</v>
      </c>
    </row>
    <row r="8" spans="1:4" x14ac:dyDescent="0.2">
      <c r="A8" s="33" t="s">
        <v>12</v>
      </c>
      <c r="B8" s="34">
        <v>5</v>
      </c>
      <c r="C8" s="5">
        <v>0</v>
      </c>
      <c r="D8" s="7">
        <f t="shared" si="0"/>
        <v>0</v>
      </c>
    </row>
    <row r="9" spans="1:4" x14ac:dyDescent="0.2">
      <c r="A9" s="33" t="s">
        <v>13</v>
      </c>
      <c r="B9" s="34">
        <v>12</v>
      </c>
      <c r="C9" s="5">
        <v>0</v>
      </c>
      <c r="D9" s="7">
        <f t="shared" si="0"/>
        <v>0</v>
      </c>
    </row>
    <row r="10" spans="1:4" x14ac:dyDescent="0.2">
      <c r="A10" s="33" t="s">
        <v>14</v>
      </c>
      <c r="B10" s="34">
        <v>15</v>
      </c>
      <c r="C10" s="5">
        <v>0</v>
      </c>
      <c r="D10" s="7">
        <f t="shared" si="0"/>
        <v>0</v>
      </c>
    </row>
    <row r="11" spans="1:4" x14ac:dyDescent="0.2">
      <c r="A11" s="33" t="s">
        <v>15</v>
      </c>
      <c r="B11" s="34">
        <v>17</v>
      </c>
      <c r="C11" s="5">
        <v>0</v>
      </c>
      <c r="D11" s="7">
        <f t="shared" si="0"/>
        <v>0</v>
      </c>
    </row>
    <row r="12" spans="1:4" x14ac:dyDescent="0.2">
      <c r="A12" s="33" t="s">
        <v>16</v>
      </c>
      <c r="B12" s="34">
        <v>5</v>
      </c>
      <c r="C12" s="5">
        <v>0</v>
      </c>
      <c r="D12" s="7">
        <f t="shared" si="0"/>
        <v>0</v>
      </c>
    </row>
    <row r="13" spans="1:4" x14ac:dyDescent="0.2">
      <c r="A13" s="33" t="s">
        <v>17</v>
      </c>
      <c r="B13" s="34">
        <v>40</v>
      </c>
      <c r="C13" s="5">
        <v>0</v>
      </c>
      <c r="D13" s="7">
        <f t="shared" si="0"/>
        <v>0</v>
      </c>
    </row>
    <row r="14" spans="1:4" x14ac:dyDescent="0.2">
      <c r="A14" s="33" t="s">
        <v>18</v>
      </c>
      <c r="B14" s="34">
        <v>22</v>
      </c>
      <c r="C14" s="5">
        <v>0</v>
      </c>
      <c r="D14" s="7">
        <f t="shared" si="0"/>
        <v>0</v>
      </c>
    </row>
    <row r="15" spans="1:4" x14ac:dyDescent="0.2">
      <c r="A15" s="33" t="s">
        <v>66</v>
      </c>
      <c r="B15" s="34">
        <v>47</v>
      </c>
      <c r="C15" s="5">
        <v>0</v>
      </c>
      <c r="D15" s="7">
        <f t="shared" si="0"/>
        <v>0</v>
      </c>
    </row>
    <row r="16" spans="1:4" x14ac:dyDescent="0.2">
      <c r="A16" s="33" t="s">
        <v>19</v>
      </c>
      <c r="B16" s="34">
        <v>1</v>
      </c>
      <c r="C16" s="5">
        <v>0</v>
      </c>
      <c r="D16" s="7">
        <f t="shared" ref="D16:D30" si="1">C16*B16</f>
        <v>0</v>
      </c>
    </row>
    <row r="17" spans="1:4" x14ac:dyDescent="0.2">
      <c r="A17" s="33" t="s">
        <v>20</v>
      </c>
      <c r="B17" s="34">
        <v>6</v>
      </c>
      <c r="C17" s="5">
        <v>0</v>
      </c>
      <c r="D17" s="7">
        <f t="shared" si="1"/>
        <v>0</v>
      </c>
    </row>
    <row r="18" spans="1:4" x14ac:dyDescent="0.2">
      <c r="A18" s="33" t="s">
        <v>21</v>
      </c>
      <c r="B18" s="34">
        <v>4</v>
      </c>
      <c r="C18" s="5">
        <v>0</v>
      </c>
      <c r="D18" s="7">
        <f t="shared" si="1"/>
        <v>0</v>
      </c>
    </row>
    <row r="19" spans="1:4" x14ac:dyDescent="0.2">
      <c r="A19" s="33" t="s">
        <v>22</v>
      </c>
      <c r="B19" s="34">
        <v>2</v>
      </c>
      <c r="C19" s="5">
        <v>0</v>
      </c>
      <c r="D19" s="7">
        <f t="shared" si="1"/>
        <v>0</v>
      </c>
    </row>
    <row r="20" spans="1:4" x14ac:dyDescent="0.2">
      <c r="A20" s="33" t="s">
        <v>23</v>
      </c>
      <c r="B20" s="34">
        <v>1</v>
      </c>
      <c r="C20" s="5">
        <v>0</v>
      </c>
      <c r="D20" s="7">
        <f t="shared" si="1"/>
        <v>0</v>
      </c>
    </row>
    <row r="21" spans="1:4" x14ac:dyDescent="0.2">
      <c r="A21" s="33" t="s">
        <v>24</v>
      </c>
      <c r="B21" s="34">
        <v>73</v>
      </c>
      <c r="C21" s="5">
        <v>0</v>
      </c>
      <c r="D21" s="7">
        <f t="shared" si="1"/>
        <v>0</v>
      </c>
    </row>
    <row r="22" spans="1:4" x14ac:dyDescent="0.2">
      <c r="A22" s="33" t="s">
        <v>25</v>
      </c>
      <c r="B22" s="34">
        <v>1</v>
      </c>
      <c r="C22" s="5">
        <v>0</v>
      </c>
      <c r="D22" s="7">
        <f t="shared" si="1"/>
        <v>0</v>
      </c>
    </row>
    <row r="23" spans="1:4" x14ac:dyDescent="0.2">
      <c r="A23" s="33" t="s">
        <v>67</v>
      </c>
      <c r="B23" s="34">
        <v>23</v>
      </c>
      <c r="C23" s="5">
        <v>0</v>
      </c>
      <c r="D23" s="7">
        <f t="shared" si="1"/>
        <v>0</v>
      </c>
    </row>
    <row r="24" spans="1:4" x14ac:dyDescent="0.2">
      <c r="A24" s="33" t="s">
        <v>26</v>
      </c>
      <c r="B24" s="34">
        <v>11</v>
      </c>
      <c r="C24" s="5">
        <v>0</v>
      </c>
      <c r="D24" s="7">
        <f t="shared" si="1"/>
        <v>0</v>
      </c>
    </row>
    <row r="25" spans="1:4" x14ac:dyDescent="0.2">
      <c r="A25" s="33" t="s">
        <v>68</v>
      </c>
      <c r="B25" s="34">
        <v>21</v>
      </c>
      <c r="C25" s="5">
        <v>0</v>
      </c>
      <c r="D25" s="7">
        <f t="shared" si="1"/>
        <v>0</v>
      </c>
    </row>
    <row r="26" spans="1:4" x14ac:dyDescent="0.2">
      <c r="A26" s="33" t="s">
        <v>27</v>
      </c>
      <c r="B26" s="34">
        <v>9</v>
      </c>
      <c r="C26" s="5">
        <v>0</v>
      </c>
      <c r="D26" s="7">
        <f t="shared" si="1"/>
        <v>0</v>
      </c>
    </row>
    <row r="27" spans="1:4" x14ac:dyDescent="0.2">
      <c r="A27" s="33" t="s">
        <v>69</v>
      </c>
      <c r="B27" s="34">
        <v>4</v>
      </c>
      <c r="C27" s="5">
        <v>0</v>
      </c>
      <c r="D27" s="7">
        <f t="shared" si="1"/>
        <v>0</v>
      </c>
    </row>
    <row r="28" spans="1:4" x14ac:dyDescent="0.2">
      <c r="A28" s="33" t="s">
        <v>70</v>
      </c>
      <c r="B28" s="34">
        <v>425</v>
      </c>
      <c r="C28" s="5">
        <v>0</v>
      </c>
      <c r="D28" s="7">
        <f t="shared" si="1"/>
        <v>0</v>
      </c>
    </row>
    <row r="29" spans="1:4" x14ac:dyDescent="0.2">
      <c r="A29" s="33" t="s">
        <v>65</v>
      </c>
      <c r="B29" s="34">
        <v>354</v>
      </c>
      <c r="C29" s="5">
        <v>0</v>
      </c>
      <c r="D29" s="7">
        <f t="shared" si="1"/>
        <v>0</v>
      </c>
    </row>
    <row r="30" spans="1:4" x14ac:dyDescent="0.2">
      <c r="A30" s="33" t="s">
        <v>71</v>
      </c>
      <c r="B30" s="34">
        <v>45</v>
      </c>
      <c r="C30" s="5">
        <v>0</v>
      </c>
      <c r="D30" s="7">
        <f t="shared" si="1"/>
        <v>0</v>
      </c>
    </row>
    <row r="31" spans="1:4" x14ac:dyDescent="0.2">
      <c r="A31" s="33" t="s">
        <v>72</v>
      </c>
      <c r="B31" s="35">
        <v>2</v>
      </c>
      <c r="C31" s="5">
        <v>0</v>
      </c>
      <c r="D31" s="7">
        <f t="shared" ref="D31:D54" si="2">C31*B31</f>
        <v>0</v>
      </c>
    </row>
    <row r="32" spans="1:4" x14ac:dyDescent="0.2">
      <c r="A32" s="33" t="s">
        <v>28</v>
      </c>
      <c r="B32" s="34">
        <v>45</v>
      </c>
      <c r="C32" s="5">
        <v>0</v>
      </c>
      <c r="D32" s="7">
        <f t="shared" si="2"/>
        <v>0</v>
      </c>
    </row>
    <row r="33" spans="1:4" x14ac:dyDescent="0.2">
      <c r="A33" s="33" t="s">
        <v>73</v>
      </c>
      <c r="B33" s="35">
        <v>13</v>
      </c>
      <c r="C33" s="5">
        <v>0</v>
      </c>
      <c r="D33" s="7">
        <f t="shared" si="2"/>
        <v>0</v>
      </c>
    </row>
    <row r="34" spans="1:4" x14ac:dyDescent="0.2">
      <c r="A34" s="33" t="s">
        <v>74</v>
      </c>
      <c r="B34" s="35">
        <v>22</v>
      </c>
      <c r="C34" s="5">
        <v>0</v>
      </c>
      <c r="D34" s="7">
        <f t="shared" si="2"/>
        <v>0</v>
      </c>
    </row>
    <row r="35" spans="1:4" x14ac:dyDescent="0.2">
      <c r="A35" s="33" t="s">
        <v>29</v>
      </c>
      <c r="B35" s="34">
        <v>2</v>
      </c>
      <c r="C35" s="5">
        <v>0</v>
      </c>
      <c r="D35" s="7">
        <f t="shared" si="2"/>
        <v>0</v>
      </c>
    </row>
    <row r="36" spans="1:4" x14ac:dyDescent="0.2">
      <c r="A36" s="33" t="s">
        <v>30</v>
      </c>
      <c r="B36" s="34">
        <v>6</v>
      </c>
      <c r="C36" s="5">
        <v>0</v>
      </c>
      <c r="D36" s="7">
        <f t="shared" si="2"/>
        <v>0</v>
      </c>
    </row>
    <row r="37" spans="1:4" x14ac:dyDescent="0.2">
      <c r="A37" s="33" t="s">
        <v>75</v>
      </c>
      <c r="B37" s="35">
        <v>52</v>
      </c>
      <c r="C37" s="5">
        <v>0</v>
      </c>
      <c r="D37" s="7">
        <f t="shared" si="2"/>
        <v>0</v>
      </c>
    </row>
    <row r="38" spans="1:4" x14ac:dyDescent="0.2">
      <c r="A38" s="33" t="s">
        <v>76</v>
      </c>
      <c r="B38" s="34">
        <v>48</v>
      </c>
      <c r="C38" s="5">
        <v>0</v>
      </c>
      <c r="D38" s="7">
        <f t="shared" si="2"/>
        <v>0</v>
      </c>
    </row>
    <row r="39" spans="1:4" x14ac:dyDescent="0.2">
      <c r="A39" s="33" t="s">
        <v>77</v>
      </c>
      <c r="B39" s="34">
        <v>2</v>
      </c>
      <c r="C39" s="5">
        <v>0</v>
      </c>
      <c r="D39" s="7">
        <f t="shared" si="2"/>
        <v>0</v>
      </c>
    </row>
    <row r="40" spans="1:4" x14ac:dyDescent="0.2">
      <c r="A40" s="33" t="s">
        <v>31</v>
      </c>
      <c r="B40" s="34">
        <v>3</v>
      </c>
      <c r="C40" s="5">
        <v>0</v>
      </c>
      <c r="D40" s="7">
        <f t="shared" si="2"/>
        <v>0</v>
      </c>
    </row>
    <row r="41" spans="1:4" x14ac:dyDescent="0.2">
      <c r="A41" s="33" t="s">
        <v>32</v>
      </c>
      <c r="B41" s="34">
        <v>1</v>
      </c>
      <c r="C41" s="5">
        <v>0</v>
      </c>
      <c r="D41" s="7">
        <f t="shared" si="2"/>
        <v>0</v>
      </c>
    </row>
    <row r="42" spans="1:4" x14ac:dyDescent="0.2">
      <c r="A42" s="33" t="s">
        <v>33</v>
      </c>
      <c r="B42" s="34">
        <v>39</v>
      </c>
      <c r="C42" s="5">
        <v>0</v>
      </c>
      <c r="D42" s="7">
        <f t="shared" si="2"/>
        <v>0</v>
      </c>
    </row>
    <row r="43" spans="1:4" x14ac:dyDescent="0.2">
      <c r="A43" s="33" t="s">
        <v>34</v>
      </c>
      <c r="B43" s="34">
        <v>20</v>
      </c>
      <c r="C43" s="5">
        <v>0</v>
      </c>
      <c r="D43" s="7">
        <f t="shared" si="2"/>
        <v>0</v>
      </c>
    </row>
    <row r="44" spans="1:4" x14ac:dyDescent="0.2">
      <c r="A44" s="33" t="s">
        <v>35</v>
      </c>
      <c r="B44" s="34">
        <v>20</v>
      </c>
      <c r="C44" s="5">
        <v>0</v>
      </c>
      <c r="D44" s="7">
        <f t="shared" si="2"/>
        <v>0</v>
      </c>
    </row>
    <row r="45" spans="1:4" x14ac:dyDescent="0.2">
      <c r="A45" s="33" t="s">
        <v>78</v>
      </c>
      <c r="B45" s="35">
        <v>34</v>
      </c>
      <c r="C45" s="5">
        <v>0</v>
      </c>
      <c r="D45" s="7">
        <f t="shared" si="2"/>
        <v>0</v>
      </c>
    </row>
    <row r="46" spans="1:4" x14ac:dyDescent="0.2">
      <c r="A46" s="33" t="s">
        <v>79</v>
      </c>
      <c r="B46" s="35">
        <v>4</v>
      </c>
      <c r="C46" s="5">
        <v>0</v>
      </c>
      <c r="D46" s="7">
        <f t="shared" si="2"/>
        <v>0</v>
      </c>
    </row>
    <row r="47" spans="1:4" x14ac:dyDescent="0.2">
      <c r="A47" s="33" t="s">
        <v>80</v>
      </c>
      <c r="B47" s="34">
        <v>7</v>
      </c>
      <c r="C47" s="5">
        <v>0</v>
      </c>
      <c r="D47" s="7">
        <f t="shared" si="2"/>
        <v>0</v>
      </c>
    </row>
    <row r="48" spans="1:4" x14ac:dyDescent="0.2">
      <c r="A48" s="33" t="s">
        <v>81</v>
      </c>
      <c r="B48" s="34">
        <v>2</v>
      </c>
      <c r="C48" s="5">
        <v>0</v>
      </c>
      <c r="D48" s="7">
        <f t="shared" si="2"/>
        <v>0</v>
      </c>
    </row>
    <row r="49" spans="1:4" x14ac:dyDescent="0.2">
      <c r="A49" s="33" t="s">
        <v>36</v>
      </c>
      <c r="B49" s="34">
        <v>27</v>
      </c>
      <c r="C49" s="5">
        <v>0</v>
      </c>
      <c r="D49" s="7">
        <f t="shared" si="2"/>
        <v>0</v>
      </c>
    </row>
    <row r="50" spans="1:4" x14ac:dyDescent="0.2">
      <c r="A50" s="33" t="s">
        <v>37</v>
      </c>
      <c r="B50" s="34">
        <v>132</v>
      </c>
      <c r="C50" s="5">
        <v>0</v>
      </c>
      <c r="D50" s="7">
        <f t="shared" si="2"/>
        <v>0</v>
      </c>
    </row>
    <row r="51" spans="1:4" x14ac:dyDescent="0.2">
      <c r="A51" s="33" t="s">
        <v>38</v>
      </c>
      <c r="B51" s="34">
        <v>2</v>
      </c>
      <c r="C51" s="5">
        <v>0</v>
      </c>
      <c r="D51" s="7">
        <f t="shared" si="2"/>
        <v>0</v>
      </c>
    </row>
    <row r="52" spans="1:4" x14ac:dyDescent="0.2">
      <c r="A52" s="33" t="s">
        <v>82</v>
      </c>
      <c r="B52" s="34">
        <v>1</v>
      </c>
      <c r="C52" s="5">
        <v>0</v>
      </c>
      <c r="D52" s="7">
        <f t="shared" si="2"/>
        <v>0</v>
      </c>
    </row>
    <row r="53" spans="1:4" x14ac:dyDescent="0.2">
      <c r="A53" s="33" t="s">
        <v>83</v>
      </c>
      <c r="B53" s="34">
        <v>23</v>
      </c>
      <c r="C53" s="5">
        <v>0</v>
      </c>
      <c r="D53" s="7">
        <f t="shared" si="2"/>
        <v>0</v>
      </c>
    </row>
    <row r="54" spans="1:4" x14ac:dyDescent="0.2">
      <c r="A54" s="33" t="s">
        <v>84</v>
      </c>
      <c r="B54" s="34">
        <v>8</v>
      </c>
      <c r="C54" s="5">
        <v>0</v>
      </c>
      <c r="D54" s="7">
        <f t="shared" si="2"/>
        <v>0</v>
      </c>
    </row>
    <row r="55" spans="1:4" x14ac:dyDescent="0.2">
      <c r="A55" s="33" t="s">
        <v>86</v>
      </c>
      <c r="B55" s="34">
        <v>2</v>
      </c>
      <c r="C55" s="5">
        <v>0</v>
      </c>
      <c r="D55" s="7">
        <f>C55*B55</f>
        <v>0</v>
      </c>
    </row>
    <row r="56" spans="1:4" ht="15" thickBot="1" x14ac:dyDescent="0.25">
      <c r="A56" s="36" t="s">
        <v>85</v>
      </c>
      <c r="B56" s="37">
        <v>9</v>
      </c>
      <c r="C56" s="6">
        <v>0</v>
      </c>
      <c r="D56" s="8">
        <f>B56*C56</f>
        <v>0</v>
      </c>
    </row>
    <row r="57" spans="1:4" ht="15" thickBot="1" x14ac:dyDescent="0.25">
      <c r="A57" s="9"/>
      <c r="B57" s="3"/>
      <c r="C57" s="10"/>
      <c r="D57" s="11"/>
    </row>
    <row r="58" spans="1:4" ht="25.5" x14ac:dyDescent="0.2">
      <c r="A58" s="16" t="s">
        <v>39</v>
      </c>
      <c r="B58" s="17" t="s">
        <v>40</v>
      </c>
      <c r="C58" s="17" t="s">
        <v>41</v>
      </c>
      <c r="D58" s="18" t="s">
        <v>6</v>
      </c>
    </row>
    <row r="59" spans="1:4" x14ac:dyDescent="0.2">
      <c r="A59" s="12" t="s">
        <v>42</v>
      </c>
      <c r="B59" s="13">
        <v>0</v>
      </c>
      <c r="C59" s="14">
        <v>300</v>
      </c>
      <c r="D59" s="15">
        <f>B59*C59</f>
        <v>0</v>
      </c>
    </row>
    <row r="60" spans="1:4" x14ac:dyDescent="0.2">
      <c r="A60" s="12" t="s">
        <v>43</v>
      </c>
      <c r="B60" s="13">
        <v>0</v>
      </c>
      <c r="C60" s="14">
        <v>100</v>
      </c>
      <c r="D60" s="15">
        <f t="shared" ref="D60:D62" si="3">B60*C60</f>
        <v>0</v>
      </c>
    </row>
    <row r="61" spans="1:4" x14ac:dyDescent="0.2">
      <c r="A61" s="12" t="s">
        <v>44</v>
      </c>
      <c r="B61" s="13">
        <v>0</v>
      </c>
      <c r="C61" s="14">
        <v>750</v>
      </c>
      <c r="D61" s="15">
        <f t="shared" si="3"/>
        <v>0</v>
      </c>
    </row>
    <row r="62" spans="1:4" ht="15" thickBot="1" x14ac:dyDescent="0.25">
      <c r="A62" s="22" t="s">
        <v>45</v>
      </c>
      <c r="B62" s="23">
        <v>0</v>
      </c>
      <c r="C62" s="24">
        <v>750</v>
      </c>
      <c r="D62" s="21">
        <f t="shared" si="3"/>
        <v>0</v>
      </c>
    </row>
    <row r="63" spans="1:4" ht="15" thickBot="1" x14ac:dyDescent="0.25">
      <c r="A63" s="9"/>
      <c r="B63" s="3"/>
      <c r="C63" s="10"/>
      <c r="D63" s="11"/>
    </row>
    <row r="64" spans="1:4" ht="25.5" x14ac:dyDescent="0.2">
      <c r="A64" s="16" t="s">
        <v>46</v>
      </c>
      <c r="B64" s="17" t="s">
        <v>47</v>
      </c>
      <c r="C64" s="17" t="s">
        <v>48</v>
      </c>
      <c r="D64" s="18" t="s">
        <v>6</v>
      </c>
    </row>
    <row r="65" spans="1:4" x14ac:dyDescent="0.2">
      <c r="A65" s="19" t="s">
        <v>49</v>
      </c>
      <c r="B65" s="47">
        <v>0</v>
      </c>
      <c r="C65" s="25">
        <v>7500</v>
      </c>
      <c r="D65" s="15">
        <f>C65*B65</f>
        <v>0</v>
      </c>
    </row>
    <row r="66" spans="1:4" x14ac:dyDescent="0.2">
      <c r="A66" s="19" t="s">
        <v>50</v>
      </c>
      <c r="B66" s="47">
        <v>0</v>
      </c>
      <c r="C66" s="25">
        <v>5000</v>
      </c>
      <c r="D66" s="15">
        <f t="shared" ref="D66:D68" si="4">C66*B66</f>
        <v>0</v>
      </c>
    </row>
    <row r="67" spans="1:4" x14ac:dyDescent="0.2">
      <c r="A67" s="19" t="s">
        <v>51</v>
      </c>
      <c r="B67" s="47">
        <v>0</v>
      </c>
      <c r="C67" s="25">
        <v>5000</v>
      </c>
      <c r="D67" s="15">
        <f t="shared" si="4"/>
        <v>0</v>
      </c>
    </row>
    <row r="68" spans="1:4" ht="15" thickBot="1" x14ac:dyDescent="0.25">
      <c r="A68" s="20" t="s">
        <v>52</v>
      </c>
      <c r="B68" s="48">
        <v>0</v>
      </c>
      <c r="C68" s="26">
        <v>5000</v>
      </c>
      <c r="D68" s="21">
        <f t="shared" si="4"/>
        <v>0</v>
      </c>
    </row>
    <row r="69" spans="1:4" ht="15" thickBot="1" x14ac:dyDescent="0.25">
      <c r="A69" s="9"/>
      <c r="B69" s="3"/>
      <c r="C69" s="10"/>
      <c r="D69" s="11"/>
    </row>
    <row r="70" spans="1:4" ht="25.5" x14ac:dyDescent="0.2">
      <c r="A70" s="16" t="s">
        <v>53</v>
      </c>
      <c r="B70" s="17" t="s">
        <v>47</v>
      </c>
      <c r="C70" s="17" t="s">
        <v>48</v>
      </c>
      <c r="D70" s="18" t="s">
        <v>6</v>
      </c>
    </row>
    <row r="71" spans="1:4" x14ac:dyDescent="0.2">
      <c r="A71" s="19" t="s">
        <v>54</v>
      </c>
      <c r="B71" s="47">
        <v>0</v>
      </c>
      <c r="C71" s="25">
        <v>50000</v>
      </c>
      <c r="D71" s="15">
        <f>C71*B71</f>
        <v>0</v>
      </c>
    </row>
    <row r="72" spans="1:4" ht="15" thickBot="1" x14ac:dyDescent="0.25">
      <c r="A72" s="20" t="s">
        <v>55</v>
      </c>
      <c r="B72" s="48">
        <v>0</v>
      </c>
      <c r="C72" s="26">
        <v>100000</v>
      </c>
      <c r="D72" s="21">
        <f>C72*B72</f>
        <v>0</v>
      </c>
    </row>
    <row r="73" spans="1:4" ht="15" thickBot="1" x14ac:dyDescent="0.25">
      <c r="A73" s="9"/>
      <c r="B73" s="3"/>
      <c r="C73" s="10"/>
      <c r="D73" s="11"/>
    </row>
    <row r="74" spans="1:4" x14ac:dyDescent="0.2">
      <c r="A74" s="4" t="s">
        <v>56</v>
      </c>
      <c r="B74" s="27"/>
      <c r="C74" s="28" t="s">
        <v>57</v>
      </c>
      <c r="D74" s="29">
        <f>SUM(D3:D56,D59,D60,D61,D62,D65,D66,D68,D67,D71,D72)</f>
        <v>0</v>
      </c>
    </row>
    <row r="75" spans="1:4" ht="15" thickBot="1" x14ac:dyDescent="0.25">
      <c r="A75" s="9"/>
      <c r="B75" s="30"/>
      <c r="C75" s="31" t="s">
        <v>58</v>
      </c>
      <c r="D75" s="32">
        <f>D74*4</f>
        <v>0</v>
      </c>
    </row>
    <row r="76" spans="1:4" ht="15" thickBot="1" x14ac:dyDescent="0.25">
      <c r="A76" s="3"/>
    </row>
    <row r="77" spans="1:4" x14ac:dyDescent="0.2">
      <c r="A77" s="38" t="s">
        <v>59</v>
      </c>
      <c r="B77" s="40"/>
      <c r="C77" s="40"/>
      <c r="D77" s="41"/>
    </row>
    <row r="78" spans="1:4" ht="15" thickBot="1" x14ac:dyDescent="0.25">
      <c r="A78" s="39"/>
      <c r="B78" s="42"/>
      <c r="C78" s="42"/>
      <c r="D78" s="43"/>
    </row>
    <row r="79" spans="1:4" x14ac:dyDescent="0.2">
      <c r="A79" s="38" t="s">
        <v>60</v>
      </c>
      <c r="B79" s="40"/>
      <c r="C79" s="40"/>
      <c r="D79" s="41"/>
    </row>
    <row r="80" spans="1:4" ht="15" thickBot="1" x14ac:dyDescent="0.25">
      <c r="A80" s="39"/>
      <c r="B80" s="42"/>
      <c r="C80" s="42"/>
      <c r="D80" s="43"/>
    </row>
    <row r="81" spans="1:4" x14ac:dyDescent="0.2">
      <c r="A81" s="38" t="s">
        <v>61</v>
      </c>
      <c r="B81" s="40"/>
      <c r="C81" s="40"/>
      <c r="D81" s="41"/>
    </row>
    <row r="82" spans="1:4" ht="15" thickBot="1" x14ac:dyDescent="0.25">
      <c r="A82" s="39"/>
      <c r="B82" s="42"/>
      <c r="C82" s="42"/>
      <c r="D82" s="43"/>
    </row>
    <row r="83" spans="1:4" x14ac:dyDescent="0.2">
      <c r="A83" s="38" t="s">
        <v>62</v>
      </c>
      <c r="B83" s="40"/>
      <c r="C83" s="40"/>
      <c r="D83" s="41"/>
    </row>
    <row r="84" spans="1:4" ht="15" thickBot="1" x14ac:dyDescent="0.25">
      <c r="A84" s="39"/>
      <c r="B84" s="42"/>
      <c r="C84" s="42"/>
      <c r="D84" s="43"/>
    </row>
    <row r="85" spans="1:4" x14ac:dyDescent="0.2">
      <c r="A85" s="38" t="s">
        <v>63</v>
      </c>
      <c r="B85" s="40"/>
      <c r="C85" s="40"/>
      <c r="D85" s="41"/>
    </row>
    <row r="86" spans="1:4" ht="15" thickBot="1" x14ac:dyDescent="0.25">
      <c r="A86" s="39"/>
      <c r="B86" s="42"/>
      <c r="C86" s="42"/>
      <c r="D86" s="43"/>
    </row>
    <row r="87" spans="1:4" x14ac:dyDescent="0.2">
      <c r="A87" s="38" t="s">
        <v>64</v>
      </c>
      <c r="B87" s="40"/>
      <c r="C87" s="40"/>
      <c r="D87" s="41"/>
    </row>
    <row r="88" spans="1:4" x14ac:dyDescent="0.2">
      <c r="A88" s="44"/>
      <c r="B88" s="45"/>
      <c r="C88" s="45"/>
      <c r="D88" s="46"/>
    </row>
    <row r="89" spans="1:4" x14ac:dyDescent="0.2">
      <c r="A89" s="44"/>
      <c r="B89" s="45"/>
      <c r="C89" s="45"/>
      <c r="D89" s="46"/>
    </row>
    <row r="90" spans="1:4" ht="15" thickBot="1" x14ac:dyDescent="0.25">
      <c r="A90" s="39"/>
      <c r="B90" s="42"/>
      <c r="C90" s="42"/>
      <c r="D90" s="43"/>
    </row>
  </sheetData>
  <sheetProtection sheet="1" objects="1" scenarios="1"/>
  <autoFilter ref="A2:D2" xr:uid="{FA74C6F9-F270-40D8-831F-221C6A3912CD}">
    <sortState xmlns:xlrd2="http://schemas.microsoft.com/office/spreadsheetml/2017/richdata2" ref="A3:D79">
      <sortCondition ref="A2"/>
    </sortState>
  </autoFilter>
  <mergeCells count="12">
    <mergeCell ref="A83:A84"/>
    <mergeCell ref="B83:D84"/>
    <mergeCell ref="A85:A86"/>
    <mergeCell ref="B85:D86"/>
    <mergeCell ref="A87:A90"/>
    <mergeCell ref="B87:D90"/>
    <mergeCell ref="A77:A78"/>
    <mergeCell ref="B77:D78"/>
    <mergeCell ref="A79:A80"/>
    <mergeCell ref="B79:D80"/>
    <mergeCell ref="A81:A82"/>
    <mergeCell ref="B81:D8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8B8775FB74045AB03E45BDFDC9F1A" ma:contentTypeVersion="4" ma:contentTypeDescription="Een nieuw document maken." ma:contentTypeScope="" ma:versionID="5d23e54e37e797dd26d71c1ff96acd90">
  <xsd:schema xmlns:xsd="http://www.w3.org/2001/XMLSchema" xmlns:xs="http://www.w3.org/2001/XMLSchema" xmlns:p="http://schemas.microsoft.com/office/2006/metadata/properties" xmlns:ns2="cb1986cd-2bf9-46eb-bb02-fce03035de09" targetNamespace="http://schemas.microsoft.com/office/2006/metadata/properties" ma:root="true" ma:fieldsID="c43ba6ce869b52d3f01e2c4d858ff3e9" ns2:_="">
    <xsd:import namespace="cb1986cd-2bf9-46eb-bb02-fce03035d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86cd-2bf9-46eb-bb02-fce03035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440C25-BDFE-4802-93BD-6FE9EDDDA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86cd-2bf9-46eb-bb02-fce03035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28CB8-9CF5-4559-87C4-41F410D7CE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598F3-34B6-4B70-A544-542F14EA62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Wybe Zijlstra</dc:creator>
  <cp:keywords/>
  <dc:description/>
  <cp:lastModifiedBy>Arjan Monshouwer</cp:lastModifiedBy>
  <cp:revision/>
  <dcterms:created xsi:type="dcterms:W3CDTF">2016-04-01T08:34:45Z</dcterms:created>
  <dcterms:modified xsi:type="dcterms:W3CDTF">2025-06-05T09:59:43Z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0x0101006CB8B8775FB74045AB03E45BDFDC9F1A</vt:lpwstr>
  </property>
</Properties>
</file>