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tenderkoers.sharepoint.com/sites/HKTenderConsultants/HK Tender Consultants/@klanten HKTC/Straxs/klanten/KC Linderte Raalte/3. Concept uitvraag/"/>
    </mc:Choice>
  </mc:AlternateContent>
  <xr:revisionPtr revIDLastSave="0" documentId="8_{071E4BFA-F9F6-4A12-9693-8DDC07D9670B}" xr6:coauthVersionLast="47" xr6:coauthVersionMax="47" xr10:uidLastSave="{00000000-0000-0000-0000-000000000000}"/>
  <bookViews>
    <workbookView xWindow="28680" yWindow="-120" windowWidth="29040" windowHeight="15840" activeTab="2" xr2:uid="{00000000-000D-0000-FFFF-FFFF00000000}"/>
  </bookViews>
  <sheets>
    <sheet name="Totaal P1+P2 " sheetId="3" r:id="rId1"/>
    <sheet name="Prijslijst Perceel 1" sheetId="1" r:id="rId2"/>
    <sheet name="Prijslijst Perceel 2"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2" l="1"/>
  <c r="G19" i="2"/>
  <c r="G20" i="2"/>
  <c r="G21" i="2"/>
  <c r="G22" i="2"/>
  <c r="G23" i="2"/>
  <c r="G24" i="2"/>
  <c r="G25" i="2"/>
  <c r="G29" i="2"/>
  <c r="G31" i="2"/>
  <c r="G33" i="2"/>
  <c r="G34" i="2"/>
  <c r="G36" i="2"/>
  <c r="G37" i="2"/>
  <c r="G38" i="2"/>
  <c r="G39" i="2"/>
  <c r="G40" i="2"/>
  <c r="G41" i="2"/>
  <c r="G42" i="2"/>
  <c r="G43" i="2"/>
  <c r="G44" i="2"/>
  <c r="G30" i="2"/>
  <c r="G28" i="2"/>
  <c r="G18" i="2"/>
  <c r="G17" i="2"/>
  <c r="G16" i="2"/>
  <c r="G15" i="2"/>
  <c r="G13" i="2"/>
  <c r="G14" i="1"/>
  <c r="G15" i="1"/>
  <c r="G16" i="1"/>
  <c r="G17" i="1"/>
  <c r="G18" i="1"/>
  <c r="G19" i="1"/>
  <c r="G21" i="1"/>
  <c r="G22" i="1"/>
  <c r="G23" i="1"/>
  <c r="G24" i="1"/>
  <c r="G13" i="1"/>
  <c r="G8" i="2" l="1"/>
  <c r="D4" i="3" s="1"/>
  <c r="G8" i="1"/>
  <c r="D3" i="3" s="1"/>
  <c r="D6" i="3" l="1"/>
</calcChain>
</file>

<file path=xl/sharedStrings.xml><?xml version="1.0" encoding="utf-8"?>
<sst xmlns="http://schemas.openxmlformats.org/spreadsheetml/2006/main" count="212" uniqueCount="175">
  <si>
    <r>
      <rPr>
        <sz val="10"/>
        <rFont val="Calibri"/>
        <family val="2"/>
      </rPr>
      <t>A01</t>
    </r>
  </si>
  <si>
    <r>
      <rPr>
        <sz val="10"/>
        <rFont val="Calibri"/>
        <family val="2"/>
      </rPr>
      <t>Leerlingstoelen met voetensteun tbv tafelhoogte F6. Kunststof kuip. Voorzien van glijdoppen die zowel geschikt zijn voor harde als zachte vloeren. LET OP: de ergonomie is een belangrijk aspect waar de opdrachtgever naar kijkt. Of de voetensteun vast, instelbaar of verstelbaar is laat de opdrachtgever in het midden. Ergonomie is hier de grootste weegfactor. In de aanbieding dit graag zorgvuldig toelichten voor een goede beoordeling.</t>
    </r>
  </si>
  <si>
    <r>
      <rPr>
        <sz val="10"/>
        <rFont val="Calibri"/>
        <family val="2"/>
      </rPr>
      <t>Kunststof kuip in kleur antraciet. Frame in kleur nader te bepalen.</t>
    </r>
  </si>
  <si>
    <r>
      <rPr>
        <sz val="10"/>
        <rFont val="Calibri"/>
        <family val="2"/>
      </rPr>
      <t>A01-a</t>
    </r>
  </si>
  <si>
    <r>
      <rPr>
        <sz val="10"/>
        <rFont val="Calibri"/>
        <family val="2"/>
      </rPr>
      <t xml:space="preserve">Leerlingstoelen zonder voetensteun hoogte F6. Dezelfde lijn als A01. Kunststof kuip. Voorzien van glijdoppen die zowel geschikt zijn voor
</t>
    </r>
    <r>
      <rPr>
        <sz val="10"/>
        <rFont val="Calibri"/>
        <family val="2"/>
      </rPr>
      <t>harde als zachte vloeren.</t>
    </r>
  </si>
  <si>
    <r>
      <rPr>
        <sz val="10"/>
        <rFont val="Calibri"/>
        <family val="2"/>
      </rPr>
      <t>A02</t>
    </r>
  </si>
  <si>
    <r>
      <rPr>
        <sz val="10"/>
        <rFont val="Calibri"/>
        <family val="2"/>
      </rPr>
      <t>Leerlingtafel voorzien van ladegeleiders en laden; 2x F1 (A4-formaat). T- poot frame. Voorzien van doppen die zowel geschikt zijn voor harde als zachte vloeren. Tafel hoogte F6.</t>
    </r>
  </si>
  <si>
    <r>
      <rPr>
        <sz val="10"/>
        <rFont val="Calibri"/>
        <family val="2"/>
      </rPr>
      <t>700x500x760mm (bxdxh)</t>
    </r>
  </si>
  <si>
    <r>
      <rPr>
        <sz val="10"/>
        <rFont val="Calibri"/>
        <family val="2"/>
      </rPr>
      <t>Blad van multiplex met HPL of vergelijkbaar materiaal (niet zachter dan...) en voorzien van duurzame randafwerking.</t>
    </r>
  </si>
  <si>
    <r>
      <rPr>
        <sz val="10"/>
        <rFont val="Calibri"/>
        <family val="2"/>
      </rPr>
      <t>A03</t>
    </r>
  </si>
  <si>
    <r>
      <rPr>
        <sz val="10"/>
        <rFont val="Calibri"/>
        <family val="2"/>
      </rPr>
      <t>Hoefijzertafel voor instructie, zei referentie. Stalen frame koker of rond (niet de poten los onder het blad geschroefd, maar doorgelast met frame onder blad)</t>
    </r>
  </si>
  <si>
    <r>
      <rPr>
        <sz val="10"/>
        <rFont val="Calibri"/>
        <family val="2"/>
      </rPr>
      <t xml:space="preserve">1750x1200x760mm
</t>
    </r>
    <r>
      <rPr>
        <sz val="10"/>
        <rFont val="Calibri"/>
        <family val="2"/>
      </rPr>
      <t>(bxdxh)</t>
    </r>
  </si>
  <si>
    <r>
      <rPr>
        <sz val="10"/>
        <rFont val="Calibri"/>
        <family val="2"/>
      </rPr>
      <t>Blad van multiplex met HPL of vergelijkbaar (niet zachter dan...) materiaal en voorzien van duurzame randafwerking. Frame staal gepoedercoat in RAL kleur nader te bepalen.</t>
    </r>
  </si>
  <si>
    <r>
      <rPr>
        <sz val="10"/>
        <rFont val="Calibri"/>
        <family val="2"/>
      </rPr>
      <t>A04</t>
    </r>
  </si>
  <si>
    <r>
      <rPr>
        <sz val="10"/>
        <rFont val="Calibri"/>
        <family val="2"/>
      </rPr>
      <t>Kruk met verspringende voetenring op 4 verschillende hoogtes. B2 t/m E5.</t>
    </r>
  </si>
  <si>
    <r>
      <rPr>
        <sz val="10"/>
        <rFont val="Calibri"/>
        <family val="2"/>
      </rPr>
      <t>Zithoogte ca. 50cm</t>
    </r>
  </si>
  <si>
    <r>
      <rPr>
        <sz val="10"/>
        <rFont val="Calibri"/>
        <family val="2"/>
      </rPr>
      <t>Zitting van (blank) multiplex en frame gepoedercoat in RAL kleur nader te bepalen</t>
    </r>
  </si>
  <si>
    <r>
      <rPr>
        <sz val="10"/>
        <rFont val="Calibri"/>
        <family val="2"/>
      </rPr>
      <t>A05</t>
    </r>
  </si>
  <si>
    <r>
      <rPr>
        <sz val="10"/>
        <rFont val="Calibri"/>
        <family val="2"/>
      </rPr>
      <t xml:space="preserve">Hoge kast voor leerkracht. Onderzijde voorzien van open vakken. Bovenzijde gesloten door middel van draaideuren. Uitvoering als referentie afbeelding of vergelijkbaar. Kast voorzien van rijboring met in
</t>
    </r>
    <r>
      <rPr>
        <sz val="10"/>
        <rFont val="Calibri"/>
        <family val="2"/>
      </rPr>
      <t>hoogte verstelbare legplanken.</t>
    </r>
  </si>
  <si>
    <r>
      <rPr>
        <sz val="10"/>
        <rFont val="Calibri"/>
        <family val="2"/>
      </rPr>
      <t xml:space="preserve">Ca. 1880x720x380mm
</t>
    </r>
    <r>
      <rPr>
        <sz val="10"/>
        <rFont val="Calibri"/>
        <family val="2"/>
      </rPr>
      <t>(hxbxd)</t>
    </r>
  </si>
  <si>
    <r>
      <rPr>
        <sz val="10"/>
        <rFont val="Calibri"/>
        <family val="2"/>
      </rPr>
      <t>Uitgevoerd als referentie in kleur als referentie afbeelding of vergelijkbaar.</t>
    </r>
  </si>
  <si>
    <r>
      <rPr>
        <sz val="10"/>
        <rFont val="Calibri"/>
        <family val="2"/>
      </rPr>
      <t>A06</t>
    </r>
  </si>
  <si>
    <r>
      <rPr>
        <sz val="10"/>
        <rFont val="Calibri"/>
        <family val="2"/>
      </rPr>
      <t xml:space="preserve">Docentenbureau op vierpootsframe. Voorzien van pennenlade zonder slot. Stalen frame koker of rond (niet de poten los onder het blad
</t>
    </r>
    <r>
      <rPr>
        <sz val="10"/>
        <rFont val="Calibri"/>
        <family val="2"/>
      </rPr>
      <t>geschroefd, maar doorgelast met frame onder blad)</t>
    </r>
  </si>
  <si>
    <r>
      <rPr>
        <sz val="10"/>
        <rFont val="Calibri"/>
        <family val="2"/>
      </rPr>
      <t xml:space="preserve">1400x700x760mm
</t>
    </r>
    <r>
      <rPr>
        <sz val="10"/>
        <rFont val="Calibri"/>
        <family val="2"/>
      </rPr>
      <t>(bxdxh)</t>
    </r>
  </si>
  <si>
    <r>
      <rPr>
        <sz val="10"/>
        <rFont val="Calibri"/>
        <family val="2"/>
      </rPr>
      <t xml:space="preserve">Blad van multiplex met HPL of vergelijkbaar en voorzien van duurzame randafwerking. Frame
</t>
    </r>
    <r>
      <rPr>
        <sz val="10"/>
        <rFont val="Calibri"/>
        <family val="2"/>
      </rPr>
      <t>gepoedercoat in RAL kleur nader te bepalen</t>
    </r>
  </si>
  <si>
    <r>
      <rPr>
        <sz val="10"/>
        <rFont val="Calibri"/>
        <family val="2"/>
      </rPr>
      <t>A07</t>
    </r>
  </si>
  <si>
    <r>
      <rPr>
        <sz val="10"/>
        <rFont val="Calibri"/>
        <family val="2"/>
      </rPr>
      <t>Verbreding van de trap met boekenkasten, zie WT.</t>
    </r>
  </si>
  <si>
    <r>
      <rPr>
        <sz val="10"/>
        <rFont val="Calibri"/>
        <family val="2"/>
      </rPr>
      <t>Zie WT.</t>
    </r>
  </si>
  <si>
    <r>
      <rPr>
        <sz val="10"/>
        <rFont val="Calibri"/>
        <family val="2"/>
      </rPr>
      <t xml:space="preserve">Blad van multiplex met HPL of vergelijkbaar (niet zachter dan...) materiaal en voorzien van duurzame randafwerking. LET OP: kinder gaan hierop ook lopen en klimmen! De liggers mogen niet doorbuigen hierdoor! opstaande rand om zand in
</t>
    </r>
    <r>
      <rPr>
        <sz val="10"/>
        <rFont val="Calibri"/>
        <family val="2"/>
      </rPr>
      <t>boekenkasten te voorkomen.</t>
    </r>
  </si>
  <si>
    <r>
      <rPr>
        <sz val="10"/>
        <rFont val="Calibri"/>
        <family val="2"/>
      </rPr>
      <t>A08</t>
    </r>
  </si>
  <si>
    <r>
      <rPr>
        <sz val="10"/>
        <rFont val="Calibri"/>
        <family val="2"/>
      </rPr>
      <t xml:space="preserve">Extra boekenkasten op bordes. Boekenkasten voorzien van rijboring en in
</t>
    </r>
    <r>
      <rPr>
        <sz val="10"/>
        <rFont val="Calibri"/>
        <family val="2"/>
      </rPr>
      <t>hoogte verstelbare legplanken</t>
    </r>
  </si>
  <si>
    <r>
      <rPr>
        <sz val="10"/>
        <rFont val="Calibri"/>
        <family val="2"/>
      </rPr>
      <t>Zie breedte WT A07.</t>
    </r>
  </si>
  <si>
    <r>
      <rPr>
        <sz val="10"/>
        <rFont val="Calibri"/>
        <family val="2"/>
      </rPr>
      <t xml:space="preserve">Uitgevoerd in gemelamineerd spaanplaat in kleur
</t>
    </r>
    <r>
      <rPr>
        <sz val="10"/>
        <rFont val="Calibri"/>
        <family val="2"/>
      </rPr>
      <t>nader te bepalen.</t>
    </r>
  </si>
  <si>
    <r>
      <rPr>
        <sz val="10"/>
        <rFont val="Calibri"/>
        <family val="2"/>
      </rPr>
      <t>A09</t>
    </r>
  </si>
  <si>
    <r>
      <rPr>
        <sz val="10"/>
        <rFont val="Calibri"/>
        <family val="2"/>
      </rPr>
      <t>Tafel met A-frame waarboven kunststof plantenbakken geplaatst zijn ten behoeve van kunstgroen beplanting, exclusief beplanting. Tafel voorzien van geremde wielen. Totale hoogte 2 meter, Zie referentie.</t>
    </r>
  </si>
  <si>
    <r>
      <rPr>
        <sz val="10"/>
        <rFont val="Calibri"/>
        <family val="2"/>
      </rPr>
      <t xml:space="preserve">Ca. 1800x800x2000/760m
</t>
    </r>
    <r>
      <rPr>
        <sz val="10"/>
        <rFont val="Calibri"/>
        <family val="2"/>
      </rPr>
      <t>m (lxdxh)</t>
    </r>
  </si>
  <si>
    <r>
      <rPr>
        <sz val="10"/>
        <rFont val="Calibri"/>
        <family val="2"/>
      </rPr>
      <t>Houten frame met een blad van multiplex met HPL of vergelijkbaar (niet zachter dan...) en voorzien van duurzame randafwerking.</t>
    </r>
  </si>
  <si>
    <r>
      <rPr>
        <sz val="10"/>
        <rFont val="Calibri"/>
        <family val="2"/>
      </rPr>
      <t>A10</t>
    </r>
  </si>
  <si>
    <r>
      <rPr>
        <sz val="10"/>
        <rFont val="Calibri"/>
        <family val="2"/>
      </rPr>
      <t>Tafel zonder A-frame maar verder vergelijkbaar met A09 waarboven. Voorzien van geremde wielen.</t>
    </r>
  </si>
  <si>
    <r>
      <rPr>
        <sz val="10"/>
        <rFont val="Calibri"/>
        <family val="2"/>
      </rPr>
      <t xml:space="preserve">Ca. 1800x800x760mm
</t>
    </r>
    <r>
      <rPr>
        <sz val="10"/>
        <rFont val="Calibri"/>
        <family val="2"/>
      </rPr>
      <t>(lxdxh)</t>
    </r>
  </si>
  <si>
    <r>
      <rPr>
        <b/>
        <sz val="7.5"/>
        <rFont val="Calibri"/>
        <family val="2"/>
      </rPr>
      <t>Versie:</t>
    </r>
  </si>
  <si>
    <t>KBS de Linderte</t>
  </si>
  <si>
    <t>Project:</t>
  </si>
  <si>
    <t>Prijslijst Meubilair</t>
  </si>
  <si>
    <t>Prijslijst Meubilair KBS de Linderte</t>
  </si>
  <si>
    <t>Perceel 1</t>
  </si>
  <si>
    <t xml:space="preserve">Kleur </t>
  </si>
  <si>
    <t>Aantal</t>
  </si>
  <si>
    <t>Afmeting</t>
  </si>
  <si>
    <t>Ruimte</t>
  </si>
  <si>
    <t>artikel</t>
  </si>
  <si>
    <t>Per stuk excl btw</t>
  </si>
  <si>
    <t>Totaal excl btw</t>
  </si>
  <si>
    <t>Totaal</t>
  </si>
  <si>
    <t>Nummer</t>
  </si>
  <si>
    <t>Omschrijving</t>
  </si>
  <si>
    <t>Afmetingen</t>
  </si>
  <si>
    <t>Kleur/ materiaal</t>
  </si>
  <si>
    <t>Begane grond</t>
  </si>
  <si>
    <t>Begane grond en eerste verdieping</t>
  </si>
  <si>
    <t>5 onderbouw lokalen</t>
  </si>
  <si>
    <t>15 midden- en bovenbouw lokalen</t>
  </si>
  <si>
    <t>Perceel 2</t>
  </si>
  <si>
    <t>B01</t>
  </si>
  <si>
    <t>Ronde softplay zitkussens. Voorzien van antisliplaag aan de onderzijde, zie referentie.</t>
  </si>
  <si>
    <t>Diameter ca 32cm en dikte 4cm</t>
  </si>
  <si>
    <t>Hoogwaardig schuim bedekt met makkelijk reinigbaar kunstleer. Voorzien van antisliplaag aan de onderzijde</t>
  </si>
  <si>
    <t>B02</t>
  </si>
  <si>
    <t>B03</t>
  </si>
  <si>
    <t>Speeltafel voorzien van opstaande rand aan de bovenzijde, zodat leermateriaal er niet af kan vallen. Verrijdbaar door middel van geremde wielen. Onderzijde geheel voorzien van lades. Zie referentie</t>
  </si>
  <si>
    <t>700x900x700mm (lxdxh)</t>
  </si>
  <si>
    <t>Blad van multiplex met HPL of vergelijkbaar (niet zachter dan...) materiaal en voorzien van duurzame randafwerking. Frame staal gepoedercoat in RAL kleur nader te bepalen.</t>
  </si>
  <si>
    <t>B06</t>
  </si>
  <si>
    <t>Leerlingstoelen hoogte B2 en C3. Dezelfde lijn (model/kleur) als A01. Kunststof kuip. Voorzien van glijdoppen die zowel geschikt zijn voor harde als zachte vloeren.</t>
  </si>
  <si>
    <t>Zithoogte 30 en 34cm</t>
  </si>
  <si>
    <t>Kunststof kuip in kleur antraciet. Frame in kleur nader te bepalen</t>
  </si>
  <si>
    <t>B07</t>
  </si>
  <si>
    <t>Leerlingtafel hoogte B2 en C3. Dezelfde lijn (model/kleur) als A02. T-poot frame. Voorzien van doppen die zowel geschikt zijn voor harde als zachte vloeren.</t>
  </si>
  <si>
    <t>700x500x520/580mm
(lxbxh)</t>
  </si>
  <si>
    <t>4-poots frame. Blad van multiplex met HPL of vergelijkbaar materiaal en voorzien van duurzame randafwerking</t>
  </si>
  <si>
    <t>B08</t>
  </si>
  <si>
    <t>Groepstafel 4-poot. Stalen frame koker of rond (niet de poten los onder het blad geschroefd, maar doorgelast met frame onder blad)</t>
  </si>
  <si>
    <t>B09</t>
  </si>
  <si>
    <t>Ronde tafel 4-poot. Stalen frame koker of rond (niet de poten los onder het blad geschroefd, maar doorgelast met frame onder blad)</t>
  </si>
  <si>
    <t>Diameter 120cm, zithoogte B2/C3.</t>
  </si>
  <si>
    <t>B10</t>
  </si>
  <si>
    <t>Huisframe, zie referentie.</t>
  </si>
  <si>
    <t>Hout of staal.</t>
  </si>
  <si>
    <t>B11</t>
  </si>
  <si>
    <t>Speelkeukentje, zie referentie.</t>
  </si>
  <si>
    <t>Hout.</t>
  </si>
  <si>
    <t>B12</t>
  </si>
  <si>
    <r>
      <rPr>
        <sz val="10"/>
        <rFont val="Calibri"/>
        <family val="2"/>
      </rPr>
      <t>1400x800x760mm
(bxdxh)</t>
    </r>
  </si>
  <si>
    <r>
      <rPr>
        <sz val="10"/>
        <rFont val="Calibri"/>
        <family val="2"/>
      </rPr>
      <t>Ca. 1800x1800x2000mm
(lxbxh)</t>
    </r>
  </si>
  <si>
    <r>
      <rPr>
        <sz val="10"/>
        <rFont val="Calibri"/>
        <family val="2"/>
      </rPr>
      <t>Lage, verrijdbare open kast. Voorzien van geremde wielen. Kast voorzien
van rijboring met in hoogte verstelbare legplanken</t>
    </r>
  </si>
  <si>
    <r>
      <rPr>
        <sz val="10"/>
        <rFont val="Calibri"/>
        <family val="2"/>
      </rPr>
      <t>Ca. 1400x500x1100mm
(lxdxh)</t>
    </r>
  </si>
  <si>
    <r>
      <rPr>
        <sz val="10"/>
        <rFont val="Calibri"/>
        <family val="2"/>
      </rPr>
      <t>Gemelamineerd spaanplaat in
kleur nader te bepalen</t>
    </r>
  </si>
  <si>
    <t>B15</t>
  </si>
  <si>
    <t>Kruk</t>
  </si>
  <si>
    <t>Zithoogte B2/C3.</t>
  </si>
  <si>
    <t>Zitting van multiplex blank gelakt en frame gepoedercoat in RAL kleur nader te bepalen</t>
  </si>
  <si>
    <t>B17</t>
  </si>
  <si>
    <t>Vloerkleed voorzien van antislip onderzijde</t>
  </si>
  <si>
    <t>200x300 mm (lxb)</t>
  </si>
  <si>
    <t>Duurzame stoffering en antislip aan onderzijde. Rand gefestoneerd.</t>
  </si>
  <si>
    <t>B18</t>
  </si>
  <si>
    <t>200x500 mm (lxb)</t>
  </si>
  <si>
    <t>B20</t>
  </si>
  <si>
    <t>B21</t>
  </si>
  <si>
    <t>Hoge kast met onderin een open ruimte voor boeken, daarboven een vierkant in een accentkleur met zitje. Daarboven 2 legplanken voor boeken of leermateriaal, zie referentie.</t>
  </si>
  <si>
    <r>
      <rPr>
        <sz val="10"/>
        <rFont val="Calibri"/>
        <family val="2"/>
      </rPr>
      <t>Verrijdbare schuifdeurkast inclusief 4 legborden en 2 schuifdeuren.
Voorzien van geremde wielen</t>
    </r>
  </si>
  <si>
    <r>
      <rPr>
        <sz val="10"/>
        <rFont val="Calibri"/>
        <family val="2"/>
      </rPr>
      <t>1400x500x1000mm
(lxbxh)</t>
    </r>
  </si>
  <si>
    <r>
      <rPr>
        <sz val="10"/>
        <rFont val="Calibri"/>
        <family val="2"/>
      </rPr>
      <t>1000x450x2200mm
(lxdxh)</t>
    </r>
  </si>
  <si>
    <r>
      <rPr>
        <sz val="10"/>
        <rFont val="Calibri"/>
        <family val="2"/>
      </rPr>
      <t>Gemelamineerd spaanplaat in kleur nader te bepalen. Zitting van van multiplex met HPL of vergelijkbaar materiaal en voorzien van duurzame
randafwerking</t>
    </r>
  </si>
  <si>
    <t>B22</t>
  </si>
  <si>
    <t>Hoge kast met open gedeelte voor een wandwerk plekje tot 1800mm hoog en daarboven een legplank, zie referentie.</t>
  </si>
  <si>
    <t>Gemelamineerd spaanplaat in kleur nader te bepalen. Blad van wandwerkplek van multiplex met HPL of vergelijkbaar materiaal en voorzien van duurzame randafwerking</t>
  </si>
  <si>
    <t>A04</t>
  </si>
  <si>
    <t>Kruk met verspringende voetenring op 4 verschillende hoogtes. B2 t/m E5.</t>
  </si>
  <si>
    <t>Zithoogte ca. 50cm</t>
  </si>
  <si>
    <r>
      <rPr>
        <sz val="10"/>
        <rFont val="Calibri"/>
        <family val="2"/>
      </rPr>
      <t>Zitting van (blank) multiplex en frame gepoedercoat in RAL
kleur nader te bepalen</t>
    </r>
  </si>
  <si>
    <t>A11</t>
  </si>
  <si>
    <t>Kunstboom (echtlijkend) die wordt geplaatst in een verrijdbaar zitelement dat is bekleed/gestoffeerd met een duurzame stof zoals Silverguard of Harlow. Kunstboom dient voorzien te zijn van verlijmde hydrokorrels of vergelijkbaar.</t>
  </si>
  <si>
    <r>
      <rPr>
        <sz val="10"/>
        <rFont val="Calibri"/>
        <family val="2"/>
      </rPr>
      <t>hoogte boom ca. 3 meter hoog.
Afmetingen zitelement: geschikt voor 3 a 4 zitplaatsen.</t>
    </r>
  </si>
  <si>
    <t>Zie referentie.</t>
  </si>
  <si>
    <t>A12</t>
  </si>
  <si>
    <t>Verrijdbaar whiteboard/prikbord scherm, 2 zijdig. Zie referentie.</t>
  </si>
  <si>
    <r>
      <rPr>
        <sz val="10"/>
        <rFont val="Calibri"/>
        <family val="2"/>
      </rPr>
      <t>Ca. 1650x140x1970mm
(lxdxh)</t>
    </r>
  </si>
  <si>
    <t>A13</t>
  </si>
  <si>
    <t>Lounge hoekbank gestoffeerd in Silverguard bestaande uit losse elementen, onderling gekoppeld. Actieve zit aan bistrotafel.  Zie referentie.</t>
  </si>
  <si>
    <t>Ca. totale afmetingen 375cm breed, rughoogte 100cm.</t>
  </si>
  <si>
    <t>Silverguard gestoffeerd of vergelijkbaar, plint watervast.</t>
  </si>
  <si>
    <t>A14</t>
  </si>
  <si>
    <t>Ca. totale afmetingen 275cm breed, rughoogte 100cm.</t>
  </si>
  <si>
    <t>A13a</t>
  </si>
  <si>
    <t>wandbekleding boven bank A13. 100cm vanaf vloer tot 260cm hoog. breedte banken aanhouden. zelfde stoffering bank als A13</t>
  </si>
  <si>
    <t>A14a</t>
  </si>
  <si>
    <t>wandbekleding boven bank A14. 100cm vanaf vloer tot 260cm hoog. breedte banken aanhouden. zelfde stoffering bank als A14</t>
  </si>
  <si>
    <t>A15</t>
  </si>
  <si>
    <t>Stamtafel met stalen frame met HPL in eiken. Stalen V-poot frame, zie referentie. Stalen frame koker of rond (niet de poten los onder het blad geschroefd, maar doorgelast met frame onder blad)</t>
  </si>
  <si>
    <r>
      <rPr>
        <sz val="10"/>
        <rFont val="Calibri"/>
        <family val="2"/>
      </rPr>
      <t>Ca. 4000x1000x760mm
(lxdxh)</t>
    </r>
  </si>
  <si>
    <r>
      <rPr>
        <sz val="10"/>
        <rFont val="Calibri"/>
        <family val="2"/>
      </rPr>
      <t>Blad van multiplex met HPL of vergelijkbaar materiaal (niet zachter dan...) en voorzien van duurzame randafwerking.
Frame gepoedercoat in RAL kleur nader te bepalen</t>
    </r>
  </si>
  <si>
    <t>A16</t>
  </si>
  <si>
    <t>Ronde tafel op kolompoot.</t>
  </si>
  <si>
    <t>diameter 700mm, hoogte760m</t>
  </si>
  <si>
    <t>B23</t>
  </si>
  <si>
    <t>Stoelen in scandinavische stijl, gestoffeerde zit, zie referentie. (geen armleuningen)</t>
  </si>
  <si>
    <t>Zithoogte 46cm</t>
  </si>
  <si>
    <t>Gestoffeerd in stof Silverguard of Harlow, kunststof kuip en houten frame.</t>
  </si>
  <si>
    <t>B24</t>
  </si>
  <si>
    <t>Bistrostoel scandinavische stijl, volledige kuip, gestoffeerde binnenkant, zie referentie.</t>
  </si>
  <si>
    <t>B25</t>
  </si>
  <si>
    <t>Pendel verlichting boven bistrotafels banken en stamtafel. Inclusief lichtbron, zie referentie.</t>
  </si>
  <si>
    <t>Ca. diameter 20cm.</t>
  </si>
  <si>
    <t>Kleur en materiaal nader te bepalen</t>
  </si>
  <si>
    <r>
      <rPr>
        <sz val="10"/>
        <rFont val="Calibri"/>
        <family val="2"/>
      </rPr>
      <t>Blad van multiplex met HPL of vergelijkbaar (niet zachter dan...) en voorzien van duurzame randafwerking.
Frame gepoedercoat in RAL kleur nader te bepalen</t>
    </r>
  </si>
  <si>
    <t>Trolley voor 25 kussens, zie referentie</t>
  </si>
  <si>
    <t>Totaal prijs perceel 1</t>
  </si>
  <si>
    <t>Totaal prijs perceel 2</t>
  </si>
  <si>
    <t>Totaal gunningsprijs</t>
  </si>
  <si>
    <t>BSL270325</t>
  </si>
  <si>
    <t>Ondertekening</t>
  </si>
  <si>
    <t>Naam</t>
  </si>
  <si>
    <t>Datum en plaats</t>
  </si>
  <si>
    <t>Functie</t>
  </si>
  <si>
    <t>Onderneming en adres</t>
  </si>
  <si>
    <t>Handtekening (tekeningsbevoegde)</t>
  </si>
  <si>
    <t>Totaal prijs meubilair, incl. inhuizen en montage</t>
  </si>
  <si>
    <r>
      <t xml:space="preserve">Instructies: Alle </t>
    </r>
    <r>
      <rPr>
        <b/>
        <sz val="10"/>
        <color theme="6" tint="-0.249977111117893"/>
        <rFont val="Times New Roman"/>
        <family val="1"/>
      </rPr>
      <t>groene cellen</t>
    </r>
    <r>
      <rPr>
        <b/>
        <sz val="10"/>
        <color rgb="FFFF0000"/>
        <rFont val="Times New Roman"/>
        <family val="1"/>
      </rPr>
      <t xml:space="preserve"> invullen met maximaal 2 decimalen. Plus toevoegen documentatie van de producten ter verificatie op aparte bijlage met referentie nummer</t>
    </r>
  </si>
  <si>
    <r>
      <t>Aantal*</t>
    </r>
    <r>
      <rPr>
        <b/>
        <sz val="8"/>
        <rFont val="Calibri"/>
        <family val="2"/>
      </rPr>
      <t>1</t>
    </r>
  </si>
  <si>
    <r>
      <t>*</t>
    </r>
    <r>
      <rPr>
        <sz val="8"/>
        <color rgb="FF000000"/>
        <rFont val="Times New Roman"/>
        <family val="1"/>
      </rPr>
      <t>1</t>
    </r>
  </si>
  <si>
    <t>Aantallen zijn onder voorbehoud van wijzigingen</t>
  </si>
  <si>
    <t>15 midden- en bovenbouw</t>
  </si>
  <si>
    <t>Leerplein (aula)</t>
  </si>
  <si>
    <t>Team kamer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</si>
</sst>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30" x14ac:knownFonts="1">
    <font>
      <sz val="10"/>
      <color rgb="FF000000"/>
      <name val="Times New Roman"/>
      <charset val="204"/>
    </font>
    <font>
      <sz val="10"/>
      <name val="Calibri"/>
    </font>
    <font>
      <sz val="10"/>
      <color rgb="FF000000"/>
      <name val="Calibri"/>
      <family val="2"/>
    </font>
    <font>
      <b/>
      <sz val="10"/>
      <name val="Calibri"/>
      <family val="2"/>
    </font>
    <font>
      <sz val="10"/>
      <name val="Calibri"/>
      <family val="2"/>
    </font>
    <font>
      <b/>
      <sz val="7.5"/>
      <name val="Calibri"/>
    </font>
    <font>
      <b/>
      <sz val="7.5"/>
      <name val="Calibri"/>
      <family val="2"/>
    </font>
    <font>
      <sz val="8"/>
      <color rgb="FF000000"/>
      <name val="Times New Roman"/>
      <family val="1"/>
    </font>
    <font>
      <sz val="10"/>
      <color rgb="FF000000"/>
      <name val="Times New Roman"/>
      <family val="1"/>
    </font>
    <font>
      <b/>
      <sz val="14"/>
      <color theme="0"/>
      <name val="Times New Roman"/>
      <family val="1"/>
    </font>
    <font>
      <b/>
      <sz val="8"/>
      <name val="Calibri"/>
      <family val="2"/>
    </font>
    <font>
      <b/>
      <sz val="10"/>
      <color rgb="FF000000"/>
      <name val="Times New Roman"/>
      <family val="1"/>
    </font>
    <font>
      <sz val="10"/>
      <color rgb="FFFF0000"/>
      <name val="Times New Roman"/>
      <family val="1"/>
    </font>
    <font>
      <i/>
      <sz val="10"/>
      <name val="Calibri"/>
      <family val="2"/>
    </font>
    <font>
      <b/>
      <sz val="14"/>
      <color rgb="FFFF0000"/>
      <name val="Times New Roman"/>
      <family val="1"/>
    </font>
    <font>
      <b/>
      <sz val="10"/>
      <color theme="0"/>
      <name val="Calibri"/>
      <family val="2"/>
    </font>
    <font>
      <sz val="10"/>
      <color theme="0"/>
      <name val="Times New Roman"/>
      <family val="1"/>
    </font>
    <font>
      <b/>
      <sz val="12"/>
      <name val="Calibri"/>
      <family val="2"/>
    </font>
    <font>
      <b/>
      <sz val="12"/>
      <color theme="0"/>
      <name val="Calibri"/>
      <family val="2"/>
    </font>
    <font>
      <b/>
      <sz val="10"/>
      <color theme="0"/>
      <name val="Times New Roman"/>
      <family val="1"/>
    </font>
    <font>
      <sz val="8"/>
      <color theme="0"/>
      <name val="Times New Roman"/>
      <family val="1"/>
    </font>
    <font>
      <sz val="10"/>
      <color theme="1"/>
      <name val="Verdana"/>
      <family val="2"/>
    </font>
    <font>
      <b/>
      <sz val="11"/>
      <color theme="0"/>
      <name val="Verdana"/>
      <family val="2"/>
    </font>
    <font>
      <sz val="10"/>
      <color theme="0"/>
      <name val="Verdana"/>
      <family val="2"/>
    </font>
    <font>
      <b/>
      <sz val="11"/>
      <color theme="1"/>
      <name val="Calibri"/>
      <family val="2"/>
    </font>
    <font>
      <b/>
      <sz val="11"/>
      <color theme="0"/>
      <name val="Calibri"/>
      <family val="2"/>
    </font>
    <font>
      <b/>
      <sz val="10"/>
      <color rgb="FFFF0000"/>
      <name val="Times New Roman"/>
      <family val="1"/>
    </font>
    <font>
      <b/>
      <sz val="10"/>
      <color theme="6" tint="-0.249977111117893"/>
      <name val="Times New Roman"/>
      <family val="1"/>
    </font>
    <font>
      <sz val="9"/>
      <color rgb="FF000000"/>
      <name val="Times New Roman"/>
      <family val="1"/>
    </font>
    <font>
      <sz val="10"/>
      <name val="Times New Roman"/>
      <family val="1"/>
    </font>
  </fonts>
  <fills count="10">
    <fill>
      <patternFill patternType="none"/>
    </fill>
    <fill>
      <patternFill patternType="gray125"/>
    </fill>
    <fill>
      <patternFill patternType="solid">
        <fgColor rgb="FF000000"/>
      </patternFill>
    </fill>
    <fill>
      <patternFill patternType="solid">
        <fgColor rgb="FFD4A6BD"/>
      </patternFill>
    </fill>
    <fill>
      <patternFill patternType="solid">
        <fgColor rgb="FF5B9BD4"/>
      </patternFill>
    </fill>
    <fill>
      <patternFill patternType="solid">
        <fgColor rgb="FFA5A5A5"/>
      </patternFill>
    </fill>
    <fill>
      <patternFill patternType="solid">
        <fgColor rgb="FFFF0000"/>
        <bgColor indexed="64"/>
      </patternFill>
    </fill>
    <fill>
      <patternFill patternType="solid">
        <fgColor theme="6" tint="0.39997558519241921"/>
        <bgColor indexed="64"/>
      </patternFill>
    </fill>
    <fill>
      <patternFill patternType="solid">
        <fgColor rgb="FFFFC000"/>
        <bgColor indexed="64"/>
      </patternFill>
    </fill>
    <fill>
      <patternFill patternType="solid">
        <fgColor theme="0"/>
        <bgColor indexed="64"/>
      </patternFill>
    </fill>
  </fills>
  <borders count="37">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style="thin">
        <color rgb="FF000000"/>
      </left>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38">
    <xf numFmtId="0" fontId="0" fillId="0" borderId="0" xfId="0" applyAlignment="1">
      <alignment horizontal="left" vertical="top"/>
    </xf>
    <xf numFmtId="0" fontId="0" fillId="0" borderId="1"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2" borderId="2" xfId="0" applyFill="1" applyBorder="1" applyAlignment="1">
      <alignment horizontal="left" wrapText="1"/>
    </xf>
    <xf numFmtId="0" fontId="1" fillId="0" borderId="2" xfId="0" applyFont="1" applyBorder="1" applyAlignment="1">
      <alignment horizontal="left" vertical="top" wrapText="1"/>
    </xf>
    <xf numFmtId="0" fontId="0" fillId="4" borderId="2" xfId="0" applyFill="1" applyBorder="1" applyAlignment="1">
      <alignment horizontal="left" wrapText="1"/>
    </xf>
    <xf numFmtId="0" fontId="0" fillId="5" borderId="2" xfId="0" applyFill="1" applyBorder="1" applyAlignment="1">
      <alignment horizontal="left" wrapText="1"/>
    </xf>
    <xf numFmtId="1" fontId="2" fillId="0" borderId="2" xfId="0" applyNumberFormat="1" applyFont="1" applyBorder="1" applyAlignment="1">
      <alignment horizontal="left" vertical="top" shrinkToFit="1"/>
    </xf>
    <xf numFmtId="0" fontId="0" fillId="0" borderId="2" xfId="0" applyBorder="1" applyAlignment="1">
      <alignment horizontal="left" vertical="top" wrapText="1"/>
    </xf>
    <xf numFmtId="0" fontId="0" fillId="0" borderId="2" xfId="0" applyBorder="1" applyAlignment="1">
      <alignment horizontal="left" vertical="center" wrapText="1"/>
    </xf>
    <xf numFmtId="0" fontId="0" fillId="3" borderId="2" xfId="0" applyFill="1" applyBorder="1" applyAlignment="1">
      <alignment horizontal="left"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0" fillId="0" borderId="7" xfId="0" applyBorder="1" applyAlignment="1">
      <alignment horizontal="left" vertical="top"/>
    </xf>
    <xf numFmtId="0" fontId="9" fillId="6" borderId="7" xfId="0" applyFont="1" applyFill="1" applyBorder="1" applyAlignment="1">
      <alignment horizontal="left" vertical="top"/>
    </xf>
    <xf numFmtId="0" fontId="3" fillId="0" borderId="2" xfId="0" applyFont="1" applyBorder="1" applyAlignment="1">
      <alignment horizontal="left" vertical="top" wrapText="1"/>
    </xf>
    <xf numFmtId="0" fontId="11" fillId="0" borderId="2" xfId="0" applyFont="1" applyBorder="1" applyAlignment="1">
      <alignment horizontal="left" vertical="top" wrapText="1"/>
    </xf>
    <xf numFmtId="0" fontId="13" fillId="0" borderId="2" xfId="0" applyFont="1" applyBorder="1" applyAlignment="1">
      <alignment horizontal="left" vertical="top" wrapText="1"/>
    </xf>
    <xf numFmtId="0" fontId="0" fillId="2" borderId="1" xfId="0" applyFill="1" applyBorder="1" applyAlignment="1">
      <alignment horizontal="left" wrapText="1"/>
    </xf>
    <xf numFmtId="0" fontId="3" fillId="0" borderId="1" xfId="0" applyFont="1" applyBorder="1" applyAlignment="1">
      <alignment horizontal="center" vertical="top" wrapText="1"/>
    </xf>
    <xf numFmtId="0" fontId="0" fillId="4" borderId="1" xfId="0" applyFill="1" applyBorder="1" applyAlignment="1">
      <alignment horizontal="left" wrapText="1"/>
    </xf>
    <xf numFmtId="0" fontId="0" fillId="5" borderId="1" xfId="0" applyFill="1" applyBorder="1" applyAlignment="1">
      <alignment horizontal="left"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3" borderId="1" xfId="0" applyFill="1" applyBorder="1" applyAlignment="1">
      <alignment horizontal="left" wrapText="1"/>
    </xf>
    <xf numFmtId="0" fontId="14" fillId="6" borderId="9" xfId="0" applyFont="1" applyFill="1" applyBorder="1" applyAlignment="1">
      <alignment horizontal="left" vertical="top"/>
    </xf>
    <xf numFmtId="0" fontId="6" fillId="0" borderId="6" xfId="0" applyFont="1" applyBorder="1" applyAlignment="1">
      <alignment horizontal="left" vertical="top" wrapText="1"/>
    </xf>
    <xf numFmtId="164" fontId="3" fillId="0" borderId="10" xfId="0" applyNumberFormat="1" applyFont="1" applyBorder="1" applyAlignment="1">
      <alignment horizontal="center" vertical="top" wrapText="1"/>
    </xf>
    <xf numFmtId="0" fontId="12" fillId="6" borderId="7" xfId="0" applyFont="1" applyFill="1" applyBorder="1" applyAlignment="1">
      <alignment horizontal="left" vertical="top"/>
    </xf>
    <xf numFmtId="44" fontId="0" fillId="0" borderId="7" xfId="0" applyNumberFormat="1" applyBorder="1" applyAlignment="1">
      <alignment horizontal="center" vertical="top"/>
    </xf>
    <xf numFmtId="0" fontId="15" fillId="6" borderId="2" xfId="0" applyFont="1" applyFill="1" applyBorder="1" applyAlignment="1">
      <alignment horizontal="left" vertical="top" wrapText="1"/>
    </xf>
    <xf numFmtId="0" fontId="15" fillId="6" borderId="1" xfId="0" applyFont="1" applyFill="1" applyBorder="1" applyAlignment="1">
      <alignment horizontal="left" vertical="top" wrapText="1"/>
    </xf>
    <xf numFmtId="0" fontId="16" fillId="6" borderId="7" xfId="0" applyFont="1" applyFill="1" applyBorder="1" applyAlignment="1">
      <alignment horizontal="left" vertical="top"/>
    </xf>
    <xf numFmtId="44" fontId="0" fillId="7" borderId="7" xfId="0" applyNumberFormat="1" applyFill="1" applyBorder="1" applyAlignment="1" applyProtection="1">
      <alignment horizontal="center" vertical="top"/>
      <protection locked="0"/>
    </xf>
    <xf numFmtId="0" fontId="0" fillId="8" borderId="2" xfId="0" applyFill="1" applyBorder="1" applyAlignment="1">
      <alignment horizontal="left" wrapText="1"/>
    </xf>
    <xf numFmtId="0" fontId="0" fillId="8" borderId="1" xfId="0" applyFill="1" applyBorder="1" applyAlignment="1">
      <alignment horizontal="left" wrapText="1"/>
    </xf>
    <xf numFmtId="0" fontId="0" fillId="8" borderId="7" xfId="0" applyFill="1" applyBorder="1" applyAlignment="1">
      <alignment horizontal="left" vertical="top"/>
    </xf>
    <xf numFmtId="44" fontId="3" fillId="0" borderId="10" xfId="0" applyNumberFormat="1" applyFont="1" applyBorder="1" applyAlignment="1">
      <alignment horizontal="center" vertical="top" wrapText="1"/>
    </xf>
    <xf numFmtId="0" fontId="17" fillId="8" borderId="2" xfId="0" applyFont="1" applyFill="1" applyBorder="1" applyAlignment="1">
      <alignment horizontal="left" vertical="top" wrapText="1"/>
    </xf>
    <xf numFmtId="44" fontId="11" fillId="8" borderId="7" xfId="0" applyNumberFormat="1" applyFont="1" applyFill="1" applyBorder="1" applyAlignment="1">
      <alignment horizontal="left" vertical="top"/>
    </xf>
    <xf numFmtId="0" fontId="21" fillId="9" borderId="0" xfId="0" applyFont="1" applyFill="1" applyAlignment="1">
      <alignment horizontal="left" vertical="top" wrapText="1"/>
    </xf>
    <xf numFmtId="0" fontId="22" fillId="6" borderId="13" xfId="0" applyFont="1" applyFill="1" applyBorder="1" applyAlignment="1" applyProtection="1">
      <alignment horizontal="left" vertical="top" wrapText="1"/>
      <protection locked="0"/>
    </xf>
    <xf numFmtId="0" fontId="22" fillId="6" borderId="14" xfId="0" applyFont="1" applyFill="1" applyBorder="1" applyAlignment="1" applyProtection="1">
      <alignment horizontal="left" vertical="top" wrapText="1"/>
      <protection locked="0"/>
    </xf>
    <xf numFmtId="0" fontId="23" fillId="0" borderId="0" xfId="0" applyFont="1" applyAlignment="1">
      <alignment horizontal="left" vertical="top" wrapText="1"/>
    </xf>
    <xf numFmtId="0" fontId="24" fillId="9" borderId="15" xfId="0" applyFont="1" applyFill="1" applyBorder="1" applyAlignment="1" applyProtection="1">
      <alignment horizontal="left" vertical="top" wrapText="1"/>
      <protection locked="0"/>
    </xf>
    <xf numFmtId="0" fontId="24" fillId="9" borderId="18" xfId="0" applyFont="1" applyFill="1" applyBorder="1" applyAlignment="1" applyProtection="1">
      <alignment horizontal="left" vertical="top" wrapText="1"/>
      <protection locked="0"/>
    </xf>
    <xf numFmtId="0" fontId="24" fillId="9" borderId="21" xfId="0" applyFont="1" applyFill="1" applyBorder="1" applyAlignment="1" applyProtection="1">
      <alignment horizontal="left" vertical="top" wrapText="1"/>
      <protection locked="0"/>
    </xf>
    <xf numFmtId="0" fontId="20" fillId="6" borderId="9" xfId="0" applyFont="1" applyFill="1" applyBorder="1" applyAlignment="1">
      <alignment horizontal="right" vertical="top"/>
    </xf>
    <xf numFmtId="164" fontId="3" fillId="0" borderId="0" xfId="0" applyNumberFormat="1" applyFont="1" applyAlignment="1">
      <alignment horizontal="center" vertical="top" wrapText="1"/>
    </xf>
    <xf numFmtId="0" fontId="16" fillId="6" borderId="26" xfId="0" applyFont="1" applyFill="1" applyBorder="1" applyAlignment="1">
      <alignment horizontal="left" wrapText="1"/>
    </xf>
    <xf numFmtId="0" fontId="16" fillId="6" borderId="27" xfId="0" applyFont="1" applyFill="1" applyBorder="1" applyAlignment="1">
      <alignment horizontal="left" wrapText="1"/>
    </xf>
    <xf numFmtId="0" fontId="18" fillId="6" borderId="27" xfId="0" applyFont="1" applyFill="1" applyBorder="1" applyAlignment="1">
      <alignment horizontal="center" vertical="center" wrapText="1"/>
    </xf>
    <xf numFmtId="44" fontId="19" fillId="6" borderId="28" xfId="0" applyNumberFormat="1" applyFont="1" applyFill="1" applyBorder="1" applyAlignment="1">
      <alignment vertical="center"/>
    </xf>
    <xf numFmtId="0" fontId="16" fillId="6" borderId="29" xfId="0" applyFont="1" applyFill="1" applyBorder="1" applyAlignment="1">
      <alignment horizontal="center" vertical="center" wrapText="1"/>
    </xf>
    <xf numFmtId="0" fontId="25" fillId="6" borderId="12" xfId="0" applyFont="1" applyFill="1" applyBorder="1" applyAlignment="1" applyProtection="1">
      <alignment horizontal="left" vertical="top" wrapText="1"/>
      <protection locked="0"/>
    </xf>
    <xf numFmtId="0" fontId="3" fillId="0" borderId="8" xfId="0" applyFont="1" applyBorder="1" applyAlignment="1">
      <alignment horizontal="left" vertical="top" wrapText="1"/>
    </xf>
    <xf numFmtId="0" fontId="11" fillId="0" borderId="11" xfId="0" applyFont="1" applyBorder="1" applyAlignment="1">
      <alignment horizontal="left" vertical="top" wrapText="1"/>
    </xf>
    <xf numFmtId="0" fontId="0" fillId="8" borderId="30" xfId="0" applyFill="1" applyBorder="1" applyAlignment="1">
      <alignment horizontal="left" wrapText="1"/>
    </xf>
    <xf numFmtId="0" fontId="0" fillId="8" borderId="31" xfId="0" applyFill="1" applyBorder="1" applyAlignment="1">
      <alignment horizontal="left" wrapText="1"/>
    </xf>
    <xf numFmtId="0" fontId="17" fillId="8" borderId="31" xfId="0" applyFont="1" applyFill="1" applyBorder="1" applyAlignment="1">
      <alignment horizontal="left" vertical="top" wrapText="1"/>
    </xf>
    <xf numFmtId="0" fontId="0" fillId="8" borderId="32" xfId="0" applyFill="1" applyBorder="1" applyAlignment="1">
      <alignment horizontal="left" wrapText="1"/>
    </xf>
    <xf numFmtId="0" fontId="0" fillId="8" borderId="33" xfId="0" applyFill="1" applyBorder="1" applyAlignment="1">
      <alignment horizontal="left" wrapText="1"/>
    </xf>
    <xf numFmtId="0" fontId="0" fillId="8" borderId="34" xfId="0" applyFill="1" applyBorder="1" applyAlignment="1">
      <alignment horizontal="left" wrapText="1"/>
    </xf>
    <xf numFmtId="0" fontId="17" fillId="8" borderId="34" xfId="0" applyFont="1" applyFill="1" applyBorder="1" applyAlignment="1">
      <alignment horizontal="left" vertical="top" wrapText="1"/>
    </xf>
    <xf numFmtId="0" fontId="0" fillId="8" borderId="35" xfId="0" applyFill="1" applyBorder="1" applyAlignment="1">
      <alignment horizontal="left" wrapText="1"/>
    </xf>
    <xf numFmtId="0" fontId="28" fillId="0" borderId="2" xfId="0" applyFont="1" applyBorder="1" applyAlignment="1">
      <alignment horizontal="right" wrapText="1"/>
    </xf>
    <xf numFmtId="0" fontId="24" fillId="9" borderId="16" xfId="0" applyFont="1" applyFill="1" applyBorder="1" applyAlignment="1" applyProtection="1">
      <alignment horizontal="center" vertical="top" wrapText="1"/>
      <protection locked="0"/>
    </xf>
    <xf numFmtId="0" fontId="24" fillId="9" borderId="17" xfId="0" applyFont="1" applyFill="1" applyBorder="1" applyAlignment="1" applyProtection="1">
      <alignment horizontal="center" vertical="top" wrapText="1"/>
      <protection locked="0"/>
    </xf>
    <xf numFmtId="0" fontId="24" fillId="9" borderId="19" xfId="0" applyFont="1" applyFill="1" applyBorder="1" applyAlignment="1" applyProtection="1">
      <alignment horizontal="center" vertical="top" wrapText="1"/>
      <protection locked="0"/>
    </xf>
    <xf numFmtId="0" fontId="24" fillId="9" borderId="20" xfId="0" applyFont="1" applyFill="1" applyBorder="1" applyAlignment="1" applyProtection="1">
      <alignment horizontal="center" vertical="top" wrapText="1"/>
      <protection locked="0"/>
    </xf>
    <xf numFmtId="0" fontId="24" fillId="9" borderId="22" xfId="0" applyFont="1" applyFill="1" applyBorder="1" applyAlignment="1" applyProtection="1">
      <alignment horizontal="center" vertical="top" wrapText="1"/>
      <protection locked="0"/>
    </xf>
    <xf numFmtId="0" fontId="24" fillId="9" borderId="23" xfId="0" applyFont="1" applyFill="1" applyBorder="1" applyAlignment="1" applyProtection="1">
      <alignment horizontal="center" vertical="top" wrapText="1"/>
      <protection locked="0"/>
    </xf>
    <xf numFmtId="0" fontId="24" fillId="9" borderId="15" xfId="0" applyFont="1" applyFill="1" applyBorder="1" applyAlignment="1" applyProtection="1">
      <alignment horizontal="left" vertical="top" wrapText="1"/>
      <protection locked="0"/>
    </xf>
    <xf numFmtId="0" fontId="24" fillId="9" borderId="18" xfId="0" applyFont="1" applyFill="1" applyBorder="1" applyAlignment="1" applyProtection="1">
      <alignment horizontal="left" vertical="top" wrapText="1"/>
      <protection locked="0"/>
    </xf>
    <xf numFmtId="0" fontId="24" fillId="9" borderId="21" xfId="0" applyFont="1" applyFill="1" applyBorder="1" applyAlignment="1" applyProtection="1">
      <alignment horizontal="left" vertical="top" wrapText="1"/>
      <protection locked="0"/>
    </xf>
    <xf numFmtId="0" fontId="24" fillId="9" borderId="24" xfId="0" applyFont="1" applyFill="1" applyBorder="1" applyAlignment="1" applyProtection="1">
      <alignment horizontal="center" vertical="top" wrapText="1"/>
      <protection locked="0"/>
    </xf>
    <xf numFmtId="0" fontId="24" fillId="9" borderId="0" xfId="0" applyFont="1" applyFill="1" applyAlignment="1" applyProtection="1">
      <alignment horizontal="center" vertical="top" wrapText="1"/>
      <protection locked="0"/>
    </xf>
    <xf numFmtId="0" fontId="24" fillId="9" borderId="25" xfId="0" applyFont="1" applyFill="1" applyBorder="1" applyAlignment="1" applyProtection="1">
      <alignment horizontal="center" vertical="top" wrapText="1"/>
      <protection locked="0"/>
    </xf>
    <xf numFmtId="0" fontId="3" fillId="5" borderId="1" xfId="0" applyFont="1" applyFill="1" applyBorder="1" applyAlignment="1">
      <alignment horizontal="left" vertical="top" wrapText="1"/>
    </xf>
    <xf numFmtId="0" fontId="3" fillId="5" borderId="4" xfId="0" applyFont="1" applyFill="1" applyBorder="1" applyAlignment="1">
      <alignment horizontal="left" vertical="top" wrapText="1"/>
    </xf>
    <xf numFmtId="0" fontId="15" fillId="4" borderId="1" xfId="0" applyFont="1" applyFill="1" applyBorder="1" applyAlignment="1">
      <alignment horizontal="left" vertical="top" wrapText="1"/>
    </xf>
    <xf numFmtId="0" fontId="15" fillId="4" borderId="5" xfId="0" applyFont="1" applyFill="1" applyBorder="1" applyAlignment="1">
      <alignment horizontal="left" vertical="top" wrapText="1"/>
    </xf>
    <xf numFmtId="0" fontId="15" fillId="4" borderId="4" xfId="0" applyFont="1" applyFill="1" applyBorder="1" applyAlignment="1">
      <alignment horizontal="left" vertical="top" wrapText="1"/>
    </xf>
    <xf numFmtId="0" fontId="3" fillId="5" borderId="5" xfId="0" applyFont="1" applyFill="1" applyBorder="1" applyAlignment="1">
      <alignment horizontal="left" vertical="top" wrapText="1"/>
    </xf>
    <xf numFmtId="0" fontId="26" fillId="0" borderId="1" xfId="0" applyFont="1" applyBorder="1" applyAlignment="1">
      <alignment horizontal="left" wrapText="1"/>
    </xf>
    <xf numFmtId="0" fontId="26" fillId="0" borderId="5" xfId="0" applyFont="1" applyBorder="1" applyAlignment="1">
      <alignment horizontal="left" wrapText="1"/>
    </xf>
    <xf numFmtId="0" fontId="26" fillId="0" borderId="36" xfId="0" applyFont="1" applyBorder="1" applyAlignment="1">
      <alignment horizontal="left" wrapText="1"/>
    </xf>
    <xf numFmtId="44" fontId="29" fillId="7" borderId="7" xfId="0" applyNumberFormat="1" applyFont="1" applyFill="1" applyBorder="1" applyAlignment="1" applyProtection="1">
      <alignment horizontal="center" vertical="top"/>
      <protection locked="0"/>
    </xf>
    <xf numFmtId="0" fontId="0" fillId="0" borderId="1" xfId="0" applyFill="1" applyBorder="1" applyAlignment="1">
      <alignment horizontal="left" wrapText="1"/>
    </xf>
    <xf numFmtId="0" fontId="0" fillId="0" borderId="7" xfId="0" applyFill="1" applyBorder="1" applyAlignment="1" applyProtection="1">
      <alignment horizontal="left" wrapText="1"/>
      <protection locked="0"/>
    </xf>
    <xf numFmtId="0" fontId="0" fillId="0" borderId="7" xfId="0" applyFill="1" applyBorder="1" applyAlignment="1">
      <alignment horizontal="left" wrapText="1"/>
    </xf>
    <xf numFmtId="0" fontId="0" fillId="0" borderId="7" xfId="0" applyFill="1" applyBorder="1" applyAlignment="1" applyProtection="1">
      <alignment horizontal="left" wrapText="1"/>
    </xf>
    <xf numFmtId="0" fontId="9" fillId="6" borderId="7" xfId="0" applyFont="1" applyFill="1" applyBorder="1" applyAlignment="1" applyProtection="1">
      <alignment horizontal="left" vertical="top"/>
    </xf>
    <xf numFmtId="0" fontId="14" fillId="6" borderId="9" xfId="0" applyFont="1" applyFill="1" applyBorder="1" applyAlignment="1" applyProtection="1">
      <alignment horizontal="left" vertical="top"/>
    </xf>
    <xf numFmtId="0" fontId="0" fillId="0" borderId="3" xfId="0" applyBorder="1" applyAlignment="1" applyProtection="1">
      <alignment horizontal="left" wrapText="1"/>
    </xf>
    <xf numFmtId="0" fontId="5" fillId="0" borderId="3" xfId="0" applyFont="1" applyBorder="1" applyAlignment="1" applyProtection="1">
      <alignment horizontal="left" vertical="top" wrapText="1"/>
    </xf>
    <xf numFmtId="0" fontId="6" fillId="0" borderId="6" xfId="0" applyFont="1" applyBorder="1" applyAlignment="1" applyProtection="1">
      <alignment horizontal="left" vertical="top" wrapText="1"/>
    </xf>
    <xf numFmtId="0" fontId="0" fillId="0" borderId="2" xfId="0" applyBorder="1" applyAlignment="1" applyProtection="1">
      <alignment horizontal="left" wrapText="1"/>
    </xf>
    <xf numFmtId="0" fontId="26" fillId="0" borderId="1" xfId="0" applyFont="1" applyBorder="1" applyAlignment="1" applyProtection="1">
      <alignment horizontal="left" wrapText="1"/>
    </xf>
    <xf numFmtId="0" fontId="26" fillId="0" borderId="5" xfId="0" applyFont="1" applyBorder="1" applyAlignment="1" applyProtection="1">
      <alignment horizontal="left" wrapText="1"/>
    </xf>
    <xf numFmtId="0" fontId="26" fillId="0" borderId="36" xfId="0" applyFont="1" applyBorder="1" applyAlignment="1" applyProtection="1">
      <alignment horizontal="left" wrapText="1"/>
    </xf>
    <xf numFmtId="0" fontId="5" fillId="0" borderId="2" xfId="0" applyFont="1" applyBorder="1" applyAlignment="1" applyProtection="1">
      <alignment horizontal="left" vertical="top" wrapText="1"/>
    </xf>
    <xf numFmtId="0" fontId="0" fillId="0" borderId="1" xfId="0" applyBorder="1" applyAlignment="1" applyProtection="1">
      <alignment horizontal="left" wrapText="1"/>
    </xf>
    <xf numFmtId="0" fontId="3" fillId="0" borderId="2" xfId="0" applyFont="1" applyBorder="1" applyAlignment="1" applyProtection="1">
      <alignment horizontal="left" vertical="top" wrapText="1"/>
    </xf>
    <xf numFmtId="0" fontId="11" fillId="0" borderId="2" xfId="0" applyFont="1" applyBorder="1" applyAlignment="1" applyProtection="1">
      <alignment horizontal="left" vertical="top" wrapText="1"/>
    </xf>
    <xf numFmtId="0" fontId="0" fillId="2" borderId="2" xfId="0" applyFill="1" applyBorder="1" applyAlignment="1" applyProtection="1">
      <alignment horizontal="left" wrapText="1"/>
    </xf>
    <xf numFmtId="0" fontId="0" fillId="2" borderId="1" xfId="0" applyFill="1" applyBorder="1" applyAlignment="1" applyProtection="1">
      <alignment horizontal="left" wrapText="1"/>
    </xf>
    <xf numFmtId="0" fontId="28" fillId="0" borderId="2" xfId="0" applyFont="1" applyBorder="1" applyAlignment="1" applyProtection="1">
      <alignment horizontal="right" wrapText="1"/>
    </xf>
    <xf numFmtId="0" fontId="13" fillId="0" borderId="2" xfId="0" applyFont="1" applyBorder="1" applyAlignment="1" applyProtection="1">
      <alignment horizontal="left" vertical="top" wrapText="1"/>
    </xf>
    <xf numFmtId="0" fontId="3" fillId="0" borderId="1" xfId="0" applyFont="1" applyBorder="1" applyAlignment="1" applyProtection="1">
      <alignment horizontal="center" vertical="top" wrapText="1"/>
    </xf>
    <xf numFmtId="0" fontId="0" fillId="8" borderId="2" xfId="0" applyFill="1" applyBorder="1" applyAlignment="1" applyProtection="1">
      <alignment horizontal="left" wrapText="1"/>
    </xf>
    <xf numFmtId="0" fontId="17" fillId="8" borderId="2" xfId="0" applyFont="1" applyFill="1" applyBorder="1" applyAlignment="1" applyProtection="1">
      <alignment horizontal="left" vertical="top" wrapText="1"/>
    </xf>
    <xf numFmtId="0" fontId="0" fillId="8" borderId="1" xfId="0" applyFill="1" applyBorder="1" applyAlignment="1" applyProtection="1">
      <alignment horizontal="left" wrapText="1"/>
    </xf>
    <xf numFmtId="0" fontId="0" fillId="0" borderId="0" xfId="0" applyAlignment="1" applyProtection="1">
      <alignment horizontal="left" vertical="top"/>
    </xf>
    <xf numFmtId="0" fontId="15" fillId="4" borderId="2" xfId="0" applyFont="1" applyFill="1" applyBorder="1" applyAlignment="1" applyProtection="1">
      <alignment horizontal="left" vertical="top" wrapText="1"/>
    </xf>
    <xf numFmtId="0" fontId="0" fillId="4" borderId="2" xfId="0" applyFill="1" applyBorder="1" applyAlignment="1" applyProtection="1">
      <alignment horizontal="left" wrapText="1"/>
    </xf>
    <xf numFmtId="0" fontId="0" fillId="4" borderId="1" xfId="0" applyFill="1" applyBorder="1" applyAlignment="1" applyProtection="1">
      <alignment horizontal="left" wrapText="1"/>
    </xf>
    <xf numFmtId="0" fontId="3" fillId="5" borderId="1" xfId="0" applyFont="1" applyFill="1" applyBorder="1" applyAlignment="1" applyProtection="1">
      <alignment horizontal="left" vertical="top" wrapText="1"/>
    </xf>
    <xf numFmtId="0" fontId="3" fillId="5" borderId="4" xfId="0" applyFont="1" applyFill="1" applyBorder="1" applyAlignment="1" applyProtection="1">
      <alignment horizontal="left" vertical="top" wrapText="1"/>
    </xf>
    <xf numFmtId="0" fontId="0" fillId="5" borderId="2" xfId="0" applyFill="1" applyBorder="1" applyAlignment="1" applyProtection="1">
      <alignment horizontal="left" wrapText="1"/>
    </xf>
    <xf numFmtId="0" fontId="0" fillId="5" borderId="1" xfId="0" applyFill="1" applyBorder="1" applyAlignment="1" applyProtection="1">
      <alignment horizontal="left" wrapText="1"/>
    </xf>
    <xf numFmtId="0" fontId="15" fillId="6" borderId="2" xfId="0" applyFont="1" applyFill="1" applyBorder="1" applyAlignment="1" applyProtection="1">
      <alignment horizontal="left" vertical="top" wrapText="1"/>
    </xf>
    <xf numFmtId="0" fontId="15" fillId="6" borderId="1" xfId="0" applyFont="1" applyFill="1" applyBorder="1" applyAlignment="1" applyProtection="1">
      <alignment horizontal="left" vertical="top" wrapText="1"/>
    </xf>
    <xf numFmtId="0" fontId="1" fillId="0" borderId="2" xfId="0" applyFont="1" applyBorder="1" applyAlignment="1" applyProtection="1">
      <alignment horizontal="left" vertical="top" wrapText="1"/>
    </xf>
    <xf numFmtId="1" fontId="2" fillId="0" borderId="2" xfId="0" applyNumberFormat="1" applyFont="1" applyBorder="1" applyAlignment="1" applyProtection="1">
      <alignment horizontal="left" vertical="top" shrinkToFit="1"/>
    </xf>
    <xf numFmtId="0" fontId="0" fillId="0" borderId="2" xfId="0" applyBorder="1" applyAlignment="1" applyProtection="1">
      <alignment horizontal="left" vertical="top" wrapText="1"/>
    </xf>
    <xf numFmtId="0" fontId="1" fillId="0" borderId="1" xfId="0" applyFont="1" applyBorder="1" applyAlignment="1" applyProtection="1">
      <alignment horizontal="left" vertical="top" wrapText="1"/>
    </xf>
    <xf numFmtId="0" fontId="2" fillId="0" borderId="2" xfId="0" applyFont="1" applyBorder="1" applyAlignment="1" applyProtection="1">
      <alignment horizontal="left" vertical="top" wrapText="1"/>
    </xf>
    <xf numFmtId="0" fontId="0" fillId="0" borderId="2" xfId="0" applyBorder="1" applyAlignment="1" applyProtection="1">
      <alignment horizontal="left" vertical="center" wrapText="1"/>
    </xf>
    <xf numFmtId="0" fontId="4" fillId="0" borderId="2" xfId="0" applyFont="1" applyBorder="1" applyAlignment="1" applyProtection="1">
      <alignment horizontal="left" vertical="top" wrapText="1"/>
    </xf>
    <xf numFmtId="0" fontId="8" fillId="0" borderId="2" xfId="0" applyFont="1" applyBorder="1" applyAlignment="1" applyProtection="1">
      <alignment horizontal="left" vertical="top" wrapText="1"/>
    </xf>
    <xf numFmtId="0" fontId="4" fillId="0" borderId="1" xfId="0" applyFont="1" applyBorder="1" applyAlignment="1" applyProtection="1">
      <alignment horizontal="left" vertical="top" wrapText="1"/>
    </xf>
    <xf numFmtId="0" fontId="8" fillId="0" borderId="2" xfId="0" applyFont="1" applyBorder="1" applyAlignment="1" applyProtection="1">
      <alignment horizontal="left" wrapText="1"/>
    </xf>
    <xf numFmtId="0" fontId="8" fillId="0" borderId="1" xfId="0" applyFont="1" applyBorder="1" applyAlignment="1" applyProtection="1">
      <alignment horizontal="left" vertical="top" wrapText="1"/>
    </xf>
    <xf numFmtId="0" fontId="8" fillId="0" borderId="2" xfId="0" applyFont="1" applyBorder="1" applyAlignment="1" applyProtection="1">
      <alignment horizontal="left" vertical="center" wrapText="1"/>
    </xf>
    <xf numFmtId="0" fontId="8" fillId="0" borderId="1" xfId="0" applyFont="1" applyBorder="1" applyAlignment="1" applyProtection="1">
      <alignment horizontal="left" vertical="center" wrapText="1"/>
    </xf>
    <xf numFmtId="44" fontId="8" fillId="7" borderId="7" xfId="0" applyNumberFormat="1" applyFont="1" applyFill="1" applyBorder="1" applyAlignment="1" applyProtection="1">
      <alignment horizontal="center" vertical="top"/>
      <protection locked="0"/>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B6BA8-E241-45DA-B82F-120DDFDDE385}">
  <dimension ref="A1:F18"/>
  <sheetViews>
    <sheetView workbookViewId="0">
      <selection activeCell="H7" sqref="H7"/>
    </sheetView>
  </sheetViews>
  <sheetFormatPr defaultRowHeight="13" x14ac:dyDescent="0.3"/>
  <cols>
    <col min="1" max="1" width="20.59765625" customWidth="1"/>
    <col min="2" max="2" width="9.296875" customWidth="1"/>
    <col min="3" max="3" width="71.09765625" customWidth="1"/>
    <col min="4" max="4" width="22.296875" customWidth="1"/>
    <col min="5" max="5" width="51.296875" customWidth="1"/>
    <col min="6" max="6" width="15.09765625" customWidth="1"/>
  </cols>
  <sheetData>
    <row r="1" spans="1:6" ht="26.5" customHeight="1" x14ac:dyDescent="0.3">
      <c r="A1" s="15"/>
      <c r="B1" s="15"/>
      <c r="C1" s="15" t="s">
        <v>44</v>
      </c>
      <c r="D1" s="15" t="s">
        <v>53</v>
      </c>
      <c r="E1" s="48" t="s">
        <v>160</v>
      </c>
    </row>
    <row r="2" spans="1:6" ht="27" customHeight="1" x14ac:dyDescent="0.3">
      <c r="A2" s="56"/>
      <c r="B2" s="56"/>
      <c r="C2" s="56"/>
      <c r="D2" s="56"/>
      <c r="E2" s="57"/>
      <c r="F2" s="49"/>
    </row>
    <row r="3" spans="1:6" ht="15" customHeight="1" x14ac:dyDescent="0.3">
      <c r="A3" s="58"/>
      <c r="B3" s="59"/>
      <c r="C3" s="60" t="s">
        <v>157</v>
      </c>
      <c r="D3" s="40">
        <f>'Prijslijst Perceel 1'!G8</f>
        <v>0</v>
      </c>
      <c r="E3" s="61"/>
    </row>
    <row r="4" spans="1:6" ht="15" customHeight="1" x14ac:dyDescent="0.3">
      <c r="A4" s="62"/>
      <c r="B4" s="63"/>
      <c r="C4" s="64" t="s">
        <v>158</v>
      </c>
      <c r="D4" s="40">
        <f>'Prijslijst Perceel 2'!G8</f>
        <v>0</v>
      </c>
      <c r="E4" s="65"/>
    </row>
    <row r="5" spans="1:6" ht="13.5" thickBot="1" x14ac:dyDescent="0.35"/>
    <row r="6" spans="1:6" ht="36.5" customHeight="1" thickBot="1" x14ac:dyDescent="0.35">
      <c r="A6" s="50"/>
      <c r="B6" s="51"/>
      <c r="C6" s="52" t="s">
        <v>159</v>
      </c>
      <c r="D6" s="53">
        <f>D3+D4</f>
        <v>0</v>
      </c>
      <c r="E6" s="54"/>
    </row>
    <row r="7" spans="1:6" ht="45" customHeight="1" thickBot="1" x14ac:dyDescent="0.35"/>
    <row r="8" spans="1:6" s="41" customFormat="1" ht="15" thickBot="1" x14ac:dyDescent="0.35">
      <c r="A8" s="55" t="s">
        <v>161</v>
      </c>
      <c r="B8" s="42"/>
      <c r="C8" s="42"/>
      <c r="D8" s="42"/>
      <c r="E8" s="43"/>
      <c r="F8" s="44"/>
    </row>
    <row r="9" spans="1:6" s="41" customFormat="1" ht="14.5" x14ac:dyDescent="0.3">
      <c r="A9" s="45"/>
      <c r="B9" s="67"/>
      <c r="C9" s="68"/>
      <c r="D9" s="45"/>
      <c r="E9" s="73"/>
    </row>
    <row r="10" spans="1:6" s="41" customFormat="1" ht="14.5" x14ac:dyDescent="0.3">
      <c r="A10" s="46" t="s">
        <v>162</v>
      </c>
      <c r="B10" s="69"/>
      <c r="C10" s="70"/>
      <c r="D10" s="46" t="s">
        <v>163</v>
      </c>
      <c r="E10" s="74"/>
    </row>
    <row r="11" spans="1:6" s="41" customFormat="1" ht="15" thickBot="1" x14ac:dyDescent="0.35">
      <c r="A11" s="47"/>
      <c r="B11" s="71"/>
      <c r="C11" s="72"/>
      <c r="D11" s="47"/>
      <c r="E11" s="75"/>
    </row>
    <row r="12" spans="1:6" s="41" customFormat="1" ht="14.5" x14ac:dyDescent="0.3">
      <c r="A12" s="46"/>
      <c r="B12" s="67"/>
      <c r="C12" s="68"/>
      <c r="D12" s="45"/>
      <c r="E12" s="73"/>
    </row>
    <row r="13" spans="1:6" s="41" customFormat="1" ht="14.5" x14ac:dyDescent="0.3">
      <c r="A13" s="46" t="s">
        <v>164</v>
      </c>
      <c r="B13" s="69"/>
      <c r="C13" s="70"/>
      <c r="D13" s="46" t="s">
        <v>165</v>
      </c>
      <c r="E13" s="74"/>
    </row>
    <row r="14" spans="1:6" s="41" customFormat="1" ht="15" thickBot="1" x14ac:dyDescent="0.35">
      <c r="A14" s="47"/>
      <c r="B14" s="71"/>
      <c r="C14" s="72"/>
      <c r="D14" s="47"/>
      <c r="E14" s="75"/>
    </row>
    <row r="15" spans="1:6" s="41" customFormat="1" ht="14.5" x14ac:dyDescent="0.3">
      <c r="A15" s="46"/>
      <c r="B15" s="67"/>
      <c r="C15" s="76"/>
      <c r="D15" s="76"/>
      <c r="E15" s="68"/>
    </row>
    <row r="16" spans="1:6" s="41" customFormat="1" ht="29" x14ac:dyDescent="0.3">
      <c r="A16" s="46" t="s">
        <v>166</v>
      </c>
      <c r="B16" s="69"/>
      <c r="C16" s="77"/>
      <c r="D16" s="77"/>
      <c r="E16" s="70"/>
    </row>
    <row r="17" spans="1:5" s="41" customFormat="1" ht="14.5" x14ac:dyDescent="0.3">
      <c r="A17" s="46"/>
      <c r="B17" s="69"/>
      <c r="C17" s="77"/>
      <c r="D17" s="77"/>
      <c r="E17" s="70"/>
    </row>
    <row r="18" spans="1:5" s="41" customFormat="1" ht="15" thickBot="1" x14ac:dyDescent="0.35">
      <c r="A18" s="47"/>
      <c r="B18" s="71"/>
      <c r="C18" s="78"/>
      <c r="D18" s="78"/>
      <c r="E18" s="72"/>
    </row>
  </sheetData>
  <sheetProtection algorithmName="SHA-512" hashValue="3G+6mrKv7J+GrRqHglFmmJ0xiaBc5uaPQoAiPJBT04JNa6iqcTUgqKp9aFCCfrWfR0d1H/vmt6KHdDZLCi9JlQ==" saltValue="2ZrSDLMYgfk547+OgV6DBA==" spinCount="100000" sheet="1" objects="1" scenarios="1"/>
  <mergeCells count="5">
    <mergeCell ref="B9:C11"/>
    <mergeCell ref="E9:E11"/>
    <mergeCell ref="B12:C14"/>
    <mergeCell ref="E12:E14"/>
    <mergeCell ref="B15:E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topLeftCell="A18" workbookViewId="0">
      <selection activeCell="F24" sqref="F24"/>
    </sheetView>
  </sheetViews>
  <sheetFormatPr defaultRowHeight="13" x14ac:dyDescent="0.3"/>
  <cols>
    <col min="1" max="1" width="16.19921875" customWidth="1"/>
    <col min="2" max="2" width="9.296875" customWidth="1"/>
    <col min="3" max="3" width="71.09765625" customWidth="1"/>
    <col min="4" max="4" width="22.296875" customWidth="1"/>
    <col min="5" max="5" width="51.296875" customWidth="1"/>
    <col min="6" max="6" width="14.19921875" customWidth="1"/>
    <col min="7" max="7" width="15.09765625" customWidth="1"/>
  </cols>
  <sheetData>
    <row r="1" spans="1:7" ht="26.5" customHeight="1" x14ac:dyDescent="0.3">
      <c r="A1" s="15"/>
      <c r="B1" s="15"/>
      <c r="C1" s="15" t="s">
        <v>44</v>
      </c>
      <c r="D1" s="15" t="s">
        <v>45</v>
      </c>
      <c r="E1" s="26"/>
      <c r="F1" s="29"/>
      <c r="G1" s="29"/>
    </row>
    <row r="2" spans="1:7" ht="13" customHeight="1" x14ac:dyDescent="0.3">
      <c r="A2" s="3"/>
      <c r="B2" s="3"/>
      <c r="C2" s="3" t="s">
        <v>42</v>
      </c>
      <c r="D2" s="13" t="s">
        <v>41</v>
      </c>
      <c r="E2" s="27"/>
      <c r="F2" s="14"/>
      <c r="G2" s="14"/>
    </row>
    <row r="3" spans="1:7" ht="13" customHeight="1" x14ac:dyDescent="0.3">
      <c r="A3" s="2"/>
      <c r="B3" s="2"/>
      <c r="C3" s="85" t="s">
        <v>168</v>
      </c>
      <c r="D3" s="86"/>
      <c r="E3" s="87"/>
      <c r="F3" s="14"/>
      <c r="G3" s="14"/>
    </row>
    <row r="4" spans="1:7" ht="13" customHeight="1" x14ac:dyDescent="0.3">
      <c r="A4" s="12" t="s">
        <v>40</v>
      </c>
      <c r="B4" s="2"/>
      <c r="C4" s="2" t="s">
        <v>43</v>
      </c>
      <c r="D4" s="12"/>
      <c r="E4" s="1"/>
      <c r="F4" s="14"/>
      <c r="G4" s="14"/>
    </row>
    <row r="5" spans="1:7" ht="27" customHeight="1" x14ac:dyDescent="0.3">
      <c r="A5" s="16" t="s">
        <v>49</v>
      </c>
      <c r="B5" s="16" t="s">
        <v>169</v>
      </c>
      <c r="C5" s="16" t="s">
        <v>50</v>
      </c>
      <c r="D5" s="16" t="s">
        <v>48</v>
      </c>
      <c r="E5" s="17" t="s">
        <v>46</v>
      </c>
      <c r="F5" s="38" t="s">
        <v>51</v>
      </c>
      <c r="G5" s="28" t="s">
        <v>52</v>
      </c>
    </row>
    <row r="6" spans="1:7" ht="13" customHeight="1" x14ac:dyDescent="0.3">
      <c r="A6" s="4"/>
      <c r="B6" s="2"/>
      <c r="C6" s="4"/>
      <c r="D6" s="4"/>
      <c r="E6" s="19"/>
      <c r="F6" s="14"/>
      <c r="G6" s="14"/>
    </row>
    <row r="7" spans="1:7" ht="15" customHeight="1" x14ac:dyDescent="0.3">
      <c r="A7" s="2"/>
      <c r="B7" s="66" t="s">
        <v>170</v>
      </c>
      <c r="C7" s="18" t="s">
        <v>171</v>
      </c>
      <c r="D7" s="2"/>
      <c r="E7" s="20"/>
      <c r="F7" s="14"/>
      <c r="G7" s="14"/>
    </row>
    <row r="8" spans="1:7" ht="15" customHeight="1" x14ac:dyDescent="0.3">
      <c r="A8" s="35"/>
      <c r="B8" s="35"/>
      <c r="C8" s="39" t="s">
        <v>167</v>
      </c>
      <c r="D8" s="35"/>
      <c r="E8" s="36"/>
      <c r="F8" s="37"/>
      <c r="G8" s="40">
        <f>SUM(G13:G24)</f>
        <v>0</v>
      </c>
    </row>
    <row r="10" spans="1:7" ht="15" customHeight="1" x14ac:dyDescent="0.3">
      <c r="A10" s="81" t="s">
        <v>59</v>
      </c>
      <c r="B10" s="82"/>
      <c r="C10" s="83"/>
      <c r="D10" s="6"/>
      <c r="E10" s="21"/>
      <c r="F10" s="21"/>
      <c r="G10" s="21"/>
    </row>
    <row r="11" spans="1:7" ht="15" customHeight="1" x14ac:dyDescent="0.3">
      <c r="A11" s="79" t="s">
        <v>61</v>
      </c>
      <c r="B11" s="84"/>
      <c r="C11" s="80"/>
      <c r="D11" s="7"/>
      <c r="E11" s="22"/>
      <c r="F11" s="22"/>
      <c r="G11" s="22"/>
    </row>
    <row r="12" spans="1:7" ht="15" customHeight="1" x14ac:dyDescent="0.3">
      <c r="A12" s="31" t="s">
        <v>54</v>
      </c>
      <c r="B12" s="31" t="s">
        <v>47</v>
      </c>
      <c r="C12" s="31" t="s">
        <v>55</v>
      </c>
      <c r="D12" s="31" t="s">
        <v>56</v>
      </c>
      <c r="E12" s="32" t="s">
        <v>57</v>
      </c>
      <c r="F12" s="33"/>
      <c r="G12" s="33"/>
    </row>
    <row r="13" spans="1:7" ht="79.5" customHeight="1" x14ac:dyDescent="0.3">
      <c r="A13" s="5" t="s">
        <v>0</v>
      </c>
      <c r="B13" s="8">
        <v>335</v>
      </c>
      <c r="C13" s="5" t="s">
        <v>1</v>
      </c>
      <c r="D13" s="9"/>
      <c r="E13" s="23" t="s">
        <v>2</v>
      </c>
      <c r="F13" s="137">
        <v>0</v>
      </c>
      <c r="G13" s="30">
        <f>B13*F13</f>
        <v>0</v>
      </c>
    </row>
    <row r="14" spans="1:7" ht="37" customHeight="1" x14ac:dyDescent="0.3">
      <c r="A14" s="5" t="s">
        <v>3</v>
      </c>
      <c r="B14" s="8">
        <v>70</v>
      </c>
      <c r="C14" s="9" t="s">
        <v>4</v>
      </c>
      <c r="D14" s="10"/>
      <c r="E14" s="23" t="s">
        <v>2</v>
      </c>
      <c r="F14" s="34">
        <v>0</v>
      </c>
      <c r="G14" s="30">
        <f t="shared" ref="G14:G24" si="0">B14*F14</f>
        <v>0</v>
      </c>
    </row>
    <row r="15" spans="1:7" ht="38" customHeight="1" x14ac:dyDescent="0.3">
      <c r="A15" s="5" t="s">
        <v>5</v>
      </c>
      <c r="B15" s="8">
        <v>405</v>
      </c>
      <c r="C15" s="5" t="s">
        <v>6</v>
      </c>
      <c r="D15" s="5" t="s">
        <v>7</v>
      </c>
      <c r="E15" s="23" t="s">
        <v>8</v>
      </c>
      <c r="F15" s="34">
        <v>0</v>
      </c>
      <c r="G15" s="30">
        <f t="shared" si="0"/>
        <v>0</v>
      </c>
    </row>
    <row r="16" spans="1:7" ht="41" customHeight="1" x14ac:dyDescent="0.3">
      <c r="A16" s="5" t="s">
        <v>9</v>
      </c>
      <c r="B16" s="8">
        <v>15</v>
      </c>
      <c r="C16" s="5" t="s">
        <v>10</v>
      </c>
      <c r="D16" s="9" t="s">
        <v>11</v>
      </c>
      <c r="E16" s="23" t="s">
        <v>12</v>
      </c>
      <c r="F16" s="34">
        <v>0</v>
      </c>
      <c r="G16" s="30">
        <f t="shared" si="0"/>
        <v>0</v>
      </c>
    </row>
    <row r="17" spans="1:7" ht="25.75" customHeight="1" x14ac:dyDescent="0.3">
      <c r="A17" s="5" t="s">
        <v>13</v>
      </c>
      <c r="B17" s="8">
        <v>75</v>
      </c>
      <c r="C17" s="5" t="s">
        <v>14</v>
      </c>
      <c r="D17" s="5" t="s">
        <v>15</v>
      </c>
      <c r="E17" s="23" t="s">
        <v>16</v>
      </c>
      <c r="F17" s="34">
        <v>0</v>
      </c>
      <c r="G17" s="30">
        <f t="shared" si="0"/>
        <v>0</v>
      </c>
    </row>
    <row r="18" spans="1:7" ht="50" customHeight="1" x14ac:dyDescent="0.3">
      <c r="A18" s="5" t="s">
        <v>17</v>
      </c>
      <c r="B18" s="8">
        <v>20</v>
      </c>
      <c r="C18" s="9" t="s">
        <v>18</v>
      </c>
      <c r="D18" s="9" t="s">
        <v>19</v>
      </c>
      <c r="E18" s="23" t="s">
        <v>20</v>
      </c>
      <c r="F18" s="34">
        <v>0</v>
      </c>
      <c r="G18" s="30">
        <f t="shared" si="0"/>
        <v>0</v>
      </c>
    </row>
    <row r="19" spans="1:7" ht="38" customHeight="1" x14ac:dyDescent="0.3">
      <c r="A19" s="5" t="s">
        <v>21</v>
      </c>
      <c r="B19" s="8">
        <v>20</v>
      </c>
      <c r="C19" s="9" t="s">
        <v>22</v>
      </c>
      <c r="D19" s="9" t="s">
        <v>23</v>
      </c>
      <c r="E19" s="24" t="s">
        <v>24</v>
      </c>
      <c r="F19" s="34">
        <v>0</v>
      </c>
      <c r="G19" s="30">
        <f t="shared" si="0"/>
        <v>0</v>
      </c>
    </row>
    <row r="20" spans="1:7" ht="15" customHeight="1" x14ac:dyDescent="0.3">
      <c r="A20" s="81" t="s">
        <v>173</v>
      </c>
      <c r="B20" s="82"/>
      <c r="C20" s="83"/>
      <c r="D20" s="6"/>
      <c r="E20" s="21"/>
      <c r="F20" s="89"/>
      <c r="G20" s="89"/>
    </row>
    <row r="21" spans="1:7" ht="64.5" customHeight="1" x14ac:dyDescent="0.3">
      <c r="A21" s="5" t="s">
        <v>25</v>
      </c>
      <c r="B21" s="8">
        <v>1</v>
      </c>
      <c r="C21" s="5" t="s">
        <v>26</v>
      </c>
      <c r="D21" s="5" t="s">
        <v>27</v>
      </c>
      <c r="E21" s="24" t="s">
        <v>28</v>
      </c>
      <c r="F21" s="34">
        <v>0</v>
      </c>
      <c r="G21" s="30">
        <f t="shared" si="0"/>
        <v>0</v>
      </c>
    </row>
    <row r="22" spans="1:7" ht="30" customHeight="1" x14ac:dyDescent="0.3">
      <c r="A22" s="5" t="s">
        <v>29</v>
      </c>
      <c r="B22" s="8">
        <v>1</v>
      </c>
      <c r="C22" s="9" t="s">
        <v>30</v>
      </c>
      <c r="D22" s="5" t="s">
        <v>31</v>
      </c>
      <c r="E22" s="24" t="s">
        <v>32</v>
      </c>
      <c r="F22" s="34">
        <v>0</v>
      </c>
      <c r="G22" s="30">
        <f t="shared" si="0"/>
        <v>0</v>
      </c>
    </row>
    <row r="23" spans="1:7" ht="38" customHeight="1" x14ac:dyDescent="0.3">
      <c r="A23" s="5" t="s">
        <v>33</v>
      </c>
      <c r="B23" s="8">
        <v>2</v>
      </c>
      <c r="C23" s="5" t="s">
        <v>34</v>
      </c>
      <c r="D23" s="9" t="s">
        <v>35</v>
      </c>
      <c r="E23" s="23" t="s">
        <v>36</v>
      </c>
      <c r="F23" s="34">
        <v>0</v>
      </c>
      <c r="G23" s="30">
        <f t="shared" si="0"/>
        <v>0</v>
      </c>
    </row>
    <row r="24" spans="1:7" ht="38" customHeight="1" x14ac:dyDescent="0.3">
      <c r="A24" s="5" t="s">
        <v>37</v>
      </c>
      <c r="B24" s="8">
        <v>2</v>
      </c>
      <c r="C24" s="5" t="s">
        <v>38</v>
      </c>
      <c r="D24" s="9" t="s">
        <v>39</v>
      </c>
      <c r="E24" s="23" t="s">
        <v>36</v>
      </c>
      <c r="F24" s="34">
        <v>0</v>
      </c>
      <c r="G24" s="30">
        <f t="shared" si="0"/>
        <v>0</v>
      </c>
    </row>
    <row r="25" spans="1:7" ht="13" customHeight="1" x14ac:dyDescent="0.3">
      <c r="A25" s="7"/>
      <c r="B25" s="7"/>
      <c r="C25" s="7"/>
      <c r="D25" s="7"/>
      <c r="E25" s="22"/>
      <c r="F25" s="22"/>
      <c r="G25" s="22"/>
    </row>
    <row r="26" spans="1:7" ht="12.75" customHeight="1" x14ac:dyDescent="0.3">
      <c r="A26" s="11"/>
      <c r="B26" s="11"/>
      <c r="C26" s="11"/>
      <c r="D26" s="11"/>
      <c r="E26" s="25"/>
      <c r="F26" s="25"/>
      <c r="G26" s="25"/>
    </row>
  </sheetData>
  <sheetProtection algorithmName="SHA-512" hashValue="nE3XKrBvVmYWNHZeHGQk0MHKGHRdfjPIHWmoT1PNhgxlKSR3y1edwJb537xdFDGoN14ysG1OIsfWAgi7CsPfAw==" saltValue="vPzqNds6tmCB5sBtK2vsgw==" spinCount="100000" sheet="1" formatCells="0" formatColumns="0" formatRows="0" insertColumns="0" insertRows="0" insertHyperlinks="0" deleteColumns="0" deleteRows="0" sort="0" autoFilter="0" pivotTables="0"/>
  <mergeCells count="4">
    <mergeCell ref="A10:C10"/>
    <mergeCell ref="A11:C11"/>
    <mergeCell ref="C3:E3"/>
    <mergeCell ref="A20:C20"/>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1669B-34EF-493A-BD7D-771DEA36A597}">
  <dimension ref="A1:G44"/>
  <sheetViews>
    <sheetView tabSelected="1" workbookViewId="0">
      <selection activeCell="K13" sqref="K13"/>
    </sheetView>
  </sheetViews>
  <sheetFormatPr defaultRowHeight="13" x14ac:dyDescent="0.3"/>
  <cols>
    <col min="1" max="1" width="16.19921875" customWidth="1"/>
    <col min="2" max="2" width="9.296875" customWidth="1"/>
    <col min="3" max="3" width="71.09765625" customWidth="1"/>
    <col min="4" max="4" width="22.296875" customWidth="1"/>
    <col min="5" max="5" width="51.296875" customWidth="1"/>
    <col min="6" max="6" width="14.19921875" customWidth="1"/>
    <col min="7" max="7" width="15.09765625" customWidth="1"/>
  </cols>
  <sheetData>
    <row r="1" spans="1:7" ht="26.5" customHeight="1" x14ac:dyDescent="0.3">
      <c r="A1" s="93"/>
      <c r="B1" s="93"/>
      <c r="C1" s="93" t="s">
        <v>44</v>
      </c>
      <c r="D1" s="93" t="s">
        <v>62</v>
      </c>
      <c r="E1" s="94"/>
      <c r="F1" s="29"/>
      <c r="G1" s="29"/>
    </row>
    <row r="2" spans="1:7" ht="13" customHeight="1" x14ac:dyDescent="0.3">
      <c r="A2" s="95"/>
      <c r="B2" s="95"/>
      <c r="C2" s="95" t="s">
        <v>42</v>
      </c>
      <c r="D2" s="96" t="s">
        <v>41</v>
      </c>
      <c r="E2" s="97"/>
      <c r="F2" s="14"/>
      <c r="G2" s="14"/>
    </row>
    <row r="3" spans="1:7" ht="13" customHeight="1" x14ac:dyDescent="0.3">
      <c r="A3" s="98"/>
      <c r="B3" s="98"/>
      <c r="C3" s="99" t="s">
        <v>168</v>
      </c>
      <c r="D3" s="100"/>
      <c r="E3" s="101"/>
      <c r="F3" s="14"/>
      <c r="G3" s="14"/>
    </row>
    <row r="4" spans="1:7" ht="13" customHeight="1" x14ac:dyDescent="0.3">
      <c r="A4" s="102" t="s">
        <v>40</v>
      </c>
      <c r="B4" s="98"/>
      <c r="C4" s="98" t="s">
        <v>43</v>
      </c>
      <c r="D4" s="102"/>
      <c r="E4" s="103"/>
      <c r="F4" s="14"/>
      <c r="G4" s="14"/>
    </row>
    <row r="5" spans="1:7" ht="27" customHeight="1" x14ac:dyDescent="0.3">
      <c r="A5" s="104" t="s">
        <v>49</v>
      </c>
      <c r="B5" s="104" t="s">
        <v>169</v>
      </c>
      <c r="C5" s="104" t="s">
        <v>50</v>
      </c>
      <c r="D5" s="104" t="s">
        <v>48</v>
      </c>
      <c r="E5" s="105" t="s">
        <v>46</v>
      </c>
      <c r="F5" s="38" t="s">
        <v>51</v>
      </c>
      <c r="G5" s="28" t="s">
        <v>52</v>
      </c>
    </row>
    <row r="6" spans="1:7" ht="13" customHeight="1" x14ac:dyDescent="0.3">
      <c r="A6" s="106"/>
      <c r="B6" s="98"/>
      <c r="C6" s="106"/>
      <c r="D6" s="106"/>
      <c r="E6" s="107"/>
      <c r="F6" s="14"/>
      <c r="G6" s="14"/>
    </row>
    <row r="7" spans="1:7" ht="15" customHeight="1" x14ac:dyDescent="0.3">
      <c r="A7" s="98"/>
      <c r="B7" s="108" t="s">
        <v>170</v>
      </c>
      <c r="C7" s="109" t="s">
        <v>171</v>
      </c>
      <c r="D7" s="98"/>
      <c r="E7" s="110"/>
      <c r="F7" s="14"/>
      <c r="G7" s="14"/>
    </row>
    <row r="8" spans="1:7" ht="15" customHeight="1" x14ac:dyDescent="0.3">
      <c r="A8" s="111"/>
      <c r="B8" s="111"/>
      <c r="C8" s="112" t="s">
        <v>167</v>
      </c>
      <c r="D8" s="111"/>
      <c r="E8" s="113"/>
      <c r="F8" s="37"/>
      <c r="G8" s="40">
        <f>SUM(G13:G17)+SUM(G18:G25)+SUM(G28:G29)+SUM(G30:G44)</f>
        <v>0</v>
      </c>
    </row>
    <row r="9" spans="1:7" x14ac:dyDescent="0.3">
      <c r="A9" s="114"/>
      <c r="B9" s="114"/>
      <c r="C9" s="114"/>
      <c r="D9" s="114"/>
      <c r="E9" s="114"/>
    </row>
    <row r="10" spans="1:7" ht="15" customHeight="1" x14ac:dyDescent="0.3">
      <c r="A10" s="115" t="s">
        <v>58</v>
      </c>
      <c r="B10" s="116"/>
      <c r="C10" s="116"/>
      <c r="D10" s="116"/>
      <c r="E10" s="117"/>
      <c r="F10" s="21"/>
      <c r="G10" s="21"/>
    </row>
    <row r="11" spans="1:7" ht="15" customHeight="1" x14ac:dyDescent="0.3">
      <c r="A11" s="118" t="s">
        <v>60</v>
      </c>
      <c r="B11" s="119"/>
      <c r="C11" s="120"/>
      <c r="D11" s="120"/>
      <c r="E11" s="121"/>
      <c r="F11" s="22"/>
      <c r="G11" s="22"/>
    </row>
    <row r="12" spans="1:7" ht="15" customHeight="1" x14ac:dyDescent="0.3">
      <c r="A12" s="122" t="s">
        <v>54</v>
      </c>
      <c r="B12" s="122" t="s">
        <v>47</v>
      </c>
      <c r="C12" s="122" t="s">
        <v>55</v>
      </c>
      <c r="D12" s="122" t="s">
        <v>56</v>
      </c>
      <c r="E12" s="123" t="s">
        <v>57</v>
      </c>
      <c r="F12" s="33"/>
      <c r="G12" s="33"/>
    </row>
    <row r="13" spans="1:7" ht="35.5" customHeight="1" x14ac:dyDescent="0.3">
      <c r="A13" s="124" t="s">
        <v>63</v>
      </c>
      <c r="B13" s="125">
        <v>125</v>
      </c>
      <c r="C13" s="124" t="s">
        <v>64</v>
      </c>
      <c r="D13" s="126" t="s">
        <v>65</v>
      </c>
      <c r="E13" s="127" t="s">
        <v>66</v>
      </c>
      <c r="F13" s="34">
        <v>0</v>
      </c>
      <c r="G13" s="30">
        <f>B13*F13</f>
        <v>0</v>
      </c>
    </row>
    <row r="14" spans="1:7" ht="37" customHeight="1" x14ac:dyDescent="0.3">
      <c r="A14" s="124" t="s">
        <v>67</v>
      </c>
      <c r="B14" s="125">
        <v>5</v>
      </c>
      <c r="C14" s="128" t="s">
        <v>156</v>
      </c>
      <c r="D14" s="129"/>
      <c r="E14" s="127"/>
      <c r="F14" s="34">
        <v>0</v>
      </c>
      <c r="G14" s="30">
        <f>B14*F14</f>
        <v>0</v>
      </c>
    </row>
    <row r="15" spans="1:7" ht="38" customHeight="1" x14ac:dyDescent="0.3">
      <c r="A15" s="124" t="s">
        <v>68</v>
      </c>
      <c r="B15" s="125">
        <v>5</v>
      </c>
      <c r="C15" s="124" t="s">
        <v>69</v>
      </c>
      <c r="D15" s="124" t="s">
        <v>70</v>
      </c>
      <c r="E15" s="127" t="s">
        <v>71</v>
      </c>
      <c r="F15" s="34">
        <v>0</v>
      </c>
      <c r="G15" s="30">
        <f t="shared" ref="G15:G17" si="0">B15*F15</f>
        <v>0</v>
      </c>
    </row>
    <row r="16" spans="1:7" ht="50" customHeight="1" x14ac:dyDescent="0.3">
      <c r="A16" s="124" t="s">
        <v>72</v>
      </c>
      <c r="B16" s="125">
        <v>68</v>
      </c>
      <c r="C16" s="124" t="s">
        <v>73</v>
      </c>
      <c r="D16" s="126" t="s">
        <v>74</v>
      </c>
      <c r="E16" s="127" t="s">
        <v>75</v>
      </c>
      <c r="F16" s="34">
        <v>0</v>
      </c>
      <c r="G16" s="30">
        <f t="shared" si="0"/>
        <v>0</v>
      </c>
    </row>
    <row r="17" spans="1:7" ht="25.75" customHeight="1" x14ac:dyDescent="0.3">
      <c r="A17" s="124" t="s">
        <v>76</v>
      </c>
      <c r="B17" s="125">
        <v>60</v>
      </c>
      <c r="C17" s="124" t="s">
        <v>77</v>
      </c>
      <c r="D17" s="124" t="s">
        <v>78</v>
      </c>
      <c r="E17" s="127" t="s">
        <v>79</v>
      </c>
      <c r="F17" s="34">
        <v>0</v>
      </c>
      <c r="G17" s="30">
        <f t="shared" si="0"/>
        <v>0</v>
      </c>
    </row>
    <row r="18" spans="1:7" ht="52" x14ac:dyDescent="0.3">
      <c r="A18" s="130" t="s">
        <v>80</v>
      </c>
      <c r="B18" s="125">
        <v>2</v>
      </c>
      <c r="C18" s="130" t="s">
        <v>81</v>
      </c>
      <c r="D18" s="131" t="s">
        <v>92</v>
      </c>
      <c r="E18" s="132" t="s">
        <v>71</v>
      </c>
      <c r="F18" s="34">
        <v>0</v>
      </c>
      <c r="G18" s="30">
        <f>B18*F18</f>
        <v>0</v>
      </c>
    </row>
    <row r="19" spans="1:7" ht="52" x14ac:dyDescent="0.3">
      <c r="A19" s="130" t="s">
        <v>82</v>
      </c>
      <c r="B19" s="125">
        <v>10</v>
      </c>
      <c r="C19" s="130" t="s">
        <v>83</v>
      </c>
      <c r="D19" s="130" t="s">
        <v>84</v>
      </c>
      <c r="E19" s="132" t="s">
        <v>71</v>
      </c>
      <c r="F19" s="34">
        <v>0</v>
      </c>
      <c r="G19" s="30">
        <f t="shared" ref="G19:G25" si="1">B19*F19</f>
        <v>0</v>
      </c>
    </row>
    <row r="20" spans="1:7" ht="26" x14ac:dyDescent="0.3">
      <c r="A20" s="130" t="s">
        <v>85</v>
      </c>
      <c r="B20" s="125">
        <v>5</v>
      </c>
      <c r="C20" s="130" t="s">
        <v>86</v>
      </c>
      <c r="D20" s="131" t="s">
        <v>93</v>
      </c>
      <c r="E20" s="132" t="s">
        <v>87</v>
      </c>
      <c r="F20" s="34">
        <v>0</v>
      </c>
      <c r="G20" s="30">
        <f t="shared" si="1"/>
        <v>0</v>
      </c>
    </row>
    <row r="21" spans="1:7" x14ac:dyDescent="0.3">
      <c r="A21" s="130" t="s">
        <v>88</v>
      </c>
      <c r="B21" s="125">
        <v>5</v>
      </c>
      <c r="C21" s="130" t="s">
        <v>89</v>
      </c>
      <c r="D21" s="133"/>
      <c r="E21" s="132" t="s">
        <v>90</v>
      </c>
      <c r="F21" s="88">
        <v>0</v>
      </c>
      <c r="G21" s="30">
        <f t="shared" si="1"/>
        <v>0</v>
      </c>
    </row>
    <row r="22" spans="1:7" ht="26" x14ac:dyDescent="0.3">
      <c r="A22" s="130" t="s">
        <v>91</v>
      </c>
      <c r="B22" s="125">
        <v>10</v>
      </c>
      <c r="C22" s="131" t="s">
        <v>94</v>
      </c>
      <c r="D22" s="131" t="s">
        <v>95</v>
      </c>
      <c r="E22" s="134" t="s">
        <v>96</v>
      </c>
      <c r="F22" s="34">
        <v>0</v>
      </c>
      <c r="G22" s="30">
        <f t="shared" si="1"/>
        <v>0</v>
      </c>
    </row>
    <row r="23" spans="1:7" ht="26" x14ac:dyDescent="0.3">
      <c r="A23" s="130" t="s">
        <v>97</v>
      </c>
      <c r="B23" s="125">
        <v>25</v>
      </c>
      <c r="C23" s="130" t="s">
        <v>98</v>
      </c>
      <c r="D23" s="130" t="s">
        <v>99</v>
      </c>
      <c r="E23" s="132" t="s">
        <v>100</v>
      </c>
      <c r="F23" s="34">
        <v>0</v>
      </c>
      <c r="G23" s="30">
        <f t="shared" si="1"/>
        <v>0</v>
      </c>
    </row>
    <row r="24" spans="1:7" ht="26" x14ac:dyDescent="0.3">
      <c r="A24" s="130" t="s">
        <v>101</v>
      </c>
      <c r="B24" s="125">
        <v>5</v>
      </c>
      <c r="C24" s="130" t="s">
        <v>102</v>
      </c>
      <c r="D24" s="130" t="s">
        <v>103</v>
      </c>
      <c r="E24" s="132" t="s">
        <v>104</v>
      </c>
      <c r="F24" s="34">
        <v>0</v>
      </c>
      <c r="G24" s="30">
        <f t="shared" si="1"/>
        <v>0</v>
      </c>
    </row>
    <row r="25" spans="1:7" ht="26" x14ac:dyDescent="0.3">
      <c r="A25" s="130" t="s">
        <v>105</v>
      </c>
      <c r="B25" s="125">
        <v>5</v>
      </c>
      <c r="C25" s="130" t="s">
        <v>102</v>
      </c>
      <c r="D25" s="130" t="s">
        <v>106</v>
      </c>
      <c r="E25" s="132" t="s">
        <v>104</v>
      </c>
      <c r="F25" s="34">
        <v>0</v>
      </c>
      <c r="G25" s="30">
        <f t="shared" si="1"/>
        <v>0</v>
      </c>
    </row>
    <row r="26" spans="1:7" x14ac:dyDescent="0.3">
      <c r="A26" s="115" t="s">
        <v>58</v>
      </c>
      <c r="B26" s="116"/>
      <c r="C26" s="116"/>
      <c r="D26" s="116"/>
      <c r="E26" s="117"/>
      <c r="F26" s="92"/>
      <c r="G26" s="92"/>
    </row>
    <row r="27" spans="1:7" x14ac:dyDescent="0.3">
      <c r="A27" s="118" t="s">
        <v>172</v>
      </c>
      <c r="B27" s="119"/>
      <c r="C27" s="120"/>
      <c r="D27" s="120"/>
      <c r="E27" s="121"/>
      <c r="F27" s="92"/>
      <c r="G27" s="92"/>
    </row>
    <row r="28" spans="1:7" ht="26" x14ac:dyDescent="0.3">
      <c r="A28" s="130" t="s">
        <v>107</v>
      </c>
      <c r="B28" s="125">
        <v>15</v>
      </c>
      <c r="C28" s="131" t="s">
        <v>110</v>
      </c>
      <c r="D28" s="131" t="s">
        <v>111</v>
      </c>
      <c r="E28" s="134" t="s">
        <v>96</v>
      </c>
      <c r="F28" s="34">
        <v>0</v>
      </c>
      <c r="G28" s="30">
        <f>B28*F28</f>
        <v>0</v>
      </c>
    </row>
    <row r="29" spans="1:7" ht="52" x14ac:dyDescent="0.3">
      <c r="A29" s="130" t="s">
        <v>108</v>
      </c>
      <c r="B29" s="125">
        <v>15</v>
      </c>
      <c r="C29" s="130" t="s">
        <v>109</v>
      </c>
      <c r="D29" s="131" t="s">
        <v>112</v>
      </c>
      <c r="E29" s="134" t="s">
        <v>113</v>
      </c>
      <c r="F29" s="34">
        <v>0</v>
      </c>
      <c r="G29" s="30">
        <f>B29*F29</f>
        <v>0</v>
      </c>
    </row>
    <row r="30" spans="1:7" ht="52" x14ac:dyDescent="0.3">
      <c r="A30" s="130" t="s">
        <v>114</v>
      </c>
      <c r="B30" s="125">
        <v>15</v>
      </c>
      <c r="C30" s="130" t="s">
        <v>115</v>
      </c>
      <c r="D30" s="131" t="s">
        <v>112</v>
      </c>
      <c r="E30" s="132" t="s">
        <v>116</v>
      </c>
      <c r="F30" s="34">
        <v>0</v>
      </c>
      <c r="G30" s="30">
        <f>B30*F30</f>
        <v>0</v>
      </c>
    </row>
    <row r="31" spans="1:7" ht="39" x14ac:dyDescent="0.3">
      <c r="A31" s="130" t="s">
        <v>117</v>
      </c>
      <c r="B31" s="125">
        <v>30</v>
      </c>
      <c r="C31" s="130" t="s">
        <v>118</v>
      </c>
      <c r="D31" s="130" t="s">
        <v>119</v>
      </c>
      <c r="E31" s="134" t="s">
        <v>120</v>
      </c>
      <c r="F31" s="34">
        <v>0</v>
      </c>
      <c r="G31" s="30">
        <f t="shared" ref="G31:G44" si="2">B31*F31</f>
        <v>0</v>
      </c>
    </row>
    <row r="32" spans="1:7" x14ac:dyDescent="0.3">
      <c r="A32" s="115" t="s">
        <v>173</v>
      </c>
      <c r="B32" s="116"/>
      <c r="C32" s="116"/>
      <c r="D32" s="116"/>
      <c r="E32" s="117"/>
      <c r="F32" s="92"/>
      <c r="G32" s="92"/>
    </row>
    <row r="33" spans="1:7" ht="65" x14ac:dyDescent="0.3">
      <c r="A33" s="130" t="s">
        <v>121</v>
      </c>
      <c r="B33" s="125">
        <v>1</v>
      </c>
      <c r="C33" s="130" t="s">
        <v>122</v>
      </c>
      <c r="D33" s="131" t="s">
        <v>123</v>
      </c>
      <c r="E33" s="132" t="s">
        <v>124</v>
      </c>
      <c r="F33" s="34">
        <v>0</v>
      </c>
      <c r="G33" s="30">
        <f t="shared" si="2"/>
        <v>0</v>
      </c>
    </row>
    <row r="34" spans="1:7" ht="26" x14ac:dyDescent="0.3">
      <c r="A34" s="130" t="s">
        <v>125</v>
      </c>
      <c r="B34" s="125">
        <v>1</v>
      </c>
      <c r="C34" s="130" t="s">
        <v>126</v>
      </c>
      <c r="D34" s="131" t="s">
        <v>127</v>
      </c>
      <c r="E34" s="132" t="s">
        <v>124</v>
      </c>
      <c r="F34" s="34">
        <v>0</v>
      </c>
      <c r="G34" s="30">
        <f t="shared" si="2"/>
        <v>0</v>
      </c>
    </row>
    <row r="35" spans="1:7" x14ac:dyDescent="0.3">
      <c r="A35" s="115" t="s">
        <v>174</v>
      </c>
      <c r="B35" s="116"/>
      <c r="C35" s="116"/>
      <c r="D35" s="116"/>
      <c r="E35" s="117"/>
      <c r="F35" s="90"/>
      <c r="G35" s="91"/>
    </row>
    <row r="36" spans="1:7" ht="39" x14ac:dyDescent="0.3">
      <c r="A36" s="130" t="s">
        <v>128</v>
      </c>
      <c r="B36" s="125">
        <v>1</v>
      </c>
      <c r="C36" s="130" t="s">
        <v>129</v>
      </c>
      <c r="D36" s="130" t="s">
        <v>130</v>
      </c>
      <c r="E36" s="132" t="s">
        <v>131</v>
      </c>
      <c r="F36" s="34">
        <v>0</v>
      </c>
      <c r="G36" s="30">
        <f t="shared" si="2"/>
        <v>0</v>
      </c>
    </row>
    <row r="37" spans="1:7" ht="39" x14ac:dyDescent="0.3">
      <c r="A37" s="130" t="s">
        <v>132</v>
      </c>
      <c r="B37" s="125">
        <v>1</v>
      </c>
      <c r="C37" s="130" t="s">
        <v>129</v>
      </c>
      <c r="D37" s="130" t="s">
        <v>133</v>
      </c>
      <c r="E37" s="132" t="s">
        <v>131</v>
      </c>
      <c r="F37" s="34">
        <v>0</v>
      </c>
      <c r="G37" s="30">
        <f t="shared" si="2"/>
        <v>0</v>
      </c>
    </row>
    <row r="38" spans="1:7" ht="26" x14ac:dyDescent="0.3">
      <c r="A38" s="130" t="s">
        <v>134</v>
      </c>
      <c r="B38" s="125">
        <v>1</v>
      </c>
      <c r="C38" s="130" t="s">
        <v>135</v>
      </c>
      <c r="D38" s="135"/>
      <c r="E38" s="136"/>
      <c r="F38" s="34">
        <v>0</v>
      </c>
      <c r="G38" s="30">
        <f t="shared" si="2"/>
        <v>0</v>
      </c>
    </row>
    <row r="39" spans="1:7" ht="26" x14ac:dyDescent="0.3">
      <c r="A39" s="130" t="s">
        <v>136</v>
      </c>
      <c r="B39" s="125">
        <v>1</v>
      </c>
      <c r="C39" s="130" t="s">
        <v>137</v>
      </c>
      <c r="D39" s="135"/>
      <c r="E39" s="136"/>
      <c r="F39" s="34">
        <v>0</v>
      </c>
      <c r="G39" s="30">
        <f t="shared" si="2"/>
        <v>0</v>
      </c>
    </row>
    <row r="40" spans="1:7" ht="52" x14ac:dyDescent="0.3">
      <c r="A40" s="130" t="s">
        <v>138</v>
      </c>
      <c r="B40" s="125">
        <v>1</v>
      </c>
      <c r="C40" s="130" t="s">
        <v>139</v>
      </c>
      <c r="D40" s="131" t="s">
        <v>140</v>
      </c>
      <c r="E40" s="134" t="s">
        <v>141</v>
      </c>
      <c r="F40" s="34">
        <v>0</v>
      </c>
      <c r="G40" s="30">
        <f t="shared" si="2"/>
        <v>0</v>
      </c>
    </row>
    <row r="41" spans="1:7" ht="39" x14ac:dyDescent="0.3">
      <c r="A41" s="130" t="s">
        <v>142</v>
      </c>
      <c r="B41" s="125">
        <v>6</v>
      </c>
      <c r="C41" s="130" t="s">
        <v>143</v>
      </c>
      <c r="D41" s="130" t="s">
        <v>144</v>
      </c>
      <c r="E41" s="134" t="s">
        <v>155</v>
      </c>
      <c r="F41" s="34">
        <v>0</v>
      </c>
      <c r="G41" s="30">
        <f t="shared" si="2"/>
        <v>0</v>
      </c>
    </row>
    <row r="42" spans="1:7" ht="26" x14ac:dyDescent="0.3">
      <c r="A42" s="130" t="s">
        <v>145</v>
      </c>
      <c r="B42" s="125">
        <v>12</v>
      </c>
      <c r="C42" s="130" t="s">
        <v>146</v>
      </c>
      <c r="D42" s="130" t="s">
        <v>147</v>
      </c>
      <c r="E42" s="132" t="s">
        <v>148</v>
      </c>
      <c r="F42" s="34">
        <v>0</v>
      </c>
      <c r="G42" s="30">
        <f t="shared" si="2"/>
        <v>0</v>
      </c>
    </row>
    <row r="43" spans="1:7" ht="26" x14ac:dyDescent="0.3">
      <c r="A43" s="130" t="s">
        <v>149</v>
      </c>
      <c r="B43" s="125">
        <v>14</v>
      </c>
      <c r="C43" s="130" t="s">
        <v>150</v>
      </c>
      <c r="D43" s="130" t="s">
        <v>147</v>
      </c>
      <c r="E43" s="132" t="s">
        <v>148</v>
      </c>
      <c r="F43" s="34">
        <v>0</v>
      </c>
      <c r="G43" s="30">
        <f t="shared" si="2"/>
        <v>0</v>
      </c>
    </row>
    <row r="44" spans="1:7" ht="26" x14ac:dyDescent="0.3">
      <c r="A44" s="130" t="s">
        <v>151</v>
      </c>
      <c r="B44" s="125">
        <v>10</v>
      </c>
      <c r="C44" s="130" t="s">
        <v>152</v>
      </c>
      <c r="D44" s="130" t="s">
        <v>153</v>
      </c>
      <c r="E44" s="132" t="s">
        <v>154</v>
      </c>
      <c r="F44" s="34">
        <v>0</v>
      </c>
      <c r="G44" s="30">
        <f t="shared" si="2"/>
        <v>0</v>
      </c>
    </row>
  </sheetData>
  <sheetProtection algorithmName="SHA-512" hashValue="ul1HRdkkOQN5sB3KlkYpinzLnDg5IzWsTzr17lRyTHyTsdsSkwvrJn2mOVlxCoQeSaYUT7AirXzJ3x+U8DLklQ==" saltValue="KsbZt4CvSyQYUqFCJNayTw==" spinCount="100000" sheet="1" formatCells="0" formatColumns="0" formatRows="0" insertColumns="0" insertRows="0" insertHyperlinks="0" deleteColumns="0" deleteRows="0" sort="0" autoFilter="0" pivotTables="0"/>
  <mergeCells count="3">
    <mergeCell ref="C3:E3"/>
    <mergeCell ref="A11:B11"/>
    <mergeCell ref="A27:B27"/>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d963056-40e1-46b8-b33a-8a852cf4b1da" xsi:nil="true"/>
    <lcf76f155ced4ddcb4097134ff3c332f xmlns="097747e2-e39f-42a1-9f51-e62ac9221c6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D14A046999EB4FA29976020F29CAEB" ma:contentTypeVersion="11" ma:contentTypeDescription="Een nieuw document maken." ma:contentTypeScope="" ma:versionID="5ea460c899ef887230f9c307693f2ee4">
  <xsd:schema xmlns:xsd="http://www.w3.org/2001/XMLSchema" xmlns:xs="http://www.w3.org/2001/XMLSchema" xmlns:p="http://schemas.microsoft.com/office/2006/metadata/properties" xmlns:ns2="097747e2-e39f-42a1-9f51-e62ac9221c6d" xmlns:ns3="8d963056-40e1-46b8-b33a-8a852cf4b1da" targetNamespace="http://schemas.microsoft.com/office/2006/metadata/properties" ma:root="true" ma:fieldsID="97e4191f9060fb1ac0a9ce9841f9edda" ns2:_="" ns3:_="">
    <xsd:import namespace="097747e2-e39f-42a1-9f51-e62ac9221c6d"/>
    <xsd:import namespace="8d963056-40e1-46b8-b33a-8a852cf4b1d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7747e2-e39f-42a1-9f51-e62ac9221c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f8688e58-2c31-400a-b8f9-a3a1048898c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963056-40e1-46b8-b33a-8a852cf4b1d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9d620f3-d401-40a3-86f7-c4b2d2cc6e66}" ma:internalName="TaxCatchAll" ma:showField="CatchAllData" ma:web="8d963056-40e1-46b8-b33a-8a852cf4b1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3B0561-0D78-4657-8508-968080C61E0C}">
  <ds:schemaRefs>
    <ds:schemaRef ds:uri="http://schemas.microsoft.com/sharepoint/v3/contenttype/forms"/>
  </ds:schemaRefs>
</ds:datastoreItem>
</file>

<file path=customXml/itemProps2.xml><?xml version="1.0" encoding="utf-8"?>
<ds:datastoreItem xmlns:ds="http://schemas.openxmlformats.org/officeDocument/2006/customXml" ds:itemID="{28E12766-8DB4-4B76-BF5B-7A6334629E9C}">
  <ds:schemaRefs>
    <ds:schemaRef ds:uri="http://schemas.microsoft.com/office/2006/metadata/properties"/>
    <ds:schemaRef ds:uri="http://schemas.microsoft.com/office/infopath/2007/PartnerControls"/>
    <ds:schemaRef ds:uri="8d963056-40e1-46b8-b33a-8a852cf4b1da"/>
    <ds:schemaRef ds:uri="097747e2-e39f-42a1-9f51-e62ac9221c6d"/>
  </ds:schemaRefs>
</ds:datastoreItem>
</file>

<file path=customXml/itemProps3.xml><?xml version="1.0" encoding="utf-8"?>
<ds:datastoreItem xmlns:ds="http://schemas.openxmlformats.org/officeDocument/2006/customXml" ds:itemID="{58658A99-C531-46DD-BF22-2022835540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7747e2-e39f-42a1-9f51-e62ac9221c6d"/>
    <ds:schemaRef ds:uri="8d963056-40e1-46b8-b33a-8a852cf4b1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Totaal P1+P2 </vt:lpstr>
      <vt:lpstr>Prijslijst Perceel 1</vt:lpstr>
      <vt:lpstr>Prijslijst Perceel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Meubelboek KBS De Linderte, Raalte 03</dc:title>
  <cp:lastModifiedBy>Han Kettenis - HK Tender Consultants</cp:lastModifiedBy>
  <dcterms:created xsi:type="dcterms:W3CDTF">2025-03-31T03:20:48Z</dcterms:created>
  <dcterms:modified xsi:type="dcterms:W3CDTF">2025-03-31T10:31:08Z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2025-03-31T00:00:00Z</vt:filetime>
  </property>
  <property fmtid="{D5CDD505-2E9C-101B-9397-08002B2CF9AE}" pid="3" name="Creator">
    <vt:lpwstr>Google Sheets</vt:lpwstr>
  </property>
  <property fmtid="{D5CDD505-2E9C-101B-9397-08002B2CF9AE}" pid="4" name="LastSaved">
    <vt:filetime>2025-03-31T00:00:00Z</vt:filetime>
  </property>
  <property fmtid="{D5CDD505-2E9C-101B-9397-08002B2CF9AE}" pid="5" name="ContentTypeId">
    <vt:lpwstr>0x01010064D14A046999EB4FA29976020F29CAEB</vt:lpwstr>
  </property>
  <property fmtid="{D5CDD505-2E9C-101B-9397-08002B2CF9AE}" pid="6" name="MediaServiceImageTags">
    <vt:lpwstr/>
  </property>
</Properties>
</file>