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documents\1. Aanbestedingen\EA Bedieningspersoneel bruggen en sluizen\2. Aanbesteding\2. Aanbestedingsdocumenten\Definitieve aanbestedingsdocumenten\"/>
    </mc:Choice>
  </mc:AlternateContent>
  <xr:revisionPtr revIDLastSave="0" documentId="14_{8341CBA3-01E3-42C0-A6D9-C1D6AE4D3EBA}" xr6:coauthVersionLast="47" xr6:coauthVersionMax="47" xr10:uidLastSave="{00000000-0000-0000-0000-000000000000}"/>
  <bookViews>
    <workbookView xWindow="28680" yWindow="-120" windowWidth="29040" windowHeight="15840" xr2:uid="{51645536-4323-41BA-BDBB-C7E118CC02B1}"/>
  </bookViews>
  <sheets>
    <sheet name="EA Bedieningspersone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G33" i="1" s="1"/>
  <c r="F25" i="1" l="1"/>
  <c r="F24" i="1"/>
  <c r="F23" i="1"/>
  <c r="F22" i="1"/>
  <c r="F21" i="1"/>
  <c r="F20" i="1"/>
  <c r="G27" i="1" s="1"/>
  <c r="F15" i="1"/>
  <c r="F14" i="1"/>
  <c r="G16" i="1" s="1"/>
  <c r="G35" i="1" l="1"/>
</calcChain>
</file>

<file path=xl/sharedStrings.xml><?xml version="1.0" encoding="utf-8"?>
<sst xmlns="http://schemas.openxmlformats.org/spreadsheetml/2006/main" count="51" uniqueCount="34">
  <si>
    <t>Periode</t>
  </si>
  <si>
    <t>Type bedien- medewerker</t>
  </si>
  <si>
    <t>Daguren (05:45 - 19:00 uur)</t>
  </si>
  <si>
    <t>Totaal</t>
  </si>
  <si>
    <t>Subtotaal 1</t>
  </si>
  <si>
    <t>Het uurtarief voor de in te zetten bedieningsmedewerker dient inclusief alle kosten zoals loonkosten, sociale lasten, instructie uren, bureaumarge en reiskosten woon-werkverkeer te zijn voor daguren (05:45 - 19:00 uur). De tarieven zijn exclusief reiskosten werk - werkverkeer en BTW.</t>
  </si>
  <si>
    <t>1. Standaardtarief:</t>
  </si>
  <si>
    <t>2. Opslagpercentages:</t>
  </si>
  <si>
    <t>Eenheid per</t>
  </si>
  <si>
    <t>Subtotaal 2</t>
  </si>
  <si>
    <t>Zaterdagen</t>
  </si>
  <si>
    <t>Zon- en feestdagen</t>
  </si>
  <si>
    <t>Avonduren                   (19:00 - 22.15 uur)</t>
  </si>
  <si>
    <t>uur</t>
  </si>
  <si>
    <t>3. Tarief kilometervergoeding werk - werk:</t>
  </si>
  <si>
    <t>Prijs per kilometer</t>
  </si>
  <si>
    <t>Subtotaal 3</t>
  </si>
  <si>
    <t>Totale fictieve  inschijfprijs</t>
  </si>
  <si>
    <t>Opslag percentage (boven de 100%)</t>
  </si>
  <si>
    <t>Standaard uurtarief (100%)</t>
  </si>
  <si>
    <t xml:space="preserve">Bijlage - Prijzenblad </t>
  </si>
  <si>
    <t>Plaats:</t>
  </si>
  <si>
    <t>Datum:</t>
  </si>
  <si>
    <t>Naam:</t>
  </si>
  <si>
    <t>Functie:</t>
  </si>
  <si>
    <t>Provinciehuis - brug/sluis</t>
  </si>
  <si>
    <t>!!Alle lichtblauwe velden dienen volledig ingevuld te worden!!</t>
  </si>
  <si>
    <t>Eerste bedienmedewerker</t>
  </si>
  <si>
    <t>Bedienmedewerker</t>
  </si>
  <si>
    <t>Op basis van de totaalprijzen onder 1, 2 en 3  ingevulde totaalprijzen wordt de (geschatte) totaal prijs per jaar gecalculeerd. Deze gecalculeerde totaalprijs per jaar wordt gebruikt voor de vergelijking van de Prijs.
Het uurtarief staat vast tot 01-01-2028.</t>
  </si>
  <si>
    <t>Geschatte aantal uren per jaar*</t>
  </si>
  <si>
    <t>Geschatte aantal kilometers per jaar*</t>
  </si>
  <si>
    <t>* Aan deze cijfers kunnen rechten worden ontleend</t>
  </si>
  <si>
    <t>Bedieningspersoneel bruggen en sluizen - PFL 3345130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</si>
</sst>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8" x14ac:knownFonts="1">
    <font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6"/>
      <color theme="1"/>
      <name val="Trebuchet MS"/>
      <family val="2"/>
    </font>
    <font>
      <b/>
      <sz val="18"/>
      <color rgb="FFFF0000"/>
      <name val="Trebuchet MS"/>
      <family val="2"/>
    </font>
    <font>
      <b/>
      <sz val="12"/>
      <color theme="1"/>
      <name val="Trebuchet MS"/>
      <family val="2"/>
    </font>
    <font>
      <b/>
      <u/>
      <sz val="11"/>
      <color theme="1"/>
      <name val="Trebuchet MS"/>
      <family val="2"/>
    </font>
    <font>
      <sz val="11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0" fontId="0" fillId="0" borderId="0" xfId="0" applyAlignment="1">
      <alignment horizontal="right"/>
    </xf>
    <xf numFmtId="3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9" fontId="0" fillId="0" borderId="0" xfId="0" applyNumberFormat="1" applyAlignment="1">
      <alignment horizontal="center" vertical="center"/>
    </xf>
    <xf numFmtId="164" fontId="0" fillId="0" borderId="0" xfId="1" applyFont="1" applyAlignment="1">
      <alignment vertical="center"/>
    </xf>
    <xf numFmtId="0" fontId="2" fillId="0" borderId="0" xfId="0" applyFon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wrapText="1" shrinkToFit="1"/>
    </xf>
    <xf numFmtId="0" fontId="0" fillId="0" borderId="0" xfId="0" applyAlignment="1">
      <alignment horizontal="center" vertical="center" wrapText="1" shrinkToFit="1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/>
    <xf numFmtId="164" fontId="0" fillId="3" borderId="11" xfId="0" applyNumberFormat="1" applyFill="1" applyBorder="1" applyAlignment="1">
      <alignment horizontal="center" vertical="center"/>
    </xf>
    <xf numFmtId="0" fontId="0" fillId="0" borderId="12" xfId="0" applyBorder="1"/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 shrinkToFit="1"/>
    </xf>
    <xf numFmtId="0" fontId="2" fillId="0" borderId="1" xfId="0" applyFont="1" applyBorder="1" applyAlignment="1">
      <alignment horizontal="center" wrapText="1" shrinkToFit="1"/>
    </xf>
    <xf numFmtId="0" fontId="0" fillId="0" borderId="1" xfId="0" applyBorder="1" applyAlignment="1">
      <alignment horizontal="center" wrapText="1" shrinkToFi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0" borderId="3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164" fontId="0" fillId="2" borderId="1" xfId="1" applyFont="1" applyFill="1" applyBorder="1" applyAlignment="1" applyProtection="1">
      <alignment vertical="center"/>
      <protection locked="0"/>
    </xf>
    <xf numFmtId="10" fontId="0" fillId="2" borderId="1" xfId="2" applyNumberFormat="1" applyFont="1" applyFill="1" applyBorder="1" applyAlignment="1" applyProtection="1">
      <alignment horizontal="center" vertical="center"/>
      <protection locked="0"/>
    </xf>
    <xf numFmtId="164" fontId="0" fillId="2" borderId="1" xfId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7" fillId="0" borderId="0" xfId="0" applyFont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6DBA-1DFB-49B1-BCB8-80FB76ABE3E7}">
  <sheetPr>
    <pageSetUpPr fitToPage="1"/>
  </sheetPr>
  <dimension ref="A1:M43"/>
  <sheetViews>
    <sheetView tabSelected="1" topLeftCell="A14" zoomScale="90" zoomScaleNormal="90" workbookViewId="0">
      <selection activeCell="C14" sqref="C14:D14"/>
    </sheetView>
  </sheetViews>
  <sheetFormatPr defaultRowHeight="14.4" x14ac:dyDescent="0.35"/>
  <cols>
    <col min="1" max="1" width="25.109375" customWidth="1"/>
    <col min="2" max="2" width="24.88671875" bestFit="1" customWidth="1"/>
    <col min="3" max="3" width="9.5546875" customWidth="1"/>
    <col min="4" max="4" width="12.88671875" customWidth="1"/>
    <col min="5" max="5" width="15.6640625" customWidth="1"/>
    <col min="6" max="6" width="18.33203125" customWidth="1"/>
    <col min="7" max="7" width="18.44140625" customWidth="1"/>
    <col min="10" max="10" width="13.33203125" bestFit="1" customWidth="1"/>
    <col min="11" max="11" width="9.5546875" style="2" bestFit="1" customWidth="1"/>
    <col min="12" max="12" width="16.33203125" customWidth="1"/>
  </cols>
  <sheetData>
    <row r="1" spans="1:13" ht="22.2" x14ac:dyDescent="0.45">
      <c r="A1" s="20" t="s">
        <v>20</v>
      </c>
    </row>
    <row r="2" spans="1:13" ht="22.2" x14ac:dyDescent="0.45">
      <c r="A2" s="20" t="s">
        <v>33</v>
      </c>
    </row>
    <row r="3" spans="1:13" ht="22.2" x14ac:dyDescent="0.45">
      <c r="A3" s="20"/>
    </row>
    <row r="4" spans="1:13" ht="15" x14ac:dyDescent="0.35">
      <c r="A4" s="39" t="s">
        <v>26</v>
      </c>
      <c r="B4" s="39"/>
      <c r="C4" s="39"/>
    </row>
    <row r="5" spans="1:13" ht="22.2" x14ac:dyDescent="0.45">
      <c r="A5" s="20"/>
    </row>
    <row r="6" spans="1:13" ht="62.4" customHeight="1" x14ac:dyDescent="0.35">
      <c r="A6" s="44" t="s">
        <v>29</v>
      </c>
      <c r="B6" s="44"/>
      <c r="C6" s="44"/>
      <c r="D6" s="44"/>
      <c r="E6" s="44"/>
      <c r="F6" s="44"/>
    </row>
    <row r="7" spans="1:13" x14ac:dyDescent="0.35">
      <c r="A7" s="38"/>
      <c r="B7" s="38"/>
      <c r="C7" s="38"/>
      <c r="D7" s="38"/>
      <c r="E7" s="38"/>
      <c r="F7" s="38"/>
    </row>
    <row r="8" spans="1:13" ht="15" x14ac:dyDescent="0.35">
      <c r="A8" s="62" t="s">
        <v>32</v>
      </c>
    </row>
    <row r="9" spans="1:13" ht="15" x14ac:dyDescent="0.35">
      <c r="A9" s="62"/>
    </row>
    <row r="11" spans="1:13" s="1" customFormat="1" ht="15.75" customHeight="1" x14ac:dyDescent="0.35">
      <c r="A11" s="4" t="s">
        <v>6</v>
      </c>
      <c r="K11" s="2"/>
    </row>
    <row r="12" spans="1:13" ht="51.75" customHeight="1" x14ac:dyDescent="0.35">
      <c r="A12" s="45" t="s">
        <v>5</v>
      </c>
      <c r="B12" s="45"/>
      <c r="C12" s="45"/>
      <c r="D12" s="45"/>
      <c r="E12" s="45"/>
      <c r="F12" s="45"/>
      <c r="G12" s="45"/>
    </row>
    <row r="13" spans="1:13" s="6" customFormat="1" ht="43.2" x14ac:dyDescent="0.35">
      <c r="A13" s="7" t="s">
        <v>0</v>
      </c>
      <c r="B13" s="8" t="s">
        <v>1</v>
      </c>
      <c r="C13" s="46" t="s">
        <v>19</v>
      </c>
      <c r="D13" s="47"/>
      <c r="E13" s="8" t="s">
        <v>30</v>
      </c>
      <c r="F13" s="9" t="s">
        <v>3</v>
      </c>
      <c r="K13" s="5"/>
    </row>
    <row r="14" spans="1:13" s="3" customFormat="1" ht="30" customHeight="1" x14ac:dyDescent="0.35">
      <c r="A14" s="54" t="s">
        <v>2</v>
      </c>
      <c r="B14" s="10" t="s">
        <v>27</v>
      </c>
      <c r="C14" s="59">
        <v>0</v>
      </c>
      <c r="D14" s="60"/>
      <c r="E14" s="16">
        <v>1000</v>
      </c>
      <c r="F14" s="11">
        <f>E14*C14</f>
        <v>0</v>
      </c>
      <c r="K14" s="2"/>
    </row>
    <row r="15" spans="1:13" s="3" customFormat="1" ht="30" customHeight="1" x14ac:dyDescent="0.35">
      <c r="A15" s="55"/>
      <c r="B15" s="10" t="s">
        <v>28</v>
      </c>
      <c r="C15" s="59">
        <v>0</v>
      </c>
      <c r="D15" s="60"/>
      <c r="E15" s="16">
        <v>5200</v>
      </c>
      <c r="F15" s="12">
        <f>E15*C15</f>
        <v>0</v>
      </c>
      <c r="K15" s="2"/>
    </row>
    <row r="16" spans="1:13" s="3" customFormat="1" ht="30" customHeight="1" x14ac:dyDescent="0.35">
      <c r="A16" s="33"/>
      <c r="B16" s="1"/>
      <c r="C16" s="1"/>
      <c r="D16" s="1"/>
      <c r="E16" s="1"/>
      <c r="F16" s="13" t="s">
        <v>4</v>
      </c>
      <c r="G16" s="14">
        <f>SUM(F14:F15)</f>
        <v>0</v>
      </c>
      <c r="K16" s="21"/>
      <c r="L16" s="22"/>
      <c r="M16" s="22"/>
    </row>
    <row r="17" spans="1:13" s="1" customFormat="1" ht="30.75" customHeight="1" x14ac:dyDescent="0.35">
      <c r="K17" s="21"/>
      <c r="L17" s="23"/>
      <c r="M17" s="23"/>
    </row>
    <row r="18" spans="1:13" s="1" customFormat="1" ht="18.75" customHeight="1" x14ac:dyDescent="0.35">
      <c r="A18" s="4" t="s">
        <v>7</v>
      </c>
      <c r="B18"/>
      <c r="C18"/>
      <c r="D18"/>
      <c r="E18"/>
      <c r="F18"/>
      <c r="G18"/>
      <c r="K18" s="21"/>
      <c r="L18" s="23"/>
      <c r="M18" s="23"/>
    </row>
    <row r="19" spans="1:13" ht="57.6" x14ac:dyDescent="0.45">
      <c r="A19" s="7" t="s">
        <v>0</v>
      </c>
      <c r="B19" s="9" t="s">
        <v>1</v>
      </c>
      <c r="C19" s="9" t="s">
        <v>8</v>
      </c>
      <c r="D19" s="9" t="s">
        <v>18</v>
      </c>
      <c r="E19" s="9" t="s">
        <v>30</v>
      </c>
      <c r="F19" s="9" t="s">
        <v>3</v>
      </c>
      <c r="K19" s="21"/>
      <c r="L19" s="24"/>
      <c r="M19" s="24"/>
    </row>
    <row r="20" spans="1:13" ht="23.4" x14ac:dyDescent="0.45">
      <c r="A20" s="56" t="s">
        <v>12</v>
      </c>
      <c r="B20" s="10" t="s">
        <v>27</v>
      </c>
      <c r="C20" s="10" t="s">
        <v>13</v>
      </c>
      <c r="D20" s="58">
        <v>0</v>
      </c>
      <c r="E20" s="16">
        <v>300</v>
      </c>
      <c r="F20" s="17">
        <f>((100%+D20)*C14)*E20</f>
        <v>0</v>
      </c>
      <c r="K20" s="21"/>
      <c r="L20" s="24"/>
      <c r="M20" s="24"/>
    </row>
    <row r="21" spans="1:13" ht="30" customHeight="1" x14ac:dyDescent="0.45">
      <c r="A21" s="56"/>
      <c r="B21" s="10" t="s">
        <v>28</v>
      </c>
      <c r="C21" s="10" t="s">
        <v>13</v>
      </c>
      <c r="D21" s="58">
        <v>0</v>
      </c>
      <c r="E21" s="16">
        <v>800</v>
      </c>
      <c r="F21" s="17">
        <f>((100%+D21)*C15)*E21</f>
        <v>0</v>
      </c>
      <c r="J21" s="19"/>
      <c r="K21" s="21"/>
      <c r="L21" s="22"/>
      <c r="M21" s="24"/>
    </row>
    <row r="22" spans="1:13" ht="30" customHeight="1" x14ac:dyDescent="0.45">
      <c r="A22" s="48" t="s">
        <v>10</v>
      </c>
      <c r="B22" s="10" t="s">
        <v>27</v>
      </c>
      <c r="C22" s="10" t="s">
        <v>13</v>
      </c>
      <c r="D22" s="58">
        <v>0</v>
      </c>
      <c r="E22" s="16">
        <v>400</v>
      </c>
      <c r="F22" s="17">
        <f>((100%+D22)*C14)*E22</f>
        <v>0</v>
      </c>
      <c r="J22" s="19"/>
      <c r="K22" s="21"/>
      <c r="L22" s="22"/>
      <c r="M22" s="24"/>
    </row>
    <row r="23" spans="1:13" ht="30" customHeight="1" x14ac:dyDescent="0.35">
      <c r="A23" s="48"/>
      <c r="B23" s="10" t="s">
        <v>28</v>
      </c>
      <c r="C23" s="10" t="s">
        <v>13</v>
      </c>
      <c r="D23" s="58">
        <v>0</v>
      </c>
      <c r="E23" s="16">
        <v>1200</v>
      </c>
      <c r="F23" s="17">
        <f>((100%+D23)*C15)*E23</f>
        <v>0</v>
      </c>
      <c r="J23" s="19"/>
    </row>
    <row r="24" spans="1:13" ht="30" customHeight="1" x14ac:dyDescent="0.35">
      <c r="A24" s="48" t="s">
        <v>11</v>
      </c>
      <c r="B24" s="10" t="s">
        <v>27</v>
      </c>
      <c r="C24" s="10" t="s">
        <v>13</v>
      </c>
      <c r="D24" s="58">
        <v>0</v>
      </c>
      <c r="E24" s="16">
        <v>300</v>
      </c>
      <c r="F24" s="17">
        <f>((100%+D24)*C14)*E24</f>
        <v>0</v>
      </c>
    </row>
    <row r="25" spans="1:13" ht="30" customHeight="1" x14ac:dyDescent="0.35">
      <c r="A25" s="48"/>
      <c r="B25" s="10" t="s">
        <v>28</v>
      </c>
      <c r="C25" s="10" t="s">
        <v>13</v>
      </c>
      <c r="D25" s="58">
        <v>0</v>
      </c>
      <c r="E25" s="16">
        <v>800</v>
      </c>
      <c r="F25" s="17">
        <f>((100%+D25)*C15)*E25</f>
        <v>0</v>
      </c>
    </row>
    <row r="26" spans="1:13" ht="30" customHeight="1" x14ac:dyDescent="0.35">
      <c r="A26" s="35"/>
      <c r="F26" s="13" t="s">
        <v>9</v>
      </c>
    </row>
    <row r="27" spans="1:13" ht="30" customHeight="1" x14ac:dyDescent="0.35">
      <c r="A27" s="34"/>
      <c r="G27" s="14">
        <f>SUM(F20:F25)</f>
        <v>0</v>
      </c>
    </row>
    <row r="28" spans="1:13" ht="30" customHeight="1" x14ac:dyDescent="0.35"/>
    <row r="29" spans="1:13" x14ac:dyDescent="0.35">
      <c r="A29" s="49" t="s">
        <v>14</v>
      </c>
      <c r="B29" s="49"/>
    </row>
    <row r="30" spans="1:13" ht="57.6" x14ac:dyDescent="0.35">
      <c r="A30" s="52" t="s">
        <v>0</v>
      </c>
      <c r="B30" s="53"/>
      <c r="C30" s="50" t="s">
        <v>15</v>
      </c>
      <c r="D30" s="51"/>
      <c r="E30" s="9" t="s">
        <v>31</v>
      </c>
      <c r="F30" s="9" t="s">
        <v>3</v>
      </c>
    </row>
    <row r="31" spans="1:13" ht="33" customHeight="1" x14ac:dyDescent="0.35">
      <c r="A31" s="42" t="s">
        <v>25</v>
      </c>
      <c r="B31" s="43"/>
      <c r="C31" s="57">
        <v>0</v>
      </c>
      <c r="D31" s="57"/>
      <c r="E31" s="16">
        <v>7500</v>
      </c>
      <c r="F31" s="14">
        <f>E31*C31</f>
        <v>0</v>
      </c>
    </row>
    <row r="32" spans="1:13" x14ac:dyDescent="0.35">
      <c r="F32" s="13" t="s">
        <v>16</v>
      </c>
      <c r="G32" s="1"/>
    </row>
    <row r="33" spans="1:12" s="1" customFormat="1" ht="30" customHeight="1" x14ac:dyDescent="0.35">
      <c r="A33"/>
      <c r="B33"/>
      <c r="C33"/>
      <c r="D33"/>
      <c r="E33"/>
      <c r="F33"/>
      <c r="G33" s="14">
        <f>F31</f>
        <v>0</v>
      </c>
      <c r="K33" s="2"/>
    </row>
    <row r="34" spans="1:12" ht="30" customHeight="1" x14ac:dyDescent="0.35">
      <c r="B34" s="29"/>
      <c r="E34" s="18"/>
      <c r="F34" s="27"/>
      <c r="G34" s="37"/>
    </row>
    <row r="35" spans="1:12" ht="31.2" customHeight="1" thickBot="1" x14ac:dyDescent="0.4">
      <c r="E35" s="40" t="s">
        <v>17</v>
      </c>
      <c r="F35" s="41"/>
      <c r="G35" s="36">
        <f>G33+G27+G16</f>
        <v>0</v>
      </c>
    </row>
    <row r="36" spans="1:12" ht="30" customHeight="1" thickTop="1" x14ac:dyDescent="0.35">
      <c r="A36" s="30"/>
      <c r="B36" s="31"/>
      <c r="E36" s="18"/>
      <c r="F36" s="27"/>
      <c r="G36" s="28"/>
      <c r="J36" s="26"/>
      <c r="K36" s="25"/>
      <c r="L36" s="26"/>
    </row>
    <row r="37" spans="1:12" ht="30" customHeight="1" x14ac:dyDescent="0.35">
      <c r="B37" s="32"/>
      <c r="G37" s="28"/>
      <c r="J37" s="26"/>
      <c r="K37" s="25"/>
      <c r="L37" s="26"/>
    </row>
    <row r="38" spans="1:12" ht="39" customHeight="1" x14ac:dyDescent="0.35">
      <c r="A38" s="15" t="s">
        <v>21</v>
      </c>
      <c r="B38" s="61"/>
      <c r="C38" s="61"/>
      <c r="D38" s="61"/>
      <c r="E38" s="32"/>
      <c r="F38" s="32"/>
    </row>
    <row r="39" spans="1:12" ht="36.6" customHeight="1" x14ac:dyDescent="0.35">
      <c r="A39" s="15" t="s">
        <v>22</v>
      </c>
      <c r="B39" s="61"/>
      <c r="C39" s="61"/>
      <c r="D39" s="61"/>
      <c r="E39" s="32"/>
      <c r="F39" s="32"/>
    </row>
    <row r="40" spans="1:12" ht="30" customHeight="1" x14ac:dyDescent="0.35">
      <c r="A40" s="15" t="s">
        <v>23</v>
      </c>
      <c r="B40" s="61"/>
      <c r="C40" s="61"/>
      <c r="D40" s="61"/>
    </row>
    <row r="41" spans="1:12" ht="30" customHeight="1" x14ac:dyDescent="0.35">
      <c r="A41" s="15" t="s">
        <v>24</v>
      </c>
      <c r="B41" s="61"/>
      <c r="C41" s="61"/>
      <c r="D41" s="61"/>
    </row>
    <row r="42" spans="1:12" ht="30" customHeight="1" x14ac:dyDescent="0.35"/>
    <row r="43" spans="1:12" ht="22.2" customHeight="1" x14ac:dyDescent="0.35"/>
  </sheetData>
  <sheetProtection algorithmName="SHA-512" hashValue="f4l5EC9rbYiIYbZvQu6f1Zni7Jzrm6ce/m9izkzZTsO+BW6a0/48zlP+AN/pyGkDHuo2zV7BgCuI3BzsdQX7Ww==" saltValue="ARAxwfzzxu5XpoUJBirGfA==" spinCount="100000" sheet="1" objects="1" scenarios="1" selectLockedCells="1"/>
  <mergeCells count="20">
    <mergeCell ref="B39:D39"/>
    <mergeCell ref="B40:D40"/>
    <mergeCell ref="B41:D41"/>
    <mergeCell ref="A12:G12"/>
    <mergeCell ref="C13:D13"/>
    <mergeCell ref="C14:D14"/>
    <mergeCell ref="C15:D15"/>
    <mergeCell ref="A24:A25"/>
    <mergeCell ref="A29:B29"/>
    <mergeCell ref="C30:D30"/>
    <mergeCell ref="A30:B30"/>
    <mergeCell ref="C31:D31"/>
    <mergeCell ref="A14:A15"/>
    <mergeCell ref="A20:A21"/>
    <mergeCell ref="A22:A23"/>
    <mergeCell ref="A4:C4"/>
    <mergeCell ref="E35:F35"/>
    <mergeCell ref="A31:B31"/>
    <mergeCell ref="B38:D38"/>
    <mergeCell ref="A6:F6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EA Bedieningspersoneel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Klaassen</dc:creator>
  <cp:lastModifiedBy>Daniëlle Mellema</cp:lastModifiedBy>
  <cp:lastPrinted>2019-05-15T08:08:42Z</cp:lastPrinted>
  <dcterms:created xsi:type="dcterms:W3CDTF">2019-05-15T06:27:49Z</dcterms:created>
  <dcterms:modified xsi:type="dcterms:W3CDTF">2025-04-03T09:25:52Z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20250403112245449</vt:lpwstr>
  </property>
</Properties>
</file>