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609"/>
  <workbookPr filterPrivacy="1" codeName="ThisWorkbook" autoCompressPictures="0"/>
  <xr:revisionPtr revIDLastSave="172" documentId="13_ncr:1_{0DC121A7-DA88-E745-A68F-4B1BA94B8941}" xr6:coauthVersionLast="47" xr6:coauthVersionMax="47" xr10:uidLastSave="{C5A77949-BB47-4448-BF3F-2C967101776C}"/>
  <bookViews>
    <workbookView xWindow="120" yWindow="520" windowWidth="27840" windowHeight="19820" activeTab="4" xr2:uid="{00000000-000D-0000-FFFF-FFFF00000000}"/>
  </bookViews>
  <sheets>
    <sheet name="Beoordelen kwaliteit" sheetId="6" r:id="rId1"/>
    <sheet name="Beoordelaar 1 Gebouwbeheerder" sheetId="7" r:id="rId2"/>
    <sheet name="Beoordelaar 2 Applicatiebhdr " sheetId="15" r:id="rId3"/>
    <sheet name="Beoordelaar 3 Directeur " sheetId="16" r:id="rId4"/>
    <sheet name="Consensus" sheetId="9" r:id="rId5"/>
  </sheets>
  <definedNames>
    <definedName name="SCORE">'Beoordelen kwaliteit'!$A$13:$A$18</definedName>
  </definedNames>
  <calcPr calcId="191029"/>
  <extLst>
    <ext xmlns:x14="http://schemas.microsoft.com/office/spreadsheetml/2009/9/main" uri="{79F54976-1DA5-4618-B147-4CDE4B953A38}">
      <x14:workbookPr defaultImageDpi="32767"/>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 xmlns:mx="http://schemas.microsoft.com/office/mac/excel/2008/main" uri="{7523E5D3-25F3-A5E0-1632-64F254C22452}">
      <mx:ArchID Flags="2"/>
    </ext>
  </extLst>
</workbook>
</file>

<file path=xl/calcChain.xml><?xml version="1.0" encoding="utf-8"?>
<calcChain xmlns="http://schemas.openxmlformats.org/spreadsheetml/2006/main">
  <c r="J22" i="9" l="1"/>
  <c r="G22" i="9"/>
  <c r="D22" i="9"/>
  <c r="J12" i="9"/>
  <c r="G12" i="9"/>
  <c r="D12" i="9"/>
  <c r="J7" i="9"/>
  <c r="G7" i="9"/>
  <c r="D7" i="9"/>
  <c r="J20" i="9"/>
  <c r="J19" i="9"/>
  <c r="J18" i="9"/>
  <c r="J17" i="9"/>
  <c r="J15" i="9"/>
  <c r="J14" i="9"/>
  <c r="J13" i="9"/>
  <c r="J10" i="9"/>
  <c r="J9" i="9"/>
  <c r="J8" i="9"/>
  <c r="J5" i="9"/>
  <c r="J4" i="9"/>
  <c r="J3" i="9"/>
  <c r="J2" i="9"/>
  <c r="G20" i="9"/>
  <c r="G19" i="9"/>
  <c r="G18" i="9"/>
  <c r="G17" i="9"/>
  <c r="G15" i="9"/>
  <c r="G14" i="9"/>
  <c r="G13" i="9"/>
  <c r="G10" i="9"/>
  <c r="G9" i="9"/>
  <c r="G8" i="9"/>
  <c r="G5" i="9"/>
  <c r="G4" i="9"/>
  <c r="G3" i="9"/>
  <c r="G2" i="9"/>
  <c r="D17" i="9"/>
  <c r="A10" i="16"/>
  <c r="A9" i="16"/>
  <c r="A8" i="16"/>
  <c r="A7" i="16"/>
  <c r="A6" i="16"/>
  <c r="A5" i="16"/>
  <c r="A4" i="16"/>
  <c r="A3" i="16"/>
  <c r="A2" i="16"/>
  <c r="C1" i="16"/>
  <c r="C1" i="15"/>
  <c r="A10" i="15"/>
  <c r="A9" i="15"/>
  <c r="A8" i="15"/>
  <c r="A7" i="15"/>
  <c r="A6" i="15"/>
  <c r="A5" i="15"/>
  <c r="A4" i="15"/>
  <c r="A3" i="15"/>
  <c r="A2" i="15"/>
  <c r="A18" i="9"/>
  <c r="D20" i="9"/>
  <c r="D19" i="9"/>
  <c r="D18" i="9"/>
  <c r="A10" i="7"/>
  <c r="A9" i="7"/>
  <c r="B3" i="9"/>
  <c r="B8" i="9" s="1"/>
  <c r="B18" i="9" s="1"/>
  <c r="D13" i="9"/>
  <c r="B5" i="9"/>
  <c r="B10" i="9" s="1"/>
  <c r="B20" i="9" s="1"/>
  <c r="B4" i="9"/>
  <c r="B9" i="9" s="1"/>
  <c r="B19" i="9" s="1"/>
  <c r="A8" i="7"/>
  <c r="A4" i="7"/>
  <c r="D15" i="9"/>
  <c r="D10" i="9"/>
  <c r="D5" i="9"/>
  <c r="A6" i="7"/>
  <c r="D14" i="9"/>
  <c r="D8" i="9"/>
  <c r="D2" i="9"/>
  <c r="A13" i="9"/>
  <c r="A7" i="7"/>
  <c r="D9" i="9"/>
  <c r="D3" i="9"/>
  <c r="D4" i="9"/>
  <c r="A2" i="9"/>
  <c r="A5" i="7"/>
  <c r="A3" i="7"/>
  <c r="A8" i="9"/>
  <c r="A3" i="9"/>
  <c r="A2" i="7"/>
  <c r="B15" i="9"/>
  <c r="B14" i="9"/>
  <c r="J23" i="9" l="1"/>
  <c r="G23" i="9"/>
  <c r="D23" i="9"/>
  <c r="B13" i="9"/>
</calcChain>
</file>

<file path=xl/sharedStrings.xml><?xml version="1.0" encoding="utf-8"?>
<sst xmlns="http://schemas.openxmlformats.org/spreadsheetml/2006/main" count="141" uniqueCount="24">
  <si>
    <t>&lt;MOTIVATIE&gt;</t>
  </si>
  <si>
    <t>Consensus</t>
  </si>
  <si>
    <t>Motivatie consensus</t>
  </si>
  <si>
    <t>&lt;&lt;MOTIVATIE&gt;&gt;</t>
  </si>
  <si>
    <t>Uitmuntend</t>
  </si>
  <si>
    <t>Goed</t>
  </si>
  <si>
    <t>Voldoende</t>
  </si>
  <si>
    <t>Matig</t>
  </si>
  <si>
    <t>Onvoldoende</t>
  </si>
  <si>
    <t>Beoordeling 1. OPEN VRAGEN</t>
  </si>
  <si>
    <t>Totaalwaardes 1. OPEN VRAGEN</t>
  </si>
  <si>
    <t>Totaal behaalde waarde OPEN VRAGEN</t>
  </si>
  <si>
    <t>Beantwoording open vragen</t>
  </si>
  <si>
    <t>Naam Inschrijver: &lt;&lt;&gt;&gt;</t>
  </si>
  <si>
    <t>SCORE:</t>
  </si>
  <si>
    <t xml:space="preserve">Zie bijlage 6 'kwaliteit'. </t>
  </si>
  <si>
    <t>OPEN VRAAG 3: PLAN VAN AANPAK, IMPLEMENTATIE EN RETOURNEREN</t>
  </si>
  <si>
    <t>OPEN VRAAG 4: GEBRUIKSVRIENDELIJKHEID BEHEERS APPLICATIE</t>
  </si>
  <si>
    <t xml:space="preserve">OPEN VRAAG 2: DUURZAAMHEID &amp; MVO </t>
  </si>
  <si>
    <t>Beoordelaar 1: Gebouwbeheerder</t>
  </si>
  <si>
    <t>Beoordelaar 2: Applicatiebeheerder</t>
  </si>
  <si>
    <t>Beoordelaar 3: Directeur Bedrijfsvoering</t>
  </si>
  <si>
    <t xml:space="preserve">Naast de gestelde eisen uit de onderhavige aanbesteding is de Aanbestedende dienst op zoek naar een Opdrachtnemer die haar gedurende de periode van de raamovereenkomst kan voorzien van veel toegevoegde waarde. Hoe meer toegevoegde waarde een Inschrijver biedt, hoe hoger zij op dit onderdeel kwaliteit scoort. </t>
  </si>
  <si>
    <t>OPEN VRAAG 1: WAARBORGEN SERVICELEVEL EN CONSTANTE AFDRUKKWALITEIT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</si>
</sst>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 #,##0.00_-;&quot;€&quot;\ #,##0.00\-"/>
    <numFmt numFmtId="165" formatCode="&quot;€&quot;\ #,##0_-"/>
  </numFmts>
  <fonts count="22" x14ac:knownFonts="1">
    <font>
      <sz val="11"/>
      <color theme="1"/>
      <name val="Calibri"/>
      <family val="2"/>
      <scheme val="minor"/>
    </font>
    <font>
      <b/>
      <sz val="12"/>
      <color theme="1"/>
      <name val="Verdana"/>
      <family val="2"/>
    </font>
    <font>
      <sz val="10"/>
      <color theme="1"/>
      <name val="Verdana"/>
      <family val="2"/>
    </font>
    <font>
      <b/>
      <sz val="10"/>
      <color theme="1"/>
      <name val="Verdana"/>
      <family val="2"/>
    </font>
    <font>
      <b/>
      <sz val="12"/>
      <color theme="0"/>
      <name val="Verdana"/>
      <family val="2"/>
    </font>
    <font>
      <u/>
      <sz val="11"/>
      <color theme="10"/>
      <name val="Calibri"/>
      <family val="2"/>
      <scheme val="minor"/>
    </font>
    <font>
      <u/>
      <sz val="11"/>
      <color theme="11"/>
      <name val="Calibri"/>
      <family val="2"/>
      <scheme val="minor"/>
    </font>
    <font>
      <b/>
      <sz val="11"/>
      <color theme="1"/>
      <name val="Calibri"/>
      <family val="2"/>
      <scheme val="minor"/>
    </font>
    <font>
      <b/>
      <sz val="11"/>
      <color theme="1"/>
      <name val="Verdana"/>
      <family val="2"/>
    </font>
    <font>
      <b/>
      <sz val="8"/>
      <name val="Verdana"/>
      <family val="2"/>
    </font>
    <font>
      <b/>
      <sz val="11"/>
      <color indexed="8"/>
      <name val="Verdana"/>
      <family val="2"/>
    </font>
    <font>
      <b/>
      <sz val="11"/>
      <color theme="0"/>
      <name val="Verdana"/>
      <family val="2"/>
    </font>
    <font>
      <sz val="11"/>
      <color theme="0"/>
      <name val="Calibri"/>
      <family val="2"/>
      <scheme val="minor"/>
    </font>
    <font>
      <sz val="10"/>
      <name val="Verdana"/>
      <family val="2"/>
    </font>
    <font>
      <b/>
      <sz val="10"/>
      <color theme="0"/>
      <name val="Verdana"/>
      <family val="2"/>
    </font>
    <font>
      <b/>
      <sz val="10"/>
      <name val="Verdana"/>
      <family val="2"/>
    </font>
    <font>
      <sz val="10"/>
      <color rgb="FF000000"/>
      <name val="Verdana"/>
      <family val="2"/>
    </font>
    <font>
      <b/>
      <sz val="8"/>
      <color theme="0"/>
      <name val="Verdana"/>
      <family val="2"/>
    </font>
    <font>
      <b/>
      <sz val="12"/>
      <color rgb="FFFFFFFF"/>
      <name val="Verdana"/>
      <family val="2"/>
    </font>
    <font>
      <b/>
      <sz val="10"/>
      <color rgb="FF000000"/>
      <name val="Verdana"/>
      <family val="2"/>
    </font>
    <font>
      <b/>
      <sz val="10"/>
      <color rgb="FFFFFFFF"/>
      <name val="Verdana"/>
      <family val="2"/>
    </font>
    <font>
      <b/>
      <sz val="10"/>
      <color theme="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6" tint="-0.249977111117893"/>
        <bgColor indexed="64"/>
      </patternFill>
    </fill>
    <fill>
      <patternFill patternType="solid">
        <fgColor theme="6" tint="0.59999389629810485"/>
        <bgColor indexed="64"/>
      </patternFill>
    </fill>
    <fill>
      <patternFill patternType="solid">
        <fgColor theme="2"/>
        <bgColor indexed="64"/>
      </patternFill>
    </fill>
    <fill>
      <patternFill patternType="solid">
        <fgColor theme="6"/>
        <bgColor indexed="64"/>
      </patternFill>
    </fill>
    <fill>
      <patternFill patternType="solid">
        <fgColor theme="6" tint="0.39997558519241921"/>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rgb="FF76933C"/>
        <bgColor rgb="FF000000"/>
      </patternFill>
    </fill>
    <fill>
      <patternFill patternType="solid">
        <fgColor rgb="FFD8E4BC"/>
        <bgColor rgb="FF000000"/>
      </patternFill>
    </fill>
    <fill>
      <patternFill patternType="solid">
        <fgColor rgb="FFEEECE1"/>
        <bgColor rgb="FF000000"/>
      </patternFill>
    </fill>
    <fill>
      <patternFill patternType="solid">
        <fgColor rgb="FF9BBB59"/>
        <bgColor rgb="FF000000"/>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s>
  <cellStyleXfs count="57">
    <xf numFmtId="0" fontId="0" fillId="0" borderId="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xf numFmtId="0" fontId="5" fillId="0" borderId="0" applyNumberFormat="0" applyFill="0" applyBorder="0" applyAlignment="0" applyProtection="0"/>
    <xf numFmtId="0" fontId="6" fillId="0" borderId="0" applyNumberFormat="0" applyFill="0" applyBorder="0" applyAlignment="0" applyProtection="0"/>
  </cellStyleXfs>
  <cellXfs count="75">
    <xf numFmtId="0" fontId="0" fillId="0" borderId="0" xfId="0"/>
    <xf numFmtId="0" fontId="0" fillId="0" borderId="0" xfId="0" applyAlignment="1">
      <alignment wrapText="1"/>
    </xf>
    <xf numFmtId="0" fontId="2" fillId="0" borderId="0" xfId="0" applyFont="1"/>
    <xf numFmtId="165" fontId="2" fillId="0" borderId="0" xfId="0" applyNumberFormat="1" applyFont="1" applyAlignment="1">
      <alignment horizontal="center"/>
    </xf>
    <xf numFmtId="0" fontId="2" fillId="2" borderId="0" xfId="0" applyFont="1" applyFill="1"/>
    <xf numFmtId="0" fontId="3" fillId="2" borderId="6" xfId="0" applyFont="1" applyFill="1" applyBorder="1" applyAlignment="1">
      <alignment horizontal="left" vertical="center" indent="1"/>
    </xf>
    <xf numFmtId="0" fontId="2" fillId="2" borderId="6" xfId="0" applyFont="1" applyFill="1" applyBorder="1" applyAlignment="1">
      <alignment horizontal="left" vertical="center" wrapText="1" indent="1"/>
    </xf>
    <xf numFmtId="0" fontId="2" fillId="2" borderId="6" xfId="0" applyFont="1" applyFill="1" applyBorder="1"/>
    <xf numFmtId="0" fontId="7" fillId="0" borderId="0" xfId="0" applyFont="1"/>
    <xf numFmtId="0" fontId="4" fillId="2" borderId="6" xfId="0" applyFont="1" applyFill="1" applyBorder="1" applyAlignment="1">
      <alignment horizontal="left" vertical="center" indent="1"/>
    </xf>
    <xf numFmtId="0" fontId="8" fillId="2" borderId="6" xfId="0" applyFont="1" applyFill="1" applyBorder="1" applyAlignment="1">
      <alignment horizontal="left" vertical="center"/>
    </xf>
    <xf numFmtId="0" fontId="2" fillId="2" borderId="6" xfId="0" applyFont="1" applyFill="1" applyBorder="1" applyAlignment="1">
      <alignment horizontal="center" vertical="center"/>
    </xf>
    <xf numFmtId="0" fontId="10" fillId="2" borderId="6" xfId="0" applyFont="1" applyFill="1" applyBorder="1" applyAlignment="1">
      <alignment horizontal="right" vertical="center" wrapText="1"/>
    </xf>
    <xf numFmtId="0" fontId="11" fillId="2" borderId="6" xfId="0" applyFont="1" applyFill="1" applyBorder="1" applyAlignment="1">
      <alignment horizontal="right" vertical="center" wrapText="1"/>
    </xf>
    <xf numFmtId="0" fontId="1" fillId="2" borderId="6" xfId="0" applyFont="1" applyFill="1" applyBorder="1" applyAlignment="1">
      <alignment horizontal="right" vertical="center" wrapText="1"/>
    </xf>
    <xf numFmtId="0" fontId="0" fillId="0" borderId="0" xfId="0" applyAlignment="1">
      <alignment horizontal="left"/>
    </xf>
    <xf numFmtId="0" fontId="4" fillId="3" borderId="2" xfId="0" applyFont="1" applyFill="1" applyBorder="1" applyAlignment="1" applyProtection="1">
      <alignment horizontal="left" vertical="center" indent="1"/>
      <protection locked="0"/>
    </xf>
    <xf numFmtId="0" fontId="3" fillId="4" borderId="1" xfId="0" applyFont="1" applyFill="1" applyBorder="1" applyAlignment="1">
      <alignment horizontal="left" vertical="center" wrapText="1"/>
    </xf>
    <xf numFmtId="0" fontId="2" fillId="6" borderId="2" xfId="0" applyFont="1" applyFill="1" applyBorder="1"/>
    <xf numFmtId="0" fontId="2" fillId="7" borderId="1" xfId="0" applyFont="1" applyFill="1" applyBorder="1" applyAlignment="1">
      <alignment horizontal="left" vertical="center" wrapText="1"/>
    </xf>
    <xf numFmtId="0" fontId="2" fillId="7" borderId="2" xfId="0" applyFont="1" applyFill="1" applyBorder="1" applyAlignment="1">
      <alignment horizontal="left" vertical="center"/>
    </xf>
    <xf numFmtId="0" fontId="4"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12" fillId="0" borderId="0" xfId="0" applyFont="1"/>
    <xf numFmtId="0" fontId="14" fillId="3" borderId="1" xfId="0" applyFont="1" applyFill="1" applyBorder="1" applyAlignment="1">
      <alignment vertical="center" wrapText="1"/>
    </xf>
    <xf numFmtId="0" fontId="15" fillId="4" borderId="1" xfId="0" applyFont="1" applyFill="1" applyBorder="1" applyAlignment="1">
      <alignment horizontal="left" vertical="center" wrapText="1"/>
    </xf>
    <xf numFmtId="0" fontId="13" fillId="7" borderId="1" xfId="0" applyFont="1" applyFill="1" applyBorder="1" applyAlignment="1">
      <alignment horizontal="left" vertical="center" wrapText="1"/>
    </xf>
    <xf numFmtId="0" fontId="14" fillId="3" borderId="1" xfId="0" applyFont="1" applyFill="1" applyBorder="1" applyAlignment="1">
      <alignment horizontal="left" vertical="center" wrapText="1"/>
    </xf>
    <xf numFmtId="0" fontId="16" fillId="4" borderId="1" xfId="0" applyFont="1" applyFill="1" applyBorder="1" applyAlignment="1">
      <alignment horizontal="justify" vertical="center"/>
    </xf>
    <xf numFmtId="164" fontId="2" fillId="5" borderId="1" xfId="0" applyNumberFormat="1" applyFont="1" applyFill="1" applyBorder="1" applyAlignment="1">
      <alignment horizontal="center" vertical="center" wrapText="1"/>
    </xf>
    <xf numFmtId="0" fontId="9" fillId="6" borderId="1" xfId="0" applyFont="1" applyFill="1" applyBorder="1" applyAlignment="1" applyProtection="1">
      <alignment horizontal="center" vertical="center" wrapText="1"/>
      <protection locked="0"/>
    </xf>
    <xf numFmtId="0" fontId="17" fillId="9" borderId="1" xfId="0" applyFont="1" applyFill="1" applyBorder="1" applyAlignment="1">
      <alignment horizontal="center" vertical="center" wrapText="1"/>
    </xf>
    <xf numFmtId="0" fontId="21" fillId="0" borderId="0" xfId="0" applyFont="1"/>
    <xf numFmtId="0" fontId="3" fillId="3" borderId="10" xfId="0" applyFont="1" applyFill="1" applyBorder="1" applyAlignment="1">
      <alignment horizontal="center" vertical="center"/>
    </xf>
    <xf numFmtId="0" fontId="3" fillId="3" borderId="9" xfId="0" applyFont="1" applyFill="1" applyBorder="1" applyAlignment="1">
      <alignment horizontal="center" vertical="center"/>
    </xf>
    <xf numFmtId="0" fontId="1" fillId="7" borderId="1" xfId="0" applyFont="1" applyFill="1" applyBorder="1" applyAlignment="1">
      <alignment horizontal="center" vertical="center" wrapText="1"/>
    </xf>
    <xf numFmtId="0" fontId="2" fillId="6" borderId="1" xfId="0" applyFont="1" applyFill="1" applyBorder="1" applyAlignment="1">
      <alignment horizontal="center"/>
    </xf>
    <xf numFmtId="165" fontId="14" fillId="3" borderId="2" xfId="0" applyNumberFormat="1" applyFont="1" applyFill="1" applyBorder="1" applyAlignment="1" applyProtection="1">
      <alignment horizontal="center" vertical="center" wrapText="1"/>
      <protection locked="0"/>
    </xf>
    <xf numFmtId="165" fontId="14" fillId="3" borderId="3" xfId="0" applyNumberFormat="1" applyFont="1" applyFill="1" applyBorder="1" applyAlignment="1" applyProtection="1">
      <alignment horizontal="center" vertical="center" wrapText="1"/>
      <protection locked="0"/>
    </xf>
    <xf numFmtId="165" fontId="3" fillId="5" borderId="7" xfId="0" applyNumberFormat="1" applyFont="1" applyFill="1" applyBorder="1" applyAlignment="1" applyProtection="1">
      <alignment horizontal="center" vertical="center" wrapText="1"/>
      <protection locked="0"/>
    </xf>
    <xf numFmtId="165" fontId="3" fillId="5" borderId="5" xfId="0" applyNumberFormat="1" applyFont="1" applyFill="1" applyBorder="1" applyAlignment="1" applyProtection="1">
      <alignment horizontal="center" vertical="center" wrapText="1"/>
      <protection locked="0"/>
    </xf>
    <xf numFmtId="165" fontId="3" fillId="4" borderId="4" xfId="0" applyNumberFormat="1" applyFont="1" applyFill="1" applyBorder="1" applyAlignment="1">
      <alignment horizontal="center" vertical="center"/>
    </xf>
    <xf numFmtId="165" fontId="3" fillId="4" borderId="3" xfId="0" applyNumberFormat="1" applyFont="1" applyFill="1" applyBorder="1" applyAlignment="1">
      <alignment horizontal="center" vertical="center"/>
    </xf>
    <xf numFmtId="165" fontId="4" fillId="3" borderId="4" xfId="0" applyNumberFormat="1" applyFont="1" applyFill="1" applyBorder="1" applyAlignment="1" applyProtection="1">
      <alignment horizontal="center" vertical="center"/>
      <protection locked="0"/>
    </xf>
    <xf numFmtId="165" fontId="4" fillId="3" borderId="3" xfId="0" applyNumberFormat="1" applyFont="1" applyFill="1" applyBorder="1" applyAlignment="1" applyProtection="1">
      <alignment horizontal="center" vertical="center"/>
      <protection locked="0"/>
    </xf>
    <xf numFmtId="165" fontId="3" fillId="5" borderId="4" xfId="0" applyNumberFormat="1" applyFont="1" applyFill="1" applyBorder="1" applyAlignment="1" applyProtection="1">
      <alignment horizontal="center" vertical="center" wrapText="1"/>
      <protection locked="0"/>
    </xf>
    <xf numFmtId="165" fontId="3" fillId="5" borderId="3" xfId="0" applyNumberFormat="1" applyFont="1" applyFill="1" applyBorder="1" applyAlignment="1" applyProtection="1">
      <alignment horizontal="center" vertical="center" wrapText="1"/>
      <protection locked="0"/>
    </xf>
    <xf numFmtId="165" fontId="3" fillId="5" borderId="1" xfId="0" applyNumberFormat="1" applyFont="1" applyFill="1" applyBorder="1" applyAlignment="1" applyProtection="1">
      <alignment horizontal="center" vertical="center" wrapText="1"/>
      <protection locked="0"/>
    </xf>
    <xf numFmtId="165" fontId="4" fillId="3" borderId="1" xfId="0" applyNumberFormat="1" applyFont="1" applyFill="1" applyBorder="1" applyAlignment="1" applyProtection="1">
      <alignment horizontal="center" vertical="center"/>
      <protection locked="0"/>
    </xf>
    <xf numFmtId="165" fontId="3" fillId="4" borderId="1" xfId="0" applyNumberFormat="1" applyFont="1" applyFill="1" applyBorder="1" applyAlignment="1">
      <alignment horizontal="center" vertical="center"/>
    </xf>
    <xf numFmtId="165" fontId="14" fillId="3" borderId="1" xfId="0" applyNumberFormat="1" applyFont="1" applyFill="1" applyBorder="1" applyAlignment="1" applyProtection="1">
      <alignment horizontal="center" vertical="center" wrapText="1"/>
      <protection locked="0"/>
    </xf>
    <xf numFmtId="165" fontId="4" fillId="3" borderId="4" xfId="0" applyNumberFormat="1" applyFont="1" applyFill="1" applyBorder="1" applyAlignment="1">
      <alignment horizontal="center" vertical="center"/>
    </xf>
    <xf numFmtId="165" fontId="4" fillId="3" borderId="3" xfId="0" applyNumberFormat="1" applyFont="1" applyFill="1" applyBorder="1" applyAlignment="1">
      <alignment horizontal="center" vertical="center"/>
    </xf>
    <xf numFmtId="165" fontId="19" fillId="12" borderId="1" xfId="0" applyNumberFormat="1" applyFont="1" applyFill="1" applyBorder="1" applyAlignment="1" applyProtection="1">
      <alignment horizontal="center" vertical="center" wrapText="1"/>
      <protection locked="0"/>
    </xf>
    <xf numFmtId="165" fontId="18" fillId="10" borderId="1" xfId="0" applyNumberFormat="1" applyFont="1" applyFill="1" applyBorder="1" applyAlignment="1" applyProtection="1">
      <alignment horizontal="center" vertical="center"/>
      <protection locked="0"/>
    </xf>
    <xf numFmtId="165" fontId="19" fillId="11" borderId="1" xfId="0" applyNumberFormat="1" applyFont="1" applyFill="1" applyBorder="1" applyAlignment="1">
      <alignment horizontal="center" vertical="center"/>
    </xf>
    <xf numFmtId="165" fontId="20" fillId="10" borderId="1" xfId="0" applyNumberFormat="1" applyFont="1" applyFill="1" applyBorder="1" applyAlignment="1" applyProtection="1">
      <alignment horizontal="center" vertical="center" wrapText="1"/>
      <protection locked="0"/>
    </xf>
    <xf numFmtId="0" fontId="16" fillId="13" borderId="1" xfId="0" applyFont="1" applyFill="1" applyBorder="1" applyAlignment="1">
      <alignment horizontal="center"/>
    </xf>
    <xf numFmtId="0" fontId="1" fillId="6" borderId="1" xfId="0" applyFont="1" applyFill="1" applyBorder="1" applyAlignment="1">
      <alignment horizontal="right" vertical="center" wrapText="1"/>
    </xf>
    <xf numFmtId="0" fontId="1" fillId="6" borderId="2" xfId="0" applyFont="1" applyFill="1" applyBorder="1" applyAlignment="1">
      <alignment horizontal="right" vertical="center" wrapText="1"/>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10" fillId="6" borderId="1" xfId="0" applyFont="1" applyFill="1" applyBorder="1" applyAlignment="1">
      <alignment horizontal="right" vertical="center" wrapText="1"/>
    </xf>
    <xf numFmtId="0" fontId="10" fillId="6" borderId="2" xfId="0" applyFont="1" applyFill="1" applyBorder="1" applyAlignment="1">
      <alignment horizontal="right" vertical="center" wrapText="1"/>
    </xf>
    <xf numFmtId="164" fontId="2" fillId="8" borderId="1" xfId="0" applyNumberFormat="1" applyFont="1" applyFill="1" applyBorder="1" applyAlignment="1" applyProtection="1">
      <alignment horizontal="center" vertical="center" wrapText="1"/>
      <protection locked="0"/>
    </xf>
    <xf numFmtId="0" fontId="11" fillId="9" borderId="1" xfId="0" applyFont="1" applyFill="1" applyBorder="1" applyAlignment="1">
      <alignment horizontal="right" vertical="center" wrapText="1"/>
    </xf>
    <xf numFmtId="0" fontId="11" fillId="9" borderId="2" xfId="0" applyFont="1" applyFill="1" applyBorder="1" applyAlignment="1">
      <alignment horizontal="right" vertical="center" wrapText="1"/>
    </xf>
    <xf numFmtId="0" fontId="15" fillId="4" borderId="8" xfId="0" applyFont="1" applyFill="1" applyBorder="1" applyAlignment="1">
      <alignment horizontal="center" vertical="center" wrapText="1"/>
    </xf>
    <xf numFmtId="0" fontId="15" fillId="4" borderId="6" xfId="0" applyFont="1" applyFill="1" applyBorder="1" applyAlignment="1">
      <alignment horizontal="center" vertical="center" wrapText="1"/>
    </xf>
    <xf numFmtId="0" fontId="1" fillId="4" borderId="1" xfId="0" applyFont="1" applyFill="1" applyBorder="1" applyAlignment="1">
      <alignment horizontal="center" vertical="center"/>
    </xf>
    <xf numFmtId="164" fontId="2" fillId="8" borderId="8" xfId="0" applyNumberFormat="1" applyFont="1" applyFill="1" applyBorder="1" applyAlignment="1" applyProtection="1">
      <alignment horizontal="center" vertical="center" wrapText="1"/>
      <protection locked="0"/>
    </xf>
    <xf numFmtId="164" fontId="2" fillId="8" borderId="6" xfId="0" applyNumberFormat="1" applyFont="1" applyFill="1" applyBorder="1" applyAlignment="1" applyProtection="1">
      <alignment horizontal="center" vertical="center" wrapText="1"/>
      <protection locked="0"/>
    </xf>
    <xf numFmtId="164" fontId="2" fillId="8" borderId="10" xfId="0" applyNumberFormat="1" applyFont="1" applyFill="1" applyBorder="1" applyAlignment="1" applyProtection="1">
      <alignment horizontal="center" vertical="center" wrapText="1"/>
      <protection locked="0"/>
    </xf>
    <xf numFmtId="164" fontId="3" fillId="5" borderId="2" xfId="0" applyNumberFormat="1" applyFont="1" applyFill="1" applyBorder="1" applyAlignment="1">
      <alignment horizontal="center" vertical="center"/>
    </xf>
    <xf numFmtId="164" fontId="3" fillId="5" borderId="3" xfId="0" applyNumberFormat="1" applyFont="1" applyFill="1" applyBorder="1" applyAlignment="1">
      <alignment horizontal="center" vertical="center"/>
    </xf>
  </cellXfs>
  <cellStyles count="57">
    <cellStyle name="Gevolgde hyperlink" xfId="2" builtinId="9" hidden="1"/>
    <cellStyle name="Gevolgde hyperlink" xfId="4" builtinId="9" hidden="1"/>
    <cellStyle name="Gevolgde hyperlink" xfId="6" builtinId="9" hidden="1"/>
    <cellStyle name="Gevolgde hyperlink" xfId="8" builtinId="9" hidden="1"/>
    <cellStyle name="Gevolgde hyperlink" xfId="10" builtinId="9" hidden="1"/>
    <cellStyle name="Gevolgde hyperlink" xfId="12" builtinId="9" hidden="1"/>
    <cellStyle name="Gevolgde hyperlink" xfId="14" builtinId="9" hidden="1"/>
    <cellStyle name="Gevolgde hyperlink" xfId="16" builtinId="9" hidden="1"/>
    <cellStyle name="Gevolgde hyperlink" xfId="18" builtinId="9" hidden="1"/>
    <cellStyle name="Gevolgde hyperlink" xfId="20" builtinId="9" hidden="1"/>
    <cellStyle name="Gevolgde hyperlink" xfId="22" builtinId="9" hidden="1"/>
    <cellStyle name="Gevolgde hyperlink" xfId="24" builtinId="9" hidden="1"/>
    <cellStyle name="Gevolgde hyperlink" xfId="26" builtinId="9" hidden="1"/>
    <cellStyle name="Gevolgde hyperlink" xfId="28" builtinId="9" hidden="1"/>
    <cellStyle name="Gevolgde hyperlink" xfId="30" builtinId="9" hidden="1"/>
    <cellStyle name="Gevolgde hyperlink" xfId="32" builtinId="9" hidden="1"/>
    <cellStyle name="Gevolgde hyperlink" xfId="34" builtinId="9" hidden="1"/>
    <cellStyle name="Gevolgde hyperlink" xfId="36" builtinId="9" hidden="1"/>
    <cellStyle name="Gevolgde hyperlink" xfId="38" builtinId="9" hidden="1"/>
    <cellStyle name="Gevolgde hyperlink" xfId="40" builtinId="9" hidden="1"/>
    <cellStyle name="Gevolgde hyperlink" xfId="42" builtinId="9" hidden="1"/>
    <cellStyle name="Gevolgde hyperlink" xfId="44" builtinId="9" hidden="1"/>
    <cellStyle name="Gevolgde hyperlink" xfId="46" builtinId="9" hidden="1"/>
    <cellStyle name="Gevolgde hyperlink" xfId="48" builtinId="9" hidden="1"/>
    <cellStyle name="Gevolgde hyperlink" xfId="50" builtinId="9" hidden="1"/>
    <cellStyle name="Gevolgde hyperlink" xfId="52" builtinId="9" hidden="1"/>
    <cellStyle name="Gevolgde hyperlink" xfId="54" builtinId="9" hidden="1"/>
    <cellStyle name="Gevolgde hyperlink" xfId="56"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Hyperlink" xfId="41" builtinId="8" hidden="1"/>
    <cellStyle name="Hyperlink" xfId="43" builtinId="8" hidden="1"/>
    <cellStyle name="Hyperlink" xfId="45" builtinId="8" hidden="1"/>
    <cellStyle name="Hyperlink" xfId="47" builtinId="8" hidden="1"/>
    <cellStyle name="Hyperlink" xfId="49" builtinId="8" hidden="1"/>
    <cellStyle name="Hyperlink" xfId="51" builtinId="8" hidden="1"/>
    <cellStyle name="Hyperlink" xfId="53" builtinId="8" hidden="1"/>
    <cellStyle name="Hyperlink" xfId="55" builtinId="8" hidden="1"/>
    <cellStyle name="Standaard" xfId="0" builtinId="0"/>
  </cellStyles>
  <dxfs count="0"/>
  <tableStyles count="0" defaultTableStyle="TableStyleMedium2" defaultPivotStyle="PivotStyleMedium9"/>
  <colors>
    <mruColors>
      <color rgb="FFF2F2F2"/>
      <color rgb="FFFDE9D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304800</xdr:colOff>
      <xdr:row>1</xdr:row>
      <xdr:rowOff>101600</xdr:rowOff>
    </xdr:from>
    <xdr:to>
      <xdr:col>6</xdr:col>
      <xdr:colOff>340642</xdr:colOff>
      <xdr:row>1</xdr:row>
      <xdr:rowOff>825499</xdr:rowOff>
    </xdr:to>
    <xdr:pic>
      <xdr:nvPicPr>
        <xdr:cNvPr id="3" name="Afbeelding 2" descr="Progresso Home">
          <a:extLst>
            <a:ext uri="{FF2B5EF4-FFF2-40B4-BE49-F238E27FC236}">
              <a16:creationId xmlns:a16="http://schemas.microsoft.com/office/drawing/2014/main" id="{42AA8AB5-1C55-278D-98E9-ACD4E59DB7E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547100" y="482600"/>
          <a:ext cx="3401342" cy="723899"/>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342900</xdr:colOff>
      <xdr:row>0</xdr:row>
      <xdr:rowOff>88901</xdr:rowOff>
    </xdr:from>
    <xdr:to>
      <xdr:col>15</xdr:col>
      <xdr:colOff>596900</xdr:colOff>
      <xdr:row>0</xdr:row>
      <xdr:rowOff>859231</xdr:rowOff>
    </xdr:to>
    <xdr:pic>
      <xdr:nvPicPr>
        <xdr:cNvPr id="3" name="Afbeelding 2" descr="Progresso Home">
          <a:extLst>
            <a:ext uri="{FF2B5EF4-FFF2-40B4-BE49-F238E27FC236}">
              <a16:creationId xmlns:a16="http://schemas.microsoft.com/office/drawing/2014/main" id="{E640DAF9-6CBC-2939-4326-E1A927EDD36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60700" y="88901"/>
          <a:ext cx="3619500" cy="77033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355600</xdr:colOff>
      <xdr:row>0</xdr:row>
      <xdr:rowOff>88900</xdr:rowOff>
    </xdr:from>
    <xdr:to>
      <xdr:col>15</xdr:col>
      <xdr:colOff>609600</xdr:colOff>
      <xdr:row>0</xdr:row>
      <xdr:rowOff>859230</xdr:rowOff>
    </xdr:to>
    <xdr:pic>
      <xdr:nvPicPr>
        <xdr:cNvPr id="3" name="Afbeelding 2" descr="Progresso Home">
          <a:extLst>
            <a:ext uri="{FF2B5EF4-FFF2-40B4-BE49-F238E27FC236}">
              <a16:creationId xmlns:a16="http://schemas.microsoft.com/office/drawing/2014/main" id="{F7E0E765-90FA-0D43-B2F5-734A6E4DE8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73400" y="88900"/>
          <a:ext cx="3619500" cy="77033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10</xdr:col>
      <xdr:colOff>330200</xdr:colOff>
      <xdr:row>0</xdr:row>
      <xdr:rowOff>88900</xdr:rowOff>
    </xdr:from>
    <xdr:to>
      <xdr:col>15</xdr:col>
      <xdr:colOff>584200</xdr:colOff>
      <xdr:row>0</xdr:row>
      <xdr:rowOff>859230</xdr:rowOff>
    </xdr:to>
    <xdr:pic>
      <xdr:nvPicPr>
        <xdr:cNvPr id="2" name="Afbeelding 1" descr="Progresso Home">
          <a:extLst>
            <a:ext uri="{FF2B5EF4-FFF2-40B4-BE49-F238E27FC236}">
              <a16:creationId xmlns:a16="http://schemas.microsoft.com/office/drawing/2014/main" id="{2648C82F-4918-8C48-A7F0-B315565CA13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735300" y="88900"/>
          <a:ext cx="3619500" cy="77033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304800</xdr:colOff>
      <xdr:row>0</xdr:row>
      <xdr:rowOff>190500</xdr:rowOff>
    </xdr:from>
    <xdr:to>
      <xdr:col>16</xdr:col>
      <xdr:colOff>558800</xdr:colOff>
      <xdr:row>2</xdr:row>
      <xdr:rowOff>97230</xdr:rowOff>
    </xdr:to>
    <xdr:pic>
      <xdr:nvPicPr>
        <xdr:cNvPr id="3" name="Afbeelding 2" descr="Progresso Home">
          <a:extLst>
            <a:ext uri="{FF2B5EF4-FFF2-40B4-BE49-F238E27FC236}">
              <a16:creationId xmlns:a16="http://schemas.microsoft.com/office/drawing/2014/main" id="{F84B63F8-0CA2-5D40-BC46-C5E564EC2F6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227800" y="190500"/>
          <a:ext cx="3619500" cy="770330"/>
        </a:xfrm>
        <a:prstGeom prst="rect">
          <a:avLst/>
        </a:prstGeom>
        <a:noFill/>
        <a:ln>
          <a:noFill/>
        </a:ln>
      </xdr:spPr>
    </xdr:pic>
    <xdr:clientData/>
  </xdr:twoCellAnchor>
</xdr:wsDr>
</file>

<file path=xl/theme/theme1.xml><?xml version="1.0" encoding="utf-8"?>
<a:theme xmlns:a="http://schemas.openxmlformats.org/drawingml/2006/main" name="Office-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tabColor theme="6" tint="-0.499984740745262"/>
    <pageSetUpPr fitToPage="1"/>
  </sheetPr>
  <dimension ref="A1:A18"/>
  <sheetViews>
    <sheetView showGridLines="0" workbookViewId="0">
      <selection activeCell="I9" sqref="I9"/>
    </sheetView>
  </sheetViews>
  <sheetFormatPr baseColWidth="10" defaultColWidth="8.83203125" defaultRowHeight="15" x14ac:dyDescent="0.2"/>
  <cols>
    <col min="1" max="1" width="108.1640625" customWidth="1"/>
  </cols>
  <sheetData>
    <row r="1" spans="1:1" ht="30" customHeight="1" x14ac:dyDescent="0.2">
      <c r="A1" s="21" t="s">
        <v>9</v>
      </c>
    </row>
    <row r="2" spans="1:1" s="1" customFormat="1" ht="90" customHeight="1" x14ac:dyDescent="0.2">
      <c r="A2" s="35" t="s">
        <v>22</v>
      </c>
    </row>
    <row r="3" spans="1:1" s="1" customFormat="1" ht="30" customHeight="1" x14ac:dyDescent="0.2">
      <c r="A3" s="25" t="s">
        <v>12</v>
      </c>
    </row>
    <row r="4" spans="1:1" ht="35" customHeight="1" x14ac:dyDescent="0.2">
      <c r="A4" s="24" t="s">
        <v>23</v>
      </c>
    </row>
    <row r="5" spans="1:1" s="15" customFormat="1" ht="120" customHeight="1" x14ac:dyDescent="0.2">
      <c r="A5" s="28" t="s">
        <v>15</v>
      </c>
    </row>
    <row r="6" spans="1:1" ht="35" customHeight="1" x14ac:dyDescent="0.2">
      <c r="A6" s="24" t="s">
        <v>18</v>
      </c>
    </row>
    <row r="7" spans="1:1" s="15" customFormat="1" ht="120" customHeight="1" x14ac:dyDescent="0.2">
      <c r="A7" s="28" t="s">
        <v>15</v>
      </c>
    </row>
    <row r="8" spans="1:1" ht="35" customHeight="1" x14ac:dyDescent="0.2">
      <c r="A8" s="24" t="s">
        <v>16</v>
      </c>
    </row>
    <row r="9" spans="1:1" s="15" customFormat="1" ht="120" customHeight="1" x14ac:dyDescent="0.2">
      <c r="A9" s="28" t="s">
        <v>15</v>
      </c>
    </row>
    <row r="10" spans="1:1" ht="35" customHeight="1" x14ac:dyDescent="0.2">
      <c r="A10" s="24" t="s">
        <v>17</v>
      </c>
    </row>
    <row r="11" spans="1:1" s="15" customFormat="1" ht="120" customHeight="1" x14ac:dyDescent="0.2">
      <c r="A11" s="28" t="s">
        <v>15</v>
      </c>
    </row>
    <row r="12" spans="1:1" ht="15" customHeight="1" x14ac:dyDescent="0.2">
      <c r="A12" s="22"/>
    </row>
    <row r="13" spans="1:1" x14ac:dyDescent="0.2">
      <c r="A13" s="23" t="s">
        <v>14</v>
      </c>
    </row>
    <row r="14" spans="1:1" x14ac:dyDescent="0.2">
      <c r="A14" s="23" t="s">
        <v>4</v>
      </c>
    </row>
    <row r="15" spans="1:1" x14ac:dyDescent="0.2">
      <c r="A15" s="23" t="s">
        <v>5</v>
      </c>
    </row>
    <row r="16" spans="1:1" x14ac:dyDescent="0.2">
      <c r="A16" s="23" t="s">
        <v>6</v>
      </c>
    </row>
    <row r="17" spans="1:1" x14ac:dyDescent="0.2">
      <c r="A17" s="23" t="s">
        <v>7</v>
      </c>
    </row>
    <row r="18" spans="1:1" x14ac:dyDescent="0.2">
      <c r="A18" s="23" t="s">
        <v>8</v>
      </c>
    </row>
  </sheetData>
  <sheetProtection algorithmName="SHA-512" hashValue="GVl4yCacDQMUxBdTYftTpLiTFUk6c4dWvD23kA2QTabj/hHDHY7PtbEjTB6Q4LpBMUhefzVYT35BBdrYT/eYjA==" saltValue="Pn6KJ6kh6DO/HoqsdA5q2A==" spinCount="100000" sheet="1" objects="1" scenarios="1"/>
  <pageMargins left="0.31496062992125984" right="0.31496062992125984" top="0.35433070866141736" bottom="0.35433070866141736" header="0.31496062992125984" footer="0.31496062992125984"/>
  <pageSetup paperSize="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2">
    <tabColor theme="6" tint="0.39997558519241921"/>
    <pageSetUpPr fitToPage="1"/>
  </sheetPr>
  <dimension ref="A1:J11"/>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N8" sqref="N8"/>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832031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19</v>
      </c>
      <c r="B1" s="9"/>
      <c r="C1" s="43" t="s">
        <v>13</v>
      </c>
      <c r="D1" s="44"/>
      <c r="F1" s="48" t="s">
        <v>13</v>
      </c>
      <c r="G1" s="48"/>
      <c r="I1" s="48" t="s">
        <v>13</v>
      </c>
      <c r="J1" s="48"/>
    </row>
    <row r="2" spans="1:10" ht="30" customHeight="1" x14ac:dyDescent="0.15">
      <c r="A2" s="17" t="str">
        <f>'Beoordelen kwaliteit'!A3</f>
        <v>Beantwoording open vragen</v>
      </c>
      <c r="B2" s="5"/>
      <c r="C2" s="41" t="s">
        <v>14</v>
      </c>
      <c r="D2" s="42"/>
      <c r="F2" s="49" t="s">
        <v>14</v>
      </c>
      <c r="G2" s="49"/>
      <c r="I2" s="49" t="s">
        <v>14</v>
      </c>
      <c r="J2" s="49"/>
    </row>
    <row r="3" spans="1:10" ht="20" customHeight="1" x14ac:dyDescent="0.15">
      <c r="A3" s="27" t="str">
        <f>'Beoordelen kwaliteit'!A4</f>
        <v>OPEN VRAAG 1: WAARBORGEN SERVICELEVEL EN CONSTANTE AFDRUKKWALITEIT</v>
      </c>
      <c r="B3" s="6"/>
      <c r="C3" s="37" t="s">
        <v>14</v>
      </c>
      <c r="D3" s="38"/>
      <c r="F3" s="37" t="s">
        <v>14</v>
      </c>
      <c r="G3" s="38"/>
      <c r="I3" s="50" t="s">
        <v>14</v>
      </c>
      <c r="J3" s="50"/>
    </row>
    <row r="4" spans="1:10" ht="100" customHeight="1" x14ac:dyDescent="0.15">
      <c r="A4" s="19" t="str">
        <f>'Beoordelen kwaliteit'!A5</f>
        <v xml:space="preserve">Zie bijlage 6 'kwaliteit'. </v>
      </c>
      <c r="B4" s="6"/>
      <c r="C4" s="45" t="s">
        <v>0</v>
      </c>
      <c r="D4" s="46"/>
      <c r="F4" s="47" t="s">
        <v>0</v>
      </c>
      <c r="G4" s="47"/>
      <c r="I4" s="47" t="s">
        <v>0</v>
      </c>
      <c r="J4" s="47"/>
    </row>
    <row r="5" spans="1:10" ht="20" customHeight="1" x14ac:dyDescent="0.15">
      <c r="A5" s="27" t="str">
        <f>'Beoordelen kwaliteit'!A6</f>
        <v xml:space="preserve">OPEN VRAAG 2: DUURZAAMHEID &amp; MVO </v>
      </c>
      <c r="B5" s="6"/>
      <c r="C5" s="37" t="s">
        <v>14</v>
      </c>
      <c r="D5" s="38"/>
      <c r="F5" s="50" t="s">
        <v>14</v>
      </c>
      <c r="G5" s="50"/>
      <c r="I5" s="50" t="s">
        <v>14</v>
      </c>
      <c r="J5" s="50"/>
    </row>
    <row r="6" spans="1:10" ht="100" customHeight="1" x14ac:dyDescent="0.15">
      <c r="A6" s="19" t="str">
        <f>'Beoordelen kwaliteit'!A7</f>
        <v xml:space="preserve">Zie bijlage 6 'kwaliteit'. </v>
      </c>
      <c r="B6" s="6"/>
      <c r="C6" s="39" t="s">
        <v>0</v>
      </c>
      <c r="D6" s="40"/>
      <c r="F6" s="47" t="s">
        <v>0</v>
      </c>
      <c r="G6" s="47"/>
      <c r="I6" s="47" t="s">
        <v>0</v>
      </c>
      <c r="J6" s="47"/>
    </row>
    <row r="7" spans="1:10" ht="20" customHeight="1" x14ac:dyDescent="0.15">
      <c r="A7" s="27" t="str">
        <f>'Beoordelen kwaliteit'!A8</f>
        <v>OPEN VRAAG 3: PLAN VAN AANPAK, IMPLEMENTATIE EN RETOURNEREN</v>
      </c>
      <c r="B7" s="6"/>
      <c r="C7" s="37" t="s">
        <v>14</v>
      </c>
      <c r="D7" s="38"/>
      <c r="F7" s="50" t="s">
        <v>14</v>
      </c>
      <c r="G7" s="50"/>
      <c r="I7" s="50" t="s">
        <v>14</v>
      </c>
      <c r="J7" s="50"/>
    </row>
    <row r="8" spans="1:10" ht="100" customHeight="1" x14ac:dyDescent="0.15">
      <c r="A8" s="26" t="str">
        <f>'Beoordelen kwaliteit'!A9</f>
        <v xml:space="preserve">Zie bijlage 6 'kwaliteit'. </v>
      </c>
      <c r="B8" s="6"/>
      <c r="C8" s="39" t="s">
        <v>0</v>
      </c>
      <c r="D8" s="40"/>
      <c r="F8" s="47" t="s">
        <v>0</v>
      </c>
      <c r="G8" s="47"/>
      <c r="I8" s="47" t="s">
        <v>0</v>
      </c>
      <c r="J8" s="47"/>
    </row>
    <row r="9" spans="1:10" ht="20" customHeight="1" x14ac:dyDescent="0.15">
      <c r="A9" s="27" t="str">
        <f>'Beoordelen kwaliteit'!A10</f>
        <v>OPEN VRAAG 4: GEBRUIKSVRIENDELIJKHEID BEHEERS APPLICATIE</v>
      </c>
      <c r="B9" s="6"/>
      <c r="C9" s="37" t="s">
        <v>14</v>
      </c>
      <c r="D9" s="38"/>
      <c r="F9" s="50" t="s">
        <v>14</v>
      </c>
      <c r="G9" s="50"/>
      <c r="I9" s="50" t="s">
        <v>14</v>
      </c>
      <c r="J9" s="50"/>
    </row>
    <row r="10" spans="1:10" ht="100" customHeight="1" x14ac:dyDescent="0.15">
      <c r="A10" s="26" t="str">
        <f>'Beoordelen kwaliteit'!A11</f>
        <v xml:space="preserve">Zie bijlage 6 'kwaliteit'. </v>
      </c>
      <c r="B10" s="6"/>
      <c r="C10" s="39" t="s">
        <v>0</v>
      </c>
      <c r="D10" s="40"/>
      <c r="F10" s="47" t="s">
        <v>0</v>
      </c>
      <c r="G10" s="47"/>
      <c r="I10" s="47" t="s">
        <v>0</v>
      </c>
      <c r="J10" s="47"/>
    </row>
    <row r="11" spans="1:10" ht="19" customHeight="1" x14ac:dyDescent="0.15">
      <c r="A11" s="18"/>
      <c r="B11" s="7"/>
      <c r="C11" s="36"/>
      <c r="D11" s="36"/>
      <c r="F11" s="36"/>
      <c r="G11" s="36"/>
      <c r="I11" s="36"/>
      <c r="J11" s="36"/>
    </row>
  </sheetData>
  <sheetProtection algorithmName="SHA-512" hashValue="fKjVFi0e1/RkuYkpLrgTROIk7hrS82YzSM+nSNTPAiujacg77kMhy/z0kLWlLuunlp6MDAqR99AEQMA0fp507A==" saltValue="vQBaA+W7nw5yCaNmqjZszg=="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2:D2"/>
    <mergeCell ref="C1:D1"/>
    <mergeCell ref="C4:D4"/>
    <mergeCell ref="C6:D6"/>
    <mergeCell ref="C8:D8"/>
    <mergeCell ref="C11:D11"/>
    <mergeCell ref="C3:D3"/>
    <mergeCell ref="C5:D5"/>
    <mergeCell ref="C7:D7"/>
    <mergeCell ref="C9:D9"/>
    <mergeCell ref="C10:D10"/>
  </mergeCells>
  <dataValidations count="1">
    <dataValidation type="list" errorStyle="warning" allowBlank="1" showErrorMessage="1" error="Voer juiste waarde in. " sqref="C3 C9 C5 C7 F3 F9 F5 F7 I3 I9 I5 I7" xr:uid="{00000000-0002-0000-0100-000000000000}">
      <formula1>SCORE</formula1>
    </dataValidation>
  </dataValidations>
  <pageMargins left="0.7" right="0.7" top="0.75" bottom="0.75" header="0.3" footer="0.3"/>
  <pageSetup paperSize="8" scale="4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J11"/>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Q9" sqref="Q9"/>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832031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20</v>
      </c>
      <c r="B1" s="9"/>
      <c r="C1" s="51" t="str">
        <f>'Beoordelaar 1 Gebouwbeheerder'!C1</f>
        <v>Naam Inschrijver: &lt;&lt;&gt;&gt;</v>
      </c>
      <c r="D1" s="52"/>
      <c r="F1" s="54" t="s">
        <v>13</v>
      </c>
      <c r="G1" s="54"/>
      <c r="I1" s="54" t="s">
        <v>13</v>
      </c>
      <c r="J1" s="54"/>
    </row>
    <row r="2" spans="1:10" ht="30" customHeight="1" x14ac:dyDescent="0.15">
      <c r="A2" s="17" t="str">
        <f>'Beoordelen kwaliteit'!A3</f>
        <v>Beantwoording open vragen</v>
      </c>
      <c r="B2" s="5"/>
      <c r="C2" s="41" t="s">
        <v>14</v>
      </c>
      <c r="D2" s="42"/>
      <c r="F2" s="55" t="s">
        <v>14</v>
      </c>
      <c r="G2" s="55"/>
      <c r="I2" s="55" t="s">
        <v>14</v>
      </c>
      <c r="J2" s="55"/>
    </row>
    <row r="3" spans="1:10" ht="20" customHeight="1" x14ac:dyDescent="0.15">
      <c r="A3" s="27" t="str">
        <f>'Beoordelen kwaliteit'!A4</f>
        <v>OPEN VRAAG 1: WAARBORGEN SERVICELEVEL EN CONSTANTE AFDRUKKWALITEIT</v>
      </c>
      <c r="B3" s="6"/>
      <c r="C3" s="37" t="s">
        <v>14</v>
      </c>
      <c r="D3" s="38"/>
      <c r="F3" s="56" t="s">
        <v>14</v>
      </c>
      <c r="G3" s="56"/>
      <c r="I3" s="56" t="s">
        <v>14</v>
      </c>
      <c r="J3" s="56"/>
    </row>
    <row r="4" spans="1:10" ht="100" customHeight="1" x14ac:dyDescent="0.15">
      <c r="A4" s="19" t="str">
        <f>'Beoordelen kwaliteit'!A5</f>
        <v xml:space="preserve">Zie bijlage 6 'kwaliteit'. </v>
      </c>
      <c r="B4" s="6"/>
      <c r="C4" s="45" t="s">
        <v>0</v>
      </c>
      <c r="D4" s="46"/>
      <c r="F4" s="53" t="s">
        <v>0</v>
      </c>
      <c r="G4" s="53"/>
      <c r="I4" s="53" t="s">
        <v>0</v>
      </c>
      <c r="J4" s="53"/>
    </row>
    <row r="5" spans="1:10" ht="20" customHeight="1" x14ac:dyDescent="0.15">
      <c r="A5" s="27" t="str">
        <f>'Beoordelen kwaliteit'!A6</f>
        <v xml:space="preserve">OPEN VRAAG 2: DUURZAAMHEID &amp; MVO </v>
      </c>
      <c r="B5" s="6"/>
      <c r="C5" s="37" t="s">
        <v>14</v>
      </c>
      <c r="D5" s="38"/>
      <c r="F5" s="56" t="s">
        <v>14</v>
      </c>
      <c r="G5" s="56"/>
      <c r="I5" s="56" t="s">
        <v>14</v>
      </c>
      <c r="J5" s="56"/>
    </row>
    <row r="6" spans="1:10" ht="100" customHeight="1" x14ac:dyDescent="0.15">
      <c r="A6" s="19" t="str">
        <f>'Beoordelen kwaliteit'!A7</f>
        <v xml:space="preserve">Zie bijlage 6 'kwaliteit'. </v>
      </c>
      <c r="B6" s="6"/>
      <c r="C6" s="39" t="s">
        <v>0</v>
      </c>
      <c r="D6" s="40"/>
      <c r="F6" s="53" t="s">
        <v>0</v>
      </c>
      <c r="G6" s="53"/>
      <c r="I6" s="53" t="s">
        <v>0</v>
      </c>
      <c r="J6" s="53"/>
    </row>
    <row r="7" spans="1:10" ht="20" customHeight="1" x14ac:dyDescent="0.15">
      <c r="A7" s="27" t="str">
        <f>'Beoordelen kwaliteit'!A8</f>
        <v>OPEN VRAAG 3: PLAN VAN AANPAK, IMPLEMENTATIE EN RETOURNEREN</v>
      </c>
      <c r="B7" s="6"/>
      <c r="C7" s="37" t="s">
        <v>14</v>
      </c>
      <c r="D7" s="38"/>
      <c r="F7" s="56" t="s">
        <v>14</v>
      </c>
      <c r="G7" s="56"/>
      <c r="I7" s="56" t="s">
        <v>14</v>
      </c>
      <c r="J7" s="56"/>
    </row>
    <row r="8" spans="1:10" ht="100" customHeight="1" x14ac:dyDescent="0.15">
      <c r="A8" s="26" t="str">
        <f>'Beoordelen kwaliteit'!A9</f>
        <v xml:space="preserve">Zie bijlage 6 'kwaliteit'. </v>
      </c>
      <c r="B8" s="6"/>
      <c r="C8" s="39" t="s">
        <v>0</v>
      </c>
      <c r="D8" s="40"/>
      <c r="F8" s="53" t="s">
        <v>0</v>
      </c>
      <c r="G8" s="53"/>
      <c r="I8" s="53" t="s">
        <v>0</v>
      </c>
      <c r="J8" s="53"/>
    </row>
    <row r="9" spans="1:10" ht="20" customHeight="1" x14ac:dyDescent="0.15">
      <c r="A9" s="27" t="str">
        <f>'Beoordelen kwaliteit'!A10</f>
        <v>OPEN VRAAG 4: GEBRUIKSVRIENDELIJKHEID BEHEERS APPLICATIE</v>
      </c>
      <c r="B9" s="6"/>
      <c r="C9" s="37" t="s">
        <v>14</v>
      </c>
      <c r="D9" s="38"/>
      <c r="F9" s="56" t="s">
        <v>14</v>
      </c>
      <c r="G9" s="56"/>
      <c r="I9" s="56" t="s">
        <v>14</v>
      </c>
      <c r="J9" s="56"/>
    </row>
    <row r="10" spans="1:10" ht="100" customHeight="1" x14ac:dyDescent="0.15">
      <c r="A10" s="26" t="str">
        <f>'Beoordelen kwaliteit'!A11</f>
        <v xml:space="preserve">Zie bijlage 6 'kwaliteit'. </v>
      </c>
      <c r="B10" s="6"/>
      <c r="C10" s="39" t="s">
        <v>0</v>
      </c>
      <c r="D10" s="40"/>
      <c r="F10" s="53" t="s">
        <v>0</v>
      </c>
      <c r="G10" s="53"/>
      <c r="I10" s="53" t="s">
        <v>0</v>
      </c>
      <c r="J10" s="53"/>
    </row>
    <row r="11" spans="1:10" ht="19" customHeight="1" x14ac:dyDescent="0.15">
      <c r="A11" s="18"/>
      <c r="B11" s="7"/>
      <c r="C11" s="36"/>
      <c r="D11" s="36"/>
      <c r="F11" s="57"/>
      <c r="G11" s="57"/>
      <c r="I11" s="57"/>
      <c r="J11" s="57"/>
    </row>
  </sheetData>
  <sheetProtection algorithmName="SHA-512" hashValue="Aras0VV9TDbz7t0lkCYcyCCglFeI3xstvCQ42mlxldVpmX17p+1SaCecedsRictrSIYRUQuBmsDV7OnlTRnVQw==" saltValue="MY6FagdWr4oYDrBeyVsADw=="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11:D11"/>
    <mergeCell ref="C10:D10"/>
    <mergeCell ref="C4:D4"/>
    <mergeCell ref="C9:D9"/>
    <mergeCell ref="C1:D1"/>
    <mergeCell ref="C2:D2"/>
    <mergeCell ref="C6:D6"/>
    <mergeCell ref="C8:D8"/>
    <mergeCell ref="C3:D3"/>
    <mergeCell ref="C5:D5"/>
    <mergeCell ref="C7:D7"/>
  </mergeCells>
  <dataValidations count="1">
    <dataValidation type="list" errorStyle="warning" allowBlank="1" showErrorMessage="1" error="Voer juiste waarde in. " sqref="C3 C9 C5 C7" xr:uid="{351A06CC-B29D-BB4A-969C-16C2DDCA6184}">
      <formula1>SCORE</formula1>
    </dataValidation>
  </dataValidations>
  <pageMargins left="0.7" right="0.7" top="0.75" bottom="0.75" header="0.3" footer="0.3"/>
  <pageSetup paperSize="8" scale="4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J11"/>
  <sheetViews>
    <sheetView showGridLines="0" zoomScaleNormal="100" zoomScalePageLayoutView="85" workbookViewId="0">
      <pane xSplit="1" ySplit="1" topLeftCell="B2" activePane="bottomRight" state="frozen"/>
      <selection pane="topRight" activeCell="B1" sqref="B1"/>
      <selection pane="bottomLeft" activeCell="A2" sqref="A2"/>
      <selection pane="bottomRight" activeCell="F9" sqref="F9:G9"/>
    </sheetView>
  </sheetViews>
  <sheetFormatPr baseColWidth="10" defaultColWidth="8.83203125" defaultRowHeight="13" x14ac:dyDescent="0.15"/>
  <cols>
    <col min="1" max="1" width="90.83203125" style="2" customWidth="1"/>
    <col min="2" max="2" width="2.83203125" style="4" customWidth="1"/>
    <col min="3" max="3" width="30.83203125" style="3" customWidth="1"/>
    <col min="4" max="4" width="3.83203125" style="3" customWidth="1"/>
    <col min="5" max="5" width="2.33203125" style="2" customWidth="1"/>
    <col min="6" max="6" width="30.6640625" style="2" customWidth="1"/>
    <col min="7" max="7" width="3.83203125" style="2" customWidth="1"/>
    <col min="8" max="8" width="2.33203125" style="2" customWidth="1"/>
    <col min="9" max="9" width="30.83203125" style="2" customWidth="1"/>
    <col min="10" max="10" width="3.83203125" style="2" customWidth="1"/>
    <col min="11" max="16384" width="8.83203125" style="2"/>
  </cols>
  <sheetData>
    <row r="1" spans="1:10" ht="69" customHeight="1" x14ac:dyDescent="0.15">
      <c r="A1" s="16" t="s">
        <v>21</v>
      </c>
      <c r="B1" s="9"/>
      <c r="C1" s="51" t="str">
        <f>'Beoordelaar 1 Gebouwbeheerder'!C1</f>
        <v>Naam Inschrijver: &lt;&lt;&gt;&gt;</v>
      </c>
      <c r="D1" s="52"/>
      <c r="F1" s="54" t="s">
        <v>13</v>
      </c>
      <c r="G1" s="54"/>
      <c r="I1" s="54" t="s">
        <v>13</v>
      </c>
      <c r="J1" s="54"/>
    </row>
    <row r="2" spans="1:10" ht="30" customHeight="1" x14ac:dyDescent="0.15">
      <c r="A2" s="17" t="str">
        <f>'Beoordelen kwaliteit'!A3</f>
        <v>Beantwoording open vragen</v>
      </c>
      <c r="B2" s="5"/>
      <c r="C2" s="41" t="s">
        <v>14</v>
      </c>
      <c r="D2" s="42"/>
      <c r="F2" s="55" t="s">
        <v>14</v>
      </c>
      <c r="G2" s="55"/>
      <c r="I2" s="55" t="s">
        <v>14</v>
      </c>
      <c r="J2" s="55"/>
    </row>
    <row r="3" spans="1:10" ht="20" customHeight="1" x14ac:dyDescent="0.15">
      <c r="A3" s="27" t="str">
        <f>'Beoordelen kwaliteit'!A4</f>
        <v>OPEN VRAAG 1: WAARBORGEN SERVICELEVEL EN CONSTANTE AFDRUKKWALITEIT</v>
      </c>
      <c r="B3" s="6"/>
      <c r="C3" s="37" t="s">
        <v>14</v>
      </c>
      <c r="D3" s="38"/>
      <c r="F3" s="56" t="s">
        <v>14</v>
      </c>
      <c r="G3" s="56"/>
      <c r="I3" s="56" t="s">
        <v>14</v>
      </c>
      <c r="J3" s="56"/>
    </row>
    <row r="4" spans="1:10" ht="100" customHeight="1" x14ac:dyDescent="0.15">
      <c r="A4" s="19" t="str">
        <f>'Beoordelen kwaliteit'!A5</f>
        <v xml:space="preserve">Zie bijlage 6 'kwaliteit'. </v>
      </c>
      <c r="B4" s="6"/>
      <c r="C4" s="45" t="s">
        <v>0</v>
      </c>
      <c r="D4" s="46"/>
      <c r="F4" s="53" t="s">
        <v>0</v>
      </c>
      <c r="G4" s="53"/>
      <c r="I4" s="53" t="s">
        <v>0</v>
      </c>
      <c r="J4" s="53"/>
    </row>
    <row r="5" spans="1:10" ht="20" customHeight="1" x14ac:dyDescent="0.15">
      <c r="A5" s="27" t="str">
        <f>'Beoordelen kwaliteit'!A6</f>
        <v xml:space="preserve">OPEN VRAAG 2: DUURZAAMHEID &amp; MVO </v>
      </c>
      <c r="B5" s="6"/>
      <c r="C5" s="37" t="s">
        <v>14</v>
      </c>
      <c r="D5" s="38"/>
      <c r="F5" s="56" t="s">
        <v>14</v>
      </c>
      <c r="G5" s="56"/>
      <c r="I5" s="56" t="s">
        <v>14</v>
      </c>
      <c r="J5" s="56"/>
    </row>
    <row r="6" spans="1:10" ht="100" customHeight="1" x14ac:dyDescent="0.15">
      <c r="A6" s="19" t="str">
        <f>'Beoordelen kwaliteit'!A7</f>
        <v xml:space="preserve">Zie bijlage 6 'kwaliteit'. </v>
      </c>
      <c r="B6" s="6"/>
      <c r="C6" s="39" t="s">
        <v>0</v>
      </c>
      <c r="D6" s="40"/>
      <c r="F6" s="53" t="s">
        <v>0</v>
      </c>
      <c r="G6" s="53"/>
      <c r="I6" s="53" t="s">
        <v>0</v>
      </c>
      <c r="J6" s="53"/>
    </row>
    <row r="7" spans="1:10" ht="20" customHeight="1" x14ac:dyDescent="0.15">
      <c r="A7" s="27" t="str">
        <f>'Beoordelen kwaliteit'!A8</f>
        <v>OPEN VRAAG 3: PLAN VAN AANPAK, IMPLEMENTATIE EN RETOURNEREN</v>
      </c>
      <c r="B7" s="6"/>
      <c r="C7" s="37" t="s">
        <v>14</v>
      </c>
      <c r="D7" s="38"/>
      <c r="F7" s="56" t="s">
        <v>14</v>
      </c>
      <c r="G7" s="56"/>
      <c r="I7" s="56" t="s">
        <v>14</v>
      </c>
      <c r="J7" s="56"/>
    </row>
    <row r="8" spans="1:10" ht="100" customHeight="1" x14ac:dyDescent="0.15">
      <c r="A8" s="26" t="str">
        <f>'Beoordelen kwaliteit'!A9</f>
        <v xml:space="preserve">Zie bijlage 6 'kwaliteit'. </v>
      </c>
      <c r="B8" s="6"/>
      <c r="C8" s="39" t="s">
        <v>0</v>
      </c>
      <c r="D8" s="40"/>
      <c r="F8" s="53" t="s">
        <v>0</v>
      </c>
      <c r="G8" s="53"/>
      <c r="I8" s="53" t="s">
        <v>0</v>
      </c>
      <c r="J8" s="53"/>
    </row>
    <row r="9" spans="1:10" ht="20" customHeight="1" x14ac:dyDescent="0.15">
      <c r="A9" s="27" t="str">
        <f>'Beoordelen kwaliteit'!A10</f>
        <v>OPEN VRAAG 4: GEBRUIKSVRIENDELIJKHEID BEHEERS APPLICATIE</v>
      </c>
      <c r="B9" s="6"/>
      <c r="C9" s="37" t="s">
        <v>14</v>
      </c>
      <c r="D9" s="38"/>
      <c r="F9" s="56" t="s">
        <v>14</v>
      </c>
      <c r="G9" s="56"/>
      <c r="I9" s="56" t="s">
        <v>14</v>
      </c>
      <c r="J9" s="56"/>
    </row>
    <row r="10" spans="1:10" ht="100" customHeight="1" x14ac:dyDescent="0.15">
      <c r="A10" s="26" t="str">
        <f>'Beoordelen kwaliteit'!A11</f>
        <v xml:space="preserve">Zie bijlage 6 'kwaliteit'. </v>
      </c>
      <c r="B10" s="6"/>
      <c r="C10" s="39" t="s">
        <v>0</v>
      </c>
      <c r="D10" s="40"/>
      <c r="F10" s="53" t="s">
        <v>0</v>
      </c>
      <c r="G10" s="53"/>
      <c r="I10" s="53" t="s">
        <v>0</v>
      </c>
      <c r="J10" s="53"/>
    </row>
    <row r="11" spans="1:10" ht="19" customHeight="1" x14ac:dyDescent="0.15">
      <c r="A11" s="18"/>
      <c r="B11" s="7"/>
      <c r="C11" s="36"/>
      <c r="D11" s="36"/>
      <c r="F11" s="57"/>
      <c r="G11" s="57"/>
      <c r="I11" s="57"/>
      <c r="J11" s="57"/>
    </row>
  </sheetData>
  <sheetProtection algorithmName="SHA-512" hashValue="YOa9uIBfy4hrMU01Fh4rIujT4mJBTBBCax5J02u/M7fSGUyp0p5TC46tbfGZvHns5KYoQZ6vsMhc9lyVD894cw==" saltValue="MRgI2/3w0jC2meaC1GqZlA==" spinCount="100000" sheet="1" objects="1" scenarios="1"/>
  <mergeCells count="33">
    <mergeCell ref="F11:G11"/>
    <mergeCell ref="I1:J1"/>
    <mergeCell ref="I2:J2"/>
    <mergeCell ref="I3:J3"/>
    <mergeCell ref="I4:J4"/>
    <mergeCell ref="I5:J5"/>
    <mergeCell ref="I6:J6"/>
    <mergeCell ref="I7:J7"/>
    <mergeCell ref="I8:J8"/>
    <mergeCell ref="I9:J9"/>
    <mergeCell ref="I10:J10"/>
    <mergeCell ref="I11:J11"/>
    <mergeCell ref="F6:G6"/>
    <mergeCell ref="F7:G7"/>
    <mergeCell ref="F8:G8"/>
    <mergeCell ref="F9:G9"/>
    <mergeCell ref="F10:G10"/>
    <mergeCell ref="F1:G1"/>
    <mergeCell ref="F2:G2"/>
    <mergeCell ref="F3:G3"/>
    <mergeCell ref="F4:G4"/>
    <mergeCell ref="F5:G5"/>
    <mergeCell ref="C11:D11"/>
    <mergeCell ref="C10:D10"/>
    <mergeCell ref="C4:D4"/>
    <mergeCell ref="C9:D9"/>
    <mergeCell ref="C1:D1"/>
    <mergeCell ref="C2:D2"/>
    <mergeCell ref="C6:D6"/>
    <mergeCell ref="C8:D8"/>
    <mergeCell ref="C3:D3"/>
    <mergeCell ref="C5:D5"/>
    <mergeCell ref="C7:D7"/>
  </mergeCells>
  <dataValidations count="1">
    <dataValidation type="list" errorStyle="warning" allowBlank="1" showErrorMessage="1" error="Voer juiste waarde in. " sqref="C3 C9 C5 C7" xr:uid="{0FA39099-FED3-104B-AE8B-BC342A35B151}">
      <formula1>SCORE</formula1>
    </dataValidation>
  </dataValidations>
  <pageMargins left="0.7" right="0.7" top="0.75" bottom="0.75" header="0.3" footer="0.3"/>
  <pageSetup paperSize="8" scale="47"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6" tint="-0.249977111117893"/>
    <pageSetUpPr fitToPage="1"/>
  </sheetPr>
  <dimension ref="A1:K23"/>
  <sheetViews>
    <sheetView showGridLines="0" tabSelected="1" topLeftCell="A2" workbookViewId="0">
      <selection activeCell="G22" sqref="G22"/>
    </sheetView>
  </sheetViews>
  <sheetFormatPr baseColWidth="10" defaultColWidth="8.83203125" defaultRowHeight="15" x14ac:dyDescent="0.2"/>
  <cols>
    <col min="1" max="1" width="40.6640625" customWidth="1"/>
    <col min="2" max="2" width="35.1640625" customWidth="1"/>
    <col min="3" max="3" width="1.83203125" customWidth="1"/>
    <col min="4" max="5" width="27.83203125" customWidth="1"/>
    <col min="6" max="6" width="1.83203125" customWidth="1"/>
    <col min="7" max="8" width="27.83203125" customWidth="1"/>
    <col min="9" max="9" width="1.83203125" customWidth="1"/>
    <col min="10" max="11" width="27.83203125" customWidth="1"/>
  </cols>
  <sheetData>
    <row r="1" spans="1:11" ht="40" customHeight="1" x14ac:dyDescent="0.2">
      <c r="A1" s="69" t="s">
        <v>10</v>
      </c>
      <c r="B1" s="69"/>
      <c r="C1" s="69"/>
      <c r="D1" s="69"/>
      <c r="E1" s="69"/>
      <c r="F1" s="69"/>
      <c r="G1" s="69"/>
      <c r="H1" s="69"/>
      <c r="I1" s="69"/>
      <c r="J1" s="69"/>
      <c r="K1" s="69"/>
    </row>
    <row r="2" spans="1:11" ht="28" customHeight="1" x14ac:dyDescent="0.2">
      <c r="A2" s="60" t="str">
        <f>'Beoordelen kwaliteit'!A3</f>
        <v>Beantwoording open vragen</v>
      </c>
      <c r="B2" s="61"/>
      <c r="C2" s="10"/>
      <c r="D2" s="22" t="str">
        <f>'Beoordelaar 1 Gebouwbeheerder'!C1</f>
        <v>Naam Inschrijver: &lt;&lt;&gt;&gt;</v>
      </c>
      <c r="E2" s="22" t="s">
        <v>2</v>
      </c>
      <c r="F2" s="32"/>
      <c r="G2" s="33" t="str">
        <f>'Beoordelaar 1 Gebouwbeheerder'!F1</f>
        <v>Naam Inschrijver: &lt;&lt;&gt;&gt;</v>
      </c>
      <c r="H2" s="34" t="s">
        <v>2</v>
      </c>
      <c r="I2" s="32"/>
      <c r="J2" s="22" t="str">
        <f>'Beoordelaar 1 Gebouwbeheerder'!I1</f>
        <v>Naam Inschrijver: &lt;&lt;&gt;&gt;</v>
      </c>
      <c r="K2" s="22" t="s">
        <v>2</v>
      </c>
    </row>
    <row r="3" spans="1:11" ht="25" customHeight="1" x14ac:dyDescent="0.2">
      <c r="A3" s="67" t="str">
        <f>'Beoordelen kwaliteit'!A4</f>
        <v>OPEN VRAAG 1: WAARBORGEN SERVICELEVEL EN CONSTANTE AFDRUKKWALITEIT</v>
      </c>
      <c r="B3" s="20" t="str">
        <f>'Beoordelaar 1 Gebouwbeheerder'!A1</f>
        <v>Beoordelaar 1: Gebouwbeheerder</v>
      </c>
      <c r="C3" s="11"/>
      <c r="D3" s="29" t="str">
        <f>'Beoordelaar 1 Gebouwbeheerder'!C3</f>
        <v>SCORE:</v>
      </c>
      <c r="E3" s="64" t="s">
        <v>3</v>
      </c>
      <c r="G3" s="29" t="str">
        <f>'Beoordelaar 1 Gebouwbeheerder'!F3</f>
        <v>SCORE:</v>
      </c>
      <c r="H3" s="70" t="s">
        <v>3</v>
      </c>
      <c r="J3" s="29" t="str">
        <f>'Beoordelaar 1 Gebouwbeheerder'!I3</f>
        <v>SCORE:</v>
      </c>
      <c r="K3" s="64" t="s">
        <v>3</v>
      </c>
    </row>
    <row r="4" spans="1:11" ht="25" customHeight="1" x14ac:dyDescent="0.2">
      <c r="A4" s="68"/>
      <c r="B4" s="20" t="str">
        <f>'Beoordelaar 2 Applicatiebhdr '!A1</f>
        <v>Beoordelaar 2: Applicatiebeheerder</v>
      </c>
      <c r="C4" s="11"/>
      <c r="D4" s="29" t="str">
        <f>'Beoordelaar 2 Applicatiebhdr '!C3</f>
        <v>SCORE:</v>
      </c>
      <c r="E4" s="64"/>
      <c r="G4" s="29" t="str">
        <f>'Beoordelaar 2 Applicatiebhdr '!F3</f>
        <v>SCORE:</v>
      </c>
      <c r="H4" s="71"/>
      <c r="J4" s="29" t="str">
        <f>'Beoordelaar 2 Applicatiebhdr '!I3</f>
        <v>SCORE:</v>
      </c>
      <c r="K4" s="64"/>
    </row>
    <row r="5" spans="1:11" ht="25" customHeight="1" x14ac:dyDescent="0.2">
      <c r="A5" s="68"/>
      <c r="B5" s="20" t="str">
        <f>'Beoordelaar 3 Directeur '!A1</f>
        <v>Beoordelaar 3: Directeur Bedrijfsvoering</v>
      </c>
      <c r="C5" s="11"/>
      <c r="D5" s="29" t="str">
        <f>'Beoordelaar 3 Directeur '!C3</f>
        <v>SCORE:</v>
      </c>
      <c r="E5" s="64"/>
      <c r="G5" s="29" t="str">
        <f>'Beoordelaar 3 Directeur '!F3</f>
        <v>SCORE:</v>
      </c>
      <c r="H5" s="71"/>
      <c r="J5" s="29" t="str">
        <f>'Beoordelaar 3 Directeur '!I3</f>
        <v>SCORE:</v>
      </c>
      <c r="K5" s="64"/>
    </row>
    <row r="6" spans="1:11" ht="20" customHeight="1" x14ac:dyDescent="0.2">
      <c r="A6" s="62" t="s">
        <v>1</v>
      </c>
      <c r="B6" s="63"/>
      <c r="C6" s="12"/>
      <c r="D6" s="30" t="s">
        <v>14</v>
      </c>
      <c r="E6" s="64"/>
      <c r="G6" s="30" t="s">
        <v>14</v>
      </c>
      <c r="H6" s="71"/>
      <c r="J6" s="30" t="s">
        <v>14</v>
      </c>
      <c r="K6" s="64"/>
    </row>
    <row r="7" spans="1:11" ht="20" customHeight="1" x14ac:dyDescent="0.2">
      <c r="A7" s="65"/>
      <c r="B7" s="66"/>
      <c r="C7" s="13"/>
      <c r="D7" s="31" t="str">
        <f>IF(D6="Uitmuntend","€ 14.000",IF(D6="Goed","€ 7.000",IF(D6="Voldoende","€ 2.800",IF(D6="Matig","€ 0",IF(D6="Onvoldoende","KO"," ")))))</f>
        <v xml:space="preserve"> </v>
      </c>
      <c r="E7" s="64"/>
      <c r="G7" s="31" t="str">
        <f>IF(G6="Uitmuntend","€ 14.000",IF(G6="Goed","€ 7.000",IF(G6="Voldoende","€ 2.800",IF(G6="Matig","€ 0",IF(G6="Onvoldoende","KO"," ")))))</f>
        <v xml:space="preserve"> </v>
      </c>
      <c r="H7" s="72"/>
      <c r="J7" s="31" t="str">
        <f>IF(J6="Uitmuntend","€ 14.000",IF(J6="Goed","€ 7.000",IF(J6="Voldoende","€ 2.800",IF(J6="Matig","€ 0",IF(J6="Onvoldoende","KO"," ")))))</f>
        <v xml:space="preserve"> </v>
      </c>
      <c r="K7" s="64"/>
    </row>
    <row r="8" spans="1:11" ht="25" customHeight="1" x14ac:dyDescent="0.2">
      <c r="A8" s="67" t="str">
        <f>'Beoordelen kwaliteit'!A6</f>
        <v xml:space="preserve">OPEN VRAAG 2: DUURZAAMHEID &amp; MVO </v>
      </c>
      <c r="B8" s="20" t="str">
        <f>B3</f>
        <v>Beoordelaar 1: Gebouwbeheerder</v>
      </c>
      <c r="C8" s="11"/>
      <c r="D8" s="29" t="str">
        <f>'Beoordelaar 1 Gebouwbeheerder'!C5</f>
        <v>SCORE:</v>
      </c>
      <c r="E8" s="64" t="s">
        <v>3</v>
      </c>
      <c r="G8" s="29" t="str">
        <f>'Beoordelaar 1 Gebouwbeheerder'!F5</f>
        <v>SCORE:</v>
      </c>
      <c r="H8" s="70" t="s">
        <v>3</v>
      </c>
      <c r="J8" s="29" t="str">
        <f>'Beoordelaar 1 Gebouwbeheerder'!I5</f>
        <v>SCORE:</v>
      </c>
      <c r="K8" s="64" t="s">
        <v>3</v>
      </c>
    </row>
    <row r="9" spans="1:11" ht="25" customHeight="1" x14ac:dyDescent="0.2">
      <c r="A9" s="68"/>
      <c r="B9" s="20" t="str">
        <f>B4</f>
        <v>Beoordelaar 2: Applicatiebeheerder</v>
      </c>
      <c r="C9" s="11"/>
      <c r="D9" s="29" t="str">
        <f>'Beoordelaar 2 Applicatiebhdr '!C5</f>
        <v>SCORE:</v>
      </c>
      <c r="E9" s="64"/>
      <c r="G9" s="29" t="str">
        <f>'Beoordelaar 2 Applicatiebhdr '!F5</f>
        <v>SCORE:</v>
      </c>
      <c r="H9" s="71"/>
      <c r="J9" s="29" t="str">
        <f>'Beoordelaar 2 Applicatiebhdr '!I5</f>
        <v>SCORE:</v>
      </c>
      <c r="K9" s="64"/>
    </row>
    <row r="10" spans="1:11" ht="25" customHeight="1" x14ac:dyDescent="0.2">
      <c r="A10" s="68"/>
      <c r="B10" s="20" t="str">
        <f>B5</f>
        <v>Beoordelaar 3: Directeur Bedrijfsvoering</v>
      </c>
      <c r="C10" s="11"/>
      <c r="D10" s="29" t="str">
        <f>'Beoordelaar 3 Directeur '!C5</f>
        <v>SCORE:</v>
      </c>
      <c r="E10" s="64"/>
      <c r="G10" s="29" t="str">
        <f>'Beoordelaar 3 Directeur '!F5</f>
        <v>SCORE:</v>
      </c>
      <c r="H10" s="71"/>
      <c r="J10" s="29" t="str">
        <f>'Beoordelaar 3 Directeur '!I5</f>
        <v>SCORE:</v>
      </c>
      <c r="K10" s="64"/>
    </row>
    <row r="11" spans="1:11" ht="20" customHeight="1" x14ac:dyDescent="0.2">
      <c r="A11" s="62" t="s">
        <v>1</v>
      </c>
      <c r="B11" s="63"/>
      <c r="C11" s="12"/>
      <c r="D11" s="30" t="s">
        <v>14</v>
      </c>
      <c r="E11" s="64"/>
      <c r="G11" s="30" t="s">
        <v>14</v>
      </c>
      <c r="H11" s="71"/>
      <c r="J11" s="30" t="s">
        <v>14</v>
      </c>
      <c r="K11" s="64"/>
    </row>
    <row r="12" spans="1:11" ht="20" customHeight="1" x14ac:dyDescent="0.2">
      <c r="A12" s="65"/>
      <c r="B12" s="66"/>
      <c r="C12" s="13"/>
      <c r="D12" s="31" t="str">
        <f>IF(D11="Uitmuntend","€ 6.000",IF(D11="Goed","€ 3.000",IF(D11="Voldoende","€ 1.200",IF(D11="Matig","€ 0",IF(D11="Onvoldoende","KO"," ")))))</f>
        <v xml:space="preserve"> </v>
      </c>
      <c r="E12" s="64"/>
      <c r="G12" s="31" t="str">
        <f>IF(G11="Uitmuntend","€ 6.000",IF(G11="Goed","€ 3.000",IF(G11="Voldoende","€ 1.200",IF(G11="Matig","€ 0",IF(G11="Onvoldoende","KO"," ")))))</f>
        <v xml:space="preserve"> </v>
      </c>
      <c r="H12" s="72"/>
      <c r="J12" s="31" t="str">
        <f>IF(J11="Uitmuntend","€ 6.000",IF(J11="Goed","€ 3.000",IF(J11="Voldoende","€ 1.200",IF(J11="Matig","€ 0",IF(J11="Onvoldoende","KO"," ")))))</f>
        <v xml:space="preserve"> </v>
      </c>
      <c r="K12" s="64"/>
    </row>
    <row r="13" spans="1:11" ht="25" customHeight="1" x14ac:dyDescent="0.2">
      <c r="A13" s="67" t="str">
        <f>'Beoordelen kwaliteit'!A8</f>
        <v>OPEN VRAAG 3: PLAN VAN AANPAK, IMPLEMENTATIE EN RETOURNEREN</v>
      </c>
      <c r="B13" s="20" t="str">
        <f>B3</f>
        <v>Beoordelaar 1: Gebouwbeheerder</v>
      </c>
      <c r="C13" s="11"/>
      <c r="D13" s="29" t="str">
        <f>'Beoordelaar 1 Gebouwbeheerder'!C7</f>
        <v>SCORE:</v>
      </c>
      <c r="E13" s="64" t="s">
        <v>3</v>
      </c>
      <c r="G13" s="29" t="str">
        <f>'Beoordelaar 1 Gebouwbeheerder'!F7</f>
        <v>SCORE:</v>
      </c>
      <c r="H13" s="70" t="s">
        <v>3</v>
      </c>
      <c r="J13" s="29" t="str">
        <f>'Beoordelaar 1 Gebouwbeheerder'!I7</f>
        <v>SCORE:</v>
      </c>
      <c r="K13" s="64" t="s">
        <v>3</v>
      </c>
    </row>
    <row r="14" spans="1:11" ht="25" customHeight="1" x14ac:dyDescent="0.2">
      <c r="A14" s="68"/>
      <c r="B14" s="20" t="str">
        <f>B4</f>
        <v>Beoordelaar 2: Applicatiebeheerder</v>
      </c>
      <c r="C14" s="11"/>
      <c r="D14" s="29" t="str">
        <f>'Beoordelaar 2 Applicatiebhdr '!C7</f>
        <v>SCORE:</v>
      </c>
      <c r="E14" s="64"/>
      <c r="G14" s="29" t="str">
        <f>'Beoordelaar 2 Applicatiebhdr '!F7</f>
        <v>SCORE:</v>
      </c>
      <c r="H14" s="71"/>
      <c r="J14" s="29" t="str">
        <f>'Beoordelaar 2 Applicatiebhdr '!I7</f>
        <v>SCORE:</v>
      </c>
      <c r="K14" s="64"/>
    </row>
    <row r="15" spans="1:11" ht="25" customHeight="1" x14ac:dyDescent="0.2">
      <c r="A15" s="68"/>
      <c r="B15" s="20" t="str">
        <f>B5</f>
        <v>Beoordelaar 3: Directeur Bedrijfsvoering</v>
      </c>
      <c r="C15" s="11"/>
      <c r="D15" s="29" t="str">
        <f>'Beoordelaar 3 Directeur '!C7</f>
        <v>SCORE:</v>
      </c>
      <c r="E15" s="64"/>
      <c r="G15" s="29" t="str">
        <f>'Beoordelaar 3 Directeur '!F7</f>
        <v>SCORE:</v>
      </c>
      <c r="H15" s="71"/>
      <c r="J15" s="29" t="str">
        <f>'Beoordelaar 3 Directeur '!I7</f>
        <v>SCORE:</v>
      </c>
      <c r="K15" s="64"/>
    </row>
    <row r="16" spans="1:11" ht="20" customHeight="1" x14ac:dyDescent="0.2">
      <c r="A16" s="62" t="s">
        <v>1</v>
      </c>
      <c r="B16" s="63"/>
      <c r="C16" s="12"/>
      <c r="D16" s="30" t="s">
        <v>14</v>
      </c>
      <c r="E16" s="64"/>
      <c r="G16" s="30" t="s">
        <v>14</v>
      </c>
      <c r="H16" s="71"/>
      <c r="J16" s="30" t="s">
        <v>14</v>
      </c>
      <c r="K16" s="64"/>
    </row>
    <row r="17" spans="1:11" ht="20" customHeight="1" x14ac:dyDescent="0.2">
      <c r="A17" s="65"/>
      <c r="B17" s="66"/>
      <c r="C17" s="13"/>
      <c r="D17" s="31" t="str">
        <f>IF(D16="Uitmuntend","€ 10.000",IF(D16="Goed","€ 5.000",IF(D16="Voldoende","€ 2.000",IF(D16="Matig","€ 0",IF(D16="Onvoldoende","KO"," ")))))</f>
        <v xml:space="preserve"> </v>
      </c>
      <c r="E17" s="64"/>
      <c r="G17" s="31" t="str">
        <f>IF(G16="Uitmuntend","€ 10.000",IF(G16="Goed","€ 5.000",IF(G16="Voldoende","€ 2.000",IF(G16="Matig","€ 0",IF(G16="Onvoldoende","KO"," ")))))</f>
        <v xml:space="preserve"> </v>
      </c>
      <c r="H17" s="72"/>
      <c r="J17" s="31" t="str">
        <f>IF(J16="Uitmuntend","€ 10.000",IF(J16="Goed","€ 5.000",IF(J16="Voldoende","€ 2.000",IF(J16="Matig","€ 0",IF(J16="Onvoldoende","KO"," ")))))</f>
        <v xml:space="preserve"> </v>
      </c>
      <c r="K17" s="64"/>
    </row>
    <row r="18" spans="1:11" ht="25" customHeight="1" x14ac:dyDescent="0.2">
      <c r="A18" s="67" t="str">
        <f>'Beoordelen kwaliteit'!A10</f>
        <v>OPEN VRAAG 4: GEBRUIKSVRIENDELIJKHEID BEHEERS APPLICATIE</v>
      </c>
      <c r="B18" s="20" t="str">
        <f>B8</f>
        <v>Beoordelaar 1: Gebouwbeheerder</v>
      </c>
      <c r="C18" s="11"/>
      <c r="D18" s="29" t="str">
        <f>'Beoordelaar 1 Gebouwbeheerder'!C9</f>
        <v>SCORE:</v>
      </c>
      <c r="E18" s="64" t="s">
        <v>3</v>
      </c>
      <c r="G18" s="29" t="str">
        <f>'Beoordelaar 1 Gebouwbeheerder'!F9</f>
        <v>SCORE:</v>
      </c>
      <c r="H18" s="70" t="s">
        <v>3</v>
      </c>
      <c r="J18" s="29" t="str">
        <f>'Beoordelaar 1 Gebouwbeheerder'!I9</f>
        <v>SCORE:</v>
      </c>
      <c r="K18" s="64" t="s">
        <v>3</v>
      </c>
    </row>
    <row r="19" spans="1:11" ht="25" customHeight="1" x14ac:dyDescent="0.2">
      <c r="A19" s="68"/>
      <c r="B19" s="20" t="str">
        <f>B9</f>
        <v>Beoordelaar 2: Applicatiebeheerder</v>
      </c>
      <c r="C19" s="11"/>
      <c r="D19" s="29" t="str">
        <f>'Beoordelaar 2 Applicatiebhdr '!C9</f>
        <v>SCORE:</v>
      </c>
      <c r="E19" s="64"/>
      <c r="G19" s="29" t="str">
        <f>'Beoordelaar 2 Applicatiebhdr '!F9</f>
        <v>SCORE:</v>
      </c>
      <c r="H19" s="71"/>
      <c r="J19" s="29" t="str">
        <f>'Beoordelaar 2 Applicatiebhdr '!I9</f>
        <v>SCORE:</v>
      </c>
      <c r="K19" s="64"/>
    </row>
    <row r="20" spans="1:11" ht="25" customHeight="1" x14ac:dyDescent="0.2">
      <c r="A20" s="68"/>
      <c r="B20" s="20" t="str">
        <f>B10</f>
        <v>Beoordelaar 3: Directeur Bedrijfsvoering</v>
      </c>
      <c r="C20" s="11"/>
      <c r="D20" s="29" t="str">
        <f>'Beoordelaar 3 Directeur '!C9</f>
        <v>SCORE:</v>
      </c>
      <c r="E20" s="64"/>
      <c r="G20" s="29" t="str">
        <f>'Beoordelaar 3 Directeur '!F9</f>
        <v>SCORE:</v>
      </c>
      <c r="H20" s="71"/>
      <c r="J20" s="29" t="str">
        <f>'Beoordelaar 3 Directeur '!I9</f>
        <v>SCORE:</v>
      </c>
      <c r="K20" s="64"/>
    </row>
    <row r="21" spans="1:11" ht="20" customHeight="1" x14ac:dyDescent="0.2">
      <c r="A21" s="62" t="s">
        <v>1</v>
      </c>
      <c r="B21" s="63"/>
      <c r="C21" s="12"/>
      <c r="D21" s="30" t="s">
        <v>14</v>
      </c>
      <c r="E21" s="64"/>
      <c r="G21" s="30" t="s">
        <v>14</v>
      </c>
      <c r="H21" s="71"/>
      <c r="J21" s="30" t="s">
        <v>14</v>
      </c>
      <c r="K21" s="64"/>
    </row>
    <row r="22" spans="1:11" ht="20" customHeight="1" x14ac:dyDescent="0.2">
      <c r="A22" s="65"/>
      <c r="B22" s="66"/>
      <c r="C22" s="13"/>
      <c r="D22" s="31" t="str">
        <f>IF(D21="Uitmuntend","€ 10.000",IF(D21="Goed","€ 5.000",IF(D21="Voldoende","€ 2.000",IF(D21="Matig","€ 0",IF(D21="Onvoldoende","KO"," ")))))</f>
        <v xml:space="preserve"> </v>
      </c>
      <c r="E22" s="64"/>
      <c r="G22" s="31" t="str">
        <f>IF(G21="Uitmuntend","€ 10.000",IF(G21="Goed","€ 5.000",IF(G21="Voldoende","€ 2.000",IF(G21="Matig","€ 0",IF(G21="Onvoldoende","KO"," ")))))</f>
        <v xml:space="preserve"> </v>
      </c>
      <c r="H22" s="72"/>
      <c r="J22" s="31" t="str">
        <f>IF(J21="Uitmuntend","€ 10.000",IF(J21="Goed","€ 5.000",IF(J21="Voldoende","€ 2.000",IF(J21="Matig","€ 0",IF(J21="Onvoldoende","KO"," ")))))</f>
        <v xml:space="preserve"> </v>
      </c>
      <c r="K22" s="64"/>
    </row>
    <row r="23" spans="1:11" s="8" customFormat="1" ht="28" customHeight="1" x14ac:dyDescent="0.2">
      <c r="A23" s="58" t="s">
        <v>11</v>
      </c>
      <c r="B23" s="59"/>
      <c r="C23" s="14"/>
      <c r="D23" s="73" t="e">
        <f>D7+D12+D17+D22</f>
        <v>#VALUE!</v>
      </c>
      <c r="E23" s="74"/>
      <c r="G23" s="73" t="e">
        <f>G7+G12+G17+G22</f>
        <v>#VALUE!</v>
      </c>
      <c r="H23" s="74"/>
      <c r="J23" s="73" t="e">
        <f>J7+J12+J17+J22</f>
        <v>#VALUE!</v>
      </c>
      <c r="K23" s="74"/>
    </row>
  </sheetData>
  <sheetProtection algorithmName="SHA-512" hashValue="R+V021MMbQXw78E35sv4ZjIz+d/DWzWiJ0IP6f8Cro0OlCllwANlviAdw7Gr5pkIDL4lv9Kq6u4wbIeb1P0E2g==" saltValue="uXREHBQUgXG/PkdxD3AhPA==" spinCount="100000" sheet="1" objects="1" scenarios="1"/>
  <mergeCells count="30">
    <mergeCell ref="J23:K23"/>
    <mergeCell ref="G23:H23"/>
    <mergeCell ref="D23:E23"/>
    <mergeCell ref="K3:K7"/>
    <mergeCell ref="K8:K12"/>
    <mergeCell ref="K13:K17"/>
    <mergeCell ref="K18:K22"/>
    <mergeCell ref="A1:K1"/>
    <mergeCell ref="E18:E22"/>
    <mergeCell ref="A21:B21"/>
    <mergeCell ref="A22:B22"/>
    <mergeCell ref="H3:H7"/>
    <mergeCell ref="H8:H12"/>
    <mergeCell ref="H13:H17"/>
    <mergeCell ref="H18:H22"/>
    <mergeCell ref="A23:B23"/>
    <mergeCell ref="A2:B2"/>
    <mergeCell ref="A16:B16"/>
    <mergeCell ref="E3:E7"/>
    <mergeCell ref="E8:E12"/>
    <mergeCell ref="A6:B6"/>
    <mergeCell ref="A7:B7"/>
    <mergeCell ref="A3:A5"/>
    <mergeCell ref="A8:A10"/>
    <mergeCell ref="A13:A15"/>
    <mergeCell ref="A17:B17"/>
    <mergeCell ref="E13:E17"/>
    <mergeCell ref="A11:B11"/>
    <mergeCell ref="A12:B12"/>
    <mergeCell ref="A18:A20"/>
  </mergeCells>
  <dataValidations count="1">
    <dataValidation type="list" errorStyle="warning" allowBlank="1" showErrorMessage="1" sqref="D6 D11 D16 D21 G6 G11 G16 G21 J6 J11 J16 J21" xr:uid="{00000000-0002-0000-0400-000000000000}">
      <formula1>SCORE</formula1>
    </dataValidation>
  </dataValidations>
  <pageMargins left="0.7" right="0.7" top="0.75" bottom="0.75" header="0.3" footer="0.3"/>
  <pageSetup paperSize="8"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E6040D1F6A6494DB15746078819D89F" ma:contentTypeVersion="14" ma:contentTypeDescription="Een nieuw document maken." ma:contentTypeScope="" ma:versionID="3964b3e97eed59d4853bd82781d2fd6c">
  <xsd:schema xmlns:xsd="http://www.w3.org/2001/XMLSchema" xmlns:xs="http://www.w3.org/2001/XMLSchema" xmlns:p="http://schemas.microsoft.com/office/2006/metadata/properties" xmlns:ns2="cdfd6af9-2027-427e-aee7-f2f3dc2ea940" xmlns:ns3="04d4ff2e-cf62-40b0-a5cf-f8c6524922a9" targetNamespace="http://schemas.microsoft.com/office/2006/metadata/properties" ma:root="true" ma:fieldsID="5949da5f1733bfa4c68f9f548d1c0cfe" ns2:_="" ns3:_="">
    <xsd:import namespace="cdfd6af9-2027-427e-aee7-f2f3dc2ea940"/>
    <xsd:import namespace="04d4ff2e-cf62-40b0-a5cf-f8c6524922a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fd6af9-2027-427e-aee7-f2f3dc2ea94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7337ac9-5ebe-4b66-b157-16982362144c"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4d4ff2e-cf62-40b0-a5cf-f8c6524922a9"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dfcf5dfd-d56a-4298-a617-48fc0b221880}" ma:internalName="TaxCatchAll" ma:showField="CatchAllData" ma:web="04d4ff2e-cf62-40b0-a5cf-f8c6524922a9">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dfd6af9-2027-427e-aee7-f2f3dc2ea940">
      <Terms xmlns="http://schemas.microsoft.com/office/infopath/2007/PartnerControls"/>
    </lcf76f155ced4ddcb4097134ff3c332f>
    <TaxCatchAll xmlns="04d4ff2e-cf62-40b0-a5cf-f8c6524922a9"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189BAA-EEF0-4E82-8A9D-1C223CB8B8E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fd6af9-2027-427e-aee7-f2f3dc2ea940"/>
    <ds:schemaRef ds:uri="04d4ff2e-cf62-40b0-a5cf-f8c6524922a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92D212-8876-4B8D-BE38-63D3857F93FA}">
  <ds:schemaRefs>
    <ds:schemaRef ds:uri="http://schemas.openxmlformats.org/package/2006/metadata/core-properties"/>
    <ds:schemaRef ds:uri="http://schemas.microsoft.com/office/2006/documentManagement/types"/>
    <ds:schemaRef ds:uri="http://purl.org/dc/elements/1.1/"/>
    <ds:schemaRef ds:uri="http://purl.org/dc/terms/"/>
    <ds:schemaRef ds:uri="http://schemas.microsoft.com/office/infopath/2007/PartnerControls"/>
    <ds:schemaRef ds:uri="http://purl.org/dc/dcmitype/"/>
    <ds:schemaRef ds:uri="http://www.w3.org/XML/1998/namespace"/>
    <ds:schemaRef ds:uri="http://schemas.microsoft.com/office/2006/metadata/properties"/>
    <ds:schemaRef ds:uri="04d4ff2e-cf62-40b0-a5cf-f8c6524922a9"/>
    <ds:schemaRef ds:uri="cdfd6af9-2027-427e-aee7-f2f3dc2ea940"/>
  </ds:schemaRefs>
</ds:datastoreItem>
</file>

<file path=customXml/itemProps3.xml><?xml version="1.0" encoding="utf-8"?>
<ds:datastoreItem xmlns:ds="http://schemas.openxmlformats.org/officeDocument/2006/customXml" ds:itemID="{AA941087-3FCF-4C77-B54A-D0554FAD53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Werkbladen</vt:lpstr>
      </vt:variant>
      <vt:variant>
        <vt:i4>5</vt:i4>
      </vt:variant>
      <vt:variant>
        <vt:lpstr>Benoemde bereiken</vt:lpstr>
      </vt:variant>
      <vt:variant>
        <vt:i4>1</vt:i4>
      </vt:variant>
    </vt:vector>
  </HeadingPairs>
  <TitlesOfParts>
    <vt:vector size="6" baseType="lpstr">
      <vt:lpstr>Beoordelen kwaliteit</vt:lpstr>
      <vt:lpstr>Beoordelaar 1 Gebouwbeheerder</vt:lpstr>
      <vt:lpstr>Beoordelaar 2 Applicatiebhdr </vt:lpstr>
      <vt:lpstr>Beoordelaar 3 Directeur </vt:lpstr>
      <vt:lpstr>Consensus</vt:lpstr>
      <vt:lpstr>SCORE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Copyright inkoopadviesbureau BiC</dc:description>
  <cp:lastModifiedBy/>
  <dcterms:created xsi:type="dcterms:W3CDTF">2006-09-16T00:00:00Z</dcterms:created>
  <dcterms:modified xsi:type="dcterms:W3CDTF">2024-07-16T09:22:28Z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0x010100EF579F7C491348418F3881DBD28ECB46</vt:lpwstr>
  </property>
  <property fmtid="{D5CDD505-2E9C-101B-9397-08002B2CF9AE}" pid="3" name="MediaServiceImageTags">
    <vt:lpwstr/>
  </property>
</Properties>
</file>