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hetservicecentrum.sharepoint.com/sites/HSCWAanbesteden-LeasewagenparkRAV/Shared Documents/Vervanging wagenpark RAV/Heraanbesteding (koop)/3. NvI/"/>
    </mc:Choice>
  </mc:AlternateContent>
  <xr:revisionPtr revIDLastSave="138" documentId="8_{9A753743-DAA6-4012-9FF9-0E181302042D}" xr6:coauthVersionLast="47" xr6:coauthVersionMax="47" xr10:uidLastSave="{61C66FD2-CAB9-4376-A8E3-748A22945DDF}"/>
  <bookViews>
    <workbookView xWindow="-108" yWindow="-108" windowWidth="23256" windowHeight="12456" activeTab="1" xr2:uid="{667504E2-765E-4F61-9F4C-1B3CC2D7B617}"/>
  </bookViews>
  <sheets>
    <sheet name="Inschrijfbiljet" sheetId="1" r:id="rId1"/>
    <sheet name="Vervanging bedrijfsvoertuigen" sheetId="6" r:id="rId2"/>
    <sheet name="Antwoord" sheetId="8" state="hidden" r:id="rId3"/>
    <sheet name="Fictieve korting" sheetId="9" state="hidden" r:id="rId4"/>
  </sheets>
  <calcPr calcId="191028" iterateCount="0" iterateDelta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G9" i="6"/>
  <c r="G10" i="6"/>
  <c r="G11" i="6"/>
  <c r="D10" i="1"/>
  <c r="E25" i="6"/>
  <c r="E23" i="6"/>
  <c r="E24" i="6"/>
  <c r="E26" i="6"/>
  <c r="E22" i="6"/>
  <c r="E21" i="6"/>
</calcChain>
</file>

<file path=xl/sharedStrings.xml><?xml version="1.0" encoding="utf-8"?>
<sst xmlns="http://schemas.openxmlformats.org/spreadsheetml/2006/main" count="88" uniqueCount="65">
  <si>
    <t>Bijlage 4 -  Inschrijfbiljet</t>
  </si>
  <si>
    <t xml:space="preserve">Opdrachtgever: </t>
  </si>
  <si>
    <t>RAV Brabant Midden-West-Noord</t>
  </si>
  <si>
    <t>Europese aanbesteding</t>
  </si>
  <si>
    <t>Kenmerk:</t>
  </si>
  <si>
    <t>HSCDOC-1368817716-6095​​</t>
  </si>
  <si>
    <t>Aldus naar waarheid ingevuld en ondertekend:</t>
  </si>
  <si>
    <t>Naam Inschrijver</t>
  </si>
  <si>
    <t>Adres</t>
  </si>
  <si>
    <t>Postcode + plaats</t>
  </si>
  <si>
    <t>Naam bevoegd vertegenwoordiger Inschrijver</t>
  </si>
  <si>
    <t>Functie</t>
  </si>
  <si>
    <t>Datum</t>
  </si>
  <si>
    <t>Handtekening</t>
  </si>
  <si>
    <t xml:space="preserve">Merk </t>
  </si>
  <si>
    <t>Type</t>
  </si>
  <si>
    <t>Poolwagens</t>
  </si>
  <si>
    <t>Prijs</t>
  </si>
  <si>
    <t>Kwaliteit</t>
  </si>
  <si>
    <t>Subgunningscriterium</t>
  </si>
  <si>
    <t>Antwoord</t>
  </si>
  <si>
    <t>Fictieve korting</t>
  </si>
  <si>
    <t>Antwoorden</t>
  </si>
  <si>
    <t>&gt;6 - 7 jaar</t>
  </si>
  <si>
    <t>&gt;5 - 6 jaar</t>
  </si>
  <si>
    <t>&gt;4 - 5 jaar</t>
  </si>
  <si>
    <t>&gt;3 - 4 jaar</t>
  </si>
  <si>
    <t>2 jaar (minimale garantietermijn)</t>
  </si>
  <si>
    <t>&gt;2 - 3 jaar</t>
  </si>
  <si>
    <t>Maximale kwaliteitswaarde (fictieve korting)</t>
  </si>
  <si>
    <t>&gt;7 jaar</t>
  </si>
  <si>
    <t>F. Garantie accupakket facilitaire voertuigen</t>
  </si>
  <si>
    <t>C. Garantie poolwagens</t>
  </si>
  <si>
    <t>D. Garantie facilitaire voertuigen</t>
  </si>
  <si>
    <t>A. Range/actieradius poolwagens</t>
  </si>
  <si>
    <t>E. Garantie accupakket poolwagens</t>
  </si>
  <si>
    <t>Kwaliteitscriteria A en B – Range/actieradius</t>
  </si>
  <si>
    <t>Kwaliteitscriteria E en F – Garantie accupakket</t>
  </si>
  <si>
    <t xml:space="preserve"> Totaalprijs 
(INCL. BTW en INCL. BPM)</t>
  </si>
  <si>
    <t>&gt;160.000 km</t>
  </si>
  <si>
    <t>Prijs per stuk 
(INCL. BTW en INCL. BPM)</t>
  </si>
  <si>
    <t xml:space="preserve">Aantal </t>
  </si>
  <si>
    <r>
      <t>U dient op alle tabbladen enkel de gele velden in te vullen.</t>
    </r>
    <r>
      <rPr>
        <sz val="9"/>
        <rFont val="Verdana"/>
        <family val="2"/>
      </rPr>
      <t xml:space="preserve">
De prijzen dienen te worden ingevuld in Euro </t>
    </r>
    <r>
      <rPr>
        <u/>
        <sz val="9"/>
        <rFont val="Verdana"/>
        <family val="2"/>
      </rPr>
      <t>inclusief BTW en inclusief BPM</t>
    </r>
    <r>
      <rPr>
        <sz val="9"/>
        <rFont val="Verdana"/>
        <family val="2"/>
      </rPr>
      <t xml:space="preserve">. </t>
    </r>
    <r>
      <rPr>
        <sz val="9"/>
        <color theme="1"/>
        <rFont val="Verdana"/>
        <family val="2"/>
      </rPr>
      <t xml:space="preserve">
De totaalprijs wordt automatisch weergegeven in het groene veld.                                                                                                                                                                                                                                                                                                                                                                                                                                                                                                                                                                                                                                                                                                                      Deze totaalprijs inclusief BTW en inclusief BPM geldt als inschrijfprijs en 
wordt gehanteerd om de Inschrijving met de beste prijs-kwaliteitverhouding te bepalen.                                                                                                                                                                                                                                                                                                                                                                                                                                                                    Alle prijzen betreffen </t>
    </r>
    <r>
      <rPr>
        <u/>
        <sz val="9"/>
        <color theme="1"/>
        <rFont val="Verdana"/>
        <family val="2"/>
      </rPr>
      <t>all-in</t>
    </r>
    <r>
      <rPr>
        <sz val="9"/>
        <color theme="1"/>
        <rFont val="Verdana"/>
        <family val="2"/>
      </rPr>
      <t xml:space="preserve"> tarieven (zie het Aanbestedingsdocument).
Het is niet toegestaan wijzigingen aan te brengen in dit Inschrijfbiljet.</t>
    </r>
  </si>
  <si>
    <t xml:space="preserve">Inschrijfprijs </t>
  </si>
  <si>
    <t>Kortingspercentage op de catalogusprijs van de importeur, 
zie paragraaf 3.3.2 van het Aanbestedingsdocument</t>
  </si>
  <si>
    <t xml:space="preserve">&gt;8 jaar </t>
  </si>
  <si>
    <t>8 jaar of 160.000 km (minimale garantietermijn)</t>
  </si>
  <si>
    <t>Facilitaire voertuigen</t>
  </si>
  <si>
    <t>Kwaliteitscriteria C en D – Garantie poolwagens en facilitaire voertuigen</t>
  </si>
  <si>
    <t>350 km of hoger conform WLTP</t>
  </si>
  <si>
    <r>
      <t>Facilitaire voertuigen: bestel</t>
    </r>
    <r>
      <rPr>
        <b/>
        <u/>
        <sz val="9"/>
        <rFont val="Verdana"/>
        <family val="2"/>
      </rPr>
      <t>auto</t>
    </r>
  </si>
  <si>
    <t>Vervanging bedrijfsvoertuigen</t>
  </si>
  <si>
    <r>
      <t>Facilitaire voertuigen: bestel</t>
    </r>
    <r>
      <rPr>
        <b/>
        <u/>
        <sz val="9"/>
        <rFont val="Verdana"/>
        <family val="2"/>
      </rPr>
      <t>bus</t>
    </r>
  </si>
  <si>
    <t>Bedrijfsvoertuigen:</t>
  </si>
  <si>
    <t>Totaalprijs bedrijfsvoertuigen:</t>
  </si>
  <si>
    <t>301 t/m 349 km conform WLTP</t>
  </si>
  <si>
    <t>€ 54.600,-</t>
  </si>
  <si>
    <t>€ 27.300,-</t>
  </si>
  <si>
    <t>€ 45.500,-</t>
  </si>
  <si>
    <t>€ 36.400,-</t>
  </si>
  <si>
    <t>€ 18.200,-</t>
  </si>
  <si>
    <t>€ 9.100,-</t>
  </si>
  <si>
    <t>€ 72.800,-</t>
  </si>
  <si>
    <t>300 km conform WLTP (minimale eis)</t>
  </si>
  <si>
    <r>
      <t>B. Range/actieradius facilitaire voertuigen: bestel</t>
    </r>
    <r>
      <rPr>
        <b/>
        <u/>
        <sz val="9"/>
        <color rgb="FF000000"/>
        <rFont val="Verdana"/>
        <family val="2"/>
      </rPr>
      <t>auto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</si>
</sst>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u/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FFFFFF"/>
      <name val="Verdana"/>
      <family val="2"/>
    </font>
    <font>
      <b/>
      <u/>
      <sz val="11"/>
      <color theme="1"/>
      <name val="Verdana"/>
      <family val="2"/>
    </font>
    <font>
      <u/>
      <sz val="9"/>
      <name val="Verdana"/>
      <family val="2"/>
    </font>
    <font>
      <b/>
      <u/>
      <sz val="9"/>
      <name val="Verdana"/>
      <family val="2"/>
    </font>
    <font>
      <b/>
      <u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0" fillId="3" borderId="0" xfId="0" applyFill="1"/>
    <xf numFmtId="0" fontId="10" fillId="3" borderId="0" xfId="0" applyFont="1" applyFill="1"/>
    <xf numFmtId="0" fontId="12" fillId="3" borderId="0" xfId="0" applyFont="1" applyFill="1" applyAlignment="1">
      <alignment vertical="center"/>
    </xf>
    <xf numFmtId="0" fontId="8" fillId="3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3" fillId="6" borderId="16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8" fontId="2" fillId="0" borderId="3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13" fillId="6" borderId="39" xfId="0" applyFont="1" applyFill="1" applyBorder="1" applyAlignment="1">
      <alignment vertical="center"/>
    </xf>
    <xf numFmtId="44" fontId="2" fillId="3" borderId="23" xfId="1" applyFont="1" applyFill="1" applyBorder="1" applyAlignment="1" applyProtection="1">
      <alignment horizontal="center" vertical="center"/>
    </xf>
    <xf numFmtId="44" fontId="2" fillId="3" borderId="26" xfId="1" applyFont="1" applyFill="1" applyBorder="1" applyAlignment="1" applyProtection="1">
      <alignment horizontal="center" vertical="center"/>
    </xf>
    <xf numFmtId="0" fontId="13" fillId="6" borderId="16" xfId="0" applyFont="1" applyFill="1" applyBorder="1" applyAlignment="1">
      <alignment vertical="center" wrapText="1"/>
    </xf>
    <xf numFmtId="8" fontId="2" fillId="0" borderId="29" xfId="0" applyNumberFormat="1" applyFont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6" fillId="3" borderId="0" xfId="0" applyFont="1" applyFill="1"/>
    <xf numFmtId="0" fontId="3" fillId="6" borderId="20" xfId="0" applyFont="1" applyFill="1" applyBorder="1" applyAlignment="1">
      <alignment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 wrapText="1"/>
    </xf>
    <xf numFmtId="44" fontId="6" fillId="5" borderId="19" xfId="0" applyNumberFormat="1" applyFont="1" applyFill="1" applyBorder="1"/>
    <xf numFmtId="10" fontId="8" fillId="3" borderId="22" xfId="0" applyNumberFormat="1" applyFont="1" applyFill="1" applyBorder="1" applyAlignment="1">
      <alignment horizontal="left" vertical="center" wrapText="1"/>
    </xf>
    <xf numFmtId="10" fontId="8" fillId="3" borderId="27" xfId="0" applyNumberFormat="1" applyFont="1" applyFill="1" applyBorder="1" applyAlignment="1">
      <alignment horizontal="left" vertical="center" wrapText="1"/>
    </xf>
    <xf numFmtId="10" fontId="2" fillId="3" borderId="0" xfId="0" applyNumberFormat="1" applyFont="1" applyFill="1"/>
    <xf numFmtId="0" fontId="3" fillId="6" borderId="16" xfId="0" applyFont="1" applyFill="1" applyBorder="1" applyAlignment="1">
      <alignment vertical="center"/>
    </xf>
    <xf numFmtId="0" fontId="3" fillId="6" borderId="34" xfId="0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164" fontId="2" fillId="3" borderId="35" xfId="0" applyNumberFormat="1" applyFont="1" applyFill="1" applyBorder="1" applyAlignment="1">
      <alignment horizontal="center" vertical="center"/>
    </xf>
    <xf numFmtId="164" fontId="2" fillId="3" borderId="30" xfId="0" applyNumberFormat="1" applyFont="1" applyFill="1" applyBorder="1" applyAlignment="1">
      <alignment horizontal="center" vertical="center"/>
    </xf>
    <xf numFmtId="164" fontId="2" fillId="3" borderId="23" xfId="0" applyNumberFormat="1" applyFont="1" applyFill="1" applyBorder="1" applyAlignment="1">
      <alignment horizontal="center" vertical="center"/>
    </xf>
    <xf numFmtId="0" fontId="11" fillId="0" borderId="37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164" fontId="2" fillId="3" borderId="29" xfId="0" applyNumberFormat="1" applyFont="1" applyFill="1" applyBorder="1" applyAlignment="1">
      <alignment horizontal="center" vertical="center"/>
    </xf>
    <xf numFmtId="10" fontId="9" fillId="3" borderId="0" xfId="0" applyNumberFormat="1" applyFont="1" applyFill="1"/>
    <xf numFmtId="0" fontId="3" fillId="2" borderId="1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5" xfId="0" applyFont="1" applyFill="1" applyBorder="1"/>
    <xf numFmtId="0" fontId="5" fillId="2" borderId="9" xfId="0" applyFont="1" applyFill="1" applyBorder="1"/>
    <xf numFmtId="0" fontId="3" fillId="2" borderId="13" xfId="0" applyFont="1" applyFill="1" applyBorder="1" applyAlignment="1">
      <alignment vertical="center" wrapText="1"/>
    </xf>
    <xf numFmtId="44" fontId="6" fillId="5" borderId="9" xfId="0" applyNumberFormat="1" applyFont="1" applyFill="1" applyBorder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left" vertical="top" wrapText="1"/>
    </xf>
    <xf numFmtId="0" fontId="5" fillId="2" borderId="9" xfId="0" applyFont="1" applyFill="1" applyBorder="1" applyAlignment="1">
      <alignment vertic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4" borderId="9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44" fontId="8" fillId="4" borderId="9" xfId="1" applyFont="1" applyFill="1" applyBorder="1" applyAlignment="1" applyProtection="1">
      <alignment horizontal="center" vertical="center"/>
      <protection locked="0"/>
    </xf>
    <xf numFmtId="10" fontId="2" fillId="4" borderId="23" xfId="0" applyNumberFormat="1" applyFont="1" applyFill="1" applyBorder="1" applyProtection="1">
      <protection locked="0"/>
    </xf>
    <xf numFmtId="10" fontId="2" fillId="4" borderId="36" xfId="0" applyNumberFormat="1" applyFont="1" applyFill="1" applyBorder="1" applyProtection="1"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0" fontId="3" fillId="6" borderId="24" xfId="0" applyFont="1" applyFill="1" applyBorder="1" applyAlignment="1">
      <alignment horizontal="right" vertical="center"/>
    </xf>
    <xf numFmtId="0" fontId="3" fillId="6" borderId="25" xfId="0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3" fillId="7" borderId="20" xfId="0" applyFont="1" applyFill="1" applyBorder="1" applyAlignment="1">
      <alignment horizontal="left" vertical="center" wrapText="1"/>
    </xf>
    <xf numFmtId="0" fontId="3" fillId="7" borderId="17" xfId="0" applyFont="1" applyFill="1" applyBorder="1" applyAlignment="1">
      <alignment horizontal="left" vertical="center" wrapText="1"/>
    </xf>
  </cellXfs>
  <cellStyles count="2">
    <cellStyle name="Standaard" xfId="0" builtinId="0"/>
    <cellStyle name="Valuta 2" xfId="1" xr:uid="{54D1D484-E90F-47A9-9329-588A2B5A5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6FE65-A9CF-4657-A639-B2273CC94CAF}">
  <dimension ref="B1:F21"/>
  <sheetViews>
    <sheetView topLeftCell="A10" workbookViewId="0">
      <selection activeCell="D10" sqref="D10"/>
    </sheetView>
  </sheetViews>
  <sheetFormatPr defaultColWidth="8.88671875" defaultRowHeight="11.4" x14ac:dyDescent="0.2"/>
  <cols>
    <col min="1" max="1" width="2" style="1" customWidth="1"/>
    <col min="2" max="2" width="2.109375" style="1" customWidth="1"/>
    <col min="3" max="3" width="49.5546875" style="1" customWidth="1"/>
    <col min="4" max="4" width="31.33203125" style="1" customWidth="1"/>
    <col min="5" max="5" width="34.44140625" style="1" customWidth="1"/>
    <col min="6" max="6" width="1.6640625" style="1" customWidth="1"/>
    <col min="7" max="16384" width="8.88671875" style="1"/>
  </cols>
  <sheetData>
    <row r="1" spans="2:6" ht="12" thickBot="1" x14ac:dyDescent="0.25"/>
    <row r="2" spans="2:6" ht="12" thickBot="1" x14ac:dyDescent="0.25">
      <c r="B2" s="46"/>
      <c r="C2" s="66" t="s">
        <v>0</v>
      </c>
      <c r="D2" s="66"/>
      <c r="E2" s="66"/>
      <c r="F2" s="67"/>
    </row>
    <row r="3" spans="2:6" ht="108" customHeight="1" x14ac:dyDescent="0.2">
      <c r="B3" s="68" t="s">
        <v>42</v>
      </c>
      <c r="C3" s="69"/>
      <c r="D3" s="69"/>
      <c r="E3" s="69"/>
      <c r="F3" s="70"/>
    </row>
    <row r="4" spans="2:6" x14ac:dyDescent="0.2">
      <c r="B4" s="47"/>
      <c r="C4" s="48"/>
      <c r="D4" s="48"/>
      <c r="E4" s="48"/>
      <c r="F4" s="49"/>
    </row>
    <row r="5" spans="2:6" x14ac:dyDescent="0.2">
      <c r="B5" s="50"/>
      <c r="F5" s="51"/>
    </row>
    <row r="6" spans="2:6" x14ac:dyDescent="0.2">
      <c r="B6" s="50"/>
      <c r="C6" s="52" t="s">
        <v>1</v>
      </c>
      <c r="D6" s="52" t="s">
        <v>2</v>
      </c>
      <c r="F6" s="51"/>
    </row>
    <row r="7" spans="2:6" x14ac:dyDescent="0.2">
      <c r="B7" s="50"/>
      <c r="C7" s="52" t="s">
        <v>3</v>
      </c>
      <c r="D7" s="52" t="s">
        <v>51</v>
      </c>
      <c r="F7" s="51"/>
    </row>
    <row r="8" spans="2:6" x14ac:dyDescent="0.2">
      <c r="B8" s="50"/>
      <c r="C8" s="52" t="s">
        <v>4</v>
      </c>
      <c r="D8" s="52" t="s">
        <v>5</v>
      </c>
      <c r="F8" s="51"/>
    </row>
    <row r="9" spans="2:6" x14ac:dyDescent="0.2">
      <c r="B9" s="50"/>
      <c r="F9" s="51"/>
    </row>
    <row r="10" spans="2:6" ht="18.75" customHeight="1" x14ac:dyDescent="0.2">
      <c r="B10" s="50"/>
      <c r="C10" s="53" t="s">
        <v>43</v>
      </c>
      <c r="D10" s="54">
        <f>'Vervanging bedrijfsvoertuigen'!G11</f>
        <v>0</v>
      </c>
      <c r="F10" s="51"/>
    </row>
    <row r="11" spans="2:6" x14ac:dyDescent="0.2">
      <c r="B11" s="50"/>
      <c r="D11" s="55"/>
      <c r="F11" s="51"/>
    </row>
    <row r="12" spans="2:6" x14ac:dyDescent="0.2">
      <c r="B12" s="50"/>
      <c r="C12" s="56"/>
      <c r="D12" s="56"/>
      <c r="F12" s="51"/>
    </row>
    <row r="13" spans="2:6" x14ac:dyDescent="0.2">
      <c r="B13" s="50"/>
      <c r="C13" s="1" t="s">
        <v>6</v>
      </c>
      <c r="F13" s="51"/>
    </row>
    <row r="14" spans="2:6" x14ac:dyDescent="0.2">
      <c r="B14" s="50"/>
      <c r="C14" s="52" t="s">
        <v>7</v>
      </c>
      <c r="D14" s="61"/>
      <c r="F14" s="51"/>
    </row>
    <row r="15" spans="2:6" x14ac:dyDescent="0.2">
      <c r="B15" s="50"/>
      <c r="C15" s="52" t="s">
        <v>8</v>
      </c>
      <c r="D15" s="61"/>
      <c r="F15" s="51"/>
    </row>
    <row r="16" spans="2:6" x14ac:dyDescent="0.2">
      <c r="B16" s="50"/>
      <c r="C16" s="52" t="s">
        <v>9</v>
      </c>
      <c r="D16" s="61"/>
      <c r="F16" s="51"/>
    </row>
    <row r="17" spans="2:6" x14ac:dyDescent="0.2">
      <c r="B17" s="50"/>
      <c r="C17" s="52" t="s">
        <v>10</v>
      </c>
      <c r="D17" s="61"/>
      <c r="F17" s="51"/>
    </row>
    <row r="18" spans="2:6" x14ac:dyDescent="0.2">
      <c r="B18" s="50"/>
      <c r="C18" s="52" t="s">
        <v>11</v>
      </c>
      <c r="D18" s="61"/>
      <c r="F18" s="51"/>
    </row>
    <row r="19" spans="2:6" x14ac:dyDescent="0.2">
      <c r="B19" s="50"/>
      <c r="C19" s="52" t="s">
        <v>12</v>
      </c>
      <c r="D19" s="61"/>
      <c r="F19" s="51"/>
    </row>
    <row r="20" spans="2:6" x14ac:dyDescent="0.2">
      <c r="B20" s="50"/>
      <c r="C20" s="57" t="s">
        <v>13</v>
      </c>
      <c r="D20" s="61"/>
      <c r="F20" s="51"/>
    </row>
    <row r="21" spans="2:6" ht="12" thickBot="1" x14ac:dyDescent="0.25">
      <c r="B21" s="58"/>
      <c r="C21" s="59"/>
      <c r="D21" s="59"/>
      <c r="E21" s="59"/>
      <c r="F21" s="60"/>
    </row>
  </sheetData>
  <sheetProtection algorithmName="SHA-512" hashValue="WzYouW6+Xbf/BoEDenvJ0zxXa5566sEFuKgCA6sFGLYUdOOrR8NZ8QVopjGT4WlEiivL4rbNEjPbYkRkRxxA+A==" saltValue="JLvfbp/ZYcZyBgyGXoBWaw==" spinCount="100000" sheet="1" objects="1" scenarios="1"/>
  <mergeCells count="2">
    <mergeCell ref="C2:F2"/>
    <mergeCell ref="B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175C-95F6-4774-BB6E-CB6A02D9D725}">
  <dimension ref="B2:G27"/>
  <sheetViews>
    <sheetView tabSelected="1" topLeftCell="A8" zoomScale="110" zoomScaleNormal="110" workbookViewId="0">
      <selection activeCell="G11" sqref="G11"/>
    </sheetView>
  </sheetViews>
  <sheetFormatPr defaultColWidth="8.88671875" defaultRowHeight="14.4" x14ac:dyDescent="0.3"/>
  <cols>
    <col min="1" max="1" width="3.109375" style="3" customWidth="1"/>
    <col min="2" max="2" width="50.109375" style="3" customWidth="1"/>
    <col min="3" max="3" width="13.6640625" style="3" customWidth="1"/>
    <col min="4" max="6" width="29.88671875" style="3" customWidth="1"/>
    <col min="7" max="7" width="34.33203125" style="3" customWidth="1"/>
    <col min="8" max="16384" width="8.88671875" style="3"/>
  </cols>
  <sheetData>
    <row r="2" spans="2:7" x14ac:dyDescent="0.3">
      <c r="B2" s="24" t="s">
        <v>51</v>
      </c>
    </row>
    <row r="3" spans="2:7" ht="9.6" customHeight="1" x14ac:dyDescent="0.3">
      <c r="B3" s="4"/>
    </row>
    <row r="5" spans="2:7" x14ac:dyDescent="0.3">
      <c r="B5" s="25" t="s">
        <v>17</v>
      </c>
    </row>
    <row r="6" spans="2:7" ht="15" thickBot="1" x14ac:dyDescent="0.35"/>
    <row r="7" spans="2:7" ht="33" customHeight="1" x14ac:dyDescent="0.3">
      <c r="B7" s="26" t="s">
        <v>53</v>
      </c>
      <c r="C7" s="27" t="s">
        <v>41</v>
      </c>
      <c r="D7" s="28" t="s">
        <v>14</v>
      </c>
      <c r="E7" s="28" t="s">
        <v>15</v>
      </c>
      <c r="F7" s="28" t="s">
        <v>40</v>
      </c>
      <c r="G7" s="29" t="s">
        <v>38</v>
      </c>
    </row>
    <row r="8" spans="2:7" ht="21.6" customHeight="1" x14ac:dyDescent="0.3">
      <c r="B8" s="30" t="s">
        <v>16</v>
      </c>
      <c r="C8" s="31">
        <v>16</v>
      </c>
      <c r="D8" s="62"/>
      <c r="E8" s="62"/>
      <c r="F8" s="63"/>
      <c r="G8" s="19">
        <f>C8*F8</f>
        <v>0</v>
      </c>
    </row>
    <row r="9" spans="2:7" ht="21.6" customHeight="1" x14ac:dyDescent="0.3">
      <c r="B9" s="30" t="s">
        <v>50</v>
      </c>
      <c r="C9" s="31">
        <v>3</v>
      </c>
      <c r="D9" s="62"/>
      <c r="E9" s="62"/>
      <c r="F9" s="63"/>
      <c r="G9" s="20">
        <f>C9*F9</f>
        <v>0</v>
      </c>
    </row>
    <row r="10" spans="2:7" ht="21.6" customHeight="1" thickBot="1" x14ac:dyDescent="0.35">
      <c r="B10" s="30" t="s">
        <v>52</v>
      </c>
      <c r="C10" s="31">
        <v>1</v>
      </c>
      <c r="D10" s="62"/>
      <c r="E10" s="62"/>
      <c r="F10" s="63"/>
      <c r="G10" s="20">
        <f>C10*F10</f>
        <v>0</v>
      </c>
    </row>
    <row r="11" spans="2:7" ht="15" thickBot="1" x14ac:dyDescent="0.35">
      <c r="B11" s="73" t="s">
        <v>54</v>
      </c>
      <c r="C11" s="74"/>
      <c r="D11" s="74"/>
      <c r="E11" s="74"/>
      <c r="F11" s="74"/>
      <c r="G11" s="32">
        <f>G8+G9+G10</f>
        <v>0</v>
      </c>
    </row>
    <row r="12" spans="2:7" ht="15" thickBot="1" x14ac:dyDescent="0.35"/>
    <row r="13" spans="2:7" ht="31.2" customHeight="1" x14ac:dyDescent="0.3">
      <c r="B13" s="82" t="s">
        <v>44</v>
      </c>
      <c r="C13" s="83"/>
    </row>
    <row r="14" spans="2:7" ht="19.95" customHeight="1" x14ac:dyDescent="0.3">
      <c r="B14" s="33" t="s">
        <v>16</v>
      </c>
      <c r="C14" s="64"/>
    </row>
    <row r="15" spans="2:7" ht="21" customHeight="1" thickBot="1" x14ac:dyDescent="0.35">
      <c r="B15" s="34" t="s">
        <v>47</v>
      </c>
      <c r="C15" s="65"/>
      <c r="D15" s="35"/>
    </row>
    <row r="18" spans="2:5" x14ac:dyDescent="0.3">
      <c r="B18" s="25" t="s">
        <v>18</v>
      </c>
    </row>
    <row r="19" spans="2:5" ht="15" thickBot="1" x14ac:dyDescent="0.35">
      <c r="B19" s="4"/>
    </row>
    <row r="20" spans="2:5" x14ac:dyDescent="0.3">
      <c r="B20" s="36" t="s">
        <v>19</v>
      </c>
      <c r="C20" s="75" t="s">
        <v>20</v>
      </c>
      <c r="D20" s="75"/>
      <c r="E20" s="37" t="s">
        <v>21</v>
      </c>
    </row>
    <row r="21" spans="2:5" x14ac:dyDescent="0.3">
      <c r="B21" s="38" t="s">
        <v>34</v>
      </c>
      <c r="C21" s="78"/>
      <c r="D21" s="79"/>
      <c r="E21" s="39" t="e">
        <f>VLOOKUP(C21,'Fictieve korting'!B3:C5,2,0)</f>
        <v>#N/A</v>
      </c>
    </row>
    <row r="22" spans="2:5" x14ac:dyDescent="0.3">
      <c r="B22" s="38" t="s">
        <v>64</v>
      </c>
      <c r="C22" s="78"/>
      <c r="D22" s="79"/>
      <c r="E22" s="40" t="e">
        <f>VLOOKUP(C22,'Fictieve korting'!B3:C5,2,0)</f>
        <v>#N/A</v>
      </c>
    </row>
    <row r="23" spans="2:5" x14ac:dyDescent="0.3">
      <c r="B23" s="38" t="s">
        <v>32</v>
      </c>
      <c r="C23" s="76"/>
      <c r="D23" s="77"/>
      <c r="E23" s="41" t="e">
        <f>VLOOKUP(C23,'Fictieve korting'!B9:C15,2,0)</f>
        <v>#N/A</v>
      </c>
    </row>
    <row r="24" spans="2:5" x14ac:dyDescent="0.3">
      <c r="B24" s="42" t="s">
        <v>33</v>
      </c>
      <c r="C24" s="76"/>
      <c r="D24" s="77"/>
      <c r="E24" s="41" t="e">
        <f>VLOOKUP(C24,'Fictieve korting'!B9:C15,2,0)</f>
        <v>#N/A</v>
      </c>
    </row>
    <row r="25" spans="2:5" x14ac:dyDescent="0.3">
      <c r="B25" s="42" t="s">
        <v>35</v>
      </c>
      <c r="C25" s="80"/>
      <c r="D25" s="81"/>
      <c r="E25" s="41" t="e">
        <f>VLOOKUP(C25,'Fictieve korting'!B19:C21,2,0)</f>
        <v>#N/A</v>
      </c>
    </row>
    <row r="26" spans="2:5" ht="15" thickBot="1" x14ac:dyDescent="0.35">
      <c r="B26" s="43" t="s">
        <v>31</v>
      </c>
      <c r="C26" s="71"/>
      <c r="D26" s="72"/>
      <c r="E26" s="44" t="e">
        <f>VLOOKUP(C26,'Fictieve korting'!B19:C21,2,0)</f>
        <v>#N/A</v>
      </c>
    </row>
    <row r="27" spans="2:5" x14ac:dyDescent="0.3">
      <c r="C27" s="45"/>
    </row>
  </sheetData>
  <sheetProtection algorithmName="SHA-512" hashValue="hmJUXACTUB9U3POTwd91M3WJMJAoezOwKB4YVV0/skpngtR64HeLrCpkMRm7MJvi9cvcCCm6w1Rxu7mLZ6GROQ==" saltValue="x1A60d+CHyLqUOH5jh4cuQ==" spinCount="100000" sheet="1" objects="1" scenarios="1"/>
  <mergeCells count="9">
    <mergeCell ref="C26:D26"/>
    <mergeCell ref="B11:F11"/>
    <mergeCell ref="C20:D20"/>
    <mergeCell ref="C23:D23"/>
    <mergeCell ref="C21:D21"/>
    <mergeCell ref="C22:D22"/>
    <mergeCell ref="C24:D24"/>
    <mergeCell ref="C25:D25"/>
    <mergeCell ref="B13:C13"/>
  </mergeCells>
  <dataValidations count="1">
    <dataValidation type="list" allowBlank="1" showInputMessage="1" showErrorMessage="1" sqref="C27" xr:uid="{8E850F44-93B5-4389-8B59-23717A3238CD}">
      <formula1>$S$43:$S$46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ErrorMessage="1" errorTitle="Uitsluiting" error="Indien u geen keuze maakt uit de te kiezen/weergegeven opties, wordt u uitgesloten van verdere deelname aan de onderhavige aanbestedingsprocedure. " xr:uid="{DEB555CF-B937-4ABF-B8FC-F4A5D2A5D73B}">
          <x14:formula1>
            <xm:f>Antwoord!$A$13:$A$19</xm:f>
          </x14:formula1>
          <xm:sqref>C23:D24</xm:sqref>
        </x14:dataValidation>
        <x14:dataValidation type="list" showErrorMessage="1" errorTitle="Uitsluiting" error="Indien u geen keuze maakt uit de te kiezen/weergegeven opties, wordt u uitgesloten van verdere deelname aan de onderhavige aanbestedingsprocedure. " xr:uid="{70C74334-6BF7-43D7-842A-13A1975E62EB}">
          <x14:formula1>
            <xm:f>Antwoord!$A$24:$A$26</xm:f>
          </x14:formula1>
          <xm:sqref>C25:D26</xm:sqref>
        </x14:dataValidation>
        <x14:dataValidation type="list" showErrorMessage="1" errorTitle="Uitsluiting" error="Indien u geen keuze maakt uit de te kiezen/weergegeven opties, wordt u uitgesloten van verdere deelname aan de onderhavige aanbestedingsprocedure. " xr:uid="{565DF247-6E1D-4515-98C5-9FD0079DEFE5}">
          <x14:formula1>
            <xm:f>Antwoord!$A$6:$A$8</xm:f>
          </x14:formula1>
          <xm:sqref>C21:D22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AC3E-C8D1-419B-AB9E-AD1C032D8F3E}">
  <dimension ref="A1:J26"/>
  <sheetViews>
    <sheetView workbookViewId="0">
      <selection activeCell="C6" sqref="C6"/>
    </sheetView>
  </sheetViews>
  <sheetFormatPr defaultColWidth="8.88671875" defaultRowHeight="11.4" x14ac:dyDescent="0.2"/>
  <cols>
    <col min="1" max="1" width="8.88671875" style="1" customWidth="1"/>
    <col min="2" max="16384" width="8.88671875" style="1"/>
  </cols>
  <sheetData>
    <row r="1" spans="1:5" ht="13.8" x14ac:dyDescent="0.25">
      <c r="A1" s="4" t="s">
        <v>22</v>
      </c>
    </row>
    <row r="2" spans="1:5" ht="13.8" x14ac:dyDescent="0.25">
      <c r="A2" s="4"/>
    </row>
    <row r="4" spans="1:5" x14ac:dyDescent="0.2">
      <c r="A4" s="5" t="s">
        <v>36</v>
      </c>
    </row>
    <row r="6" spans="1:5" x14ac:dyDescent="0.2">
      <c r="A6" s="2" t="s">
        <v>49</v>
      </c>
    </row>
    <row r="7" spans="1:5" x14ac:dyDescent="0.2">
      <c r="A7" s="2" t="s">
        <v>55</v>
      </c>
    </row>
    <row r="8" spans="1:5" x14ac:dyDescent="0.2">
      <c r="A8" s="1" t="s">
        <v>63</v>
      </c>
    </row>
    <row r="11" spans="1:5" x14ac:dyDescent="0.2">
      <c r="A11" s="7" t="s">
        <v>48</v>
      </c>
      <c r="B11" s="6"/>
      <c r="C11" s="6"/>
      <c r="D11" s="6"/>
      <c r="E11" s="6"/>
    </row>
    <row r="12" spans="1:5" x14ac:dyDescent="0.2">
      <c r="A12" s="7"/>
      <c r="B12" s="6"/>
      <c r="C12" s="6"/>
      <c r="D12" s="6"/>
      <c r="E12" s="6"/>
    </row>
    <row r="13" spans="1:5" x14ac:dyDescent="0.2">
      <c r="A13" s="8" t="s">
        <v>30</v>
      </c>
      <c r="B13" s="6"/>
      <c r="C13" s="6"/>
      <c r="D13" s="6"/>
      <c r="E13" s="6"/>
    </row>
    <row r="14" spans="1:5" x14ac:dyDescent="0.2">
      <c r="A14" s="8" t="s">
        <v>23</v>
      </c>
      <c r="B14" s="6"/>
      <c r="C14" s="6"/>
      <c r="D14" s="6"/>
      <c r="E14" s="6"/>
    </row>
    <row r="15" spans="1:5" x14ac:dyDescent="0.2">
      <c r="A15" s="8" t="s">
        <v>24</v>
      </c>
      <c r="B15" s="6"/>
      <c r="C15" s="6"/>
      <c r="D15" s="6"/>
      <c r="E15" s="6"/>
    </row>
    <row r="16" spans="1:5" x14ac:dyDescent="0.2">
      <c r="A16" s="8" t="s">
        <v>25</v>
      </c>
      <c r="B16" s="6"/>
      <c r="C16" s="6"/>
      <c r="D16" s="6"/>
      <c r="E16" s="6"/>
    </row>
    <row r="17" spans="1:10" x14ac:dyDescent="0.2">
      <c r="A17" s="8" t="s">
        <v>26</v>
      </c>
      <c r="B17" s="6"/>
      <c r="C17" s="6"/>
      <c r="D17" s="6"/>
      <c r="E17" s="6"/>
    </row>
    <row r="18" spans="1:10" x14ac:dyDescent="0.2">
      <c r="A18" s="8" t="s">
        <v>28</v>
      </c>
      <c r="B18" s="6"/>
      <c r="C18" s="6"/>
      <c r="D18" s="6"/>
      <c r="E18" s="6"/>
    </row>
    <row r="19" spans="1:10" x14ac:dyDescent="0.2">
      <c r="A19" s="8" t="s">
        <v>27</v>
      </c>
      <c r="B19" s="6"/>
      <c r="C19" s="6"/>
      <c r="D19" s="6"/>
      <c r="E19" s="6"/>
    </row>
    <row r="20" spans="1:10" x14ac:dyDescent="0.2">
      <c r="A20" s="8"/>
      <c r="B20" s="6"/>
      <c r="C20" s="6"/>
      <c r="D20" s="6"/>
      <c r="E20" s="6"/>
    </row>
    <row r="21" spans="1:10" x14ac:dyDescent="0.2">
      <c r="A21" s="6"/>
      <c r="B21" s="6"/>
      <c r="C21" s="6"/>
      <c r="D21" s="6"/>
      <c r="E21" s="6"/>
    </row>
    <row r="22" spans="1:10" x14ac:dyDescent="0.2">
      <c r="A22" s="7" t="s">
        <v>37</v>
      </c>
    </row>
    <row r="23" spans="1:10" x14ac:dyDescent="0.2">
      <c r="A23" s="7"/>
    </row>
    <row r="24" spans="1:10" x14ac:dyDescent="0.2">
      <c r="A24" s="8" t="s">
        <v>39</v>
      </c>
      <c r="J24" s="2"/>
    </row>
    <row r="25" spans="1:10" x14ac:dyDescent="0.2">
      <c r="A25" s="8" t="s">
        <v>45</v>
      </c>
      <c r="J25" s="2"/>
    </row>
    <row r="26" spans="1:10" x14ac:dyDescent="0.2">
      <c r="A26" s="8" t="s">
        <v>46</v>
      </c>
      <c r="J26" s="2"/>
    </row>
  </sheetData>
  <sheetProtection algorithmName="SHA-512" hashValue="vk1buSc7KEc0EdAC7s5yIhOMH2PHEp9IPr3uc9ru8/1Zvhnbn6hd1tR9PXifGZJqdTZ4a/7jFhl3ddVdK3LwyA==" saltValue="dx45fJdvhQDaJdtiRj2nP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193F-FC18-458C-938E-7579DF2A490B}">
  <dimension ref="B1:E21"/>
  <sheetViews>
    <sheetView workbookViewId="0">
      <selection activeCell="C6" sqref="C6"/>
    </sheetView>
  </sheetViews>
  <sheetFormatPr defaultColWidth="8.88671875" defaultRowHeight="14.4" x14ac:dyDescent="0.3"/>
  <cols>
    <col min="1" max="1" width="2.33203125" style="3" customWidth="1"/>
    <col min="2" max="2" width="52.33203125" style="3" customWidth="1"/>
    <col min="3" max="3" width="22" style="3" customWidth="1"/>
    <col min="4" max="16384" width="8.88671875" style="3"/>
  </cols>
  <sheetData>
    <row r="1" spans="2:5" ht="15" thickBot="1" x14ac:dyDescent="0.35"/>
    <row r="2" spans="2:5" ht="34.200000000000003" x14ac:dyDescent="0.3">
      <c r="B2" s="9" t="s">
        <v>36</v>
      </c>
      <c r="C2" s="23" t="s">
        <v>29</v>
      </c>
    </row>
    <row r="3" spans="2:5" x14ac:dyDescent="0.3">
      <c r="B3" s="17" t="s">
        <v>49</v>
      </c>
      <c r="C3" s="15" t="s">
        <v>56</v>
      </c>
    </row>
    <row r="4" spans="2:5" x14ac:dyDescent="0.3">
      <c r="B4" s="17" t="s">
        <v>55</v>
      </c>
      <c r="C4" s="15" t="s">
        <v>57</v>
      </c>
      <c r="E4" s="2"/>
    </row>
    <row r="5" spans="2:5" ht="15" thickBot="1" x14ac:dyDescent="0.35">
      <c r="B5" s="12" t="s">
        <v>63</v>
      </c>
      <c r="C5" s="22">
        <v>0</v>
      </c>
      <c r="E5" s="2"/>
    </row>
    <row r="6" spans="2:5" x14ac:dyDescent="0.3">
      <c r="E6" s="2"/>
    </row>
    <row r="7" spans="2:5" ht="15" thickBot="1" x14ac:dyDescent="0.35"/>
    <row r="8" spans="2:5" ht="34.200000000000003" x14ac:dyDescent="0.3">
      <c r="B8" s="21" t="s">
        <v>48</v>
      </c>
      <c r="C8" s="23" t="s">
        <v>29</v>
      </c>
    </row>
    <row r="9" spans="2:5" x14ac:dyDescent="0.3">
      <c r="B9" s="17" t="s">
        <v>30</v>
      </c>
      <c r="C9" s="15" t="s">
        <v>56</v>
      </c>
    </row>
    <row r="10" spans="2:5" x14ac:dyDescent="0.3">
      <c r="B10" s="17" t="s">
        <v>23</v>
      </c>
      <c r="C10" s="15" t="s">
        <v>58</v>
      </c>
    </row>
    <row r="11" spans="2:5" x14ac:dyDescent="0.3">
      <c r="B11" s="10" t="s">
        <v>24</v>
      </c>
      <c r="C11" s="15" t="s">
        <v>59</v>
      </c>
    </row>
    <row r="12" spans="2:5" x14ac:dyDescent="0.3">
      <c r="B12" s="10" t="s">
        <v>25</v>
      </c>
      <c r="C12" s="15" t="s">
        <v>57</v>
      </c>
    </row>
    <row r="13" spans="2:5" x14ac:dyDescent="0.3">
      <c r="B13" s="10" t="s">
        <v>26</v>
      </c>
      <c r="C13" s="15" t="s">
        <v>60</v>
      </c>
    </row>
    <row r="14" spans="2:5" x14ac:dyDescent="0.3">
      <c r="B14" s="17" t="s">
        <v>28</v>
      </c>
      <c r="C14" s="15" t="s">
        <v>61</v>
      </c>
    </row>
    <row r="15" spans="2:5" ht="15" thickBot="1" x14ac:dyDescent="0.35">
      <c r="B15" s="11" t="s">
        <v>27</v>
      </c>
      <c r="C15" s="16">
        <v>0</v>
      </c>
    </row>
    <row r="17" spans="2:3" ht="15" thickBot="1" x14ac:dyDescent="0.35"/>
    <row r="18" spans="2:3" ht="34.200000000000003" x14ac:dyDescent="0.3">
      <c r="B18" s="18" t="s">
        <v>37</v>
      </c>
      <c r="C18" s="23" t="s">
        <v>29</v>
      </c>
    </row>
    <row r="19" spans="2:3" x14ac:dyDescent="0.3">
      <c r="B19" s="14" t="s">
        <v>39</v>
      </c>
      <c r="C19" s="15" t="s">
        <v>62</v>
      </c>
    </row>
    <row r="20" spans="2:3" x14ac:dyDescent="0.3">
      <c r="B20" s="14" t="s">
        <v>45</v>
      </c>
      <c r="C20" s="15" t="s">
        <v>62</v>
      </c>
    </row>
    <row r="21" spans="2:3" ht="15" thickBot="1" x14ac:dyDescent="0.35">
      <c r="B21" s="13" t="s">
        <v>46</v>
      </c>
      <c r="C21" s="16">
        <v>0</v>
      </c>
    </row>
  </sheetData>
  <sheetProtection algorithmName="SHA-512" hashValue="P3Tj8ATFOP3CiKT92wlzNXDbNQw08BaBuTLCl7PwBCfGAHLW4xxRMQ6FvsxOk3Jr/aeCakNOjGzKQi0J/EI+og==" saltValue="SmiYC1wt8FoVcqPodoJXc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F 1 u W a 7 h S J 2 l A A A A 9 g A A A B I A H A B D b 2 5 m a W c v U G F j a 2 F n Z S 5 4 b W w g o h g A K K A U A A A A A A A A A A A A A A A A A A A A A A A A A A A A h Y 9 N D o I w G E S v Q r q n P 2 C i k o + y c A v G x M S 4 b W q F R i i G F s v d X H g k r y B G U X c u 5 8 1 b z N y v N 8 i G p g 4 u q r O 6 N S l i m K J A G d k e t C l T 1 L t j u E A Z h 4 2 Q J 1 G q Y J S N T Q Z 7 S F H l 3 D k h x H u P f Y z b r i Q R p Y z s i 3 w r K 9 U I 9 J H 1 f z n U x j p h p E I c d q 8 x P M I s n m E 2 X 2 I K Z I J Q a P M V o n H v s / 2 B s O p r 1 3 e K m z p c 5 0 C m C O T 9 g T 8 A U E s D B B Q A A g A I A C x d b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X W 5 Z K I p H u A 4 A A A A R A A A A E w A c A E Z v c m 1 1 b G F z L 1 N l Y 3 R p b 2 4 x L m 0 g o h g A K K A U A A A A A A A A A A A A A A A A A A A A A A A A A A A A K 0 5 N L s n M z 1 M I h t C G 1 g B Q S w E C L Q A U A A I A C A A s X W 5 Z r u F I n a U A A A D 2 A A A A E g A A A A A A A A A A A A A A A A A A A A A A Q 2 9 u Z m l n L 1 B h Y 2 t h Z 2 U u e G 1 s U E s B A i 0 A F A A C A A g A L F 1 u W Q / K 6 a u k A A A A 6 Q A A A B M A A A A A A A A A A A A A A A A A 8 Q A A A F t D b 2 5 0 Z W 5 0 X 1 R 5 c G V z X S 5 4 b W x Q S w E C L Q A U A A I A C A A s X W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K q 6 o l 6 R k O E u s L u o 8 W + R j 9 g A A A A A C A A A A A A A Q Z g A A A A E A A C A A A A C G D f B N i I r s 9 v 6 2 / J q A 6 o z l v n i j d S A p c C b M 7 a e i b K 2 Q s g A A A A A O g A A A A A I A A C A A A A C c Z l k v n p A p I r Y L e 4 y S O 4 A 0 1 m 3 n Y g 8 k y V A U M s k Z / V f 4 m 1 A A A A A Y A C j 0 V U 4 7 z o 1 s q A 6 6 J e r b L X P + j d / d H 8 U w x v V x f C b 6 5 S 9 9 M P I s j 8 0 b w 9 j s 8 X p g E B 3 g 4 6 f V a O g F j s V F 1 w 3 c h d a 1 e k I Q K f y 1 F f a P D e s l 5 / 9 2 W k A A A A C F L 3 v s 3 p L 0 V 1 n S 3 G E 3 6 n j B w Y M e J k f Q / s V M t J j 7 P G 0 s Y J g m l 7 y S D g e b u o F E / a r k S d u X g A p E F o V / O C J r k J Z d h g K 8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D1F9D98C20204DA641152E796DC2B9" ma:contentTypeVersion="4" ma:contentTypeDescription="Create a new document." ma:contentTypeScope="" ma:versionID="0c6a89ab60d724362d2c2ee37bbfc608">
  <xsd:schema xmlns:xsd="http://www.w3.org/2001/XMLSchema" xmlns:xs="http://www.w3.org/2001/XMLSchema" xmlns:p="http://schemas.microsoft.com/office/2006/metadata/properties" xmlns:ns2="b8e773b6-8668-4d67-8ad2-995dd136bdef" targetNamespace="http://schemas.microsoft.com/office/2006/metadata/properties" ma:root="true" ma:fieldsID="658d5eaad6b28ae544c43c7b49f9d430" ns2:_="">
    <xsd:import namespace="b8e773b6-8668-4d67-8ad2-995dd136bd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773b6-8668-4d67-8ad2-995dd136b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717117-D324-4943-A3DC-25111B226AC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1149161-ACDC-413E-9C59-2B805D931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e773b6-8668-4d67-8ad2-995dd136b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759F73-6C3D-405D-9300-5B1240BBCD6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B57218-0DCE-4EDE-A334-9885188798D8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b8e773b6-8668-4d67-8ad2-995dd136bde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485e4ee-e92a-48ea-83c4-0d404781e21f}" enabled="0" method="" siteId="{6485e4ee-e92a-48ea-83c4-0d404781e2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Inschrijfbiljet</vt:lpstr>
      <vt:lpstr>Vervanging bedrijfsvoertuigen</vt:lpstr>
      <vt:lpstr>Antwoord</vt:lpstr>
      <vt:lpstr>Fictieve korting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Oosterhout, Nadine van</dc:creator>
  <cp:keywords/>
  <dc:description/>
  <cp:lastModifiedBy>Oosterhout, Nadine van</cp:lastModifiedBy>
  <cp:revision/>
  <dcterms:created xsi:type="dcterms:W3CDTF">2024-10-28T13:27:43Z</dcterms:created>
  <dcterms:modified xsi:type="dcterms:W3CDTF">2025-04-17T09:47:58Z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0x010100C7D1F9D98C20204DA641152E796DC2B9</vt:lpwstr>
  </property>
</Properties>
</file>