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arnelanden.sharepoint.com/sites/AanbestedingLaadinfraSpaarnelanden/Shared Documents/General/3- Aanbestedingstraject/02. Aanbestedingsstukken/"/>
    </mc:Choice>
  </mc:AlternateContent>
  <xr:revisionPtr revIDLastSave="152" documentId="8_{1A888C42-888B-463F-B385-C56C34413844}" xr6:coauthVersionLast="47" xr6:coauthVersionMax="47" xr10:uidLastSave="{F5B5F6E5-7625-4A92-9AC7-9AEBAC51060F}"/>
  <bookViews>
    <workbookView xWindow="-108" yWindow="-108" windowWidth="30936" windowHeight="16896" xr2:uid="{CBBC75C2-2BBB-40EF-B8B8-9F74CB082F22}"/>
  </bookViews>
  <sheets>
    <sheet name="Blad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4" l="1"/>
  <c r="K29" i="4"/>
  <c r="K26" i="4"/>
  <c r="K27" i="4"/>
  <c r="K28" i="4"/>
  <c r="K25" i="4"/>
  <c r="M9" i="4"/>
  <c r="M12" i="4" l="1"/>
  <c r="R18" i="4"/>
  <c r="R19" i="4"/>
  <c r="R20" i="4"/>
  <c r="R21" i="4" l="1"/>
  <c r="M11" i="4"/>
  <c r="M10" i="4"/>
  <c r="M13" i="4" l="1"/>
</calcChain>
</file>

<file path=xl/sharedStrings.xml><?xml version="1.0" encoding="utf-8"?>
<sst xmlns="http://schemas.openxmlformats.org/spreadsheetml/2006/main" count="49" uniqueCount="43">
  <si>
    <t>Senior functieprofiel</t>
  </si>
  <si>
    <t>Minimaal uurtarief (ex btw)</t>
  </si>
  <si>
    <t>Maximaal uurtarief (ex btw)</t>
  </si>
  <si>
    <t>Uurtarief 
(ex btw)</t>
  </si>
  <si>
    <t>Totaalprijs
(ex btw)</t>
  </si>
  <si>
    <t>Projectmanager</t>
  </si>
  <si>
    <t>Projectleider</t>
  </si>
  <si>
    <t>Calculator</t>
  </si>
  <si>
    <t>Werkvoorbereider</t>
  </si>
  <si>
    <t>Uitvoerder</t>
  </si>
  <si>
    <t>Ontwerper / tekenaar</t>
  </si>
  <si>
    <t>Soort opslagpercentage</t>
  </si>
  <si>
    <t>Minimaal opslagpercentage</t>
  </si>
  <si>
    <t>Maximaal opslagpercentage</t>
  </si>
  <si>
    <t>Opslagpercentage</t>
  </si>
  <si>
    <t>Weging</t>
  </si>
  <si>
    <t>Maximaal te behalen punten</t>
  </si>
  <si>
    <t>Punten</t>
  </si>
  <si>
    <t>Opslagpercentage voor algemene kosten</t>
  </si>
  <si>
    <t>Opslagpercentage voor verzekeringen</t>
  </si>
  <si>
    <t>Opslagpercentage voor winst</t>
  </si>
  <si>
    <t>Opslagpercentage voor risico</t>
  </si>
  <si>
    <t>Voor akkoord</t>
  </si>
  <si>
    <t>Organisatie</t>
  </si>
  <si>
    <t>Naam rechtsgeldig vertegenwoordiger</t>
  </si>
  <si>
    <t>Funtie rechtsgeldig vertegenwoordiger</t>
  </si>
  <si>
    <t>Datum</t>
  </si>
  <si>
    <t>Handtekening</t>
  </si>
  <si>
    <t>Prijzenblad</t>
  </si>
  <si>
    <t>Kosten (ex btw)</t>
  </si>
  <si>
    <t xml:space="preserve">Fictieve totaalprijs onderdeel </t>
  </si>
  <si>
    <t>Inschrijfprijs uitvoeringswerkzaamheden op basis van T-PVE</t>
  </si>
  <si>
    <t>Projectengineer</t>
  </si>
  <si>
    <t>Geschat aantal uren</t>
  </si>
  <si>
    <t>Elektromonteur</t>
  </si>
  <si>
    <t>Onderdeel 3: Uitvoeringsfase personeel</t>
  </si>
  <si>
    <t>Onderdeel 1: Bouwteamfase personeel</t>
  </si>
  <si>
    <t>Onderdeel 2: Uitvoeringfase</t>
  </si>
  <si>
    <t>Onderdeel 4: Uitvoeringfase</t>
  </si>
  <si>
    <t xml:space="preserve">Fictieve gemiddelde uurprijs onderdeel </t>
  </si>
  <si>
    <t>Score onderdeel 3 (maximaal 6 punten):</t>
  </si>
  <si>
    <t>Score onderdeel 2 (maximaal 7 punten):</t>
  </si>
  <si>
    <t>Kosten Uitvoering op basis van Technisch Plan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</si>
</sst>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2" fillId="3" borderId="11" xfId="0" applyFont="1" applyFill="1" applyBorder="1"/>
    <xf numFmtId="0" fontId="0" fillId="5" borderId="0" xfId="0" applyFill="1"/>
    <xf numFmtId="0" fontId="2" fillId="5" borderId="0" xfId="0" applyFont="1" applyFill="1"/>
    <xf numFmtId="0" fontId="0" fillId="4" borderId="30" xfId="0" applyFill="1" applyBorder="1"/>
    <xf numFmtId="0" fontId="0" fillId="4" borderId="31" xfId="0" applyFill="1" applyBorder="1"/>
    <xf numFmtId="0" fontId="2" fillId="4" borderId="31" xfId="0" applyFont="1" applyFill="1" applyBorder="1"/>
    <xf numFmtId="0" fontId="0" fillId="4" borderId="32" xfId="0" applyFill="1" applyBorder="1"/>
    <xf numFmtId="0" fontId="0" fillId="4" borderId="33" xfId="0" applyFill="1" applyBorder="1"/>
    <xf numFmtId="0" fontId="0" fillId="4" borderId="0" xfId="0" applyFill="1"/>
    <xf numFmtId="0" fontId="0" fillId="4" borderId="34" xfId="0" applyFill="1" applyBorder="1"/>
    <xf numFmtId="0" fontId="2" fillId="4" borderId="0" xfId="0" applyFont="1" applyFill="1"/>
    <xf numFmtId="0" fontId="3" fillId="4" borderId="0" xfId="0" applyFont="1" applyFill="1"/>
    <xf numFmtId="0" fontId="2" fillId="4" borderId="33" xfId="0" applyFont="1" applyFill="1" applyBorder="1"/>
    <xf numFmtId="0" fontId="2" fillId="4" borderId="34" xfId="0" applyFont="1" applyFill="1" applyBorder="1"/>
    <xf numFmtId="9" fontId="0" fillId="4" borderId="0" xfId="2" applyFont="1" applyFill="1" applyBorder="1"/>
    <xf numFmtId="2" fontId="2" fillId="4" borderId="0" xfId="0" applyNumberFormat="1" applyFont="1" applyFill="1"/>
    <xf numFmtId="0" fontId="2" fillId="4" borderId="0" xfId="0" applyFont="1" applyFill="1" applyAlignment="1">
      <alignment horizontal="right"/>
    </xf>
    <xf numFmtId="44" fontId="2" fillId="4" borderId="0" xfId="1" applyFont="1" applyFill="1" applyBorder="1" applyAlignment="1">
      <alignment horizontal="left"/>
    </xf>
    <xf numFmtId="0" fontId="0" fillId="4" borderId="35" xfId="0" applyFill="1" applyBorder="1"/>
    <xf numFmtId="0" fontId="0" fillId="4" borderId="36" xfId="0" applyFill="1" applyBorder="1"/>
    <xf numFmtId="0" fontId="2" fillId="4" borderId="36" xfId="0" applyFont="1" applyFill="1" applyBorder="1"/>
    <xf numFmtId="0" fontId="0" fillId="4" borderId="37" xfId="0" applyFill="1" applyBorder="1"/>
    <xf numFmtId="9" fontId="4" fillId="0" borderId="15" xfId="2" applyFont="1" applyFill="1" applyBorder="1" applyAlignment="1">
      <alignment horizontal="center"/>
    </xf>
    <xf numFmtId="9" fontId="4" fillId="0" borderId="18" xfId="2" applyFont="1" applyFill="1" applyBorder="1" applyAlignment="1">
      <alignment horizontal="center"/>
    </xf>
    <xf numFmtId="9" fontId="4" fillId="0" borderId="20" xfId="2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4" borderId="34" xfId="0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0" fontId="3" fillId="6" borderId="8" xfId="0" applyFont="1" applyFill="1" applyBorder="1"/>
    <xf numFmtId="0" fontId="3" fillId="6" borderId="7" xfId="0" applyFont="1" applyFill="1" applyBorder="1"/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29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29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0" fillId="2" borderId="46" xfId="0" applyFill="1" applyBorder="1" applyAlignment="1">
      <alignment horizontal="left"/>
    </xf>
    <xf numFmtId="0" fontId="0" fillId="2" borderId="42" xfId="0" applyFill="1" applyBorder="1" applyAlignment="1">
      <alignment horizontal="left"/>
    </xf>
    <xf numFmtId="0" fontId="0" fillId="2" borderId="47" xfId="0" applyFill="1" applyBorder="1" applyAlignment="1">
      <alignment horizontal="left"/>
    </xf>
    <xf numFmtId="0" fontId="0" fillId="2" borderId="44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45" xfId="0" applyFill="1" applyBorder="1" applyAlignment="1">
      <alignment horizontal="left" vertical="center"/>
    </xf>
    <xf numFmtId="0" fontId="0" fillId="2" borderId="48" xfId="0" applyFill="1" applyBorder="1" applyAlignment="1">
      <alignment horizontal="left" vertical="center"/>
    </xf>
    <xf numFmtId="0" fontId="0" fillId="2" borderId="49" xfId="0" applyFill="1" applyBorder="1" applyAlignment="1">
      <alignment horizontal="left" vertical="center"/>
    </xf>
    <xf numFmtId="0" fontId="0" fillId="2" borderId="50" xfId="0" applyFill="1" applyBorder="1" applyAlignment="1">
      <alignment horizontal="left" vertical="center"/>
    </xf>
    <xf numFmtId="0" fontId="0" fillId="5" borderId="41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38" xfId="0" applyFill="1" applyBorder="1" applyAlignment="1">
      <alignment horizontal="left" vertical="center"/>
    </xf>
    <xf numFmtId="0" fontId="0" fillId="5" borderId="39" xfId="0" applyFill="1" applyBorder="1" applyAlignment="1">
      <alignment horizontal="left" vertical="center"/>
    </xf>
    <xf numFmtId="0" fontId="0" fillId="5" borderId="40" xfId="0" applyFill="1" applyBorder="1" applyAlignment="1">
      <alignment horizontal="left" vertical="center"/>
    </xf>
    <xf numFmtId="0" fontId="0" fillId="5" borderId="51" xfId="0" applyFill="1" applyBorder="1" applyAlignment="1">
      <alignment horizontal="left" vertical="center"/>
    </xf>
    <xf numFmtId="0" fontId="0" fillId="5" borderId="49" xfId="0" applyFill="1" applyBorder="1" applyAlignment="1">
      <alignment horizontal="left" vertical="center"/>
    </xf>
    <xf numFmtId="0" fontId="0" fillId="5" borderId="52" xfId="0" applyFill="1" applyBorder="1" applyAlignment="1">
      <alignment horizontal="left" vertical="center"/>
    </xf>
    <xf numFmtId="164" fontId="0" fillId="2" borderId="18" xfId="2" applyNumberFormat="1" applyFont="1" applyFill="1" applyBorder="1" applyAlignment="1">
      <alignment horizontal="center"/>
    </xf>
    <xf numFmtId="164" fontId="0" fillId="2" borderId="20" xfId="2" applyNumberFormat="1" applyFont="1" applyFill="1" applyBorder="1" applyAlignment="1">
      <alignment horizontal="center"/>
    </xf>
    <xf numFmtId="164" fontId="4" fillId="0" borderId="20" xfId="2" applyNumberFormat="1" applyFont="1" applyFill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4" fontId="4" fillId="0" borderId="15" xfId="2" applyNumberFormat="1" applyFont="1" applyFill="1" applyBorder="1" applyAlignment="1">
      <alignment horizontal="center"/>
    </xf>
    <xf numFmtId="2" fontId="2" fillId="7" borderId="7" xfId="0" applyNumberFormat="1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44" fontId="4" fillId="4" borderId="0" xfId="1" applyFont="1" applyFill="1" applyBorder="1" applyAlignment="1">
      <alignment horizontal="left"/>
    </xf>
    <xf numFmtId="44" fontId="4" fillId="4" borderId="34" xfId="1" applyFont="1" applyFill="1" applyBorder="1" applyAlignment="1">
      <alignment horizontal="left"/>
    </xf>
    <xf numFmtId="0" fontId="2" fillId="7" borderId="8" xfId="0" applyFont="1" applyFill="1" applyBorder="1" applyAlignment="1">
      <alignment horizontal="right"/>
    </xf>
    <xf numFmtId="0" fontId="0" fillId="7" borderId="7" xfId="0" applyFill="1" applyBorder="1" applyAlignment="1">
      <alignment horizontal="righ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2" fontId="4" fillId="0" borderId="18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44" fontId="0" fillId="0" borderId="21" xfId="1" applyFont="1" applyFill="1" applyBorder="1" applyAlignment="1">
      <alignment horizontal="left"/>
    </xf>
    <xf numFmtId="44" fontId="0" fillId="0" borderId="22" xfId="1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wrapText="1"/>
    </xf>
    <xf numFmtId="44" fontId="4" fillId="0" borderId="18" xfId="1" applyFont="1" applyFill="1" applyBorder="1" applyAlignment="1">
      <alignment horizontal="left"/>
    </xf>
    <xf numFmtId="44" fontId="0" fillId="2" borderId="26" xfId="1" applyFont="1" applyFill="1" applyBorder="1" applyAlignment="1">
      <alignment horizontal="left"/>
    </xf>
    <xf numFmtId="44" fontId="0" fillId="2" borderId="55" xfId="1" applyFont="1" applyFill="1" applyBorder="1" applyAlignment="1">
      <alignment horizontal="left"/>
    </xf>
    <xf numFmtId="44" fontId="0" fillId="2" borderId="21" xfId="1" applyFont="1" applyFill="1" applyBorder="1" applyAlignment="1">
      <alignment horizontal="left"/>
    </xf>
    <xf numFmtId="44" fontId="0" fillId="2" borderId="53" xfId="1" applyFont="1" applyFill="1" applyBorder="1" applyAlignment="1">
      <alignment horizontal="left"/>
    </xf>
    <xf numFmtId="44" fontId="4" fillId="0" borderId="15" xfId="1" applyFont="1" applyFill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44" fontId="0" fillId="0" borderId="15" xfId="1" applyFont="1" applyFill="1" applyBorder="1" applyAlignment="1">
      <alignment horizontal="left"/>
    </xf>
    <xf numFmtId="44" fontId="0" fillId="0" borderId="16" xfId="1" applyFont="1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44" fontId="4" fillId="5" borderId="0" xfId="1" applyFont="1" applyFill="1" applyBorder="1" applyAlignment="1">
      <alignment horizontal="left"/>
    </xf>
    <xf numFmtId="0" fontId="2" fillId="7" borderId="7" xfId="0" applyFont="1" applyFill="1" applyBorder="1" applyAlignment="1">
      <alignment horizontal="right"/>
    </xf>
    <xf numFmtId="44" fontId="2" fillId="7" borderId="7" xfId="1" applyFont="1" applyFill="1" applyBorder="1" applyAlignment="1">
      <alignment horizontal="left"/>
    </xf>
    <xf numFmtId="44" fontId="2" fillId="7" borderId="9" xfId="1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44" fontId="0" fillId="2" borderId="27" xfId="1" applyFont="1" applyFill="1" applyBorder="1" applyAlignment="1">
      <alignment horizontal="left"/>
    </xf>
    <xf numFmtId="44" fontId="0" fillId="2" borderId="54" xfId="1" applyFont="1" applyFill="1" applyBorder="1" applyAlignment="1">
      <alignment horizontal="left"/>
    </xf>
    <xf numFmtId="0" fontId="2" fillId="3" borderId="25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7" borderId="9" xfId="0" applyFont="1" applyFill="1" applyBorder="1" applyAlignment="1">
      <alignment horizontal="right"/>
    </xf>
    <xf numFmtId="0" fontId="4" fillId="0" borderId="25" xfId="2" applyNumberFormat="1" applyFont="1" applyFill="1" applyBorder="1" applyAlignment="1">
      <alignment horizontal="center"/>
    </xf>
    <xf numFmtId="0" fontId="4" fillId="0" borderId="7" xfId="2" applyNumberFormat="1" applyFont="1" applyFill="1" applyBorder="1" applyAlignment="1">
      <alignment horizontal="center"/>
    </xf>
    <xf numFmtId="0" fontId="4" fillId="0" borderId="9" xfId="2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6" borderId="3" xfId="0" applyFont="1" applyFill="1" applyBorder="1" applyAlignment="1">
      <alignment horizontal="left"/>
    </xf>
    <xf numFmtId="0" fontId="2" fillId="3" borderId="25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2" fontId="0" fillId="0" borderId="27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58" xfId="0" applyFont="1" applyFill="1" applyBorder="1" applyAlignment="1">
      <alignment horizontal="left"/>
    </xf>
    <xf numFmtId="0" fontId="2" fillId="3" borderId="56" xfId="0" applyFont="1" applyFill="1" applyBorder="1" applyAlignment="1">
      <alignment horizontal="left" wrapText="1"/>
    </xf>
    <xf numFmtId="0" fontId="2" fillId="3" borderId="56" xfId="0" applyFont="1" applyFill="1" applyBorder="1" applyAlignment="1">
      <alignment horizontal="left"/>
    </xf>
    <xf numFmtId="0" fontId="2" fillId="3" borderId="57" xfId="0" applyFont="1" applyFill="1" applyBorder="1" applyAlignment="1">
      <alignment horizontal="left" wrapText="1"/>
    </xf>
    <xf numFmtId="44" fontId="0" fillId="0" borderId="2" xfId="1" applyFont="1" applyFill="1" applyBorder="1" applyAlignment="1">
      <alignment horizontal="left"/>
    </xf>
    <xf numFmtId="44" fontId="0" fillId="0" borderId="3" xfId="1" applyFont="1" applyFill="1" applyBorder="1" applyAlignment="1">
      <alignment horizontal="left"/>
    </xf>
    <xf numFmtId="0" fontId="2" fillId="7" borderId="4" xfId="0" applyFont="1" applyFill="1" applyBorder="1" applyAlignment="1">
      <alignment horizontal="right"/>
    </xf>
    <xf numFmtId="0" fontId="2" fillId="7" borderId="5" xfId="0" applyFont="1" applyFill="1" applyBorder="1" applyAlignment="1">
      <alignment horizontal="right"/>
    </xf>
    <xf numFmtId="44" fontId="2" fillId="7" borderId="5" xfId="1" applyFont="1" applyFill="1" applyBorder="1" applyAlignment="1">
      <alignment horizontal="left"/>
    </xf>
    <xf numFmtId="44" fontId="2" fillId="7" borderId="6" xfId="1" applyFont="1" applyFill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44" fontId="4" fillId="0" borderId="20" xfId="1" applyFont="1" applyFill="1" applyBorder="1" applyAlignment="1">
      <alignment horizontal="left"/>
    </xf>
    <xf numFmtId="44" fontId="0" fillId="0" borderId="5" xfId="1" applyFont="1" applyFill="1" applyBorder="1" applyAlignment="1">
      <alignment horizontal="left"/>
    </xf>
    <xf numFmtId="44" fontId="0" fillId="0" borderId="6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/>
    </xf>
    <xf numFmtId="44" fontId="0" fillId="0" borderId="29" xfId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125504</xdr:colOff>
      <xdr:row>1</xdr:row>
      <xdr:rowOff>165237</xdr:rowOff>
    </xdr:from>
    <xdr:to>
      <xdr:col>4</xdr:col>
      <xdr:colOff>502024</xdr:colOff>
      <xdr:row>4</xdr:row>
      <xdr:rowOff>70821</xdr:rowOff>
    </xdr:to>
    <xdr:pic>
      <xdr:nvPicPr>
        <xdr:cNvPr id="2" name="Picture 1" descr="Spaarnelanden dec. 2023 - Wijkraad Heiliglanden De Kamp">
          <a:extLst>
            <a:ext uri="{FF2B5EF4-FFF2-40B4-BE49-F238E27FC236}">
              <a16:creationId xmlns:a16="http://schemas.microsoft.com/office/drawing/2014/main" id="{7361C6C0-B3B1-DFC5-7742-E5B7D8F2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904" y="362461"/>
          <a:ext cx="1649508" cy="461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1ED9-EC89-48FC-A105-88CC3E8392AB}">
  <dimension ref="A1:AE44"/>
  <sheetViews>
    <sheetView tabSelected="1" zoomScale="85" zoomScaleNormal="85" workbookViewId="0">
      <selection activeCell="B34" sqref="B34:H34"/>
    </sheetView>
  </sheetViews>
  <sheetFormatPr defaultColWidth="8.6640625" defaultRowHeight="14.4" x14ac:dyDescent="0.3"/>
  <cols>
    <col min="1" max="1" width="4.6640625" style="2" customWidth="1"/>
    <col min="2" max="3" width="8.6640625" style="2"/>
    <col min="4" max="4" width="9.88671875" style="2" customWidth="1"/>
    <col min="5" max="18" width="8.6640625" style="2"/>
    <col min="19" max="19" width="8.6640625" style="3"/>
    <col min="20" max="20" width="4.6640625" style="2" customWidth="1"/>
    <col min="21" max="16384" width="8.6640625" style="2"/>
  </cols>
  <sheetData>
    <row r="1" spans="1:31" ht="15.6" thickTop="1" thickBot="1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  <c r="T1" s="7"/>
    </row>
    <row r="2" spans="1:31" ht="14.4" customHeight="1" x14ac:dyDescent="0.3">
      <c r="A2" s="8"/>
      <c r="B2" s="31"/>
      <c r="C2" s="32"/>
      <c r="D2" s="32"/>
      <c r="E2" s="32"/>
      <c r="F2" s="33"/>
      <c r="G2" s="9"/>
      <c r="H2" s="9"/>
      <c r="I2" s="40" t="s">
        <v>28</v>
      </c>
      <c r="J2" s="41"/>
      <c r="K2" s="41"/>
      <c r="L2" s="42"/>
      <c r="M2" s="9"/>
      <c r="N2" s="9"/>
      <c r="O2" s="9"/>
      <c r="P2" s="9"/>
      <c r="Q2" s="9"/>
      <c r="R2" s="9"/>
      <c r="S2" s="11"/>
      <c r="T2" s="10"/>
    </row>
    <row r="3" spans="1:31" ht="14.4" customHeight="1" x14ac:dyDescent="0.3">
      <c r="A3" s="8"/>
      <c r="B3" s="34"/>
      <c r="C3" s="35"/>
      <c r="D3" s="35"/>
      <c r="E3" s="35"/>
      <c r="F3" s="36"/>
      <c r="G3" s="9"/>
      <c r="H3" s="9"/>
      <c r="I3" s="43"/>
      <c r="J3" s="44"/>
      <c r="K3" s="44"/>
      <c r="L3" s="45"/>
      <c r="M3" s="9"/>
      <c r="N3" s="9"/>
      <c r="O3" s="9"/>
      <c r="P3" s="9"/>
      <c r="Q3" s="9"/>
      <c r="R3" s="9"/>
      <c r="S3" s="11"/>
      <c r="T3" s="10"/>
    </row>
    <row r="4" spans="1:31" ht="15.6" customHeight="1" x14ac:dyDescent="0.3">
      <c r="A4" s="8"/>
      <c r="B4" s="34"/>
      <c r="C4" s="35"/>
      <c r="D4" s="35"/>
      <c r="E4" s="35"/>
      <c r="F4" s="36"/>
      <c r="G4" s="9"/>
      <c r="H4" s="9"/>
      <c r="I4" s="49"/>
      <c r="J4" s="50"/>
      <c r="K4" s="50"/>
      <c r="L4" s="51"/>
      <c r="M4" s="9"/>
      <c r="N4" s="9"/>
      <c r="O4" s="9"/>
      <c r="P4" s="9"/>
      <c r="Q4" s="9"/>
      <c r="R4" s="9"/>
      <c r="S4" s="11"/>
      <c r="T4" s="10"/>
    </row>
    <row r="5" spans="1:31" ht="15" customHeight="1" thickBot="1" x14ac:dyDescent="0.35">
      <c r="A5" s="8"/>
      <c r="B5" s="37"/>
      <c r="C5" s="38"/>
      <c r="D5" s="38"/>
      <c r="E5" s="38"/>
      <c r="F5" s="39"/>
      <c r="G5" s="9"/>
      <c r="H5" s="9"/>
      <c r="I5" s="46"/>
      <c r="J5" s="47"/>
      <c r="K5" s="47"/>
      <c r="L5" s="48"/>
      <c r="M5" s="9"/>
      <c r="N5" s="9"/>
      <c r="O5" s="9"/>
      <c r="P5" s="9"/>
      <c r="Q5" s="9"/>
      <c r="R5" s="9"/>
      <c r="S5" s="11"/>
      <c r="T5" s="10"/>
    </row>
    <row r="6" spans="1:31" ht="15" thickBot="1" x14ac:dyDescent="0.3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1"/>
      <c r="T6" s="10"/>
    </row>
    <row r="7" spans="1:31" ht="15" thickBot="1" x14ac:dyDescent="0.35">
      <c r="A7" s="8"/>
      <c r="B7" s="92" t="s">
        <v>36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12"/>
      <c r="P7" s="12"/>
      <c r="Q7" s="12"/>
      <c r="R7" s="12"/>
      <c r="S7" s="12"/>
      <c r="T7" s="10"/>
    </row>
    <row r="8" spans="1:31" s="3" customFormat="1" ht="28.95" customHeight="1" thickBot="1" x14ac:dyDescent="0.35">
      <c r="A8" s="13"/>
      <c r="B8" s="118" t="s">
        <v>0</v>
      </c>
      <c r="C8" s="119"/>
      <c r="D8" s="120"/>
      <c r="E8" s="95" t="s">
        <v>1</v>
      </c>
      <c r="F8" s="95"/>
      <c r="G8" s="95" t="s">
        <v>2</v>
      </c>
      <c r="H8" s="95"/>
      <c r="I8" s="95" t="s">
        <v>3</v>
      </c>
      <c r="J8" s="96"/>
      <c r="K8" s="97" t="s">
        <v>33</v>
      </c>
      <c r="L8" s="97"/>
      <c r="M8" s="95" t="s">
        <v>4</v>
      </c>
      <c r="N8" s="98"/>
      <c r="O8" s="11"/>
      <c r="P8" s="117"/>
      <c r="Q8" s="117"/>
      <c r="R8" s="117"/>
      <c r="S8" s="80"/>
      <c r="T8" s="81"/>
      <c r="U8" s="113"/>
      <c r="V8" s="113"/>
    </row>
    <row r="9" spans="1:31" x14ac:dyDescent="0.3">
      <c r="A9" s="8"/>
      <c r="B9" s="107" t="s">
        <v>5</v>
      </c>
      <c r="C9" s="108"/>
      <c r="D9" s="108"/>
      <c r="E9" s="104">
        <v>100</v>
      </c>
      <c r="F9" s="104"/>
      <c r="G9" s="104">
        <v>130</v>
      </c>
      <c r="H9" s="104"/>
      <c r="I9" s="100"/>
      <c r="J9" s="101"/>
      <c r="K9" s="111"/>
      <c r="L9" s="111"/>
      <c r="M9" s="109">
        <f>I9*K9</f>
        <v>0</v>
      </c>
      <c r="N9" s="110"/>
      <c r="O9" s="15"/>
      <c r="P9" s="117"/>
      <c r="Q9" s="117"/>
      <c r="R9" s="117"/>
      <c r="S9" s="80"/>
      <c r="T9" s="81"/>
      <c r="U9" s="113"/>
      <c r="V9" s="113"/>
    </row>
    <row r="10" spans="1:31" ht="14.4" customHeight="1" x14ac:dyDescent="0.3">
      <c r="A10" s="8"/>
      <c r="B10" s="105" t="s">
        <v>32</v>
      </c>
      <c r="C10" s="106"/>
      <c r="D10" s="106"/>
      <c r="E10" s="99">
        <v>100</v>
      </c>
      <c r="F10" s="99"/>
      <c r="G10" s="99">
        <v>130</v>
      </c>
      <c r="H10" s="99"/>
      <c r="I10" s="102"/>
      <c r="J10" s="103"/>
      <c r="K10" s="112"/>
      <c r="L10" s="112"/>
      <c r="M10" s="90">
        <f>I10*K10</f>
        <v>0</v>
      </c>
      <c r="N10" s="91"/>
      <c r="O10" s="15"/>
      <c r="P10" s="117"/>
      <c r="Q10" s="117"/>
      <c r="R10" s="117"/>
      <c r="S10" s="80"/>
      <c r="T10" s="81"/>
      <c r="U10" s="113"/>
      <c r="V10" s="113"/>
    </row>
    <row r="11" spans="1:31" ht="14.4" customHeight="1" x14ac:dyDescent="0.3">
      <c r="A11" s="8"/>
      <c r="B11" s="105" t="s">
        <v>7</v>
      </c>
      <c r="C11" s="106"/>
      <c r="D11" s="106"/>
      <c r="E11" s="99">
        <v>70</v>
      </c>
      <c r="F11" s="99"/>
      <c r="G11" s="99">
        <v>100</v>
      </c>
      <c r="H11" s="99"/>
      <c r="I11" s="102"/>
      <c r="J11" s="103"/>
      <c r="K11" s="112"/>
      <c r="L11" s="112"/>
      <c r="M11" s="90">
        <f t="shared" ref="M11" si="0">I11*K11</f>
        <v>0</v>
      </c>
      <c r="N11" s="91"/>
      <c r="O11" s="15"/>
      <c r="P11" s="117"/>
      <c r="Q11" s="117"/>
      <c r="R11" s="117"/>
      <c r="S11" s="80"/>
      <c r="T11" s="81"/>
      <c r="U11" s="113"/>
      <c r="V11" s="113"/>
    </row>
    <row r="12" spans="1:31" ht="14.4" customHeight="1" thickBot="1" x14ac:dyDescent="0.35">
      <c r="A12" s="8"/>
      <c r="B12" s="105" t="s">
        <v>10</v>
      </c>
      <c r="C12" s="106"/>
      <c r="D12" s="106"/>
      <c r="E12" s="99">
        <v>70</v>
      </c>
      <c r="F12" s="99"/>
      <c r="G12" s="99">
        <v>110</v>
      </c>
      <c r="H12" s="99"/>
      <c r="I12" s="121"/>
      <c r="J12" s="122"/>
      <c r="K12" s="112"/>
      <c r="L12" s="112"/>
      <c r="M12" s="90">
        <f t="shared" ref="M12" si="1">I12*K12</f>
        <v>0</v>
      </c>
      <c r="N12" s="91"/>
      <c r="O12" s="15"/>
      <c r="P12" s="117"/>
      <c r="Q12" s="117"/>
      <c r="R12" s="117"/>
      <c r="S12" s="80"/>
      <c r="T12" s="81"/>
      <c r="U12" s="113"/>
      <c r="V12" s="113"/>
    </row>
    <row r="13" spans="1:31" ht="15" thickBot="1" x14ac:dyDescent="0.35">
      <c r="A13" s="8"/>
      <c r="B13" s="82" t="s">
        <v>30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5">
        <f>SUM(M9:N12)</f>
        <v>0</v>
      </c>
      <c r="N13" s="116"/>
      <c r="O13" s="9"/>
      <c r="P13" s="117"/>
      <c r="Q13" s="117"/>
      <c r="R13" s="117"/>
      <c r="S13" s="80"/>
      <c r="T13" s="81"/>
      <c r="U13" s="113"/>
      <c r="V13" s="113"/>
    </row>
    <row r="14" spans="1:31" ht="15" thickBot="1" x14ac:dyDescent="0.35">
      <c r="A14" s="8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18"/>
      <c r="O14" s="9"/>
      <c r="P14" s="9"/>
      <c r="Q14" s="9"/>
      <c r="R14" s="9"/>
      <c r="S14" s="16"/>
      <c r="T14" s="10"/>
    </row>
    <row r="15" spans="1:31" ht="15" thickBot="1" x14ac:dyDescent="0.35">
      <c r="A15" s="8"/>
      <c r="B15" s="134" t="s">
        <v>37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6"/>
      <c r="T15" s="10"/>
      <c r="AE15"/>
    </row>
    <row r="16" spans="1:31" s="3" customFormat="1" ht="28.95" customHeight="1" thickBot="1" x14ac:dyDescent="0.35">
      <c r="A16" s="13"/>
      <c r="B16" s="130" t="s">
        <v>11</v>
      </c>
      <c r="C16" s="96"/>
      <c r="D16" s="96"/>
      <c r="E16" s="96"/>
      <c r="F16" s="96"/>
      <c r="G16" s="96"/>
      <c r="H16" s="96"/>
      <c r="I16" s="95" t="s">
        <v>12</v>
      </c>
      <c r="J16" s="95"/>
      <c r="K16" s="95" t="s">
        <v>13</v>
      </c>
      <c r="L16" s="95"/>
      <c r="M16" s="95" t="s">
        <v>14</v>
      </c>
      <c r="N16" s="95"/>
      <c r="O16" s="1" t="s">
        <v>15</v>
      </c>
      <c r="P16" s="95" t="s">
        <v>16</v>
      </c>
      <c r="Q16" s="95"/>
      <c r="R16" s="137" t="s">
        <v>17</v>
      </c>
      <c r="S16" s="138"/>
      <c r="T16" s="14"/>
    </row>
    <row r="17" spans="1:20" x14ac:dyDescent="0.3">
      <c r="A17" s="8"/>
      <c r="B17" s="132" t="s">
        <v>18</v>
      </c>
      <c r="C17" s="133"/>
      <c r="D17" s="133"/>
      <c r="E17" s="133"/>
      <c r="F17" s="133"/>
      <c r="G17" s="133"/>
      <c r="H17" s="133"/>
      <c r="I17" s="77">
        <v>0.08</v>
      </c>
      <c r="J17" s="77"/>
      <c r="K17" s="77">
        <v>0.12</v>
      </c>
      <c r="L17" s="77"/>
      <c r="M17" s="73"/>
      <c r="N17" s="73"/>
      <c r="O17" s="23">
        <v>0.5</v>
      </c>
      <c r="P17" s="145">
        <v>3.5</v>
      </c>
      <c r="Q17" s="145"/>
      <c r="R17" s="143">
        <f>(P17/(K17-I17))*(K17-M17)</f>
        <v>10.500000000000002</v>
      </c>
      <c r="S17" s="144"/>
      <c r="T17" s="10"/>
    </row>
    <row r="18" spans="1:20" x14ac:dyDescent="0.3">
      <c r="A18" s="8"/>
      <c r="B18" s="86" t="s">
        <v>19</v>
      </c>
      <c r="C18" s="87"/>
      <c r="D18" s="87"/>
      <c r="E18" s="87"/>
      <c r="F18" s="87"/>
      <c r="G18" s="87"/>
      <c r="H18" s="87"/>
      <c r="I18" s="76">
        <v>1E-3</v>
      </c>
      <c r="J18" s="76"/>
      <c r="K18" s="76">
        <v>1.4999999999999999E-2</v>
      </c>
      <c r="L18" s="76"/>
      <c r="M18" s="73"/>
      <c r="N18" s="73"/>
      <c r="O18" s="24">
        <v>0.1</v>
      </c>
      <c r="P18" s="88">
        <v>0.7</v>
      </c>
      <c r="Q18" s="88"/>
      <c r="R18" s="141">
        <f t="shared" ref="R18:R20" si="2">(P18/(K18-I18))*(K18-M18)</f>
        <v>0.75</v>
      </c>
      <c r="S18" s="142"/>
      <c r="T18" s="10"/>
    </row>
    <row r="19" spans="1:20" x14ac:dyDescent="0.3">
      <c r="A19" s="8"/>
      <c r="B19" s="86" t="s">
        <v>20</v>
      </c>
      <c r="C19" s="87"/>
      <c r="D19" s="87"/>
      <c r="E19" s="87"/>
      <c r="F19" s="87"/>
      <c r="G19" s="87"/>
      <c r="H19" s="87"/>
      <c r="I19" s="76">
        <v>0.03</v>
      </c>
      <c r="J19" s="76"/>
      <c r="K19" s="76">
        <v>0.05</v>
      </c>
      <c r="L19" s="76"/>
      <c r="M19" s="73"/>
      <c r="N19" s="73"/>
      <c r="O19" s="24">
        <v>0.2</v>
      </c>
      <c r="P19" s="88">
        <v>1.4</v>
      </c>
      <c r="Q19" s="88"/>
      <c r="R19" s="141">
        <f t="shared" si="2"/>
        <v>3.4999999999999996</v>
      </c>
      <c r="S19" s="142"/>
      <c r="T19" s="10"/>
    </row>
    <row r="20" spans="1:20" ht="15" thickBot="1" x14ac:dyDescent="0.35">
      <c r="A20" s="8"/>
      <c r="B20" s="84" t="s">
        <v>21</v>
      </c>
      <c r="C20" s="85"/>
      <c r="D20" s="85"/>
      <c r="E20" s="85"/>
      <c r="F20" s="85"/>
      <c r="G20" s="85"/>
      <c r="H20" s="85"/>
      <c r="I20" s="75">
        <v>0</v>
      </c>
      <c r="J20" s="75"/>
      <c r="K20" s="75">
        <v>0.02</v>
      </c>
      <c r="L20" s="75"/>
      <c r="M20" s="74"/>
      <c r="N20" s="74"/>
      <c r="O20" s="25">
        <v>0.2</v>
      </c>
      <c r="P20" s="89">
        <v>1.4</v>
      </c>
      <c r="Q20" s="89"/>
      <c r="R20" s="139">
        <f t="shared" si="2"/>
        <v>1.4000000000000001</v>
      </c>
      <c r="S20" s="140"/>
      <c r="T20" s="10"/>
    </row>
    <row r="21" spans="1:20" ht="15" thickBot="1" x14ac:dyDescent="0.35">
      <c r="A21" s="8"/>
      <c r="B21" s="82" t="s">
        <v>41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78">
        <f>SUM(R17:S20)</f>
        <v>16.150000000000002</v>
      </c>
      <c r="S21" s="79"/>
      <c r="T21" s="10"/>
    </row>
    <row r="22" spans="1:20" ht="15" thickBot="1" x14ac:dyDescent="0.3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"/>
      <c r="T22" s="10"/>
    </row>
    <row r="23" spans="1:20" ht="15" thickBot="1" x14ac:dyDescent="0.35">
      <c r="A23" s="8"/>
      <c r="B23" s="29" t="s">
        <v>35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9"/>
      <c r="N23" s="9"/>
      <c r="O23" s="9"/>
      <c r="P23" s="9"/>
      <c r="Q23" s="11"/>
      <c r="R23" s="9"/>
      <c r="S23" s="9"/>
      <c r="T23" s="10"/>
    </row>
    <row r="24" spans="1:20" ht="30" customHeight="1" thickBot="1" x14ac:dyDescent="0.35">
      <c r="A24" s="8"/>
      <c r="B24" s="146" t="s">
        <v>0</v>
      </c>
      <c r="C24" s="147"/>
      <c r="D24" s="148"/>
      <c r="E24" s="149" t="s">
        <v>1</v>
      </c>
      <c r="F24" s="149"/>
      <c r="G24" s="149" t="s">
        <v>2</v>
      </c>
      <c r="H24" s="149"/>
      <c r="I24" s="149" t="s">
        <v>3</v>
      </c>
      <c r="J24" s="150"/>
      <c r="K24" s="149" t="s">
        <v>4</v>
      </c>
      <c r="L24" s="151"/>
      <c r="M24" s="9"/>
      <c r="N24" s="9"/>
      <c r="O24" s="11"/>
      <c r="P24" s="9"/>
      <c r="Q24" s="9"/>
      <c r="R24" s="9"/>
      <c r="S24" s="9"/>
      <c r="T24" s="10"/>
    </row>
    <row r="25" spans="1:20" x14ac:dyDescent="0.3">
      <c r="A25" s="8"/>
      <c r="B25" s="107" t="s">
        <v>6</v>
      </c>
      <c r="C25" s="108"/>
      <c r="D25" s="108"/>
      <c r="E25" s="104">
        <v>100</v>
      </c>
      <c r="F25" s="104"/>
      <c r="G25" s="104">
        <v>130</v>
      </c>
      <c r="H25" s="104"/>
      <c r="I25" s="100"/>
      <c r="J25" s="101"/>
      <c r="K25" s="152">
        <f>I25</f>
        <v>0</v>
      </c>
      <c r="L25" s="153"/>
      <c r="M25" s="9"/>
      <c r="N25" s="9"/>
      <c r="O25" s="11"/>
      <c r="P25" s="9"/>
      <c r="Q25" s="9"/>
      <c r="R25" s="9"/>
      <c r="S25" s="9"/>
      <c r="T25" s="10"/>
    </row>
    <row r="26" spans="1:20" x14ac:dyDescent="0.3">
      <c r="A26" s="8"/>
      <c r="B26" s="105" t="s">
        <v>34</v>
      </c>
      <c r="C26" s="106"/>
      <c r="D26" s="106"/>
      <c r="E26" s="99">
        <v>100</v>
      </c>
      <c r="F26" s="99"/>
      <c r="G26" s="99">
        <v>130</v>
      </c>
      <c r="H26" s="99"/>
      <c r="I26" s="102"/>
      <c r="J26" s="103"/>
      <c r="K26" s="163">
        <f t="shared" ref="K26:K28" si="3">I26</f>
        <v>0</v>
      </c>
      <c r="L26" s="164"/>
      <c r="M26" s="9"/>
      <c r="N26" s="9"/>
      <c r="O26" s="11"/>
      <c r="P26" s="9"/>
      <c r="Q26" s="9"/>
      <c r="R26" s="9"/>
      <c r="S26" s="9"/>
      <c r="T26" s="10"/>
    </row>
    <row r="27" spans="1:20" x14ac:dyDescent="0.3">
      <c r="A27" s="8"/>
      <c r="B27" s="105" t="s">
        <v>8</v>
      </c>
      <c r="C27" s="106"/>
      <c r="D27" s="106"/>
      <c r="E27" s="99">
        <v>70</v>
      </c>
      <c r="F27" s="99"/>
      <c r="G27" s="99">
        <v>100</v>
      </c>
      <c r="H27" s="99"/>
      <c r="I27" s="102"/>
      <c r="J27" s="103"/>
      <c r="K27" s="163">
        <f t="shared" si="3"/>
        <v>0</v>
      </c>
      <c r="L27" s="164"/>
      <c r="M27" s="9"/>
      <c r="N27" s="9"/>
      <c r="O27" s="11"/>
      <c r="P27" s="9"/>
      <c r="Q27" s="9"/>
      <c r="R27" s="9"/>
      <c r="S27" s="9"/>
      <c r="T27" s="10"/>
    </row>
    <row r="28" spans="1:20" ht="15" thickBot="1" x14ac:dyDescent="0.35">
      <c r="A28" s="8"/>
      <c r="B28" s="158" t="s">
        <v>9</v>
      </c>
      <c r="C28" s="159"/>
      <c r="D28" s="159"/>
      <c r="E28" s="160">
        <v>70</v>
      </c>
      <c r="F28" s="160"/>
      <c r="G28" s="160">
        <v>100</v>
      </c>
      <c r="H28" s="160"/>
      <c r="I28" s="121"/>
      <c r="J28" s="122"/>
      <c r="K28" s="161">
        <f t="shared" si="3"/>
        <v>0</v>
      </c>
      <c r="L28" s="162"/>
      <c r="M28" s="9"/>
      <c r="N28" s="9"/>
      <c r="O28" s="11"/>
      <c r="P28" s="9"/>
      <c r="Q28" s="9"/>
      <c r="R28" s="9"/>
      <c r="S28" s="9"/>
      <c r="T28" s="10"/>
    </row>
    <row r="29" spans="1:20" ht="15" thickBot="1" x14ac:dyDescent="0.35">
      <c r="A29" s="8"/>
      <c r="B29" s="154" t="s">
        <v>39</v>
      </c>
      <c r="C29" s="155"/>
      <c r="D29" s="155"/>
      <c r="E29" s="155"/>
      <c r="F29" s="155"/>
      <c r="G29" s="155"/>
      <c r="H29" s="155"/>
      <c r="I29" s="155"/>
      <c r="J29" s="155"/>
      <c r="K29" s="156">
        <f>SUM(K25:L28)/4</f>
        <v>0</v>
      </c>
      <c r="L29" s="157"/>
      <c r="M29" s="9"/>
      <c r="N29" s="9"/>
      <c r="O29" s="9"/>
      <c r="P29" s="9"/>
      <c r="Q29" s="11"/>
      <c r="R29" s="9"/>
      <c r="S29" s="9"/>
      <c r="T29" s="10"/>
    </row>
    <row r="30" spans="1:20" x14ac:dyDescent="0.3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1"/>
      <c r="T30" s="10"/>
    </row>
    <row r="31" spans="1:20" ht="15" thickBot="1" x14ac:dyDescent="0.3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1"/>
      <c r="T31" s="10"/>
    </row>
    <row r="32" spans="1:20" ht="15" thickBot="1" x14ac:dyDescent="0.35">
      <c r="A32" s="8"/>
      <c r="B32" s="92" t="s">
        <v>38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4"/>
      <c r="O32" s="9"/>
      <c r="P32" s="9"/>
      <c r="Q32" s="9"/>
      <c r="R32" s="9"/>
      <c r="S32" s="11"/>
      <c r="T32" s="10"/>
    </row>
    <row r="33" spans="1:20" ht="16.2" customHeight="1" thickBot="1" x14ac:dyDescent="0.35">
      <c r="A33" s="8"/>
      <c r="B33" s="130" t="s">
        <v>42</v>
      </c>
      <c r="C33" s="96"/>
      <c r="D33" s="96"/>
      <c r="E33" s="96"/>
      <c r="F33" s="96"/>
      <c r="G33" s="96"/>
      <c r="H33" s="96"/>
      <c r="I33" s="123" t="s">
        <v>29</v>
      </c>
      <c r="J33" s="131"/>
      <c r="K33" s="123" t="s">
        <v>16</v>
      </c>
      <c r="L33" s="124"/>
      <c r="M33" s="124"/>
      <c r="N33" s="125"/>
      <c r="O33" s="9"/>
      <c r="P33" s="9"/>
      <c r="Q33" s="9"/>
      <c r="R33" s="9"/>
      <c r="S33" s="11"/>
      <c r="T33" s="10"/>
    </row>
    <row r="34" spans="1:20" ht="15" thickBot="1" x14ac:dyDescent="0.35">
      <c r="A34" s="8"/>
      <c r="B34" s="132" t="s">
        <v>31</v>
      </c>
      <c r="C34" s="133"/>
      <c r="D34" s="133"/>
      <c r="E34" s="133"/>
      <c r="F34" s="133"/>
      <c r="G34" s="133"/>
      <c r="H34" s="133"/>
      <c r="I34" s="102"/>
      <c r="J34" s="103"/>
      <c r="K34" s="127">
        <v>6</v>
      </c>
      <c r="L34" s="128"/>
      <c r="M34" s="128"/>
      <c r="N34" s="129"/>
      <c r="O34" s="9"/>
      <c r="P34" s="9"/>
      <c r="Q34" s="9"/>
      <c r="R34" s="9"/>
      <c r="S34" s="11"/>
      <c r="T34" s="10"/>
    </row>
    <row r="35" spans="1:20" ht="15" thickBot="1" x14ac:dyDescent="0.35">
      <c r="A35" s="8"/>
      <c r="B35" s="82" t="s">
        <v>40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26"/>
      <c r="O35" s="9"/>
      <c r="P35" s="9"/>
      <c r="Q35" s="9"/>
      <c r="R35" s="9"/>
      <c r="S35" s="11"/>
      <c r="T35" s="10"/>
    </row>
    <row r="36" spans="1:20" ht="15" thickBot="1" x14ac:dyDescent="0.3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1"/>
      <c r="T36" s="10"/>
    </row>
    <row r="37" spans="1:20" ht="28.95" customHeight="1" thickBot="1" x14ac:dyDescent="0.35">
      <c r="A37" s="8"/>
      <c r="B37" s="52" t="s">
        <v>22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4"/>
      <c r="T37" s="10"/>
    </row>
    <row r="38" spans="1:20" s="26" customFormat="1" ht="28.95" customHeight="1" x14ac:dyDescent="0.3">
      <c r="A38" s="28"/>
      <c r="B38" s="70" t="s">
        <v>23</v>
      </c>
      <c r="C38" s="71"/>
      <c r="D38" s="71"/>
      <c r="E38" s="71"/>
      <c r="F38" s="71"/>
      <c r="G38" s="71"/>
      <c r="H38" s="72"/>
      <c r="I38" s="61"/>
      <c r="J38" s="62"/>
      <c r="K38" s="62"/>
      <c r="L38" s="62"/>
      <c r="M38" s="62"/>
      <c r="N38" s="62"/>
      <c r="O38" s="62"/>
      <c r="P38" s="62"/>
      <c r="Q38" s="62"/>
      <c r="R38" s="62"/>
      <c r="S38" s="63"/>
      <c r="T38" s="27"/>
    </row>
    <row r="39" spans="1:20" s="26" customFormat="1" ht="28.95" customHeight="1" x14ac:dyDescent="0.3">
      <c r="A39" s="28"/>
      <c r="B39" s="67" t="s">
        <v>24</v>
      </c>
      <c r="C39" s="68"/>
      <c r="D39" s="68"/>
      <c r="E39" s="68"/>
      <c r="F39" s="68"/>
      <c r="G39" s="68"/>
      <c r="H39" s="69"/>
      <c r="I39" s="58"/>
      <c r="J39" s="59"/>
      <c r="K39" s="59"/>
      <c r="L39" s="59"/>
      <c r="M39" s="59"/>
      <c r="N39" s="59"/>
      <c r="O39" s="59"/>
      <c r="P39" s="59"/>
      <c r="Q39" s="59"/>
      <c r="R39" s="59"/>
      <c r="S39" s="60"/>
      <c r="T39" s="27"/>
    </row>
    <row r="40" spans="1:20" s="26" customFormat="1" ht="28.95" customHeight="1" x14ac:dyDescent="0.3">
      <c r="A40" s="28"/>
      <c r="B40" s="67" t="s">
        <v>25</v>
      </c>
      <c r="C40" s="68"/>
      <c r="D40" s="68"/>
      <c r="E40" s="68"/>
      <c r="F40" s="68"/>
      <c r="G40" s="68"/>
      <c r="H40" s="69"/>
      <c r="I40" s="58"/>
      <c r="J40" s="59"/>
      <c r="K40" s="59"/>
      <c r="L40" s="59"/>
      <c r="M40" s="59"/>
      <c r="N40" s="59"/>
      <c r="O40" s="59"/>
      <c r="P40" s="59"/>
      <c r="Q40" s="59"/>
      <c r="R40" s="59"/>
      <c r="S40" s="60"/>
      <c r="T40" s="27"/>
    </row>
    <row r="41" spans="1:20" s="26" customFormat="1" ht="28.95" customHeight="1" x14ac:dyDescent="0.3">
      <c r="A41" s="28"/>
      <c r="B41" s="67" t="s">
        <v>26</v>
      </c>
      <c r="C41" s="68"/>
      <c r="D41" s="68"/>
      <c r="E41" s="68"/>
      <c r="F41" s="68"/>
      <c r="G41" s="68"/>
      <c r="H41" s="69"/>
      <c r="I41" s="58"/>
      <c r="J41" s="59"/>
      <c r="K41" s="59"/>
      <c r="L41" s="59"/>
      <c r="M41" s="59"/>
      <c r="N41" s="59"/>
      <c r="O41" s="59"/>
      <c r="P41" s="59"/>
      <c r="Q41" s="59"/>
      <c r="R41" s="59"/>
      <c r="S41" s="60"/>
      <c r="T41" s="27"/>
    </row>
    <row r="42" spans="1:20" ht="86.4" customHeight="1" thickBot="1" x14ac:dyDescent="0.35">
      <c r="A42" s="8"/>
      <c r="B42" s="64" t="s">
        <v>27</v>
      </c>
      <c r="C42" s="65"/>
      <c r="D42" s="65"/>
      <c r="E42" s="65"/>
      <c r="F42" s="65"/>
      <c r="G42" s="65"/>
      <c r="H42" s="66"/>
      <c r="I42" s="55"/>
      <c r="J42" s="56"/>
      <c r="K42" s="56"/>
      <c r="L42" s="56"/>
      <c r="M42" s="56"/>
      <c r="N42" s="56"/>
      <c r="O42" s="56"/>
      <c r="P42" s="56"/>
      <c r="Q42" s="56"/>
      <c r="R42" s="56"/>
      <c r="S42" s="57"/>
      <c r="T42" s="10"/>
    </row>
    <row r="43" spans="1:20" ht="15" thickBot="1" x14ac:dyDescent="0.3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1"/>
      <c r="T43" s="22"/>
    </row>
    <row r="44" spans="1:20" ht="15" thickTop="1" x14ac:dyDescent="0.3"/>
  </sheetData>
  <mergeCells count="134">
    <mergeCell ref="B32:N32"/>
    <mergeCell ref="B29:J29"/>
    <mergeCell ref="K29:L29"/>
    <mergeCell ref="B28:D28"/>
    <mergeCell ref="E28:F28"/>
    <mergeCell ref="G28:H28"/>
    <mergeCell ref="I28:J28"/>
    <mergeCell ref="K28:L28"/>
    <mergeCell ref="B26:D26"/>
    <mergeCell ref="E26:F26"/>
    <mergeCell ref="G26:H26"/>
    <mergeCell ref="I26:J26"/>
    <mergeCell ref="K26:L26"/>
    <mergeCell ref="B27:D27"/>
    <mergeCell ref="E27:F27"/>
    <mergeCell ref="G27:H27"/>
    <mergeCell ref="I27:J27"/>
    <mergeCell ref="K27:L27"/>
    <mergeCell ref="B24:D24"/>
    <mergeCell ref="E24:F24"/>
    <mergeCell ref="G24:H24"/>
    <mergeCell ref="I24:J24"/>
    <mergeCell ref="K24:L24"/>
    <mergeCell ref="B25:D25"/>
    <mergeCell ref="E25:F25"/>
    <mergeCell ref="G25:H25"/>
    <mergeCell ref="I25:J25"/>
    <mergeCell ref="K25:L25"/>
    <mergeCell ref="K33:N33"/>
    <mergeCell ref="B35:N35"/>
    <mergeCell ref="K34:N34"/>
    <mergeCell ref="B33:H33"/>
    <mergeCell ref="I33:J33"/>
    <mergeCell ref="B34:H34"/>
    <mergeCell ref="I34:J34"/>
    <mergeCell ref="P13:R13"/>
    <mergeCell ref="S13:T13"/>
    <mergeCell ref="B15:S15"/>
    <mergeCell ref="B16:H16"/>
    <mergeCell ref="R16:S16"/>
    <mergeCell ref="B17:H17"/>
    <mergeCell ref="M17:N17"/>
    <mergeCell ref="P16:Q16"/>
    <mergeCell ref="R20:S20"/>
    <mergeCell ref="R19:S19"/>
    <mergeCell ref="R18:S18"/>
    <mergeCell ref="M18:N18"/>
    <mergeCell ref="R17:S17"/>
    <mergeCell ref="P17:Q17"/>
    <mergeCell ref="K16:L16"/>
    <mergeCell ref="M16:N16"/>
    <mergeCell ref="I16:J16"/>
    <mergeCell ref="U13:V13"/>
    <mergeCell ref="B13:L13"/>
    <mergeCell ref="M13:N13"/>
    <mergeCell ref="P8:R8"/>
    <mergeCell ref="S8:T8"/>
    <mergeCell ref="U8:V8"/>
    <mergeCell ref="P9:R9"/>
    <mergeCell ref="S9:T9"/>
    <mergeCell ref="U9:V9"/>
    <mergeCell ref="P10:R10"/>
    <mergeCell ref="S10:T10"/>
    <mergeCell ref="U10:V10"/>
    <mergeCell ref="U11:V11"/>
    <mergeCell ref="E10:F10"/>
    <mergeCell ref="G12:H12"/>
    <mergeCell ref="U12:V12"/>
    <mergeCell ref="B8:D8"/>
    <mergeCell ref="I12:J12"/>
    <mergeCell ref="K12:L12"/>
    <mergeCell ref="E12:F12"/>
    <mergeCell ref="P11:R11"/>
    <mergeCell ref="S11:T11"/>
    <mergeCell ref="B12:D12"/>
    <mergeCell ref="P12:R12"/>
    <mergeCell ref="B7:N7"/>
    <mergeCell ref="E8:F8"/>
    <mergeCell ref="G8:H8"/>
    <mergeCell ref="I8:J8"/>
    <mergeCell ref="K8:L8"/>
    <mergeCell ref="M8:N8"/>
    <mergeCell ref="G11:H11"/>
    <mergeCell ref="I9:J9"/>
    <mergeCell ref="I10:J10"/>
    <mergeCell ref="I11:J11"/>
    <mergeCell ref="E9:F9"/>
    <mergeCell ref="G10:H10"/>
    <mergeCell ref="G9:H9"/>
    <mergeCell ref="B10:D10"/>
    <mergeCell ref="B9:D9"/>
    <mergeCell ref="M9:N9"/>
    <mergeCell ref="M10:N10"/>
    <mergeCell ref="M11:N11"/>
    <mergeCell ref="K9:L9"/>
    <mergeCell ref="K10:L10"/>
    <mergeCell ref="K11:L11"/>
    <mergeCell ref="B11:D11"/>
    <mergeCell ref="E11:F11"/>
    <mergeCell ref="S12:T12"/>
    <mergeCell ref="B21:Q21"/>
    <mergeCell ref="B20:H20"/>
    <mergeCell ref="B19:H19"/>
    <mergeCell ref="B18:H18"/>
    <mergeCell ref="K19:L19"/>
    <mergeCell ref="K20:L20"/>
    <mergeCell ref="P18:Q18"/>
    <mergeCell ref="P19:Q19"/>
    <mergeCell ref="P20:Q20"/>
    <mergeCell ref="M12:N12"/>
    <mergeCell ref="B2:F5"/>
    <mergeCell ref="I2:L3"/>
    <mergeCell ref="I5:L5"/>
    <mergeCell ref="I4:L4"/>
    <mergeCell ref="B37:S37"/>
    <mergeCell ref="I42:S42"/>
    <mergeCell ref="I41:S41"/>
    <mergeCell ref="I40:S40"/>
    <mergeCell ref="I39:S39"/>
    <mergeCell ref="I38:S38"/>
    <mergeCell ref="B42:H42"/>
    <mergeCell ref="B41:H41"/>
    <mergeCell ref="B40:H40"/>
    <mergeCell ref="B39:H39"/>
    <mergeCell ref="B38:H38"/>
    <mergeCell ref="M19:N19"/>
    <mergeCell ref="M20:N20"/>
    <mergeCell ref="I20:J20"/>
    <mergeCell ref="I19:J19"/>
    <mergeCell ref="I18:J18"/>
    <mergeCell ref="I17:J17"/>
    <mergeCell ref="K17:L17"/>
    <mergeCell ref="K18:L18"/>
    <mergeCell ref="R21:S2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387558B1-11E8-40B5-A2A0-EBEAB7D6ADE8}"/>
</file>

<file path=customXml/itemProps2.xml><?xml version="1.0" encoding="utf-8"?>
<ds:datastoreItem xmlns:ds="http://schemas.openxmlformats.org/officeDocument/2006/customXml" ds:itemID="{D2B61D6E-8872-4E64-AE4F-AC9CFEADC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5B8B4D-B554-44BE-8B1C-4A5EE62AE27E}">
  <ds:schemaRefs>
    <ds:schemaRef ds:uri="a4799c7f-adbf-4e36-af16-d29068fb4006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Stijn Kühne</dc:creator>
  <cp:keywords/>
  <dc:description/>
  <cp:lastModifiedBy>Matthijs Collet</cp:lastModifiedBy>
  <cp:revision/>
  <dcterms:created xsi:type="dcterms:W3CDTF">2023-06-08T06:46:39Z</dcterms:created>
  <dcterms:modified xsi:type="dcterms:W3CDTF">2025-02-20T08:02:30Z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