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T:\rvo\IUC\07 Categorie Management\IWR - ICT Werkomgeving Rijk\02.  Aanbestedingen\IWR2025 - Beeldschermen\02. Aanbestedingsdocument\Bijlage 10 Standaard Rapportages\"/>
    </mc:Choice>
  </mc:AlternateContent>
  <xr:revisionPtr revIDLastSave="0" documentId="13_ncr:1_{7C169899-DE35-4855-91F6-7970E2ADC537}" xr6:coauthVersionLast="47" xr6:coauthVersionMax="47" xr10:uidLastSave="{00000000-0000-0000-0000-000000000000}"/>
  <bookViews>
    <workbookView xWindow="5620" yWindow="5540" windowWidth="28800" windowHeight="15460" xr2:uid="{00000000-000D-0000-FFFF-FFFF00000000}"/>
  </bookViews>
  <sheets>
    <sheet name="Rapportage leveringen" sheetId="1" r:id="rId1"/>
    <sheet name="Rapportage aangegane verplichti" sheetId="8" r:id="rId2"/>
    <sheet name="Toegestane waarden invulling" sheetId="5" r:id="rId3"/>
  </sheets>
  <definedNames>
    <definedName name="_xlnm._FilterDatabase" localSheetId="0" hidden="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74" i="1" l="1"/>
  <c r="Q173" i="1"/>
  <c r="Q172" i="1"/>
  <c r="Q200" i="1"/>
  <c r="Q199" i="1"/>
  <c r="Q198" i="1"/>
  <c r="Q197" i="1"/>
  <c r="Q191" i="1"/>
  <c r="Q190" i="1"/>
  <c r="Q189" i="1"/>
  <c r="Q182" i="1"/>
  <c r="Q181" i="1"/>
  <c r="Q180" i="1"/>
  <c r="Q101" i="1"/>
  <c r="S93" i="8"/>
  <c r="K93" i="8"/>
  <c r="M93" i="8"/>
  <c r="K92" i="8"/>
  <c r="M92" i="8"/>
  <c r="K87" i="1"/>
  <c r="K95" i="1"/>
  <c r="K94" i="1"/>
  <c r="K93" i="1"/>
  <c r="N95" i="1"/>
  <c r="E87" i="1"/>
  <c r="AD544" i="8"/>
  <c r="AD543" i="8"/>
  <c r="AD542" i="8"/>
  <c r="AD541" i="8"/>
  <c r="AD540" i="8"/>
  <c r="AD539" i="8"/>
  <c r="AD538" i="8"/>
  <c r="AD537" i="8"/>
  <c r="AD536" i="8"/>
  <c r="AD535" i="8"/>
  <c r="AD534" i="8"/>
  <c r="AD533" i="8"/>
  <c r="AD532" i="8"/>
  <c r="AD531" i="8"/>
  <c r="AD530" i="8"/>
  <c r="AD529" i="8"/>
  <c r="AD528" i="8"/>
  <c r="AD527" i="8"/>
  <c r="AD526" i="8"/>
  <c r="AD525" i="8"/>
  <c r="AD524" i="8"/>
  <c r="AD523" i="8"/>
  <c r="AD522" i="8"/>
  <c r="AD521" i="8"/>
  <c r="AD520" i="8"/>
  <c r="AD519" i="8"/>
  <c r="AD518" i="8"/>
  <c r="AD517" i="8"/>
  <c r="AD516" i="8"/>
  <c r="AD515" i="8"/>
  <c r="AD514" i="8"/>
  <c r="AD513" i="8"/>
  <c r="AD512" i="8"/>
  <c r="AD511" i="8"/>
  <c r="AD510" i="8"/>
  <c r="AD509" i="8"/>
  <c r="AD508" i="8"/>
  <c r="AD507" i="8"/>
  <c r="AD506" i="8"/>
  <c r="AD505" i="8"/>
  <c r="AD504" i="8"/>
  <c r="AD503" i="8"/>
  <c r="AD502" i="8"/>
  <c r="AD501" i="8"/>
  <c r="AD500" i="8"/>
  <c r="AD499" i="8"/>
  <c r="AD498" i="8"/>
  <c r="AD497" i="8"/>
  <c r="AD496" i="8"/>
  <c r="AD495" i="8"/>
  <c r="AD494" i="8"/>
  <c r="AD493" i="8"/>
  <c r="AD492" i="8"/>
  <c r="AD491" i="8"/>
  <c r="AD490" i="8"/>
  <c r="AD489" i="8"/>
  <c r="AD488" i="8"/>
  <c r="AD487" i="8"/>
  <c r="AD486" i="8"/>
  <c r="AD485" i="8"/>
  <c r="AD484" i="8"/>
  <c r="AD483" i="8"/>
  <c r="AD482" i="8"/>
  <c r="AD481" i="8"/>
  <c r="AD480" i="8"/>
  <c r="AD479" i="8"/>
  <c r="AD478" i="8"/>
  <c r="AD477" i="8"/>
  <c r="AD476" i="8"/>
  <c r="AD475" i="8"/>
  <c r="AD474" i="8"/>
  <c r="AD473" i="8"/>
  <c r="AD472" i="8"/>
  <c r="AD471" i="8"/>
  <c r="AD470" i="8"/>
  <c r="AD469" i="8"/>
  <c r="AD468" i="8"/>
  <c r="AD467" i="8"/>
  <c r="AD466" i="8"/>
  <c r="AD465" i="8"/>
  <c r="AD464" i="8"/>
  <c r="AD463" i="8"/>
  <c r="AD462" i="8"/>
  <c r="AD461" i="8"/>
  <c r="AD460" i="8"/>
  <c r="AD459" i="8"/>
  <c r="AD458" i="8"/>
  <c r="AD457" i="8"/>
  <c r="AD456" i="8"/>
  <c r="AD455" i="8"/>
  <c r="AD454" i="8"/>
  <c r="AD453" i="8"/>
  <c r="AD452" i="8"/>
  <c r="AD451" i="8"/>
  <c r="AD450" i="8"/>
  <c r="AD449" i="8"/>
  <c r="AD448" i="8"/>
  <c r="AD447" i="8"/>
  <c r="AD446" i="8"/>
  <c r="AD445" i="8"/>
  <c r="AD444" i="8"/>
  <c r="AD443" i="8"/>
  <c r="AD442" i="8"/>
  <c r="AD441" i="8"/>
  <c r="AD440" i="8"/>
  <c r="AD439" i="8"/>
  <c r="AD438" i="8"/>
  <c r="AD437" i="8"/>
  <c r="AD436" i="8"/>
  <c r="AD435" i="8"/>
  <c r="AD434" i="8"/>
  <c r="AD433" i="8"/>
  <c r="AD432" i="8"/>
  <c r="AD431" i="8"/>
  <c r="AD430" i="8"/>
  <c r="AD429" i="8"/>
  <c r="AD428" i="8"/>
  <c r="AD427" i="8"/>
  <c r="AD426" i="8"/>
  <c r="AD425" i="8"/>
  <c r="AD424" i="8"/>
  <c r="AD423" i="8"/>
  <c r="AD422" i="8"/>
  <c r="AD421" i="8"/>
  <c r="AD420" i="8"/>
  <c r="AD419" i="8"/>
  <c r="AD418" i="8"/>
  <c r="AD417" i="8"/>
  <c r="AD416" i="8"/>
  <c r="AD415" i="8"/>
  <c r="AD414" i="8"/>
  <c r="AD413" i="8"/>
  <c r="AD412" i="8"/>
  <c r="AD411" i="8"/>
  <c r="AD410" i="8"/>
  <c r="AD409" i="8"/>
  <c r="AD408" i="8"/>
  <c r="AD407" i="8"/>
  <c r="AD406" i="8"/>
  <c r="AD405" i="8"/>
  <c r="AD404" i="8"/>
  <c r="AD403" i="8"/>
  <c r="AD402" i="8"/>
  <c r="AD401" i="8"/>
  <c r="AD400" i="8"/>
  <c r="AD399" i="8"/>
  <c r="AD398" i="8"/>
  <c r="AD397" i="8"/>
  <c r="AD396" i="8"/>
  <c r="AD395" i="8"/>
  <c r="AD394" i="8"/>
  <c r="AD393" i="8"/>
  <c r="AD392" i="8"/>
  <c r="AD391" i="8"/>
  <c r="AD390" i="8"/>
  <c r="AD389" i="8"/>
  <c r="AD388" i="8"/>
  <c r="AD387" i="8"/>
  <c r="AD386" i="8"/>
  <c r="AD385" i="8"/>
  <c r="AD384" i="8"/>
  <c r="AD383" i="8"/>
  <c r="AD382" i="8"/>
  <c r="AD381" i="8"/>
  <c r="AD380" i="8"/>
  <c r="AD379" i="8"/>
  <c r="AD378" i="8"/>
  <c r="AD377" i="8"/>
  <c r="AD376" i="8"/>
  <c r="AD375" i="8"/>
  <c r="AD374" i="8"/>
  <c r="AD373" i="8"/>
  <c r="AD372" i="8"/>
  <c r="AD371" i="8"/>
  <c r="AD370" i="8"/>
  <c r="AD369" i="8"/>
  <c r="AD368" i="8"/>
  <c r="AD367" i="8"/>
  <c r="AD366" i="8"/>
  <c r="AD365" i="8"/>
  <c r="AD364" i="8"/>
  <c r="AD363" i="8"/>
  <c r="AD362" i="8"/>
  <c r="AD361" i="8"/>
  <c r="AD360" i="8"/>
  <c r="AD359" i="8"/>
  <c r="AD358" i="8"/>
  <c r="AD357" i="8"/>
  <c r="AD356" i="8"/>
  <c r="AD355" i="8"/>
  <c r="AD354" i="8"/>
  <c r="AD353" i="8"/>
  <c r="AD352" i="8"/>
  <c r="AD351" i="8"/>
  <c r="AD350" i="8"/>
  <c r="AD349" i="8"/>
  <c r="AD348" i="8"/>
  <c r="AD347" i="8"/>
  <c r="AD346" i="8"/>
  <c r="AD345" i="8"/>
  <c r="AD344" i="8"/>
  <c r="AD343" i="8"/>
  <c r="AD342" i="8"/>
  <c r="AD341" i="8"/>
  <c r="AD340" i="8"/>
  <c r="AD339" i="8"/>
  <c r="AD338" i="8"/>
  <c r="AD337" i="8"/>
  <c r="AD336" i="8"/>
  <c r="AD335" i="8"/>
  <c r="AD334" i="8"/>
  <c r="AD333" i="8"/>
  <c r="AD332" i="8"/>
  <c r="AD331" i="8"/>
  <c r="AD330" i="8"/>
  <c r="AD329" i="8"/>
  <c r="AD328" i="8"/>
  <c r="AD327" i="8"/>
  <c r="AD326" i="8"/>
  <c r="AD325" i="8"/>
  <c r="AD324" i="8"/>
  <c r="AD323" i="8"/>
  <c r="AD322" i="8"/>
  <c r="AD321" i="8"/>
  <c r="AD320" i="8"/>
  <c r="AD319" i="8"/>
  <c r="AD318" i="8"/>
  <c r="AD317" i="8"/>
  <c r="AD316" i="8"/>
  <c r="AD315" i="8"/>
  <c r="AD314" i="8"/>
  <c r="AD313" i="8"/>
  <c r="AD312" i="8"/>
  <c r="AD311" i="8"/>
  <c r="AD310" i="8"/>
  <c r="AD309" i="8"/>
  <c r="AD308" i="8"/>
  <c r="AD307" i="8"/>
  <c r="AD306" i="8"/>
  <c r="AD305" i="8"/>
  <c r="AD304" i="8"/>
  <c r="AD303" i="8"/>
  <c r="AD302" i="8"/>
  <c r="AD301" i="8"/>
  <c r="AD300" i="8"/>
  <c r="AD299" i="8"/>
  <c r="AD298" i="8"/>
  <c r="AD297" i="8"/>
  <c r="AD296" i="8"/>
  <c r="AD295" i="8"/>
  <c r="AD294" i="8"/>
  <c r="AD293" i="8"/>
  <c r="AD292" i="8"/>
  <c r="AD291" i="8"/>
  <c r="AD290" i="8"/>
  <c r="AD289" i="8"/>
  <c r="AD288" i="8"/>
  <c r="AD287" i="8"/>
  <c r="AD286" i="8"/>
  <c r="AD285" i="8"/>
  <c r="AD284" i="8"/>
  <c r="AD283" i="8"/>
  <c r="AD282" i="8"/>
  <c r="AD281" i="8"/>
  <c r="AD280" i="8"/>
  <c r="AD279" i="8"/>
  <c r="AD278" i="8"/>
  <c r="AD277" i="8"/>
  <c r="AD276" i="8"/>
  <c r="AD275" i="8"/>
  <c r="AD274" i="8"/>
  <c r="AD273" i="8"/>
  <c r="AD272" i="8"/>
  <c r="AD271" i="8"/>
  <c r="AD270" i="8"/>
  <c r="AD269" i="8"/>
  <c r="AD268" i="8"/>
  <c r="AD267" i="8"/>
  <c r="AD266" i="8"/>
  <c r="AD265" i="8"/>
  <c r="AD264" i="8"/>
  <c r="AD263" i="8"/>
  <c r="AD262" i="8"/>
  <c r="AD261" i="8"/>
  <c r="AD260" i="8"/>
  <c r="AD259" i="8"/>
  <c r="AD258" i="8"/>
  <c r="AD257" i="8"/>
  <c r="AD256" i="8"/>
  <c r="AD255" i="8"/>
  <c r="AD254" i="8"/>
  <c r="AD253" i="8"/>
  <c r="AD252" i="8"/>
  <c r="AD251" i="8"/>
  <c r="AD250" i="8"/>
  <c r="AD249" i="8"/>
  <c r="AD248" i="8"/>
  <c r="AD247" i="8"/>
  <c r="AD246" i="8"/>
  <c r="AD245" i="8"/>
  <c r="AD244" i="8"/>
  <c r="AD243" i="8"/>
  <c r="AD242" i="8"/>
  <c r="AD241" i="8"/>
  <c r="AD240" i="8"/>
  <c r="AD239" i="8"/>
  <c r="AD238" i="8"/>
  <c r="AD237" i="8"/>
  <c r="AD236" i="8"/>
  <c r="AD235" i="8"/>
  <c r="AD234" i="8"/>
  <c r="AD233" i="8"/>
  <c r="AD232" i="8"/>
  <c r="AD231" i="8"/>
  <c r="AD230" i="8"/>
  <c r="AD229" i="8"/>
  <c r="AD228" i="8"/>
  <c r="AD227" i="8"/>
  <c r="AD226" i="8"/>
  <c r="AD225" i="8"/>
  <c r="AD224" i="8"/>
  <c r="AD223" i="8"/>
  <c r="AD222" i="8"/>
  <c r="AD221" i="8"/>
  <c r="AD220" i="8"/>
  <c r="AD219" i="8"/>
  <c r="AD218" i="8"/>
  <c r="AD217" i="8"/>
  <c r="AD216" i="8"/>
  <c r="AD215" i="8"/>
  <c r="AD214" i="8"/>
  <c r="AD213" i="8"/>
  <c r="AD212" i="8"/>
  <c r="AD211" i="8"/>
  <c r="AD210" i="8"/>
  <c r="AD209" i="8"/>
  <c r="AD208" i="8"/>
  <c r="AD207" i="8"/>
  <c r="AD206" i="8"/>
  <c r="AD205" i="8"/>
  <c r="AD204" i="8"/>
  <c r="AD203" i="8"/>
  <c r="AD202" i="8"/>
  <c r="AD201" i="8"/>
  <c r="AD200" i="8"/>
  <c r="AD199" i="8"/>
  <c r="AD198" i="8"/>
  <c r="AD197" i="8"/>
  <c r="AD196" i="8"/>
  <c r="AD195" i="8"/>
  <c r="AD194" i="8"/>
  <c r="AD193" i="8"/>
  <c r="AD192" i="8"/>
  <c r="AD191" i="8"/>
  <c r="AD190" i="8"/>
  <c r="AD189" i="8"/>
  <c r="AD188" i="8"/>
  <c r="AD187" i="8"/>
  <c r="AD186" i="8"/>
  <c r="AD185" i="8"/>
  <c r="AD184" i="8"/>
  <c r="AD183" i="8"/>
  <c r="AD182" i="8"/>
  <c r="AD181" i="8"/>
  <c r="AD180" i="8"/>
  <c r="AD179" i="8"/>
  <c r="AD178" i="8"/>
  <c r="AD177" i="8"/>
  <c r="AD176" i="8"/>
  <c r="AD175" i="8"/>
  <c r="AD174" i="8"/>
  <c r="AD173" i="8"/>
  <c r="AD172" i="8"/>
  <c r="AD171" i="8"/>
  <c r="AD170" i="8"/>
  <c r="AD169" i="8"/>
  <c r="AD168" i="8"/>
  <c r="AD167" i="8"/>
  <c r="AD166" i="8"/>
  <c r="AD165" i="8"/>
  <c r="AD164" i="8"/>
  <c r="AD163" i="8"/>
  <c r="AD162" i="8"/>
  <c r="AD161" i="8"/>
  <c r="AD160" i="8"/>
  <c r="AD159" i="8"/>
  <c r="AD158" i="8"/>
  <c r="AD157" i="8"/>
  <c r="AD156" i="8"/>
  <c r="AD155" i="8"/>
  <c r="AD154" i="8"/>
  <c r="AD153" i="8"/>
  <c r="AD152" i="8"/>
  <c r="AD151" i="8"/>
  <c r="AD150" i="8"/>
  <c r="AD149" i="8"/>
  <c r="AD148" i="8"/>
  <c r="AD147" i="8"/>
  <c r="AD146" i="8"/>
  <c r="AD145" i="8"/>
  <c r="AD144" i="8"/>
  <c r="AD143" i="8"/>
  <c r="AD142" i="8"/>
  <c r="AD141" i="8"/>
  <c r="AD140" i="8"/>
  <c r="AD139" i="8"/>
  <c r="AD138" i="8"/>
  <c r="AD137" i="8"/>
  <c r="AD136" i="8"/>
  <c r="AD135" i="8"/>
  <c r="AD134" i="8"/>
  <c r="AD133" i="8"/>
  <c r="AD132" i="8"/>
  <c r="AD131" i="8"/>
  <c r="AD130" i="8"/>
  <c r="AD129" i="8"/>
  <c r="AD128" i="8"/>
  <c r="AD127" i="8"/>
  <c r="AD126" i="8"/>
  <c r="AD125" i="8"/>
  <c r="AD124" i="8"/>
  <c r="AD123" i="8"/>
  <c r="AD122" i="8"/>
  <c r="AD121" i="8"/>
  <c r="AD120" i="8"/>
  <c r="AD119" i="8"/>
  <c r="AD118" i="8"/>
  <c r="AD117" i="8"/>
  <c r="AD116" i="8"/>
  <c r="AD115" i="8"/>
  <c r="AD114" i="8"/>
  <c r="AD113" i="8"/>
  <c r="AD112" i="8"/>
  <c r="AD111" i="8"/>
  <c r="AD110" i="8"/>
  <c r="AD109" i="8"/>
  <c r="AD108" i="8"/>
  <c r="AD107" i="8"/>
  <c r="AD106" i="8"/>
  <c r="AD105" i="8"/>
  <c r="AD104" i="8"/>
  <c r="AD103" i="8"/>
  <c r="AD102" i="8"/>
  <c r="AD100" i="8"/>
  <c r="AD99" i="8"/>
  <c r="AD98" i="8"/>
  <c r="AD97" i="8"/>
  <c r="AD96" i="8"/>
  <c r="AD95" i="8"/>
  <c r="AD94" i="8"/>
  <c r="AD93" i="8"/>
  <c r="AD92" i="8"/>
  <c r="AD91" i="8"/>
  <c r="AD90" i="8"/>
  <c r="AD89" i="8"/>
  <c r="AD88" i="8"/>
  <c r="AD87" i="8"/>
  <c r="AD545" i="8" s="1"/>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201" i="8" s="1"/>
  <c r="E164" i="8"/>
  <c r="E163" i="8"/>
  <c r="E162" i="8"/>
  <c r="E161" i="8"/>
  <c r="E160" i="8"/>
  <c r="E159" i="8"/>
  <c r="E158" i="8"/>
  <c r="E157" i="8"/>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165" i="8" s="1"/>
  <c r="AX77" i="1"/>
  <c r="AX76" i="1"/>
  <c r="AX75" i="1"/>
  <c r="AX74" i="1"/>
  <c r="AX73" i="1"/>
  <c r="AX72" i="1"/>
  <c r="AX71" i="1"/>
  <c r="AX70" i="1"/>
  <c r="AX69" i="1"/>
  <c r="AX68" i="1"/>
  <c r="AX67" i="1"/>
  <c r="AX66" i="1"/>
  <c r="AX65" i="1"/>
  <c r="AX64" i="1"/>
  <c r="AX63" i="1"/>
  <c r="AX62" i="1"/>
  <c r="AX61" i="1"/>
  <c r="AX60" i="1"/>
  <c r="AX59" i="1"/>
  <c r="AX58" i="1"/>
  <c r="AX57" i="1"/>
  <c r="AX56" i="1"/>
  <c r="AX55" i="1"/>
  <c r="AX54" i="1"/>
  <c r="AX53" i="1"/>
  <c r="AX52" i="1"/>
  <c r="AX51" i="1"/>
  <c r="AX50" i="1"/>
  <c r="AX49" i="1"/>
  <c r="AX48" i="1"/>
  <c r="AX47" i="1"/>
  <c r="AX46" i="1"/>
  <c r="AX45" i="1"/>
  <c r="AX44" i="1"/>
  <c r="AX43" i="1"/>
  <c r="AX42" i="1"/>
  <c r="AX41" i="1"/>
  <c r="AX40" i="1"/>
  <c r="AX39" i="1"/>
  <c r="AX38" i="1"/>
  <c r="AX37" i="1"/>
  <c r="AX36" i="1"/>
  <c r="AX35" i="1"/>
  <c r="AX34" i="1"/>
  <c r="AX33" i="1"/>
  <c r="AX32" i="1"/>
  <c r="AX31" i="1"/>
  <c r="AX30" i="1"/>
  <c r="AX29" i="1"/>
  <c r="AX28" i="1"/>
  <c r="Q186" i="1"/>
  <c r="Q89" i="1"/>
  <c r="AC544" i="1"/>
  <c r="AC543" i="1"/>
  <c r="AC542" i="1"/>
  <c r="AC541" i="1"/>
  <c r="AC540" i="1"/>
  <c r="AC539" i="1"/>
  <c r="AC538" i="1"/>
  <c r="AC537" i="1"/>
  <c r="AC536" i="1"/>
  <c r="AC535" i="1"/>
  <c r="AC534" i="1"/>
  <c r="AC533" i="1"/>
  <c r="AC532" i="1"/>
  <c r="AC531" i="1"/>
  <c r="AC530" i="1"/>
  <c r="AC529" i="1"/>
  <c r="AC528" i="1"/>
  <c r="AC527" i="1"/>
  <c r="AC526" i="1"/>
  <c r="AC525" i="1"/>
  <c r="AC524" i="1"/>
  <c r="AC523" i="1"/>
  <c r="AC522" i="1"/>
  <c r="AC521" i="1"/>
  <c r="AC520" i="1"/>
  <c r="AC519" i="1"/>
  <c r="AC518" i="1"/>
  <c r="AC517" i="1"/>
  <c r="AC516" i="1"/>
  <c r="AC515" i="1"/>
  <c r="AC514" i="1"/>
  <c r="AC513" i="1"/>
  <c r="AC512" i="1"/>
  <c r="AC511" i="1"/>
  <c r="AC510" i="1"/>
  <c r="AC509" i="1"/>
  <c r="AC508" i="1"/>
  <c r="AC507" i="1"/>
  <c r="AC506" i="1"/>
  <c r="AC505" i="1"/>
  <c r="AC504" i="1"/>
  <c r="AC503" i="1"/>
  <c r="AC502" i="1"/>
  <c r="AC501" i="1"/>
  <c r="AC500" i="1"/>
  <c r="AC499" i="1"/>
  <c r="AC498" i="1"/>
  <c r="AC497" i="1"/>
  <c r="AC496" i="1"/>
  <c r="AC495" i="1"/>
  <c r="AC494" i="1"/>
  <c r="AC493" i="1"/>
  <c r="AC492" i="1"/>
  <c r="AC491" i="1"/>
  <c r="AC490" i="1"/>
  <c r="AC489" i="1"/>
  <c r="AC488" i="1"/>
  <c r="AC487" i="1"/>
  <c r="AC486" i="1"/>
  <c r="AC485" i="1"/>
  <c r="AC484" i="1"/>
  <c r="AC483" i="1"/>
  <c r="AC482" i="1"/>
  <c r="AC481" i="1"/>
  <c r="AC480" i="1"/>
  <c r="AC479" i="1"/>
  <c r="AC478" i="1"/>
  <c r="AC477" i="1"/>
  <c r="AC476" i="1"/>
  <c r="AC475" i="1"/>
  <c r="AC474" i="1"/>
  <c r="AC473" i="1"/>
  <c r="AC472" i="1"/>
  <c r="AC471" i="1"/>
  <c r="AC470" i="1"/>
  <c r="AC469" i="1"/>
  <c r="AC468" i="1"/>
  <c r="AC467" i="1"/>
  <c r="AC466" i="1"/>
  <c r="AC465" i="1"/>
  <c r="AC464" i="1"/>
  <c r="AC463" i="1"/>
  <c r="AC462" i="1"/>
  <c r="AC461" i="1"/>
  <c r="AC460" i="1"/>
  <c r="AC459" i="1"/>
  <c r="AC458" i="1"/>
  <c r="AC457" i="1"/>
  <c r="AC456" i="1"/>
  <c r="AC455" i="1"/>
  <c r="AC454" i="1"/>
  <c r="AC453" i="1"/>
  <c r="AC452" i="1"/>
  <c r="AC451" i="1"/>
  <c r="AC450" i="1"/>
  <c r="AC449" i="1"/>
  <c r="AC448" i="1"/>
  <c r="AC447" i="1"/>
  <c r="AC446" i="1"/>
  <c r="AC445" i="1"/>
  <c r="AC444" i="1"/>
  <c r="AC443" i="1"/>
  <c r="AC442" i="1"/>
  <c r="AC441" i="1"/>
  <c r="AC440" i="1"/>
  <c r="AC439" i="1"/>
  <c r="AC438" i="1"/>
  <c r="AC437" i="1"/>
  <c r="AC436" i="1"/>
  <c r="AC435" i="1"/>
  <c r="AC434" i="1"/>
  <c r="AC433" i="1"/>
  <c r="AC432" i="1"/>
  <c r="AC431" i="1"/>
  <c r="AC430" i="1"/>
  <c r="AC429" i="1"/>
  <c r="AC428" i="1"/>
  <c r="AC427" i="1"/>
  <c r="AC426" i="1"/>
  <c r="AC425" i="1"/>
  <c r="AC424" i="1"/>
  <c r="AC423" i="1"/>
  <c r="AC422" i="1"/>
  <c r="AC421" i="1"/>
  <c r="AC420" i="1"/>
  <c r="AC419" i="1"/>
  <c r="AC418" i="1"/>
  <c r="AC417" i="1"/>
  <c r="AC416" i="1"/>
  <c r="AC415" i="1"/>
  <c r="AC414" i="1"/>
  <c r="AC413" i="1"/>
  <c r="AC412" i="1"/>
  <c r="AC411" i="1"/>
  <c r="AC410" i="1"/>
  <c r="AC409" i="1"/>
  <c r="AC408" i="1"/>
  <c r="AC407" i="1"/>
  <c r="AC406" i="1"/>
  <c r="AC405" i="1"/>
  <c r="AC404" i="1"/>
  <c r="AC403" i="1"/>
  <c r="AC402" i="1"/>
  <c r="AC401" i="1"/>
  <c r="AC400" i="1"/>
  <c r="AC399" i="1"/>
  <c r="AC398" i="1"/>
  <c r="AC397" i="1"/>
  <c r="AC396" i="1"/>
  <c r="AC395" i="1"/>
  <c r="AC394" i="1"/>
  <c r="AC393" i="1"/>
  <c r="AC392" i="1"/>
  <c r="AC391" i="1"/>
  <c r="AC390" i="1"/>
  <c r="AC389" i="1"/>
  <c r="AC388" i="1"/>
  <c r="AC387" i="1"/>
  <c r="AC386" i="1"/>
  <c r="AC385" i="1"/>
  <c r="AC384" i="1"/>
  <c r="AC383" i="1"/>
  <c r="AC382" i="1"/>
  <c r="AC381" i="1"/>
  <c r="AC380" i="1"/>
  <c r="AC379" i="1"/>
  <c r="AC378" i="1"/>
  <c r="AC377" i="1"/>
  <c r="AC376" i="1"/>
  <c r="AC375" i="1"/>
  <c r="AC374" i="1"/>
  <c r="AC373" i="1"/>
  <c r="AC372" i="1"/>
  <c r="AC371" i="1"/>
  <c r="AC370" i="1"/>
  <c r="AC369" i="1"/>
  <c r="AC368" i="1"/>
  <c r="AC367" i="1"/>
  <c r="AC366" i="1"/>
  <c r="AC365" i="1"/>
  <c r="AC364" i="1"/>
  <c r="AC363" i="1"/>
  <c r="AC362" i="1"/>
  <c r="AC361" i="1"/>
  <c r="AC360" i="1"/>
  <c r="AC359" i="1"/>
  <c r="AC358" i="1"/>
  <c r="AC357" i="1"/>
  <c r="AC356" i="1"/>
  <c r="AC355" i="1"/>
  <c r="AC354" i="1"/>
  <c r="AC353" i="1"/>
  <c r="AC352" i="1"/>
  <c r="AC351" i="1"/>
  <c r="AC350" i="1"/>
  <c r="AC349" i="1"/>
  <c r="AC348" i="1"/>
  <c r="AC347" i="1"/>
  <c r="AC346" i="1"/>
  <c r="AC345" i="1"/>
  <c r="AC344" i="1"/>
  <c r="AC343" i="1"/>
  <c r="AC342" i="1"/>
  <c r="AC341" i="1"/>
  <c r="AC340" i="1"/>
  <c r="AC339" i="1"/>
  <c r="AC338" i="1"/>
  <c r="AC337" i="1"/>
  <c r="AC336" i="1"/>
  <c r="AC335" i="1"/>
  <c r="AC334" i="1"/>
  <c r="AC333" i="1"/>
  <c r="AC332" i="1"/>
  <c r="AC331" i="1"/>
  <c r="AC330" i="1"/>
  <c r="AC329" i="1"/>
  <c r="AC328" i="1"/>
  <c r="AC327" i="1"/>
  <c r="AC326" i="1"/>
  <c r="AC325" i="1"/>
  <c r="AC324" i="1"/>
  <c r="AC323" i="1"/>
  <c r="AC322" i="1"/>
  <c r="AC321" i="1"/>
  <c r="AC320" i="1"/>
  <c r="AC319" i="1"/>
  <c r="AC318" i="1"/>
  <c r="AC317" i="1"/>
  <c r="AC316" i="1"/>
  <c r="AC315" i="1"/>
  <c r="AC314" i="1"/>
  <c r="AC313" i="1"/>
  <c r="AC312" i="1"/>
  <c r="AC311" i="1"/>
  <c r="AC310" i="1"/>
  <c r="AC309" i="1"/>
  <c r="AC308" i="1"/>
  <c r="AC307" i="1"/>
  <c r="AC306" i="1"/>
  <c r="AC305" i="1"/>
  <c r="AC304" i="1"/>
  <c r="AC303" i="1"/>
  <c r="AC302" i="1"/>
  <c r="AC301" i="1"/>
  <c r="AC300" i="1"/>
  <c r="AC299" i="1"/>
  <c r="AC298" i="1"/>
  <c r="AC297" i="1"/>
  <c r="AC296" i="1"/>
  <c r="AC295" i="1"/>
  <c r="AC294" i="1"/>
  <c r="AC293" i="1"/>
  <c r="AC292" i="1"/>
  <c r="AC291" i="1"/>
  <c r="AC290" i="1"/>
  <c r="AC289" i="1"/>
  <c r="AC288" i="1"/>
  <c r="AC287" i="1"/>
  <c r="AC286" i="1"/>
  <c r="AC285" i="1"/>
  <c r="AC284" i="1"/>
  <c r="AC283" i="1"/>
  <c r="AC282" i="1"/>
  <c r="AC281" i="1"/>
  <c r="AC280" i="1"/>
  <c r="AC279" i="1"/>
  <c r="AC278" i="1"/>
  <c r="AC277" i="1"/>
  <c r="AC276" i="1"/>
  <c r="AC275" i="1"/>
  <c r="AC274" i="1"/>
  <c r="AC273" i="1"/>
  <c r="AC272" i="1"/>
  <c r="AC271" i="1"/>
  <c r="AC270" i="1"/>
  <c r="AC269" i="1"/>
  <c r="AC268" i="1"/>
  <c r="AC267" i="1"/>
  <c r="AC266" i="1"/>
  <c r="AC265" i="1"/>
  <c r="AC264" i="1"/>
  <c r="AC263" i="1"/>
  <c r="AC262" i="1"/>
  <c r="AC261" i="1"/>
  <c r="AC260" i="1"/>
  <c r="AC259" i="1"/>
  <c r="AC258" i="1"/>
  <c r="AC257" i="1"/>
  <c r="AC256" i="1"/>
  <c r="AC255" i="1"/>
  <c r="AC254" i="1"/>
  <c r="AC253" i="1"/>
  <c r="AC252" i="1"/>
  <c r="AC251" i="1"/>
  <c r="AC250" i="1"/>
  <c r="AC249" i="1"/>
  <c r="AC248" i="1"/>
  <c r="AC247" i="1"/>
  <c r="AC246" i="1"/>
  <c r="AC245" i="1"/>
  <c r="AC244" i="1"/>
  <c r="AC243" i="1"/>
  <c r="AC242" i="1"/>
  <c r="AC241" i="1"/>
  <c r="AC240" i="1"/>
  <c r="AC239" i="1"/>
  <c r="AC238" i="1"/>
  <c r="AC237" i="1"/>
  <c r="AC236" i="1"/>
  <c r="AC235" i="1"/>
  <c r="AC234" i="1"/>
  <c r="AC233" i="1"/>
  <c r="AC232" i="1"/>
  <c r="AC231" i="1"/>
  <c r="AC230" i="1"/>
  <c r="AC229" i="1"/>
  <c r="AC228" i="1"/>
  <c r="AC227" i="1"/>
  <c r="AC226" i="1"/>
  <c r="AC225" i="1"/>
  <c r="AC224" i="1"/>
  <c r="AC223" i="1"/>
  <c r="AC222" i="1"/>
  <c r="AC221" i="1"/>
  <c r="AC220" i="1"/>
  <c r="AC219" i="1"/>
  <c r="AC218" i="1"/>
  <c r="AC217" i="1"/>
  <c r="AC216" i="1"/>
  <c r="AC215" i="1"/>
  <c r="AC214" i="1"/>
  <c r="AC213" i="1"/>
  <c r="AC212" i="1"/>
  <c r="AC211" i="1"/>
  <c r="AC210" i="1"/>
  <c r="AC209" i="1"/>
  <c r="AC208" i="1"/>
  <c r="AC207" i="1"/>
  <c r="AC206" i="1"/>
  <c r="AC205" i="1"/>
  <c r="AC204" i="1"/>
  <c r="AC203" i="1"/>
  <c r="AC202" i="1"/>
  <c r="AC201" i="1"/>
  <c r="AC200" i="1"/>
  <c r="AC199" i="1"/>
  <c r="AC198" i="1"/>
  <c r="AC197" i="1"/>
  <c r="AC196" i="1"/>
  <c r="AC195" i="1"/>
  <c r="AC194" i="1"/>
  <c r="AC193" i="1"/>
  <c r="AC192" i="1"/>
  <c r="AC191" i="1"/>
  <c r="AC190" i="1"/>
  <c r="AC189" i="1"/>
  <c r="AC188" i="1"/>
  <c r="AC187" i="1"/>
  <c r="AC186" i="1"/>
  <c r="AC185" i="1"/>
  <c r="AC184" i="1"/>
  <c r="AC183" i="1"/>
  <c r="AC182" i="1"/>
  <c r="AC181" i="1"/>
  <c r="AC180" i="1"/>
  <c r="AC179" i="1"/>
  <c r="AC178" i="1"/>
  <c r="AC177" i="1"/>
  <c r="AC176" i="1"/>
  <c r="AC175" i="1"/>
  <c r="AC174" i="1"/>
  <c r="AC173" i="1"/>
  <c r="AC172" i="1"/>
  <c r="AC171" i="1"/>
  <c r="AC170" i="1"/>
  <c r="AC169" i="1"/>
  <c r="AC168" i="1"/>
  <c r="AC167" i="1"/>
  <c r="AC166" i="1"/>
  <c r="AC165" i="1"/>
  <c r="AC164" i="1"/>
  <c r="AC163" i="1"/>
  <c r="AC162" i="1"/>
  <c r="AC161" i="1"/>
  <c r="AC160" i="1"/>
  <c r="AC159" i="1"/>
  <c r="AC158" i="1"/>
  <c r="AC157" i="1"/>
  <c r="AC156" i="1"/>
  <c r="AC155" i="1"/>
  <c r="AC154" i="1"/>
  <c r="AC153" i="1"/>
  <c r="AC152" i="1"/>
  <c r="AC151" i="1"/>
  <c r="AC150" i="1"/>
  <c r="AC149" i="1"/>
  <c r="AC148" i="1"/>
  <c r="AC147" i="1"/>
  <c r="AC146" i="1"/>
  <c r="AC145" i="1"/>
  <c r="AC144" i="1"/>
  <c r="AC143" i="1"/>
  <c r="AC142" i="1"/>
  <c r="AC141" i="1"/>
  <c r="AC140" i="1"/>
  <c r="AC139" i="1"/>
  <c r="AC138" i="1"/>
  <c r="AC137" i="1"/>
  <c r="AC136" i="1"/>
  <c r="AC135" i="1"/>
  <c r="AC134" i="1"/>
  <c r="AC133" i="1"/>
  <c r="AC132" i="1"/>
  <c r="AC131" i="1"/>
  <c r="AC130" i="1"/>
  <c r="AC129" i="1"/>
  <c r="AC128" i="1"/>
  <c r="AC127" i="1"/>
  <c r="AC126" i="1"/>
  <c r="AC125" i="1"/>
  <c r="AC124" i="1"/>
  <c r="AC123" i="1"/>
  <c r="AC122" i="1"/>
  <c r="AC121" i="1"/>
  <c r="AC120" i="1"/>
  <c r="AC119" i="1"/>
  <c r="AC118" i="1"/>
  <c r="AC117" i="1"/>
  <c r="AC116" i="1"/>
  <c r="AC115" i="1"/>
  <c r="AC114" i="1"/>
  <c r="AC113" i="1"/>
  <c r="AC112" i="1"/>
  <c r="AC111" i="1"/>
  <c r="AC110" i="1"/>
  <c r="AC109" i="1"/>
  <c r="AC108" i="1"/>
  <c r="AC107" i="1"/>
  <c r="AC106" i="1"/>
  <c r="AC105" i="1"/>
  <c r="AC104" i="1"/>
  <c r="AC103" i="1"/>
  <c r="AC102" i="1"/>
  <c r="AC100" i="1"/>
  <c r="E164" i="1"/>
  <c r="E163" i="1"/>
  <c r="E162" i="1"/>
  <c r="E161" i="1"/>
  <c r="E160" i="1"/>
  <c r="E159" i="1"/>
  <c r="E158" i="1"/>
  <c r="E157" i="1"/>
  <c r="E156" i="1"/>
  <c r="E155" i="1"/>
  <c r="E154" i="1"/>
  <c r="E153" i="1"/>
  <c r="N87" i="1"/>
  <c r="Q87" i="1"/>
  <c r="T87" i="1"/>
  <c r="AC87" i="1"/>
  <c r="AM87" i="1"/>
  <c r="S25" i="8"/>
  <c r="T25" i="8"/>
  <c r="Z25" i="8"/>
  <c r="U25" i="1"/>
  <c r="V25" i="1"/>
  <c r="AF25" i="1"/>
  <c r="T92" i="1"/>
  <c r="T91" i="1"/>
  <c r="T90" i="1"/>
  <c r="T89" i="1"/>
  <c r="T88" i="1"/>
  <c r="AC99" i="1"/>
  <c r="AC98" i="1"/>
  <c r="AC97" i="1"/>
  <c r="AC96" i="1"/>
  <c r="AC95" i="1"/>
  <c r="AC94" i="1"/>
  <c r="AC93" i="1"/>
  <c r="AC92" i="1"/>
  <c r="AC91" i="1"/>
  <c r="AC90" i="1"/>
  <c r="AC89" i="1"/>
  <c r="AC88" i="1"/>
  <c r="K92" i="1"/>
  <c r="K91" i="1"/>
  <c r="K90" i="1"/>
  <c r="K89" i="1"/>
  <c r="K88" i="1"/>
  <c r="K96" i="1" s="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N94" i="1"/>
  <c r="N92" i="1"/>
  <c r="AC545" i="1" l="1"/>
  <c r="Z83" i="1" s="1"/>
  <c r="E165" i="1"/>
  <c r="D83" i="1" s="1"/>
  <c r="S92" i="8"/>
  <c r="AT91" i="8"/>
  <c r="AN91" i="8"/>
  <c r="S91" i="8"/>
  <c r="K91" i="8"/>
  <c r="M91" i="8" s="1"/>
  <c r="AT90" i="8"/>
  <c r="AN90" i="8"/>
  <c r="S90" i="8"/>
  <c r="K90" i="8"/>
  <c r="M90" i="8" s="1"/>
  <c r="AT89" i="8"/>
  <c r="AN89" i="8"/>
  <c r="S89" i="8"/>
  <c r="K89" i="8"/>
  <c r="M89" i="8" s="1"/>
  <c r="AT88" i="8"/>
  <c r="AN88" i="8"/>
  <c r="S88" i="8"/>
  <c r="K88" i="8"/>
  <c r="M88" i="8" s="1"/>
  <c r="AT87" i="8"/>
  <c r="AT92" i="8" s="1"/>
  <c r="AN87" i="8"/>
  <c r="AN92" i="8" s="1"/>
  <c r="S87" i="8"/>
  <c r="S94" i="8" s="1"/>
  <c r="P202" i="8"/>
  <c r="K87" i="8"/>
  <c r="K94" i="8" s="1"/>
  <c r="AS83" i="8"/>
  <c r="AK83" i="8"/>
  <c r="AD83" i="8"/>
  <c r="S83" i="8"/>
  <c r="P83" i="8"/>
  <c r="D83" i="8"/>
  <c r="K25" i="8"/>
  <c r="N89" i="1"/>
  <c r="K25" i="1"/>
  <c r="AM88" i="1"/>
  <c r="AM89" i="1"/>
  <c r="AM91" i="1"/>
  <c r="AM90" i="1"/>
  <c r="Q88" i="1"/>
  <c r="Q90" i="1"/>
  <c r="Q91" i="1"/>
  <c r="Q92" i="1"/>
  <c r="Q93" i="1"/>
  <c r="Q94" i="1"/>
  <c r="Q95" i="1"/>
  <c r="Q96" i="1"/>
  <c r="Q97" i="1"/>
  <c r="Q98" i="1"/>
  <c r="Q99" i="1"/>
  <c r="Q100" i="1"/>
  <c r="Q104" i="1"/>
  <c r="Q105" i="1"/>
  <c r="Q106" i="1"/>
  <c r="Q107" i="1"/>
  <c r="Q108" i="1"/>
  <c r="Q109" i="1"/>
  <c r="Q110" i="1"/>
  <c r="Q111" i="1"/>
  <c r="Q112" i="1"/>
  <c r="Q113" i="1"/>
  <c r="Q114" i="1"/>
  <c r="Q115" i="1"/>
  <c r="Q116" i="1"/>
  <c r="Q117" i="1"/>
  <c r="Q118" i="1"/>
  <c r="Q119" i="1"/>
  <c r="Q120" i="1"/>
  <c r="Q121" i="1"/>
  <c r="Q122" i="1"/>
  <c r="Q123" i="1"/>
  <c r="Q124" i="1"/>
  <c r="Q125" i="1"/>
  <c r="Q126"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Q157" i="1"/>
  <c r="Q158" i="1"/>
  <c r="Q159" i="1"/>
  <c r="Q163" i="1"/>
  <c r="Q164" i="1"/>
  <c r="Q160" i="1"/>
  <c r="Q161" i="1"/>
  <c r="Q166" i="1"/>
  <c r="Q167" i="1"/>
  <c r="Q168" i="1"/>
  <c r="Q169" i="1"/>
  <c r="Q170" i="1"/>
  <c r="Q171" i="1"/>
  <c r="Q175" i="1"/>
  <c r="Q176" i="1"/>
  <c r="Q177" i="1"/>
  <c r="Q179" i="1"/>
  <c r="Q183" i="1"/>
  <c r="Q184" i="1"/>
  <c r="Q185" i="1"/>
  <c r="Q187" i="1"/>
  <c r="Q188" i="1"/>
  <c r="Q192" i="1"/>
  <c r="Q193" i="1"/>
  <c r="Q194" i="1"/>
  <c r="Q195" i="1"/>
  <c r="Q196" i="1"/>
  <c r="Q202" i="1"/>
  <c r="Q203" i="1"/>
  <c r="Q204" i="1"/>
  <c r="Q205" i="1"/>
  <c r="Q206" i="1"/>
  <c r="Q207" i="1"/>
  <c r="Q208" i="1"/>
  <c r="Q209" i="1"/>
  <c r="Q210" i="1"/>
  <c r="Q211" i="1"/>
  <c r="Q212" i="1"/>
  <c r="Q213" i="1"/>
  <c r="Q214" i="1"/>
  <c r="Q215" i="1"/>
  <c r="Q216" i="1"/>
  <c r="Q217" i="1"/>
  <c r="Q218" i="1"/>
  <c r="N88" i="1"/>
  <c r="N90" i="1"/>
  <c r="N91" i="1"/>
  <c r="J83" i="8" l="1"/>
  <c r="M87" i="8"/>
  <c r="J83" i="1"/>
  <c r="T93" i="1"/>
  <c r="Q83" i="1" s="1"/>
  <c r="AM92" i="1"/>
  <c r="AJ83" i="1" s="1"/>
  <c r="Q219" i="1"/>
  <c r="O83" i="1" s="1"/>
</calcChain>
</file>

<file path=xl/sharedStrings.xml><?xml version="1.0" encoding="utf-8"?>
<sst xmlns="http://schemas.openxmlformats.org/spreadsheetml/2006/main" count="1792" uniqueCount="819">
  <si>
    <t>Opdrachtnemer</t>
  </si>
  <si>
    <t>Besteldatum</t>
  </si>
  <si>
    <t>Legenda:</t>
  </si>
  <si>
    <t>Maandelijks in te vullen door Opdrachtnemer</t>
  </si>
  <si>
    <t>Versie:</t>
  </si>
  <si>
    <t>Datum orderbevestiging</t>
  </si>
  <si>
    <t xml:space="preserve">Merk artikel of dienst </t>
  </si>
  <si>
    <t>Omzet</t>
  </si>
  <si>
    <t>Totaal</t>
  </si>
  <si>
    <t>Categorie</t>
  </si>
  <si>
    <t xml:space="preserve"> </t>
  </si>
  <si>
    <t>N</t>
  </si>
  <si>
    <t>Overig</t>
  </si>
  <si>
    <t>J</t>
  </si>
  <si>
    <t>Koop</t>
  </si>
  <si>
    <t>Pas op:  in de onderstaande tabel alleen data over het in de verslagmaand geleverde invullen.</t>
  </si>
  <si>
    <t>Tablets-Android</t>
  </si>
  <si>
    <t>Smartphones-Android</t>
  </si>
  <si>
    <t>MDM</t>
  </si>
  <si>
    <t>Beeldschermen</t>
  </si>
  <si>
    <t>Fatclients</t>
  </si>
  <si>
    <t>Thinclients</t>
  </si>
  <si>
    <t>Laptops-Windows</t>
  </si>
  <si>
    <t>Laptops-Chrome</t>
  </si>
  <si>
    <t>Onderhoud</t>
  </si>
  <si>
    <t>Totaal:</t>
  </si>
  <si>
    <t>Belastingdienst</t>
  </si>
  <si>
    <t>ICTU</t>
  </si>
  <si>
    <t>HP</t>
  </si>
  <si>
    <t>Dell</t>
  </si>
  <si>
    <t>Lenovo</t>
  </si>
  <si>
    <t>Fujitsu</t>
  </si>
  <si>
    <t>Acer</t>
  </si>
  <si>
    <t>Asus</t>
  </si>
  <si>
    <t>Apple</t>
  </si>
  <si>
    <t>Google</t>
  </si>
  <si>
    <t>AOC</t>
  </si>
  <si>
    <t>Microsoft</t>
  </si>
  <si>
    <t xml:space="preserve">Aantal stuks </t>
  </si>
  <si>
    <t xml:space="preserve">Koop </t>
  </si>
  <si>
    <t>Contract naam</t>
  </si>
  <si>
    <t>Deelnemer naam</t>
  </si>
  <si>
    <t>Leverancier naam</t>
  </si>
  <si>
    <t>Ordernummer</t>
  </si>
  <si>
    <t>Factuurnummer</t>
  </si>
  <si>
    <t>Factuurbedrag</t>
  </si>
  <si>
    <t>Factuurdatum</t>
  </si>
  <si>
    <t>(Totaalbedrag factuur)</t>
  </si>
  <si>
    <t>(ROK)</t>
  </si>
  <si>
    <t>(o.a. NOK)</t>
  </si>
  <si>
    <t>Tijdvak rapportage</t>
  </si>
  <si>
    <t>Koop/ Huur/Overig</t>
  </si>
  <si>
    <t>Huur</t>
  </si>
  <si>
    <t>WB</t>
  </si>
  <si>
    <t>Aantal aangemelde DOAs</t>
  </si>
  <si>
    <t>Aantal vervangen DOAs</t>
  </si>
  <si>
    <t xml:space="preserve">Datum: </t>
  </si>
  <si>
    <t>DASHBOARD VELDEN - ONDERSTAANDE GELE KOLOMTITELS NIET WIJZIGEN!!!</t>
  </si>
  <si>
    <t>Startdatum garantietermijn</t>
  </si>
  <si>
    <t>Einddatum garantietermijn</t>
  </si>
  <si>
    <t>Overeengekomen (of in webshop afgegeven) afleverdatum</t>
  </si>
  <si>
    <t>In de offerte vermelde leverdatum</t>
  </si>
  <si>
    <t>NOK</t>
  </si>
  <si>
    <t>IWR2021|LV</t>
  </si>
  <si>
    <t>IWR2021|B</t>
  </si>
  <si>
    <t>IWR2021|AA</t>
  </si>
  <si>
    <t>IWR2021|D</t>
  </si>
  <si>
    <t>Bechtle</t>
  </si>
  <si>
    <t>Protinus</t>
  </si>
  <si>
    <t>Dienst Justitiële Inrichtingen (DJI)</t>
  </si>
  <si>
    <t>Commissie Schadefonds Geweldsmisdrijven (SGM)</t>
  </si>
  <si>
    <t>Raad voor de Kinderbescherming (RvdK)</t>
  </si>
  <si>
    <t>Centraal Justitieel Incassobureau (CJIB)</t>
  </si>
  <si>
    <t>Centraal Orgaan opvang Asielzoekers (COA)</t>
  </si>
  <si>
    <t>Reclassering Nederland</t>
  </si>
  <si>
    <t>JustID</t>
  </si>
  <si>
    <t>Immigratie- en Naturalisatiedienst (IND)</t>
  </si>
  <si>
    <t>Dienst Terugkeer en Vertrek (DT&amp;V)</t>
  </si>
  <si>
    <t>Openbaar Ministerie (OM)</t>
  </si>
  <si>
    <t>College voor de rechten van de mens</t>
  </si>
  <si>
    <t>Raad voor Rechtsbijstand (RvR)</t>
  </si>
  <si>
    <t>Autoriteit Financiele Markten (AFM)</t>
  </si>
  <si>
    <t>Rijksacademie voor Financiën, Economie en Bedrijfsvoering (Rafeb)</t>
  </si>
  <si>
    <t>Domeinen Roerende Zaken</t>
  </si>
  <si>
    <t>Rijksdienst voor het Cultureel Erfgoed (RCE)</t>
  </si>
  <si>
    <t>Nationaal Archief (NA)</t>
  </si>
  <si>
    <t>Adviesraad voor Wetenschap, Technologie en Innovatie (AWTI)</t>
  </si>
  <si>
    <t>Onderwijsraad (OR)</t>
  </si>
  <si>
    <t>Raad voor Cultuur (RvC)</t>
  </si>
  <si>
    <t>College van Beroep voor het Hoger Onderwijs (CBHO)</t>
  </si>
  <si>
    <t>Koninklijke Nederlandse Meteorologisch Instituut (KNMI)</t>
  </si>
  <si>
    <t>Inspectie voor de Leefomgeving en Transport (ILT)</t>
  </si>
  <si>
    <t>Autoriteit Nucleaire veiligheid en stralingsbescherming (ANVS)</t>
  </si>
  <si>
    <t>Planbureau voor de Leefomgeving (PBL)</t>
  </si>
  <si>
    <t>Rijkswaterstaat (RWS)</t>
  </si>
  <si>
    <t>RDW</t>
  </si>
  <si>
    <t>CIBG</t>
  </si>
  <si>
    <t xml:space="preserve">Gezondheidsraad </t>
  </si>
  <si>
    <t xml:space="preserve">Raad voor Volksgezondheid en Samenleving </t>
  </si>
  <si>
    <t>Rijksinstituut voor Volksgezondheid en Milieu (RIVM)</t>
  </si>
  <si>
    <t>SSC Campus</t>
  </si>
  <si>
    <t>CAK</t>
  </si>
  <si>
    <t>Wetenschappelijke Raad voor het Regeringsbeleid (WRR)</t>
  </si>
  <si>
    <t>Centraal Planbureau (CPB)</t>
  </si>
  <si>
    <t>Dienst ICT Uitvoering (DICTU)</t>
  </si>
  <si>
    <t>Rijksdienst voor Ondernemend Nederland (RVO) inclusief Instituut Mijnbouwschade Groningen (IMG)</t>
  </si>
  <si>
    <t>Autoriteit Consument en Markt (ACM)</t>
  </si>
  <si>
    <t>Staatstoezicht op de Mijnen (SodM)</t>
  </si>
  <si>
    <t>Nederlandse Emissie Autoriteit (Nea)</t>
  </si>
  <si>
    <t>Nederlandse Voedsel en Waren Autoriteit (NVWA)</t>
  </si>
  <si>
    <t>Staatsbosbeheer</t>
  </si>
  <si>
    <t>College voor de toelating van gewasbeschermingsmiddelen en biociden (Ctgb)</t>
  </si>
  <si>
    <t>Inspectie SZW</t>
  </si>
  <si>
    <t>Agentschap SZW</t>
  </si>
  <si>
    <t>Sociale Verzekeringsbank (SVB)</t>
  </si>
  <si>
    <t>Kiesraad</t>
  </si>
  <si>
    <t>P-Direkt</t>
  </si>
  <si>
    <t>Rijksdienst voor Identiteitsgegevens (RvIG)</t>
  </si>
  <si>
    <t>Rijksvastgoedbedrijf (RVB)</t>
  </si>
  <si>
    <t>Logius</t>
  </si>
  <si>
    <t>Uitvoeringsorganisatie Bedrijfsvoering Rijk (UBR)</t>
  </si>
  <si>
    <t>FM Haaglanden</t>
  </si>
  <si>
    <t>SSC-ICT</t>
  </si>
  <si>
    <t>Dienst Huurcommissie</t>
  </si>
  <si>
    <t>Rijksdienst Caribische Nederland (RCN)</t>
  </si>
  <si>
    <t>Eerste kamer der Staten-Generaal</t>
  </si>
  <si>
    <t>Tweede Kamer der Staten-Generaal</t>
  </si>
  <si>
    <t>Raad van State (RvS)</t>
  </si>
  <si>
    <t>Kanselarij der Nederlandse Orden (KNO)</t>
  </si>
  <si>
    <t>Algemene Rekenkamer (AR)</t>
  </si>
  <si>
    <t>Nationale Ombudsman</t>
  </si>
  <si>
    <t xml:space="preserve">Dienst Publiek en Communicatie (DPC) </t>
  </si>
  <si>
    <t xml:space="preserve">Ambassades en consulaten </t>
  </si>
  <si>
    <t>Koninklijke Marine</t>
  </si>
  <si>
    <t>Koninklijke Landmacht</t>
  </si>
  <si>
    <t>Koninklijke Luchtmacht</t>
  </si>
  <si>
    <t>Koninklijke Marechaussee</t>
  </si>
  <si>
    <t>Defensie Ondersteuningscommando (inclusief agentschappen)</t>
  </si>
  <si>
    <t>Defensie Materieel Organisatie (inclusief agentschappen)</t>
  </si>
  <si>
    <t>Centraal Bureau voor de Statistiek (CBS)</t>
  </si>
  <si>
    <t>SSC-Noord</t>
  </si>
  <si>
    <t>Dienst Uitvoering Onderwijs (DUO)</t>
  </si>
  <si>
    <t>Inspectie van het Onderwijs  (IvO)</t>
  </si>
  <si>
    <t xml:space="preserve">Erfgoedinspectie </t>
  </si>
  <si>
    <t>Nationale Commissie Unesco</t>
  </si>
  <si>
    <t>College voor Toetsen en Examens (CvTE)</t>
  </si>
  <si>
    <t>Agentschap College ter Beoordeling van Geneesmiddelen (aCBG)</t>
  </si>
  <si>
    <t xml:space="preserve">Inspectie Gezondheidszorg en Jeugd (IGJ) </t>
  </si>
  <si>
    <t>Sociaal en Cultureel Planbureau  (SCP)</t>
  </si>
  <si>
    <t>Centrale Commissie voor Mensgebonden Onderzoek  (CCMO)</t>
  </si>
  <si>
    <t>Centraal Bureau Rijvaardigheidsbewijzen (CBR)</t>
  </si>
  <si>
    <t>Nederlands Forensisch Instituut (NFI)</t>
  </si>
  <si>
    <t>Autoriteit persoonsgegevens (AP)</t>
  </si>
  <si>
    <t>De Rechtspraak (Rechtbanken, Gerechtshoven, bijzondere colleges, landelijke diensten, SSR, SPIR-IT en LDCR)</t>
  </si>
  <si>
    <t xml:space="preserve">Hoge Raad </t>
  </si>
  <si>
    <t xml:space="preserve">JenV Bestuursdepartement </t>
  </si>
  <si>
    <t>Fin Bestuursdepartement</t>
  </si>
  <si>
    <t>OCW Bestuursdepartement</t>
  </si>
  <si>
    <t>IenW Bestuursdepartement</t>
  </si>
  <si>
    <t>VWS Bestuursdepartement</t>
  </si>
  <si>
    <t>AZ Bestuursdepartement</t>
  </si>
  <si>
    <t>EZK Bestuursdepartement</t>
  </si>
  <si>
    <t>LNV Bestuursdepartement</t>
  </si>
  <si>
    <t>SZW Bestuursdepartement</t>
  </si>
  <si>
    <t>BZK Bestuursdepartement</t>
  </si>
  <si>
    <t>BUZA Bestuursdepartement</t>
  </si>
  <si>
    <t>DEF Bestuursdepartement</t>
  </si>
  <si>
    <t xml:space="preserve">Tabel - Omzet per contract </t>
  </si>
  <si>
    <t>Contract</t>
  </si>
  <si>
    <t xml:space="preserve">Tabel - Omzet per deelnemer </t>
  </si>
  <si>
    <t>Deelnemer</t>
  </si>
  <si>
    <t xml:space="preserve">Tabel - Omzet per productcategorie </t>
  </si>
  <si>
    <t>(Productcategorie)</t>
  </si>
  <si>
    <t>(van Deelnemer)</t>
  </si>
  <si>
    <t>(van Opdrachtnemer)</t>
  </si>
  <si>
    <t>(Naam conform Bijlage 13)</t>
  </si>
  <si>
    <t>Overige-hardware</t>
  </si>
  <si>
    <t>Overige-diensten</t>
  </si>
  <si>
    <t>Overige-merken</t>
  </si>
  <si>
    <t xml:space="preserve">Tabel - Verwerving per contract </t>
  </si>
  <si>
    <t xml:space="preserve">Tabel - Besteltype per contract </t>
  </si>
  <si>
    <t>CONTROLE INVULLING</t>
  </si>
  <si>
    <t>Ecolabel TCO Certified (J/N/NVT)</t>
  </si>
  <si>
    <t>CO2 Compensatie (KG CO2-eq per apparaat)</t>
  </si>
  <si>
    <t>NVT</t>
  </si>
  <si>
    <t xml:space="preserve">Outstanding 
</t>
  </si>
  <si>
    <t xml:space="preserve">Advanced  
</t>
  </si>
  <si>
    <t>CO2 footprint Product (LCA) 
(KG CO2-eq per stuk)</t>
  </si>
  <si>
    <t>CO2 Compensatie (KG CO2-eq totaal)</t>
  </si>
  <si>
    <t>CO2 footprint Product (LCA) 
(KG CO2-eq totaal)</t>
  </si>
  <si>
    <t>Herinzet bij Huur (%)</t>
  </si>
  <si>
    <t>geraamde waarde  ROK</t>
  </si>
  <si>
    <t>Vrije Ruimte</t>
  </si>
  <si>
    <t>Computacenter</t>
  </si>
  <si>
    <t>Diensten- D-03</t>
  </si>
  <si>
    <t>Diensten- D-02</t>
  </si>
  <si>
    <t>Diensten- D-01</t>
  </si>
  <si>
    <t>Diensten- D-04</t>
  </si>
  <si>
    <t>Diensten D-05</t>
  </si>
  <si>
    <t>Diensten D-06</t>
  </si>
  <si>
    <t>Diensten D-07</t>
  </si>
  <si>
    <t>Diensten D-08</t>
  </si>
  <si>
    <t>Diensten D-09</t>
  </si>
  <si>
    <t>Diensten D-10</t>
  </si>
  <si>
    <t>Diensten D-11</t>
  </si>
  <si>
    <t>Diensten D12</t>
  </si>
  <si>
    <t>Diensten D-13</t>
  </si>
  <si>
    <t>Diensten D-14</t>
  </si>
  <si>
    <t>Diensten D-15</t>
  </si>
  <si>
    <t>Diensten D-16</t>
  </si>
  <si>
    <t>Diensten D-17</t>
  </si>
  <si>
    <t>Diensten D-18</t>
  </si>
  <si>
    <t>Diensten D-19</t>
  </si>
  <si>
    <t>Diensten D-20</t>
  </si>
  <si>
    <t>Diensten D-21</t>
  </si>
  <si>
    <t>Diensten D-22</t>
  </si>
  <si>
    <t>Diensten D-23</t>
  </si>
  <si>
    <t>Diensten D-24</t>
  </si>
  <si>
    <t>Diensten D-25</t>
  </si>
  <si>
    <t>Diensten D-26</t>
  </si>
  <si>
    <t>Diensten D-27</t>
  </si>
  <si>
    <t>Diensten D-28</t>
  </si>
  <si>
    <t>Diensten D-29</t>
  </si>
  <si>
    <t>Diensten D-30</t>
  </si>
  <si>
    <t>Diensten D-31</t>
  </si>
  <si>
    <t>Diensten D-32</t>
  </si>
  <si>
    <t>Diensten D-33</t>
  </si>
  <si>
    <t>Diensten D-34</t>
  </si>
  <si>
    <t>Diensten D-35</t>
  </si>
  <si>
    <t>IWR2021|iOS</t>
  </si>
  <si>
    <t>Maandelijks in te vullen door Opdrachtnemer indien van toepassing</t>
  </si>
  <si>
    <t xml:space="preserve">In de offerte vermelde leverdatum </t>
  </si>
  <si>
    <t>Looptijd Huur- Huur periode</t>
  </si>
  <si>
    <t>EPEAT Gold Rating [Ja / Nee]</t>
  </si>
  <si>
    <t>TCO Certified E-Waste Compensated  [Ja / Nee]</t>
  </si>
  <si>
    <t>Percentage recyclede materialen ten opzichte van het totale gewicht (conform ISO14021)</t>
  </si>
  <si>
    <t>repareerbaarheidsscore conform Franse wetgeving</t>
  </si>
  <si>
    <t>Netto bedrag (ex. BTW) van de geleverde Product(en)/ Dienst(en)/ Huurbedrag</t>
  </si>
  <si>
    <t>Desktops-iOS</t>
  </si>
  <si>
    <t>Laptops-iOS</t>
  </si>
  <si>
    <t>Tablets-iOS</t>
  </si>
  <si>
    <t>Smartphones-iOS</t>
  </si>
  <si>
    <t>IWR2023|iOS</t>
  </si>
  <si>
    <t>Justitiële ICT organisatie (JIO)</t>
  </si>
  <si>
    <t>Toeslagen</t>
  </si>
  <si>
    <t>Douane</t>
  </si>
  <si>
    <t>Inspectie Overheidsinformatie en Erfgoed (IOE)</t>
  </si>
  <si>
    <t>Dienst uitvoering subsidies aan instellingen (DUS-I)</t>
  </si>
  <si>
    <t>Rijksorganisatie ODI</t>
  </si>
  <si>
    <t>O&amp;P Rijk</t>
  </si>
  <si>
    <t>Rijksorganisatie beveiliging en logistiek (RBL)</t>
  </si>
  <si>
    <t>Rijksinkoop samenwerking (RIS)</t>
  </si>
  <si>
    <t>Organisatie voor bedrijfsvoering en financiën (OBF)</t>
  </si>
  <si>
    <t>Rijksinspectie digitale infrastructuur (RDI)</t>
  </si>
  <si>
    <t>Centrale commissie Dierproeven</t>
  </si>
  <si>
    <t>Dienstverlening, Samenwerking en Uitvoering (DSU)</t>
  </si>
  <si>
    <t>Rijksschoonmaakorganisatie (RSO)</t>
  </si>
  <si>
    <t>Nederlandse Arbeidsinspectie</t>
  </si>
  <si>
    <t>(power) adapters en aansluitsnoeren</t>
  </si>
  <si>
    <t>pencils en pencil accessoires</t>
  </si>
  <si>
    <t>toetsenborden</t>
  </si>
  <si>
    <t>Airpods Pro</t>
  </si>
  <si>
    <t>overige/ andere accessoires iOS en WatchOS</t>
  </si>
  <si>
    <t>overige/ andere accessoires iPadOS</t>
  </si>
  <si>
    <t>overige/ andere accessoires MacOS excl display</t>
  </si>
  <si>
    <t>MacOS display</t>
  </si>
  <si>
    <t>WatchOS devices</t>
  </si>
  <si>
    <t>Apple Care iOS</t>
  </si>
  <si>
    <t>Apple Care iPadOS</t>
  </si>
  <si>
    <t>Apple Care MacOS</t>
  </si>
  <si>
    <t>Apple Care OS Support</t>
  </si>
  <si>
    <t>Pro Warehouse</t>
  </si>
  <si>
    <t>Otterbox</t>
  </si>
  <si>
    <t>Belkin</t>
  </si>
  <si>
    <t>BTW verlegd [€]</t>
  </si>
  <si>
    <t>Huur: huurperiode [36/48/60]</t>
  </si>
  <si>
    <t>nb ABC actueel betrouwbaar en compleet</t>
  </si>
  <si>
    <t>Kernassortiment
[dd.mm.jjjj; indien geen kernassortiment dan niets invullen]</t>
  </si>
  <si>
    <t>service credit €</t>
  </si>
  <si>
    <t xml:space="preserve">service credit datum </t>
  </si>
  <si>
    <t>Muizen</t>
  </si>
  <si>
    <t>IWR2024|AA</t>
  </si>
  <si>
    <t>Eerlijke CO2 Prijs</t>
  </si>
  <si>
    <t>0.1</t>
  </si>
  <si>
    <t>Nadere overeenkomst startdatum</t>
  </si>
  <si>
    <t>Nadere overeenkomst einddatum</t>
  </si>
  <si>
    <t>Nadere overeenkomst naam/nummer (uniek)</t>
  </si>
  <si>
    <t>Artikel(nr.) of dienst (van Opdrachtnemer, indien van toepassing)</t>
  </si>
  <si>
    <t>repareerbaarheidsscore conform Franse wetgeving (getal rapporteren bijv. 1,5, 7,5 of 8,0)</t>
  </si>
  <si>
    <t>Dustin</t>
  </si>
  <si>
    <t>Artikelnummer Merk (Fabrikant) (SKU)</t>
  </si>
  <si>
    <t>Omschrijving artikel of dienst</t>
  </si>
  <si>
    <t xml:space="preserve">EcoVadis score Merk
(Outstanding/
Advanced/
Good) 
</t>
  </si>
  <si>
    <t>Service Credit Code (SC1 t/m SC4)</t>
  </si>
  <si>
    <t xml:space="preserve">Artikelnummer Merk (Fabrikant) (SKU) </t>
  </si>
  <si>
    <t xml:space="preserve">EcoVadis score Merk
(Outstanding/
Advanced/
Good/
) 
</t>
  </si>
  <si>
    <r>
      <t xml:space="preserve">Netto bedrag (ex. BTW) van de verplichte Product(en)/ Dienst(en)/ Huurbedrag, </t>
    </r>
    <r>
      <rPr>
        <i/>
        <sz val="10"/>
        <color theme="1"/>
        <rFont val="Arial"/>
        <family val="2"/>
      </rPr>
      <t>wat over is in de NOK (totaal NOK minus geleverd deze rapportagemaand)</t>
    </r>
    <r>
      <rPr>
        <sz val="10"/>
        <color theme="1"/>
        <rFont val="Arial"/>
        <family val="2"/>
      </rPr>
      <t xml:space="preserve"> </t>
    </r>
  </si>
  <si>
    <t xml:space="preserve">Good
</t>
  </si>
  <si>
    <t>Productgroep</t>
  </si>
  <si>
    <t>Order-nummer</t>
  </si>
  <si>
    <t>Factuur-nummer</t>
  </si>
  <si>
    <t>Factuur-bedrag</t>
  </si>
  <si>
    <t>Netto bedrag (ex. BTW) van de geleverde Product(en)/ Dienst(en)*/Huurbedrag</t>
  </si>
  <si>
    <t>Printers/scanners</t>
  </si>
  <si>
    <t>inkt/toner</t>
  </si>
  <si>
    <t>Labelprinter</t>
  </si>
  <si>
    <t>papier/labels</t>
  </si>
  <si>
    <t>externe opslag</t>
  </si>
  <si>
    <t>Netwerkapparatuur</t>
  </si>
  <si>
    <t>headphones, speakers en draadloze in-ear en Airpods (excl Airpods Pro)</t>
  </si>
  <si>
    <t>bedrade in-ear en Earpods</t>
  </si>
  <si>
    <t>Smartwatches</t>
  </si>
  <si>
    <t>Webcam/camera</t>
  </si>
  <si>
    <t>additionele garantie</t>
  </si>
  <si>
    <t>powerbank</t>
  </si>
  <si>
    <t>Beschermcases, Screenprotectors en privacyfilter</t>
  </si>
  <si>
    <t>Rijksdienst Caribische Nederland (RCN) / SSO Caribisch Nederland (CN)</t>
  </si>
  <si>
    <t>Omschrijving Artikel of Dienst</t>
  </si>
  <si>
    <t xml:space="preserve">EcoVadis score fabrikant
(Outstanding/
Advanced/
Good)
</t>
  </si>
  <si>
    <t>E-mail</t>
  </si>
  <si>
    <t xml:space="preserve">Webshop-bestelling/NOK/e-mail
(WB/NOK/E-mail)
 </t>
  </si>
  <si>
    <t>Feitelijke afleverdatum**/ingangsdatum Huur</t>
  </si>
  <si>
    <t>Dockingstation</t>
  </si>
  <si>
    <t>Inleveren: 10 werkdagen na ingaan nieuwe kalendermaand</t>
  </si>
  <si>
    <t>01-05-2024 BK</t>
  </si>
  <si>
    <t>Poly</t>
  </si>
  <si>
    <t>TDSynnex (Tech Data)</t>
  </si>
  <si>
    <t>Altec</t>
  </si>
  <si>
    <t>Zyxel</t>
  </si>
  <si>
    <t>Mobilis</t>
  </si>
  <si>
    <t>DeLock</t>
  </si>
  <si>
    <t>Logitech</t>
  </si>
  <si>
    <t>Duracell</t>
  </si>
  <si>
    <t>StarTech.com</t>
  </si>
  <si>
    <t>Technica</t>
  </si>
  <si>
    <t>Cisco</t>
  </si>
  <si>
    <t>Verbatim</t>
  </si>
  <si>
    <t>Epson</t>
  </si>
  <si>
    <t>Xqisit</t>
  </si>
  <si>
    <t>Kensington</t>
  </si>
  <si>
    <t>SanDisk</t>
  </si>
  <si>
    <t>Zebra</t>
  </si>
  <si>
    <t>Targus</t>
  </si>
  <si>
    <t>Durable</t>
  </si>
  <si>
    <t>Samsonite</t>
  </si>
  <si>
    <t>Equip</t>
  </si>
  <si>
    <t>Lexar</t>
  </si>
  <si>
    <t>Sennheiser</t>
  </si>
  <si>
    <t>Medion</t>
  </si>
  <si>
    <t>Nokia</t>
  </si>
  <si>
    <t>Epos</t>
  </si>
  <si>
    <t>Kodak</t>
  </si>
  <si>
    <t>Dymo</t>
  </si>
  <si>
    <t>Articona</t>
  </si>
  <si>
    <t>Vogel's</t>
  </si>
  <si>
    <t>V7</t>
  </si>
  <si>
    <t>Fellowes</t>
  </si>
  <si>
    <t>SMS</t>
  </si>
  <si>
    <t>Fujifilm</t>
  </si>
  <si>
    <t>Canon</t>
  </si>
  <si>
    <t>Transcend</t>
  </si>
  <si>
    <t>LG</t>
  </si>
  <si>
    <t>Brennenstuhl</t>
  </si>
  <si>
    <t>Nikon</t>
  </si>
  <si>
    <t>MSI</t>
  </si>
  <si>
    <t>insta360</t>
  </si>
  <si>
    <t>Fortinet</t>
  </si>
  <si>
    <t>Photron</t>
  </si>
  <si>
    <t>Kingston</t>
  </si>
  <si>
    <t>Case Logic</t>
  </si>
  <si>
    <t>Intronics</t>
  </si>
  <si>
    <t>Philips</t>
  </si>
  <si>
    <t>Xerox</t>
  </si>
  <si>
    <t>iiyama</t>
  </si>
  <si>
    <t>NEC</t>
  </si>
  <si>
    <t>Beetronics</t>
  </si>
  <si>
    <t>Axis</t>
  </si>
  <si>
    <t>Patagonia</t>
  </si>
  <si>
    <t>Xtorm</t>
  </si>
  <si>
    <t>i3</t>
  </si>
  <si>
    <t>3M</t>
  </si>
  <si>
    <t>X-Doria</t>
  </si>
  <si>
    <t>Spigen</t>
  </si>
  <si>
    <t>Jabra</t>
  </si>
  <si>
    <t>SmartMetals</t>
  </si>
  <si>
    <t>Testo</t>
  </si>
  <si>
    <t>Varta</t>
  </si>
  <si>
    <t>Western Digital</t>
  </si>
  <si>
    <t>Wieland</t>
  </si>
  <si>
    <t>Origin Storage</t>
  </si>
  <si>
    <t>TP-Link</t>
  </si>
  <si>
    <t>AMD</t>
  </si>
  <si>
    <t>LifeProof</t>
  </si>
  <si>
    <t>Kandoa</t>
  </si>
  <si>
    <t>Benq</t>
  </si>
  <si>
    <t>ctouch</t>
  </si>
  <si>
    <t>Plathosys</t>
  </si>
  <si>
    <t>Gemalto</t>
  </si>
  <si>
    <t>AgfaPhoto</t>
  </si>
  <si>
    <t>Teltonika</t>
  </si>
  <si>
    <t>Accezz</t>
  </si>
  <si>
    <t>ACT</t>
  </si>
  <si>
    <t>Acutek</t>
  </si>
  <si>
    <t>Safescan</t>
  </si>
  <si>
    <t>Manfrotto</t>
  </si>
  <si>
    <t>AfterShokz </t>
  </si>
  <si>
    <t>Honeywell</t>
  </si>
  <si>
    <t>Hama</t>
  </si>
  <si>
    <t>Allekabels</t>
  </si>
  <si>
    <t>Sony</t>
  </si>
  <si>
    <t>Allteq</t>
  </si>
  <si>
    <t>Conceptronic</t>
  </si>
  <si>
    <t>Anker</t>
  </si>
  <si>
    <t>Ansmann</t>
  </si>
  <si>
    <t>APC</t>
  </si>
  <si>
    <t>LaCie</t>
  </si>
  <si>
    <t>Atomos</t>
  </si>
  <si>
    <t>Mobiparts</t>
  </si>
  <si>
    <t>Mobilize</t>
  </si>
  <si>
    <t>Extreme Networks</t>
  </si>
  <si>
    <t>Vaude</t>
  </si>
  <si>
    <t>Magewell</t>
  </si>
  <si>
    <t>Valenta</t>
  </si>
  <si>
    <t>Sigma</t>
  </si>
  <si>
    <t>Rode</t>
  </si>
  <si>
    <t>Olympus</t>
  </si>
  <si>
    <t>Xterm</t>
  </si>
  <si>
    <t>Allocacoc</t>
  </si>
  <si>
    <t>Clevertouch</t>
  </si>
  <si>
    <t>Panasonic</t>
  </si>
  <si>
    <t>Seeed Technology</t>
  </si>
  <si>
    <t>Urban Armor Gear</t>
  </si>
  <si>
    <t>Uperfect</t>
  </si>
  <si>
    <t>iMoshion</t>
  </si>
  <si>
    <t>Apricorn</t>
  </si>
  <si>
    <t>Spigraph</t>
  </si>
  <si>
    <t>BakkerElkhuizen</t>
  </si>
  <si>
    <t xml:space="preserve">AVM </t>
  </si>
  <si>
    <t>Ubiquiti</t>
  </si>
  <si>
    <t>Peli</t>
  </si>
  <si>
    <t>Brother</t>
  </si>
  <si>
    <t>Aten</t>
  </si>
  <si>
    <t>i.Safe MOBILE</t>
  </si>
  <si>
    <t>Avery</t>
  </si>
  <si>
    <t>Azuri</t>
  </si>
  <si>
    <t>Evoluent</t>
  </si>
  <si>
    <t>Goldtouch</t>
  </si>
  <si>
    <t>Neat</t>
  </si>
  <si>
    <t>JBL</t>
  </si>
  <si>
    <t>Toshiba</t>
  </si>
  <si>
    <t>Barebone</t>
  </si>
  <si>
    <t>Trust</t>
  </si>
  <si>
    <t>BeHello</t>
  </si>
  <si>
    <t>Biamp</t>
  </si>
  <si>
    <t>Tenba</t>
  </si>
  <si>
    <t>BlueBuilt</t>
  </si>
  <si>
    <t>Dicota</t>
  </si>
  <si>
    <t>Brady</t>
  </si>
  <si>
    <t>Bose</t>
  </si>
  <si>
    <t>i-tec</t>
  </si>
  <si>
    <t>Caterpillar</t>
  </si>
  <si>
    <t>Nedis</t>
  </si>
  <si>
    <t>Cherry</t>
  </si>
  <si>
    <t>Cirafon</t>
  </si>
  <si>
    <t>Synology</t>
  </si>
  <si>
    <t>Extron</t>
  </si>
  <si>
    <t>Fresh 'n Rebel</t>
  </si>
  <si>
    <t>Meta Quest</t>
  </si>
  <si>
    <t>Blackmagic</t>
  </si>
  <si>
    <t>Zoom</t>
  </si>
  <si>
    <t>Pulsar</t>
  </si>
  <si>
    <t>Contour</t>
  </si>
  <si>
    <t>Corsair</t>
  </si>
  <si>
    <t>Case2go</t>
  </si>
  <si>
    <t>Commscope</t>
  </si>
  <si>
    <t>Hoya</t>
  </si>
  <si>
    <t>Concept</t>
  </si>
  <si>
    <t>Bachmann</t>
  </si>
  <si>
    <t>ESD</t>
  </si>
  <si>
    <t>Lexmark</t>
  </si>
  <si>
    <t>iStorage</t>
  </si>
  <si>
    <t>Plantronics</t>
  </si>
  <si>
    <t>Delux</t>
  </si>
  <si>
    <t>Devine</t>
  </si>
  <si>
    <t>Digitus</t>
  </si>
  <si>
    <t>Diletta</t>
  </si>
  <si>
    <t>Yubico</t>
  </si>
  <si>
    <t>D-Link</t>
  </si>
  <si>
    <t>LogiLink</t>
  </si>
  <si>
    <t>Ergotron</t>
  </si>
  <si>
    <t>Fluke</t>
  </si>
  <si>
    <t>Dux Ducis</t>
  </si>
  <si>
    <t>Dynabook</t>
  </si>
  <si>
    <t>Eaton</t>
  </si>
  <si>
    <t>Mitel</t>
  </si>
  <si>
    <t>Prokord</t>
  </si>
  <si>
    <t>Gearlab</t>
  </si>
  <si>
    <t>Edifier</t>
  </si>
  <si>
    <t>Eminent</t>
  </si>
  <si>
    <t>Sandberg</t>
  </si>
  <si>
    <t>Vasco</t>
  </si>
  <si>
    <t>Motorola</t>
  </si>
  <si>
    <t>Xiaomi</t>
  </si>
  <si>
    <t>Legamaster</t>
  </si>
  <si>
    <t>Evolis</t>
  </si>
  <si>
    <t>Ewent</t>
  </si>
  <si>
    <t>Fairphone</t>
  </si>
  <si>
    <t>Energizer</t>
  </si>
  <si>
    <t>Velcro</t>
  </si>
  <si>
    <t>EIZO</t>
  </si>
  <si>
    <t>Selencia</t>
  </si>
  <si>
    <t>Gembird</t>
  </si>
  <si>
    <t>Rittal</t>
  </si>
  <si>
    <t>Gaffergear</t>
  </si>
  <si>
    <t>Viisan</t>
  </si>
  <si>
    <t>Owl Labs</t>
  </si>
  <si>
    <t>Leitz</t>
  </si>
  <si>
    <t>Sediso</t>
  </si>
  <si>
    <t>Huawei</t>
  </si>
  <si>
    <t>Hyperdrive</t>
  </si>
  <si>
    <t>Icy Box</t>
  </si>
  <si>
    <t>Vitamo</t>
  </si>
  <si>
    <t>Allure travel</t>
  </si>
  <si>
    <t>Kubite</t>
  </si>
  <si>
    <t>Intel</t>
  </si>
  <si>
    <t>Intellinet</t>
  </si>
  <si>
    <t>ironkey</t>
  </si>
  <si>
    <t>Procab</t>
  </si>
  <si>
    <t>Tamscam</t>
  </si>
  <si>
    <t>Tascam</t>
  </si>
  <si>
    <t>Procell</t>
  </si>
  <si>
    <t>Datalogic</t>
  </si>
  <si>
    <t>Asrock</t>
  </si>
  <si>
    <t>JetFlash</t>
  </si>
  <si>
    <t>Just in case</t>
  </si>
  <si>
    <t>Bambu</t>
  </si>
  <si>
    <t>HTC</t>
  </si>
  <si>
    <t>Minkels</t>
  </si>
  <si>
    <t>Supernote</t>
  </si>
  <si>
    <t>Kenwood</t>
  </si>
  <si>
    <t>Wacom</t>
  </si>
  <si>
    <t>Neomounts</t>
  </si>
  <si>
    <t>Erhof</t>
  </si>
  <si>
    <t>Peplink</t>
  </si>
  <si>
    <t>Archer</t>
  </si>
  <si>
    <t>Anywhere</t>
  </si>
  <si>
    <t>Ipevo</t>
  </si>
  <si>
    <t>be quiet!</t>
  </si>
  <si>
    <t>Blue Microphones</t>
  </si>
  <si>
    <t>LC-Power</t>
  </si>
  <si>
    <t>Lindy</t>
  </si>
  <si>
    <t>BASF</t>
  </si>
  <si>
    <t>Club3D</t>
  </si>
  <si>
    <t>Lanberg</t>
  </si>
  <si>
    <t>MediaRange</t>
  </si>
  <si>
    <t>Microconnect</t>
  </si>
  <si>
    <t>Zepcam</t>
  </si>
  <si>
    <t>Crucial</t>
  </si>
  <si>
    <t>Cambrionix</t>
  </si>
  <si>
    <t>Droneland</t>
  </si>
  <si>
    <t>Pepwave</t>
  </si>
  <si>
    <t>Nottrot</t>
  </si>
  <si>
    <t>Mousetrapper</t>
  </si>
  <si>
    <t>Satechi</t>
  </si>
  <si>
    <t>DSDevices</t>
  </si>
  <si>
    <t>Netconnect</t>
  </si>
  <si>
    <t>Optoma</t>
  </si>
  <si>
    <t>Nothing</t>
  </si>
  <si>
    <t>OnePlus</t>
  </si>
  <si>
    <t>Oppo</t>
  </si>
  <si>
    <t>Velbon</t>
  </si>
  <si>
    <t>Tobii</t>
  </si>
  <si>
    <t>Falcon</t>
  </si>
  <si>
    <t>G.skill</t>
  </si>
  <si>
    <t>Fractal Design</t>
  </si>
  <si>
    <t>Newstar</t>
  </si>
  <si>
    <t>GØDLY</t>
  </si>
  <si>
    <t>Gryphon</t>
  </si>
  <si>
    <t>Netgear</t>
  </si>
  <si>
    <t>Phonesmart</t>
  </si>
  <si>
    <t>Hyper</t>
  </si>
  <si>
    <t>Repeat Audio</t>
  </si>
  <si>
    <t>ErgoXS</t>
  </si>
  <si>
    <t>Alcatel</t>
  </si>
  <si>
    <t>Alpha</t>
  </si>
  <si>
    <t>Intenso</t>
  </si>
  <si>
    <t>R-Go Tools</t>
  </si>
  <si>
    <t>Ricoh</t>
  </si>
  <si>
    <t>ErgoSoft</t>
  </si>
  <si>
    <t>Roland</t>
  </si>
  <si>
    <t>Yealink</t>
  </si>
  <si>
    <t>RuGear</t>
  </si>
  <si>
    <t>KTI Networks</t>
  </si>
  <si>
    <t>Klotz</t>
  </si>
  <si>
    <t>Kramer</t>
  </si>
  <si>
    <t>Limid</t>
  </si>
  <si>
    <t>Maxcom</t>
  </si>
  <si>
    <t>Orico</t>
  </si>
  <si>
    <t>Scosche</t>
  </si>
  <si>
    <t>Speck</t>
  </si>
  <si>
    <t>Standivarius</t>
  </si>
  <si>
    <t>Cooler Master</t>
  </si>
  <si>
    <t>CoreParts</t>
  </si>
  <si>
    <t>MonLines</t>
  </si>
  <si>
    <t>Noctua</t>
  </si>
  <si>
    <t>Dyanix</t>
  </si>
  <si>
    <t>Raja</t>
  </si>
  <si>
    <t>Pegg</t>
  </si>
  <si>
    <t>Legrand</t>
  </si>
  <si>
    <t>Poyatu</t>
  </si>
  <si>
    <t>Proxtend</t>
  </si>
  <si>
    <t>UAG</t>
  </si>
  <si>
    <t>Zedar</t>
  </si>
  <si>
    <t>Qnap</t>
  </si>
  <si>
    <t>Rebo</t>
  </si>
  <si>
    <t>Hid</t>
  </si>
  <si>
    <t>Omnikey</t>
  </si>
  <si>
    <t>Nuance</t>
  </si>
  <si>
    <t>ReMarkable</t>
  </si>
  <si>
    <t>Apart</t>
  </si>
  <si>
    <t>Chief</t>
  </si>
  <si>
    <t>Vivo</t>
  </si>
  <si>
    <t>Gigaset</t>
  </si>
  <si>
    <t>Acroname</t>
  </si>
  <si>
    <t>Logic</t>
  </si>
  <si>
    <t xml:space="preserve">Voxicon </t>
  </si>
  <si>
    <t>Wenger</t>
  </si>
  <si>
    <t>Xccess</t>
  </si>
  <si>
    <t>Yanec</t>
  </si>
  <si>
    <t>ZAGG</t>
  </si>
  <si>
    <t>Zotac</t>
  </si>
  <si>
    <t>Stanley</t>
  </si>
  <si>
    <t>RSA Security</t>
  </si>
  <si>
    <t>Keysonic</t>
  </si>
  <si>
    <t>Getac</t>
  </si>
  <si>
    <t>Podofo</t>
  </si>
  <si>
    <t>Boox</t>
  </si>
  <si>
    <t>Spark</t>
  </si>
  <si>
    <t>Ergofy</t>
  </si>
  <si>
    <t xml:space="preserve">Samsung </t>
  </si>
  <si>
    <t>Original Prusa</t>
  </si>
  <si>
    <t>Murena</t>
  </si>
  <si>
    <t>RollerMouse</t>
  </si>
  <si>
    <t>Seagate</t>
  </si>
  <si>
    <t>KiWiBiRD</t>
  </si>
  <si>
    <t>JVC</t>
  </si>
  <si>
    <t>Signotec</t>
  </si>
  <si>
    <t>Fit</t>
  </si>
  <si>
    <t>Starlink</t>
  </si>
  <si>
    <t>Eiger</t>
  </si>
  <si>
    <t>Origin</t>
  </si>
  <si>
    <t>NZXT</t>
  </si>
  <si>
    <t>MOS</t>
  </si>
  <si>
    <t>ScreenCheck</t>
  </si>
  <si>
    <t>Starblitz</t>
  </si>
  <si>
    <t>SMART</t>
  </si>
  <si>
    <t>Blackbox</t>
  </si>
  <si>
    <t>Pelikan</t>
  </si>
  <si>
    <t>Mophie</t>
  </si>
  <si>
    <t>Systor</t>
  </si>
  <si>
    <t>Token2</t>
  </si>
  <si>
    <t>Handshoemouse</t>
  </si>
  <si>
    <t>Eurotempest</t>
  </si>
  <si>
    <t>Vision</t>
  </si>
  <si>
    <t>Tableau</t>
  </si>
  <si>
    <t>Shure</t>
  </si>
  <si>
    <t>RidgeMonkey</t>
  </si>
  <si>
    <t>Tranzip</t>
  </si>
  <si>
    <t>RockStar</t>
  </si>
  <si>
    <t>OffGrid</t>
  </si>
  <si>
    <t>Flyht</t>
  </si>
  <si>
    <t>RugGear</t>
  </si>
  <si>
    <t>STM</t>
  </si>
  <si>
    <t>Juplo</t>
  </si>
  <si>
    <t>HPE</t>
  </si>
  <si>
    <t>Estuff</t>
  </si>
  <si>
    <t>Hable One</t>
  </si>
  <si>
    <t>Kinesis</t>
  </si>
  <si>
    <t>Elo Touch</t>
  </si>
  <si>
    <t>Elo Power</t>
  </si>
  <si>
    <t>Alogic</t>
  </si>
  <si>
    <t>Orbit</t>
  </si>
  <si>
    <t>Ventev</t>
  </si>
  <si>
    <t>OM System</t>
  </si>
  <si>
    <t>Adesso</t>
  </si>
  <si>
    <t>Garmin</t>
  </si>
  <si>
    <t>Fitbit</t>
  </si>
  <si>
    <t>Fossil</t>
  </si>
  <si>
    <t>Easy Feel</t>
  </si>
  <si>
    <t>Entrust</t>
  </si>
  <si>
    <t>Adonit</t>
  </si>
  <si>
    <t>Silvergear</t>
  </si>
  <si>
    <t>Rolio</t>
  </si>
  <si>
    <t>Datacard</t>
  </si>
  <si>
    <t>Nacon</t>
  </si>
  <si>
    <t>PNY</t>
  </si>
  <si>
    <t>DunRock</t>
  </si>
  <si>
    <t>NT</t>
  </si>
  <si>
    <t>Symmetry</t>
  </si>
  <si>
    <t>Manhattan</t>
  </si>
  <si>
    <t>Assmann</t>
  </si>
  <si>
    <t>Oce</t>
  </si>
  <si>
    <t>View Quest </t>
  </si>
  <si>
    <t>NT Mobiel</t>
  </si>
  <si>
    <t>Shokz</t>
  </si>
  <si>
    <t>Hammer</t>
  </si>
  <si>
    <t>Axtel</t>
  </si>
  <si>
    <t>WinBridge</t>
  </si>
  <si>
    <t>Beyerdynamic</t>
  </si>
  <si>
    <t>Exfo</t>
  </si>
  <si>
    <t>Mean Well</t>
  </si>
  <si>
    <t>Hoco</t>
  </si>
  <si>
    <t>Ergoline</t>
  </si>
  <si>
    <t>Keychron</t>
  </si>
  <si>
    <t>Elecom</t>
  </si>
  <si>
    <t>Integral</t>
  </si>
  <si>
    <t>Wavlink</t>
  </si>
  <si>
    <t>Intimus</t>
  </si>
  <si>
    <t>AG Neovo</t>
  </si>
  <si>
    <t>Fance</t>
  </si>
  <si>
    <t>Nuvance</t>
  </si>
  <si>
    <t>Gigabyte</t>
  </si>
  <si>
    <t>Zeiss</t>
  </si>
  <si>
    <t>Vonyx</t>
  </si>
  <si>
    <t>Wantec</t>
  </si>
  <si>
    <t>Club 3D</t>
  </si>
  <si>
    <t>Tesa</t>
  </si>
  <si>
    <t>Velco</t>
  </si>
  <si>
    <t>Nordic</t>
  </si>
  <si>
    <t>ALFA Network</t>
  </si>
  <si>
    <t>Total Phase</t>
  </si>
  <si>
    <t>ReLANpro</t>
  </si>
  <si>
    <t>Joilcan</t>
  </si>
  <si>
    <t>Daakro</t>
  </si>
  <si>
    <t>Brüder Mannesmann</t>
  </si>
  <si>
    <t>Smart Board</t>
  </si>
  <si>
    <t>Bosch</t>
  </si>
  <si>
    <t>Sepura</t>
  </si>
  <si>
    <t>Sitecom</t>
  </si>
  <si>
    <t>RØDE</t>
  </si>
  <si>
    <t>Varjo</t>
  </si>
  <si>
    <t>Urban factory</t>
  </si>
  <si>
    <t>dbramante</t>
  </si>
  <si>
    <t>Mobvoi</t>
  </si>
  <si>
    <t>Jackery</t>
  </si>
  <si>
    <t>intermec</t>
  </si>
  <si>
    <t>Winmate</t>
  </si>
  <si>
    <t>EFB Elektronik</t>
  </si>
  <si>
    <t>Amazfit</t>
  </si>
  <si>
    <t>Bluetti</t>
  </si>
  <si>
    <t>Fostex</t>
  </si>
  <si>
    <t>j5create</t>
  </si>
  <si>
    <t>Hitachi</t>
  </si>
  <si>
    <t>Rohil</t>
  </si>
  <si>
    <t>SuperMicro</t>
  </si>
  <si>
    <t>AudioCodes</t>
  </si>
  <si>
    <t>Parat</t>
  </si>
  <si>
    <t>WP</t>
  </si>
  <si>
    <t>myPhone</t>
  </si>
  <si>
    <t>Mission Darkness</t>
  </si>
  <si>
    <t>3Dconnexion</t>
  </si>
  <si>
    <t>DPA</t>
  </si>
  <si>
    <t>Elgato</t>
  </si>
  <si>
    <t>Natec Owl</t>
  </si>
  <si>
    <t>Digi</t>
  </si>
  <si>
    <t>Everyday</t>
  </si>
  <si>
    <t>Phottix</t>
  </si>
  <si>
    <t>Modulus</t>
  </si>
  <si>
    <t>Panzerglass</t>
  </si>
  <si>
    <t>WiebeTech</t>
  </si>
  <si>
    <t>Tabel - Omzet per merk</t>
  </si>
  <si>
    <t xml:space="preserve">Webshop-bestelling/NOK/E-mail/Inkoopsysteem
(WB/NOK/e-mail/inksys)
 </t>
  </si>
  <si>
    <t>Besteldatum (dd-mm-jjjj)</t>
  </si>
  <si>
    <t>Datum orderbevestiging (dd-mm-jjjj)</t>
  </si>
  <si>
    <t>In de offerte vermelde leverdatum (dd-mm-jjjj)</t>
  </si>
  <si>
    <t>Overeengekomen (of in webshop afgegeven) afleverdatum (dd-mm-jjjj)</t>
  </si>
  <si>
    <t>Feitelijke afleverdatum/ingangsdatum Huur (dd-mm-jjjj)</t>
  </si>
  <si>
    <t>Startdatum garantietermijn (dd-mm-jjjj)</t>
  </si>
  <si>
    <t>Einddatum garantietermijn (dd-mm-jjjj)</t>
  </si>
  <si>
    <t>Kernassortiment
ja/nee (J/N)</t>
  </si>
  <si>
    <t>BTW verlegd Ja/Nee (J/N)</t>
  </si>
  <si>
    <t>Overschrijding Levertijd</t>
  </si>
  <si>
    <t>Dustn</t>
  </si>
  <si>
    <t>IWR2025|B</t>
  </si>
  <si>
    <t>IWR2025|LV</t>
  </si>
  <si>
    <t>TCO certified [Ja / Nee]</t>
  </si>
  <si>
    <t>Nieuw, Remanufactured of Refurbished [NW/RM/RF]</t>
  </si>
  <si>
    <t>Transport toeleveringsketen: 3. lucht/vliegtuig (hoog), 2. spoor (midden), 1. scheepvaart/water (laag</t>
  </si>
  <si>
    <t>Aluminium Behuizing laptops en tablets (Al-BLT): [Ja/Nee]</t>
  </si>
  <si>
    <t xml:space="preserve">Post-consumer gerecycled kobalt accu laptops en tablets (PCR-Co Accu): Ja/Nee] </t>
  </si>
  <si>
    <t>Keurmerk Accessoires: [BlueSign, Fairtrade Certified, Global Organic Textile Standard (GOTS), OEKO-TEX, Recycled Claim Standard (RCS) of Global Recycled Standard (GRS)</t>
  </si>
  <si>
    <t xml:space="preserve">Percentage post-consumer kunststoffen, aluminium (Al) tin (Sn), tantaal (Ta), wolfraam (W), goud (Au), koper (Cu), kobalt (Co) en lithium (Li) gemeten in verhouding tot het totale gewichtsaandeel van het desbetreffende materiaal aanwezig in het Product (gerapporteerd in separate kolommen/velden) </t>
  </si>
  <si>
    <t>Energielabel [A t/m G]</t>
  </si>
  <si>
    <t>Het Nationaal Cyber Security Centrum (NCSC)</t>
  </si>
  <si>
    <t>Reclassering Nederland (SRN)</t>
  </si>
  <si>
    <t xml:space="preserve">Autoriteit Online Terroristisch en Kinderpornografisch Materiaal (ATKM) </t>
  </si>
  <si>
    <t>De Nationale Opvang Organisatie (NOO)</t>
  </si>
  <si>
    <t>Koninklijke Bibliotheek (KB)</t>
  </si>
  <si>
    <t>LVVN Bestuursdepartement</t>
  </si>
  <si>
    <t>VRO Bestuursdepartement</t>
  </si>
  <si>
    <t>Bureau Algemene Bestuursdienst (ABD)</t>
  </si>
  <si>
    <t>Rijksorganisaties voor Informatiehuishouding (RviHH)</t>
  </si>
  <si>
    <t>Rijksinkoopsamenwerking (RIS)</t>
  </si>
  <si>
    <t>Organisatie voor bedrijfsvoering en financieën (OBF)</t>
  </si>
  <si>
    <t>Rijksvertegenwoordiger (RV)</t>
  </si>
  <si>
    <t>De Toelatingsorganisatie Kwaliteitsborging Bouw (Tlokb)</t>
  </si>
  <si>
    <t>Instituut Mijnbouwschade Groningen (IMG)</t>
  </si>
  <si>
    <t>Nationaal Coördinator Groningen (NCG)</t>
  </si>
  <si>
    <t>SSO Caribische Nederland (CN) </t>
  </si>
  <si>
    <t>EZ Bestuursdepartement</t>
  </si>
  <si>
    <t>Rijksdienst voor Ondernemend Nederland (RVO)</t>
  </si>
  <si>
    <t>KGG Bestuursdepartement</t>
  </si>
  <si>
    <t>Dienstverlening Samenwerkingsverbanden en Uitvoering (DSU)</t>
  </si>
  <si>
    <t>Nederlandse Arbeidsinspectie (NLA)</t>
  </si>
  <si>
    <t>Leveranciersrapportage IWR2025|WpHW Afname &amp;Leveringen (alleen de blauwe cellen en eventueel groene cellen invullen!!)</t>
  </si>
  <si>
    <t>Leveranciersrapportage IWR2025|WpHW - aangegane verplichtingen (alleen de blauwe cellen en eventueel groene cellen invullen!!)</t>
  </si>
  <si>
    <t>A</t>
  </si>
  <si>
    <t>B</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</si>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</sst>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
    <numFmt numFmtId="165" formatCode="[$-10413]d\-m\-yyyy"/>
    <numFmt numFmtId="166" formatCode="#,##0_ ;\-#,##0\ "/>
    <numFmt numFmtId="167" formatCode="#,##0.00_ ;\-#,##0.00\ "/>
  </numFmts>
  <fonts count="22" x14ac:knownFonts="1">
    <font>
      <sz val="10"/>
      <name val="Arial"/>
    </font>
    <font>
      <b/>
      <sz val="10"/>
      <name val="Arial"/>
      <family val="2"/>
    </font>
    <font>
      <b/>
      <u/>
      <sz val="12"/>
      <name val="Arial"/>
      <family val="2"/>
    </font>
    <font>
      <b/>
      <u/>
      <sz val="14"/>
      <name val="Arial"/>
      <family val="2"/>
    </font>
    <font>
      <b/>
      <sz val="10"/>
      <color indexed="8"/>
      <name val="Arial"/>
      <family val="2"/>
    </font>
    <font>
      <sz val="10"/>
      <name val="Arial"/>
      <family val="2"/>
    </font>
    <font>
      <b/>
      <u/>
      <sz val="10"/>
      <name val="Arial"/>
      <family val="2"/>
    </font>
    <font>
      <sz val="8"/>
      <name val="Verdana"/>
      <family val="2"/>
    </font>
    <font>
      <sz val="11"/>
      <color rgb="FF000000"/>
      <name val="Calibri"/>
      <family val="2"/>
      <scheme val="minor"/>
    </font>
    <font>
      <sz val="10"/>
      <color rgb="FF000000"/>
      <name val="Arial"/>
    </font>
    <font>
      <sz val="10"/>
      <color rgb="FF000000"/>
      <name val="Arial"/>
      <family val="2"/>
    </font>
    <font>
      <sz val="8"/>
      <color rgb="FF000000"/>
      <name val="Verdana"/>
      <family val="2"/>
    </font>
    <font>
      <b/>
      <sz val="10"/>
      <color rgb="FFFF0000"/>
      <name val="Arial"/>
      <family val="2"/>
    </font>
    <font>
      <sz val="9"/>
      <color theme="1"/>
      <name val="Arial"/>
      <family val="2"/>
    </font>
    <font>
      <b/>
      <sz val="9"/>
      <name val="Verdana"/>
      <family val="2"/>
    </font>
    <font>
      <sz val="8"/>
      <name val="Arial"/>
      <family val="2"/>
    </font>
    <font>
      <b/>
      <sz val="11"/>
      <color theme="1"/>
      <name val="Calibri"/>
      <family val="2"/>
      <scheme val="minor"/>
    </font>
    <font>
      <b/>
      <u/>
      <sz val="14"/>
      <color rgb="FFFF0000"/>
      <name val="Arial"/>
      <family val="2"/>
    </font>
    <font>
      <sz val="10"/>
      <color theme="1"/>
      <name val="Arial"/>
      <family val="2"/>
    </font>
    <font>
      <i/>
      <sz val="10"/>
      <color theme="1"/>
      <name val="Arial"/>
      <family val="2"/>
    </font>
    <font>
      <sz val="10"/>
      <color rgb="FF00B0F0"/>
      <name val="Arial"/>
      <family val="2"/>
    </font>
    <font>
      <b/>
      <sz val="11"/>
      <name val="Calibri"/>
      <family val="2"/>
      <scheme val="minor"/>
    </font>
  </fonts>
  <fills count="8">
    <fill>
      <patternFill patternType="none"/>
    </fill>
    <fill>
      <patternFill patternType="gray125"/>
    </fill>
    <fill>
      <patternFill patternType="solid">
        <fgColor theme="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4" tint="0.59999389629810485"/>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s>
  <cellStyleXfs count="2">
    <xf numFmtId="0" fontId="0" fillId="0" borderId="0"/>
    <xf numFmtId="0" fontId="8" fillId="0" borderId="0"/>
  </cellStyleXfs>
  <cellXfs count="189">
    <xf numFmtId="0" fontId="0" fillId="0" borderId="0" xfId="0"/>
    <xf numFmtId="0" fontId="0" fillId="0" borderId="0" xfId="0" applyAlignment="1">
      <alignment horizontal="right"/>
    </xf>
    <xf numFmtId="0" fontId="11" fillId="4" borderId="3" xfId="0" applyFont="1" applyFill="1" applyBorder="1" applyAlignment="1">
      <alignment vertical="center" wrapText="1"/>
    </xf>
    <xf numFmtId="0" fontId="11" fillId="0" borderId="3" xfId="0" applyFont="1" applyBorder="1" applyAlignment="1">
      <alignment vertical="center" wrapText="1"/>
    </xf>
    <xf numFmtId="0" fontId="7" fillId="0" borderId="3" xfId="0" applyFont="1" applyBorder="1" applyAlignment="1">
      <alignment vertical="center" wrapText="1"/>
    </xf>
    <xf numFmtId="0" fontId="0" fillId="0" borderId="0" xfId="0" applyAlignment="1">
      <alignment vertical="center" wrapText="1"/>
    </xf>
    <xf numFmtId="0" fontId="0" fillId="0" borderId="0" xfId="0" applyAlignment="1">
      <alignment horizontal="right" vertical="center"/>
    </xf>
    <xf numFmtId="0" fontId="0" fillId="0" borderId="0" xfId="0" applyAlignment="1">
      <alignment vertical="center"/>
    </xf>
    <xf numFmtId="2" fontId="0" fillId="0" borderId="0" xfId="0" applyNumberFormat="1" applyAlignment="1">
      <alignment vertical="center" wrapText="1"/>
    </xf>
    <xf numFmtId="43" fontId="0" fillId="0" borderId="0" xfId="0" applyNumberFormat="1" applyAlignment="1">
      <alignment vertical="center"/>
    </xf>
    <xf numFmtId="0" fontId="0" fillId="0" borderId="0" xfId="0" applyAlignment="1">
      <alignment horizontal="center" vertical="center"/>
    </xf>
    <xf numFmtId="49" fontId="4" fillId="0" borderId="1" xfId="0" applyNumberFormat="1" applyFont="1" applyBorder="1" applyAlignment="1">
      <alignment vertical="center" wrapText="1"/>
    </xf>
    <xf numFmtId="49" fontId="4" fillId="0" borderId="1" xfId="0" applyNumberFormat="1" applyFont="1" applyBorder="1" applyAlignment="1">
      <alignment horizontal="center" vertical="center" wrapText="1"/>
    </xf>
    <xf numFmtId="0" fontId="0" fillId="0" borderId="3" xfId="0" applyBorder="1" applyAlignment="1">
      <alignment horizontal="left" vertical="center" wrapText="1"/>
    </xf>
    <xf numFmtId="0" fontId="5" fillId="0" borderId="3" xfId="0" applyFont="1" applyBorder="1" applyAlignment="1">
      <alignment vertical="center"/>
    </xf>
    <xf numFmtId="0" fontId="0" fillId="0" borderId="3" xfId="0" applyBorder="1" applyAlignment="1">
      <alignment vertical="center"/>
    </xf>
    <xf numFmtId="0" fontId="0" fillId="0" borderId="3" xfId="0" applyBorder="1" applyAlignment="1">
      <alignment vertical="center" wrapText="1"/>
    </xf>
    <xf numFmtId="43" fontId="5" fillId="0" borderId="3" xfId="0" applyNumberFormat="1" applyFont="1" applyBorder="1" applyAlignment="1">
      <alignment vertical="center"/>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0" fillId="0" borderId="0" xfId="0" applyAlignment="1">
      <alignment horizontal="right" vertical="center" wrapText="1"/>
    </xf>
    <xf numFmtId="43" fontId="0" fillId="0" borderId="0" xfId="0" applyNumberFormat="1" applyAlignment="1">
      <alignment vertical="center" wrapText="1"/>
    </xf>
    <xf numFmtId="0" fontId="0" fillId="0" borderId="0" xfId="0" applyAlignment="1">
      <alignment horizontal="center" vertical="center" wrapText="1"/>
    </xf>
    <xf numFmtId="0" fontId="1" fillId="0" borderId="0" xfId="0" applyFont="1" applyAlignment="1">
      <alignment horizontal="right" vertical="center" wrapText="1"/>
    </xf>
    <xf numFmtId="43" fontId="5" fillId="0" borderId="20" xfId="0" applyNumberFormat="1" applyFont="1" applyBorder="1" applyAlignment="1">
      <alignment vertical="center" wrapText="1"/>
    </xf>
    <xf numFmtId="43" fontId="5" fillId="0" borderId="3" xfId="0" applyNumberFormat="1" applyFont="1" applyBorder="1" applyAlignment="1">
      <alignment vertical="center" wrapText="1"/>
    </xf>
    <xf numFmtId="0" fontId="0" fillId="0" borderId="3" xfId="0" applyBorder="1" applyAlignment="1">
      <alignment horizontal="right" vertical="center" wrapText="1"/>
    </xf>
    <xf numFmtId="0" fontId="13" fillId="0" borderId="3" xfId="0" applyFont="1" applyBorder="1" applyAlignment="1">
      <alignment horizontal="left" vertical="center" wrapText="1"/>
    </xf>
    <xf numFmtId="4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3" fontId="0" fillId="0" borderId="3" xfId="0" applyNumberFormat="1" applyBorder="1" applyAlignment="1">
      <alignment horizontal="center" vertical="center" wrapText="1"/>
    </xf>
    <xf numFmtId="43" fontId="0" fillId="0" borderId="0" xfId="0" applyNumberFormat="1" applyAlignment="1">
      <alignment horizontal="center" vertical="center" wrapText="1"/>
    </xf>
    <xf numFmtId="0" fontId="0" fillId="0" borderId="3" xfId="0" applyBorder="1" applyAlignment="1">
      <alignment horizontal="center" vertical="center" wrapText="1"/>
    </xf>
    <xf numFmtId="0" fontId="3" fillId="0" borderId="0" xfId="0" applyFont="1" applyAlignment="1">
      <alignment vertical="center"/>
    </xf>
    <xf numFmtId="0" fontId="3" fillId="0" borderId="0" xfId="0" applyFont="1" applyAlignment="1">
      <alignment vertical="center" wrapText="1"/>
    </xf>
    <xf numFmtId="1" fontId="0" fillId="0" borderId="0" xfId="0" applyNumberFormat="1" applyAlignment="1">
      <alignment vertical="center"/>
    </xf>
    <xf numFmtId="0" fontId="5" fillId="0" borderId="0" xfId="0" applyFont="1" applyAlignment="1">
      <alignment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5" fillId="0" borderId="6" xfId="0" applyFont="1" applyBorder="1" applyAlignment="1">
      <alignment vertical="center" wrapText="1"/>
    </xf>
    <xf numFmtId="3" fontId="0" fillId="0" borderId="0" xfId="0" applyNumberFormat="1" applyAlignment="1">
      <alignment vertical="center" wrapText="1"/>
    </xf>
    <xf numFmtId="0" fontId="5" fillId="2" borderId="0" xfId="0" applyFont="1" applyFill="1" applyAlignment="1">
      <alignment vertical="center"/>
    </xf>
    <xf numFmtId="3" fontId="0" fillId="2" borderId="0" xfId="0" applyNumberFormat="1" applyFill="1" applyAlignment="1">
      <alignment vertical="center" wrapText="1"/>
    </xf>
    <xf numFmtId="0" fontId="0" fillId="2" borderId="0" xfId="0" applyFill="1" applyAlignment="1">
      <alignment vertical="center"/>
    </xf>
    <xf numFmtId="0" fontId="0" fillId="2" borderId="0" xfId="0" applyFill="1" applyAlignment="1">
      <alignment horizontal="right" vertical="center"/>
    </xf>
    <xf numFmtId="2" fontId="0" fillId="2" borderId="0" xfId="0" applyNumberFormat="1" applyFill="1" applyAlignment="1">
      <alignment vertical="center" wrapText="1"/>
    </xf>
    <xf numFmtId="43" fontId="0" fillId="2" borderId="0" xfId="0" applyNumberFormat="1" applyFill="1" applyAlignment="1">
      <alignment vertical="center"/>
    </xf>
    <xf numFmtId="1" fontId="0" fillId="2" borderId="0" xfId="0" applyNumberFormat="1" applyFill="1" applyAlignment="1">
      <alignment vertical="center"/>
    </xf>
    <xf numFmtId="0" fontId="0" fillId="2" borderId="0" xfId="0" applyFill="1" applyAlignment="1">
      <alignment horizontal="center" vertical="center"/>
    </xf>
    <xf numFmtId="0" fontId="2" fillId="0" borderId="0" xfId="0" applyFont="1" applyAlignment="1">
      <alignment vertical="center"/>
    </xf>
    <xf numFmtId="0" fontId="0" fillId="2" borderId="0" xfId="0" applyFill="1" applyAlignment="1">
      <alignment vertical="center" wrapText="1"/>
    </xf>
    <xf numFmtId="0" fontId="3" fillId="3" borderId="13" xfId="0" applyFont="1" applyFill="1" applyBorder="1" applyAlignment="1">
      <alignment vertical="center" wrapText="1"/>
    </xf>
    <xf numFmtId="0" fontId="5" fillId="0" borderId="14" xfId="0" applyFont="1" applyBorder="1" applyAlignment="1">
      <alignment vertical="center" wrapText="1"/>
    </xf>
    <xf numFmtId="0" fontId="0" fillId="5" borderId="3" xfId="0" applyFill="1" applyBorder="1" applyAlignment="1">
      <alignment vertical="center" wrapText="1"/>
    </xf>
    <xf numFmtId="0" fontId="5" fillId="6" borderId="3" xfId="0" applyFont="1" applyFill="1" applyBorder="1" applyAlignment="1">
      <alignment vertical="center" wrapText="1"/>
    </xf>
    <xf numFmtId="0" fontId="0" fillId="6" borderId="3" xfId="0" applyFill="1" applyBorder="1" applyAlignment="1">
      <alignment vertical="center" wrapText="1"/>
    </xf>
    <xf numFmtId="0" fontId="2" fillId="0" borderId="0" xfId="0" applyFont="1" applyAlignment="1">
      <alignment vertical="center" wrapText="1"/>
    </xf>
    <xf numFmtId="0" fontId="5" fillId="3" borderId="8" xfId="0" applyFont="1" applyFill="1" applyBorder="1" applyAlignment="1">
      <alignment vertical="center" wrapText="1"/>
    </xf>
    <xf numFmtId="17" fontId="5" fillId="3" borderId="3" xfId="0" applyNumberFormat="1" applyFont="1" applyFill="1" applyBorder="1" applyAlignment="1">
      <alignment vertical="center" wrapText="1"/>
    </xf>
    <xf numFmtId="1" fontId="14" fillId="0" borderId="23" xfId="0" applyNumberFormat="1" applyFont="1" applyBorder="1" applyAlignment="1">
      <alignment horizontal="left" vertical="center" wrapText="1"/>
    </xf>
    <xf numFmtId="0" fontId="14" fillId="0" borderId="23" xfId="0" applyFont="1" applyBorder="1" applyAlignment="1">
      <alignment horizontal="left" vertical="center" wrapText="1"/>
    </xf>
    <xf numFmtId="0" fontId="5" fillId="0" borderId="0" xfId="0" applyFont="1" applyAlignment="1">
      <alignment horizontal="left" vertical="center" wrapText="1"/>
    </xf>
    <xf numFmtId="43" fontId="5" fillId="0" borderId="0" xfId="0" applyNumberFormat="1" applyFont="1" applyAlignment="1">
      <alignment vertical="center" wrapText="1"/>
    </xf>
    <xf numFmtId="0" fontId="5" fillId="0" borderId="0" xfId="0" applyFont="1" applyAlignment="1">
      <alignment vertical="center" wrapText="1"/>
    </xf>
    <xf numFmtId="43" fontId="1" fillId="0" borderId="2" xfId="0" applyNumberFormat="1" applyFont="1" applyBorder="1" applyAlignment="1">
      <alignment vertical="center"/>
    </xf>
    <xf numFmtId="0" fontId="0" fillId="0" borderId="10" xfId="0" applyBorder="1" applyAlignment="1">
      <alignment horizontal="right" vertical="center"/>
    </xf>
    <xf numFmtId="0" fontId="0" fillId="0" borderId="10" xfId="0" applyBorder="1" applyAlignment="1">
      <alignment vertical="center"/>
    </xf>
    <xf numFmtId="1" fontId="0" fillId="0" borderId="10" xfId="0" applyNumberFormat="1" applyBorder="1" applyAlignment="1">
      <alignment vertical="center" wrapText="1"/>
    </xf>
    <xf numFmtId="43" fontId="0" fillId="0" borderId="2" xfId="0" applyNumberFormat="1" applyBorder="1" applyAlignment="1">
      <alignment vertical="center"/>
    </xf>
    <xf numFmtId="0" fontId="0" fillId="0" borderId="2" xfId="0" applyBorder="1" applyAlignment="1">
      <alignment vertical="center"/>
    </xf>
    <xf numFmtId="43" fontId="1" fillId="0" borderId="0" xfId="0" applyNumberFormat="1" applyFont="1" applyAlignment="1">
      <alignment vertical="center"/>
    </xf>
    <xf numFmtId="1" fontId="1" fillId="0" borderId="0" xfId="0" applyNumberFormat="1" applyFont="1" applyAlignment="1">
      <alignment vertical="center"/>
    </xf>
    <xf numFmtId="166" fontId="1" fillId="0" borderId="2" xfId="0" applyNumberFormat="1" applyFont="1" applyBorder="1" applyAlignment="1">
      <alignment vertical="center"/>
    </xf>
    <xf numFmtId="3" fontId="1" fillId="0" borderId="2" xfId="0" applyNumberFormat="1" applyFont="1" applyBorder="1" applyAlignment="1">
      <alignment vertical="center"/>
    </xf>
    <xf numFmtId="4" fontId="1" fillId="0" borderId="2" xfId="0" applyNumberFormat="1" applyFont="1" applyBorder="1" applyAlignment="1">
      <alignment vertical="center"/>
    </xf>
    <xf numFmtId="166" fontId="1" fillId="0" borderId="0" xfId="0" applyNumberFormat="1" applyFont="1" applyAlignment="1">
      <alignment vertical="center"/>
    </xf>
    <xf numFmtId="167" fontId="1" fillId="0" borderId="0" xfId="0" applyNumberFormat="1" applyFont="1" applyAlignment="1">
      <alignment vertical="center"/>
    </xf>
    <xf numFmtId="1" fontId="0" fillId="0" borderId="0" xfId="0" applyNumberFormat="1" applyAlignment="1">
      <alignment vertical="center" wrapText="1"/>
    </xf>
    <xf numFmtId="4" fontId="0" fillId="0" borderId="0" xfId="0" applyNumberFormat="1" applyAlignment="1">
      <alignment vertical="center"/>
    </xf>
    <xf numFmtId="4" fontId="0" fillId="4" borderId="1" xfId="0" applyNumberFormat="1" applyFill="1" applyBorder="1" applyAlignment="1">
      <alignment vertical="center"/>
    </xf>
    <xf numFmtId="1" fontId="1" fillId="4" borderId="1" xfId="0" applyNumberFormat="1" applyFont="1" applyFill="1" applyBorder="1" applyAlignment="1">
      <alignment vertical="center"/>
    </xf>
    <xf numFmtId="3" fontId="0" fillId="0" borderId="2" xfId="0" applyNumberFormat="1" applyBorder="1" applyAlignment="1">
      <alignment vertical="center"/>
    </xf>
    <xf numFmtId="0" fontId="0" fillId="0" borderId="9" xfId="0" applyBorder="1" applyAlignment="1">
      <alignment vertical="center" wrapText="1"/>
    </xf>
    <xf numFmtId="4" fontId="0" fillId="0" borderId="2" xfId="0" applyNumberFormat="1" applyBorder="1" applyAlignment="1">
      <alignment vertical="center"/>
    </xf>
    <xf numFmtId="0" fontId="9" fillId="3" borderId="3" xfId="1" applyFont="1" applyFill="1" applyBorder="1" applyAlignment="1">
      <alignment vertical="center" wrapText="1" readingOrder="1"/>
    </xf>
    <xf numFmtId="14" fontId="9" fillId="5" borderId="3" xfId="1" applyNumberFormat="1" applyFont="1" applyFill="1" applyBorder="1" applyAlignment="1">
      <alignment vertical="center" wrapText="1" readingOrder="1"/>
    </xf>
    <xf numFmtId="0" fontId="10" fillId="3" borderId="3" xfId="1" applyFont="1" applyFill="1" applyBorder="1" applyAlignment="1">
      <alignment vertical="center" wrapText="1" readingOrder="1"/>
    </xf>
    <xf numFmtId="0" fontId="9" fillId="3" borderId="3" xfId="1" applyFont="1" applyFill="1" applyBorder="1" applyAlignment="1">
      <alignment horizontal="left" vertical="center" wrapText="1" readingOrder="1"/>
    </xf>
    <xf numFmtId="4" fontId="9" fillId="3" borderId="3" xfId="1" applyNumberFormat="1" applyFont="1" applyFill="1" applyBorder="1" applyAlignment="1">
      <alignment vertical="center" wrapText="1" readingOrder="1"/>
    </xf>
    <xf numFmtId="1" fontId="9" fillId="3" borderId="3" xfId="1" applyNumberFormat="1" applyFont="1" applyFill="1" applyBorder="1" applyAlignment="1">
      <alignment vertical="center" wrapText="1" readingOrder="1"/>
    </xf>
    <xf numFmtId="2" fontId="10" fillId="3" borderId="3" xfId="1" applyNumberFormat="1" applyFont="1" applyFill="1" applyBorder="1" applyAlignment="1">
      <alignment vertical="center" wrapText="1" readingOrder="1"/>
    </xf>
    <xf numFmtId="2" fontId="9" fillId="3" borderId="3" xfId="1" applyNumberFormat="1" applyFont="1" applyFill="1" applyBorder="1" applyAlignment="1">
      <alignment vertical="center" wrapText="1" readingOrder="1"/>
    </xf>
    <xf numFmtId="165" fontId="9" fillId="3" borderId="3" xfId="1" applyNumberFormat="1" applyFont="1" applyFill="1" applyBorder="1" applyAlignment="1">
      <alignment vertical="center" wrapText="1" readingOrder="1"/>
    </xf>
    <xf numFmtId="1" fontId="0" fillId="0" borderId="3" xfId="0" applyNumberFormat="1" applyBorder="1" applyAlignment="1">
      <alignment vertical="center"/>
    </xf>
    <xf numFmtId="2" fontId="0" fillId="0" borderId="3" xfId="0" applyNumberFormat="1" applyBorder="1" applyAlignment="1">
      <alignment vertical="center"/>
    </xf>
    <xf numFmtId="1" fontId="5" fillId="0" borderId="3" xfId="0" applyNumberFormat="1" applyFont="1" applyBorder="1" applyAlignment="1">
      <alignment vertical="center"/>
    </xf>
    <xf numFmtId="1" fontId="5" fillId="0" borderId="0" xfId="0" applyNumberFormat="1" applyFont="1" applyAlignment="1">
      <alignment vertical="center"/>
    </xf>
    <xf numFmtId="1" fontId="5" fillId="2" borderId="0" xfId="0" applyNumberFormat="1" applyFont="1" applyFill="1" applyAlignment="1">
      <alignment vertical="center"/>
    </xf>
    <xf numFmtId="0" fontId="5" fillId="2" borderId="0" xfId="0" applyFont="1" applyFill="1" applyAlignment="1">
      <alignment horizontal="center" vertical="center"/>
    </xf>
    <xf numFmtId="0" fontId="6" fillId="0" borderId="0" xfId="0" applyFont="1" applyAlignment="1">
      <alignment vertical="center" wrapText="1"/>
    </xf>
    <xf numFmtId="3" fontId="1" fillId="0" borderId="1" xfId="0" applyNumberFormat="1" applyFont="1" applyBorder="1" applyAlignment="1">
      <alignment vertical="center" wrapText="1"/>
    </xf>
    <xf numFmtId="3" fontId="1" fillId="0" borderId="0" xfId="0" applyNumberFormat="1" applyFont="1" applyAlignment="1">
      <alignment vertical="center" wrapText="1"/>
    </xf>
    <xf numFmtId="0" fontId="1" fillId="0" borderId="0" xfId="0" applyFont="1" applyAlignment="1">
      <alignment vertical="center" wrapText="1"/>
    </xf>
    <xf numFmtId="0" fontId="6" fillId="4" borderId="1" xfId="0" applyFont="1" applyFill="1" applyBorder="1" applyAlignment="1">
      <alignment vertical="center"/>
    </xf>
    <xf numFmtId="0" fontId="6" fillId="4" borderId="0" xfId="0" applyFont="1" applyFill="1" applyAlignment="1">
      <alignment vertical="center"/>
    </xf>
    <xf numFmtId="0" fontId="6" fillId="0" borderId="1" xfId="0" applyFont="1" applyBorder="1" applyAlignment="1">
      <alignment vertical="center" wrapText="1"/>
    </xf>
    <xf numFmtId="0" fontId="6" fillId="0" borderId="21" xfId="0" applyFont="1" applyBorder="1" applyAlignment="1">
      <alignment vertical="center" wrapText="1"/>
    </xf>
    <xf numFmtId="0" fontId="6" fillId="0" borderId="3" xfId="0" applyFont="1" applyBorder="1" applyAlignment="1">
      <alignment vertical="center" wrapText="1"/>
    </xf>
    <xf numFmtId="3" fontId="0" fillId="0" borderId="8" xfId="0" applyNumberFormat="1" applyBorder="1" applyAlignment="1">
      <alignment vertical="center" wrapText="1"/>
    </xf>
    <xf numFmtId="0" fontId="5" fillId="0" borderId="8" xfId="0" applyFont="1" applyBorder="1" applyAlignment="1">
      <alignment vertical="center"/>
    </xf>
    <xf numFmtId="3" fontId="0" fillId="0" borderId="22" xfId="0" applyNumberFormat="1" applyBorder="1" applyAlignment="1">
      <alignment vertical="center" wrapText="1"/>
    </xf>
    <xf numFmtId="3" fontId="0" fillId="0" borderId="3" xfId="0" applyNumberFormat="1" applyBorder="1" applyAlignment="1">
      <alignment vertical="center" wrapText="1"/>
    </xf>
    <xf numFmtId="43" fontId="5" fillId="0" borderId="0" xfId="0" applyNumberFormat="1" applyFont="1" applyAlignment="1">
      <alignment vertical="center"/>
    </xf>
    <xf numFmtId="43" fontId="5" fillId="0" borderId="8" xfId="0" applyNumberFormat="1" applyFont="1" applyBorder="1" applyAlignment="1">
      <alignment vertical="center"/>
    </xf>
    <xf numFmtId="164" fontId="5" fillId="0" borderId="3" xfId="0" applyNumberFormat="1" applyFont="1" applyBorder="1" applyAlignment="1">
      <alignment vertical="center" wrapText="1"/>
    </xf>
    <xf numFmtId="0" fontId="1" fillId="0" borderId="1" xfId="0" applyFont="1" applyBorder="1" applyAlignment="1">
      <alignment vertical="center"/>
    </xf>
    <xf numFmtId="43" fontId="5" fillId="0" borderId="19" xfId="0" applyNumberFormat="1" applyFont="1" applyBorder="1" applyAlignment="1">
      <alignment vertical="center"/>
    </xf>
    <xf numFmtId="3" fontId="0" fillId="0" borderId="19" xfId="0" applyNumberFormat="1" applyBorder="1" applyAlignment="1">
      <alignment vertical="center" wrapText="1"/>
    </xf>
    <xf numFmtId="0" fontId="15" fillId="0" borderId="3" xfId="0" applyFont="1" applyBorder="1" applyAlignment="1">
      <alignment horizontal="left" vertical="center" wrapText="1"/>
    </xf>
    <xf numFmtId="0" fontId="0" fillId="0" borderId="0" xfId="0" applyAlignment="1">
      <alignment horizontal="left" wrapText="1"/>
    </xf>
    <xf numFmtId="0" fontId="13" fillId="0" borderId="0" xfId="0" applyFont="1" applyAlignment="1">
      <alignment horizontal="left"/>
    </xf>
    <xf numFmtId="0" fontId="5" fillId="6" borderId="0" xfId="0" applyFont="1" applyFill="1" applyAlignment="1">
      <alignment horizontal="left" wrapText="1"/>
    </xf>
    <xf numFmtId="0" fontId="17" fillId="0" borderId="0" xfId="0" applyFont="1" applyAlignment="1">
      <alignment vertical="center" wrapText="1"/>
    </xf>
    <xf numFmtId="0" fontId="12" fillId="0" borderId="0" xfId="0" applyFont="1"/>
    <xf numFmtId="43" fontId="5" fillId="6" borderId="3" xfId="0" applyNumberFormat="1" applyFont="1" applyFill="1" applyBorder="1" applyAlignment="1">
      <alignment horizontal="center" vertical="center"/>
    </xf>
    <xf numFmtId="0" fontId="5" fillId="6" borderId="20" xfId="0" applyFont="1" applyFill="1" applyBorder="1" applyAlignment="1">
      <alignment horizontal="left" wrapText="1"/>
    </xf>
    <xf numFmtId="0" fontId="5" fillId="6" borderId="3" xfId="0" applyFont="1" applyFill="1" applyBorder="1" applyAlignment="1">
      <alignment horizontal="left" wrapText="1"/>
    </xf>
    <xf numFmtId="0" fontId="0" fillId="7" borderId="3" xfId="0" applyFill="1" applyBorder="1"/>
    <xf numFmtId="0" fontId="1" fillId="0" borderId="18" xfId="0" applyFont="1" applyBorder="1" applyAlignment="1">
      <alignment vertical="center"/>
    </xf>
    <xf numFmtId="3" fontId="1" fillId="0" borderId="25" xfId="0" applyNumberFormat="1" applyFont="1" applyBorder="1" applyAlignment="1">
      <alignment vertical="center" wrapText="1"/>
    </xf>
    <xf numFmtId="3" fontId="1" fillId="0" borderId="0" xfId="0" applyNumberFormat="1" applyFont="1" applyAlignment="1">
      <alignment vertical="center"/>
    </xf>
    <xf numFmtId="15" fontId="5" fillId="3" borderId="7" xfId="0" applyNumberFormat="1" applyFont="1" applyFill="1" applyBorder="1" applyAlignment="1">
      <alignment vertical="center" wrapText="1"/>
    </xf>
    <xf numFmtId="49" fontId="4" fillId="0" borderId="23" xfId="0" applyNumberFormat="1" applyFont="1" applyBorder="1" applyAlignment="1">
      <alignment horizontal="left" vertical="center" wrapText="1"/>
    </xf>
    <xf numFmtId="49" fontId="4" fillId="0" borderId="24" xfId="0" applyNumberFormat="1" applyFont="1" applyBorder="1" applyAlignment="1">
      <alignment horizontal="left" vertical="center" wrapText="1"/>
    </xf>
    <xf numFmtId="49" fontId="1" fillId="0" borderId="23" xfId="0" applyNumberFormat="1" applyFont="1" applyBorder="1" applyAlignment="1">
      <alignment horizontal="left" vertical="center" wrapText="1"/>
    </xf>
    <xf numFmtId="1" fontId="1" fillId="0" borderId="23" xfId="0" applyNumberFormat="1" applyFont="1" applyBorder="1" applyAlignment="1">
      <alignment horizontal="left" vertical="center" wrapText="1"/>
    </xf>
    <xf numFmtId="43" fontId="1" fillId="0" borderId="23" xfId="0" applyNumberFormat="1" applyFont="1" applyBorder="1" applyAlignment="1">
      <alignment horizontal="left" vertical="center" wrapText="1"/>
    </xf>
    <xf numFmtId="0" fontId="1" fillId="0" borderId="23" xfId="0" applyFont="1" applyBorder="1" applyAlignment="1">
      <alignment horizontal="left" vertical="center" wrapText="1"/>
    </xf>
    <xf numFmtId="0" fontId="0" fillId="0" borderId="0" xfId="0" applyAlignment="1">
      <alignment horizontal="left" vertical="center" wrapText="1"/>
    </xf>
    <xf numFmtId="43" fontId="16" fillId="6" borderId="1" xfId="0" applyNumberFormat="1" applyFont="1" applyFill="1" applyBorder="1" applyAlignment="1">
      <alignment horizontal="left" vertical="center" wrapText="1"/>
    </xf>
    <xf numFmtId="0" fontId="20" fillId="4" borderId="16" xfId="0" applyFont="1" applyFill="1" applyBorder="1" applyAlignment="1">
      <alignment vertical="center" wrapText="1"/>
    </xf>
    <xf numFmtId="0" fontId="20" fillId="4" borderId="11" xfId="0" applyFont="1" applyFill="1" applyBorder="1" applyAlignment="1">
      <alignment vertical="center" wrapText="1"/>
    </xf>
    <xf numFmtId="49" fontId="1" fillId="0" borderId="23" xfId="0" applyNumberFormat="1" applyFont="1" applyBorder="1" applyAlignment="1">
      <alignment vertical="center" wrapText="1"/>
    </xf>
    <xf numFmtId="49" fontId="1" fillId="0" borderId="1" xfId="0" applyNumberFormat="1" applyFont="1" applyBorder="1" applyAlignment="1">
      <alignment vertical="center" wrapText="1"/>
    </xf>
    <xf numFmtId="2" fontId="1" fillId="0" borderId="1" xfId="0" applyNumberFormat="1" applyFont="1" applyBorder="1" applyAlignment="1">
      <alignment vertical="center" wrapText="1"/>
    </xf>
    <xf numFmtId="0" fontId="14" fillId="0" borderId="1" xfId="0" applyFont="1" applyBorder="1" applyAlignment="1">
      <alignment horizontal="left" vertical="center" wrapText="1"/>
    </xf>
    <xf numFmtId="0" fontId="1" fillId="4" borderId="16" xfId="0" applyFont="1" applyFill="1" applyBorder="1" applyAlignment="1">
      <alignment vertical="center" wrapText="1"/>
    </xf>
    <xf numFmtId="0" fontId="1" fillId="4" borderId="12" xfId="0" applyFont="1" applyFill="1" applyBorder="1" applyAlignment="1">
      <alignment vertical="center" wrapText="1"/>
    </xf>
    <xf numFmtId="0" fontId="5" fillId="4" borderId="16" xfId="0" applyFont="1" applyFill="1" applyBorder="1" applyAlignment="1">
      <alignment vertical="center" wrapText="1"/>
    </xf>
    <xf numFmtId="0" fontId="7" fillId="4" borderId="3" xfId="0" applyFont="1" applyFill="1" applyBorder="1" applyAlignment="1">
      <alignment vertical="center" wrapText="1"/>
    </xf>
    <xf numFmtId="49" fontId="4" fillId="0" borderId="26" xfId="0" applyNumberFormat="1" applyFont="1" applyBorder="1" applyAlignment="1">
      <alignment horizontal="left" vertical="center" wrapText="1"/>
    </xf>
    <xf numFmtId="0" fontId="5" fillId="0" borderId="3" xfId="0" applyFont="1" applyBorder="1" applyAlignment="1">
      <alignment horizontal="center" vertical="center" wrapText="1"/>
    </xf>
    <xf numFmtId="49" fontId="1" fillId="0" borderId="1" xfId="0" applyNumberFormat="1" applyFont="1" applyBorder="1" applyAlignment="1">
      <alignment horizontal="center" vertical="center" wrapText="1"/>
    </xf>
    <xf numFmtId="43" fontId="21" fillId="6" borderId="1" xfId="0" applyNumberFormat="1" applyFont="1" applyFill="1" applyBorder="1" applyAlignment="1">
      <alignment horizontal="left" vertical="center" wrapText="1"/>
    </xf>
    <xf numFmtId="0" fontId="5" fillId="6" borderId="19" xfId="0" applyFont="1" applyFill="1" applyBorder="1" applyAlignment="1">
      <alignment horizontal="left" wrapText="1"/>
    </xf>
    <xf numFmtId="3" fontId="0" fillId="0" borderId="2" xfId="0" applyNumberFormat="1" applyBorder="1" applyAlignment="1">
      <alignment vertical="center" wrapText="1"/>
    </xf>
    <xf numFmtId="3" fontId="1" fillId="0" borderId="15" xfId="0" applyNumberFormat="1" applyFont="1" applyBorder="1" applyAlignment="1">
      <alignment vertical="center"/>
    </xf>
    <xf numFmtId="0" fontId="1" fillId="0" borderId="21" xfId="0" applyFont="1" applyBorder="1" applyAlignment="1">
      <alignment horizontal="left" vertical="center"/>
    </xf>
    <xf numFmtId="1" fontId="1" fillId="0" borderId="15" xfId="0" applyNumberFormat="1" applyFont="1" applyBorder="1" applyAlignment="1">
      <alignment vertical="center"/>
    </xf>
    <xf numFmtId="0" fontId="5" fillId="0" borderId="27" xfId="0" applyFont="1" applyBorder="1" applyAlignment="1">
      <alignment vertical="center"/>
    </xf>
    <xf numFmtId="1" fontId="1" fillId="0" borderId="25" xfId="0" applyNumberFormat="1" applyFont="1" applyBorder="1" applyAlignment="1">
      <alignment vertical="center"/>
    </xf>
    <xf numFmtId="14" fontId="0" fillId="7" borderId="3" xfId="0" applyNumberFormat="1" applyFill="1" applyBorder="1"/>
    <xf numFmtId="14" fontId="9" fillId="3" borderId="3" xfId="1" applyNumberFormat="1" applyFont="1" applyFill="1" applyBorder="1" applyAlignment="1">
      <alignment vertical="center" wrapText="1" readingOrder="1"/>
    </xf>
    <xf numFmtId="1" fontId="0" fillId="7" borderId="3" xfId="0" applyNumberFormat="1" applyFill="1" applyBorder="1"/>
    <xf numFmtId="14" fontId="10" fillId="3" borderId="3" xfId="1" applyNumberFormat="1" applyFont="1" applyFill="1" applyBorder="1" applyAlignment="1">
      <alignment vertical="center" wrapText="1" readingOrder="1"/>
    </xf>
    <xf numFmtId="14" fontId="10" fillId="3" borderId="3" xfId="1" applyNumberFormat="1" applyFont="1" applyFill="1" applyBorder="1" applyAlignment="1">
      <alignment horizontal="center" vertical="center" wrapText="1" readingOrder="1"/>
    </xf>
    <xf numFmtId="14" fontId="9" fillId="3" borderId="3" xfId="1" applyNumberFormat="1" applyFont="1" applyFill="1" applyBorder="1" applyAlignment="1">
      <alignment horizontal="center" vertical="center" wrapText="1" readingOrder="1"/>
    </xf>
    <xf numFmtId="3" fontId="1" fillId="0" borderId="8" xfId="0" applyNumberFormat="1" applyFont="1" applyBorder="1" applyAlignment="1">
      <alignment vertical="center" wrapText="1"/>
    </xf>
    <xf numFmtId="3" fontId="1" fillId="0" borderId="18" xfId="0" applyNumberFormat="1" applyFont="1" applyBorder="1" applyAlignment="1">
      <alignment vertical="center" wrapText="1"/>
    </xf>
    <xf numFmtId="49" fontId="4" fillId="0" borderId="28"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0" fontId="0" fillId="0" borderId="1" xfId="0" applyBorder="1" applyAlignment="1">
      <alignment vertical="center" wrapText="1"/>
    </xf>
    <xf numFmtId="0" fontId="5" fillId="0" borderId="19" xfId="0" applyFont="1" applyBorder="1" applyAlignment="1">
      <alignment vertical="center" wrapText="1"/>
    </xf>
    <xf numFmtId="0" fontId="5" fillId="0" borderId="8" xfId="0" applyFont="1" applyBorder="1" applyAlignment="1">
      <alignment vertical="center" wrapText="1"/>
    </xf>
    <xf numFmtId="0" fontId="5" fillId="6" borderId="1" xfId="0" applyFont="1" applyFill="1" applyBorder="1" applyAlignment="1">
      <alignment horizontal="left" wrapText="1"/>
    </xf>
    <xf numFmtId="3" fontId="5" fillId="0" borderId="8" xfId="0" applyNumberFormat="1" applyFont="1" applyBorder="1" applyAlignment="1">
      <alignment vertical="center" wrapText="1"/>
    </xf>
    <xf numFmtId="0" fontId="5" fillId="0" borderId="0" xfId="0" applyFont="1" applyAlignment="1">
      <alignment horizontal="right" vertical="center"/>
    </xf>
    <xf numFmtId="0" fontId="0" fillId="6" borderId="3" xfId="0" applyFill="1" applyBorder="1" applyAlignment="1">
      <alignment horizontal="center" vertical="center" wrapText="1"/>
    </xf>
    <xf numFmtId="0" fontId="0" fillId="6" borderId="3" xfId="0" applyFill="1" applyBorder="1" applyAlignment="1">
      <alignment horizontal="left" vertical="center" wrapText="1"/>
    </xf>
    <xf numFmtId="0" fontId="5" fillId="6" borderId="21" xfId="0" applyFont="1" applyFill="1" applyBorder="1" applyAlignment="1">
      <alignment vertical="center" wrapText="1"/>
    </xf>
    <xf numFmtId="0" fontId="0" fillId="6" borderId="17" xfId="0" applyFill="1" applyBorder="1" applyAlignment="1">
      <alignment vertical="center"/>
    </xf>
    <xf numFmtId="0" fontId="0" fillId="6" borderId="26" xfId="0" applyFill="1" applyBorder="1" applyAlignment="1">
      <alignment vertical="center"/>
    </xf>
    <xf numFmtId="0" fontId="0" fillId="6" borderId="15" xfId="0" applyFill="1" applyBorder="1" applyAlignment="1">
      <alignment vertical="center"/>
    </xf>
    <xf numFmtId="0" fontId="1" fillId="0" borderId="21" xfId="0" applyFont="1" applyBorder="1" applyAlignment="1">
      <alignment horizontal="center" vertical="center" wrapText="1"/>
    </xf>
    <xf numFmtId="0" fontId="1" fillId="0" borderId="17" xfId="0" applyFont="1" applyBorder="1" applyAlignment="1">
      <alignment horizontal="center" vertical="center"/>
    </xf>
    <xf numFmtId="0" fontId="1" fillId="0" borderId="15" xfId="0" applyFont="1" applyBorder="1" applyAlignment="1">
      <alignment horizontal="center" vertical="center"/>
    </xf>
    <xf numFmtId="0" fontId="5" fillId="4" borderId="21" xfId="0" applyFont="1" applyFill="1" applyBorder="1" applyAlignment="1">
      <alignment vertical="center" wrapText="1"/>
    </xf>
    <xf numFmtId="0" fontId="0" fillId="4" borderId="17" xfId="0" applyFill="1" applyBorder="1" applyAlignment="1">
      <alignment vertical="center" wrapText="1"/>
    </xf>
    <xf numFmtId="0" fontId="0" fillId="4" borderId="15" xfId="0" applyFill="1" applyBorder="1" applyAlignment="1">
      <alignment vertical="center" wrapText="1"/>
    </xf>
  </cellXfs>
  <cellStyles count="2">
    <cellStyle name="Normal" xfId="1" xr:uid="{00000000-0005-0000-0000-000000000000}"/>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I1047952"/>
  <sheetViews>
    <sheetView tabSelected="1" topLeftCell="Q1" zoomScale="80" zoomScaleNormal="80" workbookViewId="0">
      <selection activeCell="AG6" sqref="AG6"/>
    </sheetView>
  </sheetViews>
  <sheetFormatPr defaultColWidth="9.1796875" defaultRowHeight="12.5" x14ac:dyDescent="0.25"/>
  <cols>
    <col min="1" max="1" width="25.81640625" style="5" customWidth="1"/>
    <col min="2" max="2" width="21" style="5" customWidth="1"/>
    <col min="3" max="3" width="13.81640625" style="5" customWidth="1"/>
    <col min="4" max="4" width="23.453125" style="6" customWidth="1"/>
    <col min="5" max="5" width="23.81640625" style="7" customWidth="1"/>
    <col min="6" max="6" width="19.453125" style="7" customWidth="1"/>
    <col min="7" max="7" width="14.453125" style="7" customWidth="1"/>
    <col min="8" max="8" width="14.453125" style="6" customWidth="1"/>
    <col min="9" max="9" width="19.1796875" style="7" customWidth="1"/>
    <col min="10" max="10" width="17.1796875" style="8" customWidth="1"/>
    <col min="11" max="13" width="25.1796875" style="7" customWidth="1"/>
    <col min="14" max="14" width="28" style="7" customWidth="1"/>
    <col min="15" max="15" width="25.1796875" style="9" customWidth="1"/>
    <col min="16" max="16" width="26.1796875" style="9" customWidth="1"/>
    <col min="17" max="17" width="13" style="7" customWidth="1"/>
    <col min="18" max="18" width="17.81640625" style="7" customWidth="1"/>
    <col min="19" max="19" width="14.54296875" style="7" customWidth="1"/>
    <col min="20" max="21" width="18.1796875" style="7" customWidth="1"/>
    <col min="22" max="22" width="13.81640625" style="7" customWidth="1"/>
    <col min="23" max="23" width="22.81640625" style="7" customWidth="1"/>
    <col min="24" max="24" width="13.54296875" style="7" customWidth="1"/>
    <col min="25" max="26" width="18.81640625" style="7" customWidth="1"/>
    <col min="27" max="27" width="27.81640625" style="7" customWidth="1"/>
    <col min="28" max="28" width="44.1796875" style="35" bestFit="1" customWidth="1"/>
    <col min="29" max="29" width="15.1796875" style="35" customWidth="1"/>
    <col min="30" max="30" width="14.54296875" style="7" customWidth="1"/>
    <col min="31" max="31" width="12.1796875" style="7" customWidth="1"/>
    <col min="32" max="32" width="14.81640625" style="7" customWidth="1"/>
    <col min="33" max="33" width="17" style="10" bestFit="1" customWidth="1"/>
    <col min="34" max="34" width="14.81640625" style="10" customWidth="1"/>
    <col min="35" max="35" width="15" style="7" customWidth="1"/>
    <col min="36" max="36" width="14.453125" style="7" customWidth="1"/>
    <col min="37" max="37" width="11.54296875" style="7" customWidth="1"/>
    <col min="38" max="38" width="31.1796875" style="7" bestFit="1" customWidth="1"/>
    <col min="39" max="39" width="12.453125" style="7" bestFit="1" customWidth="1"/>
    <col min="40" max="40" width="12.81640625" style="7" customWidth="1"/>
    <col min="41" max="41" width="11" customWidth="1"/>
    <col min="44" max="44" width="10.81640625" bestFit="1" customWidth="1"/>
    <col min="47" max="47" width="15.453125" style="7" customWidth="1"/>
    <col min="48" max="48" width="12.1796875" style="7" customWidth="1"/>
    <col min="49" max="49" width="1.453125" style="7" customWidth="1"/>
    <col min="50" max="50" width="9" style="7" customWidth="1"/>
    <col min="51" max="51" width="16" style="7" customWidth="1"/>
    <col min="52" max="16384" width="9.1796875" style="7"/>
  </cols>
  <sheetData>
    <row r="2" spans="1:61" ht="18" x14ac:dyDescent="0.25">
      <c r="A2" s="33" t="s">
        <v>814</v>
      </c>
      <c r="B2" s="34"/>
      <c r="C2" s="34"/>
      <c r="I2" s="7" t="s">
        <v>10</v>
      </c>
    </row>
    <row r="3" spans="1:61" ht="18" x14ac:dyDescent="0.25">
      <c r="A3" s="36" t="s">
        <v>323</v>
      </c>
      <c r="B3" s="34"/>
      <c r="C3" s="34"/>
    </row>
    <row r="4" spans="1:61" ht="18.5" thickBot="1" x14ac:dyDescent="0.3">
      <c r="A4" s="34"/>
      <c r="B4" s="34"/>
      <c r="C4" s="34"/>
    </row>
    <row r="5" spans="1:61" ht="18" x14ac:dyDescent="0.25">
      <c r="A5" s="37" t="s">
        <v>4</v>
      </c>
      <c r="B5" s="38" t="s">
        <v>56</v>
      </c>
      <c r="C5" s="34"/>
    </row>
    <row r="6" spans="1:61" ht="18.5" thickBot="1" x14ac:dyDescent="0.3">
      <c r="A6" s="39" t="s">
        <v>283</v>
      </c>
      <c r="B6" s="131" t="s">
        <v>324</v>
      </c>
      <c r="C6" s="34"/>
    </row>
    <row r="7" spans="1:61" ht="18" x14ac:dyDescent="0.25">
      <c r="A7" s="34"/>
      <c r="B7" s="34"/>
      <c r="C7" s="34"/>
    </row>
    <row r="8" spans="1:61" x14ac:dyDescent="0.25">
      <c r="A8" s="36"/>
      <c r="B8" s="40"/>
      <c r="C8" s="40"/>
      <c r="D8" s="7"/>
    </row>
    <row r="9" spans="1:61" x14ac:dyDescent="0.25">
      <c r="A9" s="41"/>
      <c r="B9" s="42"/>
      <c r="C9" s="42"/>
      <c r="D9" s="43"/>
      <c r="E9" s="43"/>
      <c r="F9" s="43"/>
      <c r="G9" s="43"/>
      <c r="H9" s="44"/>
      <c r="I9" s="43"/>
      <c r="J9" s="45"/>
      <c r="K9" s="43"/>
      <c r="L9" s="43"/>
      <c r="M9" s="43"/>
      <c r="N9" s="43"/>
      <c r="O9" s="46"/>
      <c r="P9" s="46"/>
      <c r="Q9" s="43"/>
      <c r="R9" s="43"/>
      <c r="S9" s="43"/>
      <c r="T9" s="43"/>
      <c r="U9" s="43"/>
      <c r="V9" s="43"/>
      <c r="W9" s="43"/>
      <c r="X9" s="43"/>
      <c r="Y9" s="43"/>
      <c r="Z9" s="43"/>
      <c r="AA9" s="43"/>
      <c r="AB9" s="47"/>
      <c r="AC9" s="47"/>
      <c r="AD9" s="43"/>
      <c r="AE9" s="43"/>
      <c r="AF9" s="43"/>
      <c r="AG9" s="48"/>
      <c r="AH9" s="48"/>
      <c r="AI9" s="43"/>
      <c r="AJ9" s="43"/>
      <c r="AK9" s="43"/>
      <c r="AL9" s="43"/>
      <c r="AM9" s="43"/>
      <c r="AN9" s="43"/>
      <c r="AU9" s="43"/>
      <c r="AV9" s="43"/>
      <c r="AW9" s="43"/>
      <c r="AX9" s="43"/>
      <c r="AY9" s="43"/>
      <c r="AZ9" s="43"/>
      <c r="BA9" s="43"/>
      <c r="BB9" s="43"/>
      <c r="BC9" s="43"/>
      <c r="BD9" s="43"/>
      <c r="BE9" s="43"/>
      <c r="BF9" s="43"/>
      <c r="BG9" s="43"/>
      <c r="BH9" s="43"/>
      <c r="BI9" s="43"/>
    </row>
    <row r="10" spans="1:61" ht="15.5" x14ac:dyDescent="0.25">
      <c r="A10" s="49"/>
      <c r="AL10" s="50"/>
    </row>
    <row r="11" spans="1:61" x14ac:dyDescent="0.25">
      <c r="AL11" s="50"/>
    </row>
    <row r="12" spans="1:61" ht="18.5" thickBot="1" x14ac:dyDescent="0.3">
      <c r="A12" s="34" t="s">
        <v>2</v>
      </c>
      <c r="B12" s="34"/>
      <c r="AL12" s="50"/>
    </row>
    <row r="13" spans="1:61" ht="25" x14ac:dyDescent="0.25">
      <c r="A13" s="51"/>
      <c r="B13" s="52" t="s">
        <v>3</v>
      </c>
      <c r="AL13" s="50"/>
    </row>
    <row r="14" spans="1:61" ht="37.5" x14ac:dyDescent="0.25">
      <c r="A14" s="53"/>
      <c r="B14" s="54" t="s">
        <v>230</v>
      </c>
      <c r="AL14" s="50"/>
    </row>
    <row r="15" spans="1:61" x14ac:dyDescent="0.25">
      <c r="A15" s="55"/>
      <c r="B15" s="55"/>
      <c r="AL15" s="50"/>
    </row>
    <row r="16" spans="1:61" ht="25.5" customHeight="1" x14ac:dyDescent="0.25">
      <c r="A16" s="177"/>
      <c r="B16" s="178"/>
      <c r="AL16" s="50"/>
    </row>
    <row r="17" spans="1:52" x14ac:dyDescent="0.25">
      <c r="A17" s="177"/>
      <c r="B17" s="178"/>
      <c r="AL17" s="50"/>
    </row>
    <row r="18" spans="1:52" ht="15.5" x14ac:dyDescent="0.25">
      <c r="A18" s="56" t="s">
        <v>0</v>
      </c>
      <c r="B18" s="57"/>
      <c r="AL18" s="50"/>
    </row>
    <row r="19" spans="1:52" ht="18" x14ac:dyDescent="0.3">
      <c r="A19" s="56" t="s">
        <v>50</v>
      </c>
      <c r="B19" s="58"/>
      <c r="C19" s="33" t="s">
        <v>15</v>
      </c>
      <c r="AL19" s="50"/>
      <c r="AO19" s="123" t="s">
        <v>276</v>
      </c>
    </row>
    <row r="20" spans="1:52" x14ac:dyDescent="0.25">
      <c r="AL20" s="50"/>
    </row>
    <row r="21" spans="1:52" ht="13" thickBot="1" x14ac:dyDescent="0.3">
      <c r="AL21" s="50"/>
    </row>
    <row r="22" spans="1:52" ht="43.5" customHeight="1" thickBot="1" x14ac:dyDescent="0.3">
      <c r="A22" s="179"/>
      <c r="B22" s="180"/>
      <c r="C22" s="180"/>
      <c r="D22" s="180"/>
      <c r="E22" s="180"/>
      <c r="F22" s="180"/>
      <c r="G22" s="180"/>
      <c r="H22" s="180"/>
      <c r="I22" s="180"/>
      <c r="J22" s="180"/>
      <c r="K22" s="180"/>
      <c r="L22" s="180"/>
      <c r="M22" s="181"/>
      <c r="N22" s="180"/>
      <c r="O22" s="180"/>
      <c r="P22" s="180"/>
      <c r="Q22" s="180"/>
      <c r="R22" s="180"/>
      <c r="S22" s="180"/>
      <c r="T22" s="180"/>
      <c r="U22" s="180"/>
      <c r="V22" s="182"/>
      <c r="AL22" s="50"/>
    </row>
    <row r="23" spans="1:52" ht="117" customHeight="1" thickBot="1" x14ac:dyDescent="0.3">
      <c r="A23" s="132" t="s">
        <v>298</v>
      </c>
      <c r="B23" s="132" t="s">
        <v>286</v>
      </c>
      <c r="C23" s="132" t="s">
        <v>284</v>
      </c>
      <c r="D23" s="132" t="s">
        <v>285</v>
      </c>
      <c r="E23" s="132" t="s">
        <v>40</v>
      </c>
      <c r="F23" s="132" t="s">
        <v>41</v>
      </c>
      <c r="G23" s="132" t="s">
        <v>42</v>
      </c>
      <c r="H23" s="132" t="s">
        <v>43</v>
      </c>
      <c r="I23" s="132" t="s">
        <v>44</v>
      </c>
      <c r="J23" s="132" t="s">
        <v>45</v>
      </c>
      <c r="K23" s="132" t="s">
        <v>38</v>
      </c>
      <c r="L23" s="133" t="s">
        <v>287</v>
      </c>
      <c r="M23" s="170" t="s">
        <v>290</v>
      </c>
      <c r="N23" s="169" t="s">
        <v>291</v>
      </c>
      <c r="O23" s="132" t="s">
        <v>6</v>
      </c>
      <c r="P23" s="134" t="s">
        <v>292</v>
      </c>
      <c r="Q23" s="134" t="s">
        <v>785</v>
      </c>
      <c r="R23" s="134" t="s">
        <v>786</v>
      </c>
      <c r="S23" s="134" t="s">
        <v>792</v>
      </c>
      <c r="T23" s="135" t="s">
        <v>187</v>
      </c>
      <c r="U23" s="135" t="s">
        <v>189</v>
      </c>
      <c r="V23" s="59" t="s">
        <v>188</v>
      </c>
      <c r="W23" s="59" t="s">
        <v>282</v>
      </c>
      <c r="X23" s="59" t="s">
        <v>787</v>
      </c>
      <c r="Y23" s="59" t="s">
        <v>788</v>
      </c>
      <c r="Z23" s="60" t="s">
        <v>234</v>
      </c>
      <c r="AA23" s="60" t="s">
        <v>182</v>
      </c>
      <c r="AB23" s="60" t="s">
        <v>790</v>
      </c>
      <c r="AC23" s="134" t="s">
        <v>791</v>
      </c>
      <c r="AD23" s="134" t="s">
        <v>789</v>
      </c>
      <c r="AE23" s="134" t="s">
        <v>288</v>
      </c>
      <c r="AF23" s="136" t="s">
        <v>237</v>
      </c>
      <c r="AG23" s="136" t="s">
        <v>51</v>
      </c>
      <c r="AH23" s="136" t="s">
        <v>190</v>
      </c>
      <c r="AI23" s="136" t="s">
        <v>232</v>
      </c>
      <c r="AJ23" s="132" t="s">
        <v>772</v>
      </c>
      <c r="AK23" s="137" t="s">
        <v>773</v>
      </c>
      <c r="AL23" s="137" t="s">
        <v>774</v>
      </c>
      <c r="AM23" s="137" t="s">
        <v>775</v>
      </c>
      <c r="AN23" s="132" t="s">
        <v>776</v>
      </c>
      <c r="AO23" s="132" t="s">
        <v>771</v>
      </c>
      <c r="AP23" s="132" t="s">
        <v>777</v>
      </c>
      <c r="AQ23" s="132" t="s">
        <v>778</v>
      </c>
      <c r="AR23" s="132" t="s">
        <v>54</v>
      </c>
      <c r="AS23" s="132" t="s">
        <v>55</v>
      </c>
      <c r="AT23" s="138"/>
      <c r="AU23" s="139" t="s">
        <v>779</v>
      </c>
      <c r="AV23" s="139" t="s">
        <v>780</v>
      </c>
      <c r="AW23" s="139" t="s">
        <v>275</v>
      </c>
      <c r="AX23" s="139" t="s">
        <v>781</v>
      </c>
      <c r="AY23" s="139" t="s">
        <v>279</v>
      </c>
      <c r="AZ23" s="139" t="s">
        <v>278</v>
      </c>
    </row>
    <row r="24" spans="1:52" ht="25" x14ac:dyDescent="0.25">
      <c r="A24" s="61" t="s">
        <v>172</v>
      </c>
      <c r="B24" s="61" t="s">
        <v>49</v>
      </c>
      <c r="C24" s="61" t="s">
        <v>49</v>
      </c>
      <c r="D24" s="61" t="s">
        <v>49</v>
      </c>
      <c r="E24" s="61" t="s">
        <v>48</v>
      </c>
      <c r="F24" s="62" t="s">
        <v>175</v>
      </c>
      <c r="G24" s="21"/>
      <c r="H24" s="63" t="s">
        <v>173</v>
      </c>
      <c r="I24" s="63" t="s">
        <v>174</v>
      </c>
      <c r="J24" s="63" t="s">
        <v>47</v>
      </c>
      <c r="K24" s="64" t="s">
        <v>25</v>
      </c>
      <c r="L24" s="65"/>
      <c r="M24" s="65"/>
      <c r="N24" s="66"/>
      <c r="O24" s="66"/>
      <c r="P24" s="66"/>
      <c r="Q24" s="66"/>
      <c r="R24" s="66"/>
      <c r="S24" s="66"/>
      <c r="T24" s="67"/>
      <c r="U24" s="64" t="s">
        <v>25</v>
      </c>
      <c r="V24" s="64" t="s">
        <v>25</v>
      </c>
      <c r="W24" s="70"/>
      <c r="X24" s="70"/>
      <c r="Y24" s="70"/>
      <c r="Z24" s="8"/>
      <c r="AB24" s="7"/>
      <c r="AC24" s="7"/>
      <c r="AF24" s="64" t="s">
        <v>25</v>
      </c>
      <c r="AG24" s="68"/>
      <c r="AH24" s="68"/>
      <c r="AI24" s="68"/>
      <c r="AJ24" s="69"/>
      <c r="AK24" s="66"/>
      <c r="AL24" s="66"/>
      <c r="AM24" s="66"/>
      <c r="AN24" s="69"/>
      <c r="AO24" s="7"/>
      <c r="AP24" s="10"/>
      <c r="AQ24" s="10"/>
      <c r="AR24" s="7"/>
      <c r="AS24" s="7"/>
      <c r="AT24" s="5"/>
      <c r="AU24"/>
      <c r="AV24"/>
      <c r="AW24"/>
      <c r="AX24"/>
      <c r="AY24"/>
      <c r="AZ24"/>
    </row>
    <row r="25" spans="1:52" ht="13" x14ac:dyDescent="0.25">
      <c r="A25" s="6"/>
      <c r="B25" s="7"/>
      <c r="C25" s="7"/>
      <c r="E25" s="8"/>
      <c r="F25" s="9"/>
      <c r="G25" s="9"/>
      <c r="H25" s="7"/>
      <c r="J25" s="7"/>
      <c r="K25" s="72">
        <f>SUM(K28:K78)</f>
        <v>0</v>
      </c>
      <c r="L25" s="65"/>
      <c r="M25" s="65"/>
      <c r="N25" s="66"/>
      <c r="O25" s="66"/>
      <c r="P25" s="66"/>
      <c r="Q25" s="66"/>
      <c r="R25" s="66"/>
      <c r="S25" s="66"/>
      <c r="T25" s="67"/>
      <c r="U25" s="73">
        <f>SUM(U28:U78)</f>
        <v>0</v>
      </c>
      <c r="V25" s="73">
        <f>SUM(V28:V78)</f>
        <v>0</v>
      </c>
      <c r="W25" s="130"/>
      <c r="X25" s="130"/>
      <c r="Y25" s="130"/>
      <c r="Z25" s="8"/>
      <c r="AB25" s="7"/>
      <c r="AC25" s="7"/>
      <c r="AF25" s="74">
        <f>SUM(AF28:AF78)</f>
        <v>0</v>
      </c>
      <c r="AG25" s="68"/>
      <c r="AH25" s="68"/>
      <c r="AI25" s="68"/>
      <c r="AJ25" s="69"/>
      <c r="AK25" s="66"/>
      <c r="AL25" s="66"/>
      <c r="AM25" s="66"/>
      <c r="AN25" s="69"/>
      <c r="AO25" s="7"/>
      <c r="AP25" s="10"/>
      <c r="AQ25" s="10"/>
      <c r="AR25" s="7"/>
      <c r="AS25" s="7"/>
      <c r="AT25" s="7"/>
      <c r="AU25"/>
      <c r="AV25"/>
      <c r="AW25"/>
      <c r="AX25"/>
      <c r="AY25"/>
      <c r="AZ25"/>
    </row>
    <row r="26" spans="1:52" x14ac:dyDescent="0.25">
      <c r="A26" s="6"/>
      <c r="B26" s="7"/>
      <c r="C26" s="7"/>
      <c r="E26" s="8"/>
      <c r="F26" s="9"/>
      <c r="G26" s="9"/>
      <c r="H26" s="7"/>
      <c r="J26" s="7"/>
      <c r="L26" s="65"/>
      <c r="M26" s="65"/>
      <c r="N26" s="66"/>
      <c r="O26" s="66"/>
      <c r="P26" s="66"/>
      <c r="Q26" s="66"/>
      <c r="R26" s="66"/>
      <c r="S26" s="66"/>
      <c r="T26" s="67"/>
      <c r="U26" s="77"/>
      <c r="V26" s="77"/>
      <c r="W26" s="77"/>
      <c r="X26" s="77"/>
      <c r="Y26" s="77"/>
      <c r="Z26" s="8"/>
      <c r="AB26" s="7"/>
      <c r="AC26" s="7"/>
      <c r="AF26" s="78"/>
      <c r="AG26" s="68"/>
      <c r="AH26" s="68"/>
      <c r="AI26" s="68"/>
      <c r="AJ26" s="69"/>
      <c r="AK26" s="66"/>
      <c r="AL26" s="66"/>
      <c r="AM26" s="66"/>
      <c r="AN26" s="69"/>
      <c r="AO26" s="7"/>
      <c r="AP26" s="10"/>
      <c r="AQ26" s="10"/>
      <c r="AR26" s="7"/>
      <c r="AS26" s="7"/>
      <c r="AT26" s="7"/>
      <c r="AU26"/>
      <c r="AV26"/>
      <c r="AW26"/>
      <c r="AX26"/>
      <c r="AY26"/>
      <c r="AZ26"/>
    </row>
    <row r="27" spans="1:52" x14ac:dyDescent="0.25">
      <c r="A27" s="81"/>
      <c r="B27" s="7"/>
      <c r="C27" s="7"/>
      <c r="E27" s="8"/>
      <c r="F27" s="82"/>
      <c r="G27" s="5"/>
      <c r="H27" s="66"/>
      <c r="I27" s="66"/>
      <c r="J27" s="7"/>
      <c r="K27" s="66"/>
      <c r="L27" s="65"/>
      <c r="M27" s="65"/>
      <c r="N27" s="66"/>
      <c r="O27" s="66"/>
      <c r="P27" s="66"/>
      <c r="Q27" s="66"/>
      <c r="R27" s="66"/>
      <c r="S27" s="66"/>
      <c r="T27" s="67"/>
      <c r="U27" s="77"/>
      <c r="V27" s="77"/>
      <c r="W27" s="77"/>
      <c r="X27" s="77"/>
      <c r="Y27" s="77"/>
      <c r="Z27" s="8"/>
      <c r="AB27" s="7"/>
      <c r="AC27" s="7"/>
      <c r="AF27" s="83"/>
      <c r="AG27" s="68"/>
      <c r="AH27" s="68"/>
      <c r="AI27" s="68"/>
      <c r="AJ27" s="69"/>
      <c r="AK27" s="66"/>
      <c r="AL27" s="66"/>
      <c r="AM27" s="66"/>
      <c r="AN27" s="69"/>
      <c r="AO27" s="7"/>
      <c r="AP27" s="10"/>
      <c r="AQ27" s="10"/>
      <c r="AR27" s="7"/>
      <c r="AS27" s="7"/>
      <c r="AT27" s="7"/>
      <c r="AU27"/>
      <c r="AV27"/>
      <c r="AW27"/>
      <c r="AX27"/>
      <c r="AY27"/>
      <c r="AZ27"/>
    </row>
    <row r="28" spans="1:52" x14ac:dyDescent="0.25">
      <c r="A28" s="84"/>
      <c r="B28" s="85"/>
      <c r="C28" s="85"/>
      <c r="D28" s="85"/>
      <c r="E28" s="58"/>
      <c r="F28" s="86"/>
      <c r="G28" s="86"/>
      <c r="H28" s="87"/>
      <c r="I28" s="84"/>
      <c r="J28" s="88"/>
      <c r="K28" s="84"/>
      <c r="L28" s="84"/>
      <c r="M28" s="84"/>
      <c r="N28" s="86"/>
      <c r="O28" s="86"/>
      <c r="P28" s="86"/>
      <c r="Q28" s="86"/>
      <c r="R28" s="86"/>
      <c r="S28" s="86"/>
      <c r="T28" s="89"/>
      <c r="U28" s="89"/>
      <c r="V28" s="89"/>
      <c r="W28" s="89"/>
      <c r="X28" s="89"/>
      <c r="Y28" s="89"/>
      <c r="Z28" s="90"/>
      <c r="AA28" s="91"/>
      <c r="AB28" s="91"/>
      <c r="AC28" s="84"/>
      <c r="AD28" s="84"/>
      <c r="AE28" s="84"/>
      <c r="AF28" s="88"/>
      <c r="AG28" s="84"/>
      <c r="AH28" s="84"/>
      <c r="AI28" s="84"/>
      <c r="AJ28" s="162"/>
      <c r="AK28" s="162"/>
      <c r="AL28" s="162"/>
      <c r="AM28" s="162"/>
      <c r="AN28" s="162"/>
      <c r="AO28" s="164"/>
      <c r="AP28" s="165"/>
      <c r="AQ28" s="165"/>
      <c r="AR28" s="84"/>
      <c r="AS28" s="163"/>
      <c r="AT28" s="7"/>
      <c r="AU28" s="161"/>
      <c r="AV28" s="127"/>
      <c r="AW28" s="127"/>
      <c r="AX28" s="163">
        <f>DATEDIF(AM28,AN28,"D")</f>
        <v>0</v>
      </c>
      <c r="AY28" s="127"/>
      <c r="AZ28" s="127"/>
    </row>
    <row r="29" spans="1:52" x14ac:dyDescent="0.25">
      <c r="A29" s="84"/>
      <c r="B29" s="85"/>
      <c r="C29" s="85"/>
      <c r="D29" s="85"/>
      <c r="E29" s="58"/>
      <c r="F29" s="86"/>
      <c r="G29" s="86"/>
      <c r="H29" s="87"/>
      <c r="I29" s="84"/>
      <c r="J29" s="88"/>
      <c r="K29" s="84"/>
      <c r="L29" s="84"/>
      <c r="M29" s="84"/>
      <c r="N29" s="86"/>
      <c r="O29" s="86"/>
      <c r="P29" s="86"/>
      <c r="Q29" s="86"/>
      <c r="R29" s="86"/>
      <c r="S29" s="86"/>
      <c r="T29" s="89"/>
      <c r="U29" s="89"/>
      <c r="V29" s="89"/>
      <c r="W29" s="89"/>
      <c r="X29" s="89"/>
      <c r="Y29" s="89"/>
      <c r="Z29" s="90"/>
      <c r="AA29" s="91"/>
      <c r="AB29" s="91"/>
      <c r="AC29" s="84"/>
      <c r="AD29" s="84"/>
      <c r="AE29" s="84"/>
      <c r="AF29" s="88"/>
      <c r="AG29" s="84"/>
      <c r="AH29" s="84"/>
      <c r="AI29" s="84"/>
      <c r="AJ29" s="162"/>
      <c r="AK29" s="162"/>
      <c r="AL29" s="162"/>
      <c r="AM29" s="162"/>
      <c r="AN29" s="162"/>
      <c r="AO29" s="164"/>
      <c r="AP29" s="165"/>
      <c r="AQ29" s="165"/>
      <c r="AR29" s="84"/>
      <c r="AS29" s="84"/>
      <c r="AT29" s="7"/>
      <c r="AU29" s="127"/>
      <c r="AV29" s="127"/>
      <c r="AW29" s="127"/>
      <c r="AX29" s="163">
        <f t="shared" ref="AX29:AX77" si="0">DATEDIF(AM29,AN29,"D")</f>
        <v>0</v>
      </c>
      <c r="AY29" s="127"/>
      <c r="AZ29" s="127"/>
    </row>
    <row r="30" spans="1:52" x14ac:dyDescent="0.25">
      <c r="A30" s="84"/>
      <c r="B30" s="85"/>
      <c r="C30" s="85"/>
      <c r="D30" s="85"/>
      <c r="E30" s="58"/>
      <c r="F30" s="86"/>
      <c r="G30" s="86"/>
      <c r="H30" s="87"/>
      <c r="I30" s="84"/>
      <c r="J30" s="88"/>
      <c r="K30" s="84"/>
      <c r="L30" s="84"/>
      <c r="M30" s="84"/>
      <c r="N30" s="86"/>
      <c r="O30" s="86"/>
      <c r="P30" s="86"/>
      <c r="Q30" s="86"/>
      <c r="R30" s="86"/>
      <c r="S30" s="86"/>
      <c r="T30" s="89"/>
      <c r="U30" s="89"/>
      <c r="V30" s="89"/>
      <c r="W30" s="89"/>
      <c r="X30" s="89"/>
      <c r="Y30" s="89"/>
      <c r="Z30" s="90"/>
      <c r="AA30" s="90"/>
      <c r="AB30" s="90"/>
      <c r="AC30" s="84"/>
      <c r="AD30" s="84"/>
      <c r="AE30" s="84"/>
      <c r="AF30" s="88"/>
      <c r="AG30" s="84"/>
      <c r="AH30" s="84"/>
      <c r="AI30" s="84"/>
      <c r="AJ30" s="162"/>
      <c r="AK30" s="162"/>
      <c r="AL30" s="162"/>
      <c r="AM30" s="162"/>
      <c r="AN30" s="162"/>
      <c r="AO30" s="164"/>
      <c r="AP30" s="165"/>
      <c r="AQ30" s="165"/>
      <c r="AR30" s="84"/>
      <c r="AS30" s="84"/>
      <c r="AT30" s="7"/>
      <c r="AU30" s="127"/>
      <c r="AV30" s="127"/>
      <c r="AW30" s="127"/>
      <c r="AX30" s="163">
        <f t="shared" si="0"/>
        <v>0</v>
      </c>
      <c r="AY30" s="127"/>
      <c r="AZ30" s="127"/>
    </row>
    <row r="31" spans="1:52" x14ac:dyDescent="0.25">
      <c r="A31" s="84"/>
      <c r="B31" s="85"/>
      <c r="C31" s="85"/>
      <c r="D31" s="85"/>
      <c r="E31" s="58"/>
      <c r="F31" s="86"/>
      <c r="G31" s="86"/>
      <c r="H31" s="87"/>
      <c r="I31" s="84"/>
      <c r="J31" s="88"/>
      <c r="K31" s="84"/>
      <c r="L31" s="84"/>
      <c r="M31" s="84"/>
      <c r="N31" s="86"/>
      <c r="O31" s="86"/>
      <c r="P31" s="86"/>
      <c r="Q31" s="86"/>
      <c r="R31" s="86"/>
      <c r="S31" s="86"/>
      <c r="T31" s="89"/>
      <c r="U31" s="89"/>
      <c r="V31" s="89"/>
      <c r="W31" s="89"/>
      <c r="X31" s="89"/>
      <c r="Y31" s="89"/>
      <c r="Z31" s="90"/>
      <c r="AA31" s="91"/>
      <c r="AB31" s="91"/>
      <c r="AC31" s="84"/>
      <c r="AD31" s="84"/>
      <c r="AE31" s="84"/>
      <c r="AF31" s="88"/>
      <c r="AG31" s="84"/>
      <c r="AH31" s="84"/>
      <c r="AI31" s="84"/>
      <c r="AJ31" s="162"/>
      <c r="AK31" s="162"/>
      <c r="AL31" s="162"/>
      <c r="AM31" s="162"/>
      <c r="AN31" s="162"/>
      <c r="AO31" s="164"/>
      <c r="AP31" s="165"/>
      <c r="AQ31" s="165"/>
      <c r="AR31" s="84"/>
      <c r="AS31" s="84"/>
      <c r="AT31" s="7"/>
      <c r="AU31" s="127"/>
      <c r="AV31" s="127"/>
      <c r="AW31" s="127"/>
      <c r="AX31" s="163">
        <f t="shared" si="0"/>
        <v>0</v>
      </c>
      <c r="AY31" s="127"/>
      <c r="AZ31" s="127"/>
    </row>
    <row r="32" spans="1:52" x14ac:dyDescent="0.25">
      <c r="A32" s="84"/>
      <c r="B32" s="85"/>
      <c r="C32" s="85"/>
      <c r="D32" s="85"/>
      <c r="E32" s="58"/>
      <c r="F32" s="86"/>
      <c r="G32" s="86"/>
      <c r="H32" s="87"/>
      <c r="I32" s="84"/>
      <c r="J32" s="88"/>
      <c r="K32" s="84"/>
      <c r="L32" s="84"/>
      <c r="M32" s="84"/>
      <c r="N32" s="84"/>
      <c r="O32" s="86"/>
      <c r="P32" s="86"/>
      <c r="Q32" s="86"/>
      <c r="R32" s="86"/>
      <c r="S32" s="86"/>
      <c r="T32" s="89"/>
      <c r="U32" s="89"/>
      <c r="V32" s="89"/>
      <c r="W32" s="89"/>
      <c r="X32" s="89"/>
      <c r="Y32" s="89"/>
      <c r="Z32" s="90"/>
      <c r="AA32" s="91"/>
      <c r="AB32" s="91"/>
      <c r="AC32" s="84"/>
      <c r="AD32" s="84"/>
      <c r="AE32" s="84"/>
      <c r="AF32" s="88"/>
      <c r="AG32" s="84"/>
      <c r="AH32" s="84"/>
      <c r="AI32" s="84"/>
      <c r="AJ32" s="162"/>
      <c r="AK32" s="162"/>
      <c r="AL32" s="162"/>
      <c r="AM32" s="162"/>
      <c r="AN32" s="162"/>
      <c r="AO32" s="164"/>
      <c r="AP32" s="165"/>
      <c r="AQ32" s="165"/>
      <c r="AR32" s="84"/>
      <c r="AS32" s="84"/>
      <c r="AT32" s="7"/>
      <c r="AU32" s="127"/>
      <c r="AV32" s="127"/>
      <c r="AW32" s="127"/>
      <c r="AX32" s="163">
        <f t="shared" si="0"/>
        <v>0</v>
      </c>
      <c r="AY32" s="127"/>
      <c r="AZ32" s="127"/>
    </row>
    <row r="33" spans="1:52" x14ac:dyDescent="0.25">
      <c r="A33" s="84"/>
      <c r="B33" s="85"/>
      <c r="C33" s="85"/>
      <c r="D33" s="85"/>
      <c r="E33" s="58"/>
      <c r="F33" s="86"/>
      <c r="G33" s="86"/>
      <c r="H33" s="87"/>
      <c r="I33" s="84"/>
      <c r="J33" s="88"/>
      <c r="K33" s="84"/>
      <c r="L33" s="84"/>
      <c r="M33" s="84"/>
      <c r="N33" s="84"/>
      <c r="O33" s="86"/>
      <c r="P33" s="86"/>
      <c r="Q33" s="86"/>
      <c r="R33" s="86"/>
      <c r="S33" s="86"/>
      <c r="T33" s="89"/>
      <c r="U33" s="89"/>
      <c r="V33" s="89"/>
      <c r="W33" s="89"/>
      <c r="X33" s="89"/>
      <c r="Y33" s="89"/>
      <c r="Z33" s="90"/>
      <c r="AA33" s="91"/>
      <c r="AB33" s="91"/>
      <c r="AC33" s="84"/>
      <c r="AD33" s="84"/>
      <c r="AE33" s="84"/>
      <c r="AF33" s="88"/>
      <c r="AG33" s="84"/>
      <c r="AH33" s="84"/>
      <c r="AI33" s="84"/>
      <c r="AJ33" s="162"/>
      <c r="AK33" s="162"/>
      <c r="AL33" s="162"/>
      <c r="AM33" s="162"/>
      <c r="AN33" s="162"/>
      <c r="AO33" s="164"/>
      <c r="AP33" s="165"/>
      <c r="AQ33" s="165"/>
      <c r="AR33" s="84"/>
      <c r="AS33" s="84"/>
      <c r="AT33" s="7"/>
      <c r="AU33" s="127"/>
      <c r="AV33" s="127"/>
      <c r="AW33" s="127"/>
      <c r="AX33" s="163">
        <f t="shared" si="0"/>
        <v>0</v>
      </c>
      <c r="AY33" s="127"/>
      <c r="AZ33" s="127"/>
    </row>
    <row r="34" spans="1:52" x14ac:dyDescent="0.25">
      <c r="A34" s="86"/>
      <c r="B34" s="85"/>
      <c r="C34" s="85"/>
      <c r="D34" s="85"/>
      <c r="E34" s="58"/>
      <c r="F34" s="86"/>
      <c r="G34" s="86"/>
      <c r="H34" s="87"/>
      <c r="I34" s="84"/>
      <c r="J34" s="88"/>
      <c r="K34" s="84"/>
      <c r="L34" s="84"/>
      <c r="M34" s="84"/>
      <c r="N34" s="84"/>
      <c r="O34" s="86"/>
      <c r="P34" s="86"/>
      <c r="Q34" s="86"/>
      <c r="R34" s="86"/>
      <c r="S34" s="86"/>
      <c r="T34" s="89"/>
      <c r="U34" s="89"/>
      <c r="V34" s="89"/>
      <c r="W34" s="89"/>
      <c r="X34" s="89"/>
      <c r="Y34" s="89"/>
      <c r="Z34" s="90"/>
      <c r="AA34" s="91"/>
      <c r="AB34" s="91"/>
      <c r="AC34" s="84"/>
      <c r="AD34" s="84"/>
      <c r="AE34" s="84"/>
      <c r="AF34" s="88"/>
      <c r="AG34" s="84"/>
      <c r="AH34" s="84"/>
      <c r="AI34" s="84"/>
      <c r="AJ34" s="162"/>
      <c r="AK34" s="162"/>
      <c r="AL34" s="162"/>
      <c r="AM34" s="162"/>
      <c r="AN34" s="162"/>
      <c r="AO34" s="162"/>
      <c r="AP34" s="166"/>
      <c r="AQ34" s="166"/>
      <c r="AR34" s="84"/>
      <c r="AS34" s="84"/>
      <c r="AT34" s="7"/>
      <c r="AU34" s="127"/>
      <c r="AV34" s="127"/>
      <c r="AW34" s="127"/>
      <c r="AX34" s="163">
        <f t="shared" si="0"/>
        <v>0</v>
      </c>
      <c r="AY34" s="127"/>
      <c r="AZ34" s="127"/>
    </row>
    <row r="35" spans="1:52" x14ac:dyDescent="0.25">
      <c r="A35" s="84"/>
      <c r="B35" s="85"/>
      <c r="C35" s="85"/>
      <c r="D35" s="85"/>
      <c r="E35" s="58"/>
      <c r="F35" s="86"/>
      <c r="G35" s="86"/>
      <c r="H35" s="87"/>
      <c r="I35" s="84"/>
      <c r="J35" s="88"/>
      <c r="K35" s="84"/>
      <c r="L35" s="84"/>
      <c r="M35" s="84"/>
      <c r="N35" s="84"/>
      <c r="O35" s="86"/>
      <c r="P35" s="86"/>
      <c r="Q35" s="86"/>
      <c r="R35" s="86"/>
      <c r="S35" s="86"/>
      <c r="T35" s="89"/>
      <c r="U35" s="89"/>
      <c r="V35" s="89"/>
      <c r="W35" s="89"/>
      <c r="X35" s="89"/>
      <c r="Y35" s="89"/>
      <c r="Z35" s="90"/>
      <c r="AA35" s="90"/>
      <c r="AB35" s="90"/>
      <c r="AC35" s="84"/>
      <c r="AD35" s="84"/>
      <c r="AE35" s="84"/>
      <c r="AF35" s="88"/>
      <c r="AG35" s="84"/>
      <c r="AH35" s="84"/>
      <c r="AI35" s="84"/>
      <c r="AJ35" s="162"/>
      <c r="AK35" s="162"/>
      <c r="AL35" s="162"/>
      <c r="AM35" s="162"/>
      <c r="AN35" s="162"/>
      <c r="AO35" s="162"/>
      <c r="AP35" s="166"/>
      <c r="AQ35" s="166"/>
      <c r="AR35" s="84"/>
      <c r="AS35" s="84"/>
      <c r="AT35" s="7"/>
      <c r="AU35" s="127"/>
      <c r="AV35" s="127"/>
      <c r="AW35" s="127"/>
      <c r="AX35" s="163">
        <f t="shared" si="0"/>
        <v>0</v>
      </c>
      <c r="AY35" s="127"/>
      <c r="AZ35" s="127"/>
    </row>
    <row r="36" spans="1:52" x14ac:dyDescent="0.25">
      <c r="A36" s="84"/>
      <c r="B36" s="85"/>
      <c r="C36" s="85"/>
      <c r="D36" s="85"/>
      <c r="E36" s="58"/>
      <c r="F36" s="86"/>
      <c r="G36" s="86"/>
      <c r="H36" s="87"/>
      <c r="I36" s="84"/>
      <c r="J36" s="88"/>
      <c r="K36" s="84"/>
      <c r="L36" s="84"/>
      <c r="M36" s="84"/>
      <c r="N36" s="84"/>
      <c r="O36" s="86"/>
      <c r="P36" s="86"/>
      <c r="Q36" s="86"/>
      <c r="R36" s="86"/>
      <c r="S36" s="86"/>
      <c r="T36" s="89"/>
      <c r="U36" s="89"/>
      <c r="V36" s="89"/>
      <c r="W36" s="89"/>
      <c r="X36" s="89"/>
      <c r="Y36" s="89"/>
      <c r="Z36" s="90"/>
      <c r="AA36" s="91"/>
      <c r="AB36" s="91"/>
      <c r="AC36" s="84"/>
      <c r="AD36" s="84"/>
      <c r="AE36" s="84"/>
      <c r="AF36" s="88"/>
      <c r="AG36" s="84"/>
      <c r="AH36" s="84"/>
      <c r="AI36" s="84"/>
      <c r="AJ36" s="162"/>
      <c r="AK36" s="162"/>
      <c r="AL36" s="162"/>
      <c r="AM36" s="162"/>
      <c r="AN36" s="162"/>
      <c r="AO36" s="162"/>
      <c r="AP36" s="166"/>
      <c r="AQ36" s="166"/>
      <c r="AR36" s="84"/>
      <c r="AS36" s="84"/>
      <c r="AT36" s="7"/>
      <c r="AU36" s="127"/>
      <c r="AV36" s="127"/>
      <c r="AW36" s="127"/>
      <c r="AX36" s="163">
        <f t="shared" si="0"/>
        <v>0</v>
      </c>
      <c r="AY36" s="127"/>
      <c r="AZ36" s="127"/>
    </row>
    <row r="37" spans="1:52" x14ac:dyDescent="0.25">
      <c r="A37" s="84"/>
      <c r="B37" s="85"/>
      <c r="C37" s="85"/>
      <c r="D37" s="85"/>
      <c r="E37" s="58"/>
      <c r="F37" s="86"/>
      <c r="G37" s="84"/>
      <c r="H37" s="87"/>
      <c r="I37" s="84"/>
      <c r="J37" s="88"/>
      <c r="K37" s="84"/>
      <c r="L37" s="84"/>
      <c r="M37" s="84"/>
      <c r="N37" s="84"/>
      <c r="O37" s="86"/>
      <c r="P37" s="86"/>
      <c r="Q37" s="86"/>
      <c r="R37" s="86"/>
      <c r="S37" s="86"/>
      <c r="T37" s="89"/>
      <c r="U37" s="89"/>
      <c r="V37" s="89"/>
      <c r="W37" s="89"/>
      <c r="X37" s="89"/>
      <c r="Y37" s="89"/>
      <c r="Z37" s="90"/>
      <c r="AA37" s="91"/>
      <c r="AB37" s="91"/>
      <c r="AC37" s="84"/>
      <c r="AD37" s="84"/>
      <c r="AE37" s="84"/>
      <c r="AF37" s="88"/>
      <c r="AG37" s="84"/>
      <c r="AH37" s="84"/>
      <c r="AI37" s="84"/>
      <c r="AJ37" s="162"/>
      <c r="AK37" s="162"/>
      <c r="AL37" s="162"/>
      <c r="AM37" s="162"/>
      <c r="AN37" s="162"/>
      <c r="AO37" s="164"/>
      <c r="AP37" s="165"/>
      <c r="AQ37" s="165"/>
      <c r="AR37" s="84"/>
      <c r="AS37" s="84"/>
      <c r="AT37" s="7"/>
      <c r="AU37" s="127"/>
      <c r="AV37" s="127"/>
      <c r="AW37" s="127"/>
      <c r="AX37" s="163">
        <f t="shared" si="0"/>
        <v>0</v>
      </c>
      <c r="AY37" s="127"/>
      <c r="AZ37" s="127"/>
    </row>
    <row r="38" spans="1:52" x14ac:dyDescent="0.25">
      <c r="A38" s="86"/>
      <c r="B38" s="85"/>
      <c r="C38" s="85"/>
      <c r="D38" s="85"/>
      <c r="E38" s="58"/>
      <c r="F38" s="86"/>
      <c r="G38" s="84"/>
      <c r="H38" s="87"/>
      <c r="I38" s="84"/>
      <c r="J38" s="88"/>
      <c r="K38" s="84"/>
      <c r="L38" s="84"/>
      <c r="M38" s="84"/>
      <c r="N38" s="84"/>
      <c r="O38" s="86"/>
      <c r="P38" s="86"/>
      <c r="Q38" s="86"/>
      <c r="R38" s="86"/>
      <c r="S38" s="86"/>
      <c r="T38" s="89"/>
      <c r="U38" s="89"/>
      <c r="V38" s="89"/>
      <c r="W38" s="89"/>
      <c r="X38" s="89"/>
      <c r="Y38" s="89"/>
      <c r="Z38" s="90"/>
      <c r="AA38" s="90"/>
      <c r="AB38" s="90"/>
      <c r="AC38" s="84"/>
      <c r="AD38" s="84"/>
      <c r="AE38" s="84"/>
      <c r="AF38" s="88"/>
      <c r="AG38" s="84"/>
      <c r="AH38" s="84"/>
      <c r="AI38" s="84"/>
      <c r="AJ38" s="162"/>
      <c r="AK38" s="162"/>
      <c r="AL38" s="162"/>
      <c r="AM38" s="162"/>
      <c r="AN38" s="162"/>
      <c r="AO38" s="164"/>
      <c r="AP38" s="165"/>
      <c r="AQ38" s="165"/>
      <c r="AR38" s="84"/>
      <c r="AS38" s="84"/>
      <c r="AT38" s="7"/>
      <c r="AU38" s="127"/>
      <c r="AV38" s="127"/>
      <c r="AW38" s="127"/>
      <c r="AX38" s="163">
        <f t="shared" si="0"/>
        <v>0</v>
      </c>
      <c r="AY38" s="127"/>
      <c r="AZ38" s="127"/>
    </row>
    <row r="39" spans="1:52" x14ac:dyDescent="0.25">
      <c r="A39" s="84"/>
      <c r="B39" s="85"/>
      <c r="C39" s="85"/>
      <c r="D39" s="85"/>
      <c r="E39" s="58"/>
      <c r="F39" s="86"/>
      <c r="G39" s="84"/>
      <c r="H39" s="87"/>
      <c r="I39" s="84"/>
      <c r="J39" s="88"/>
      <c r="K39" s="84"/>
      <c r="L39" s="84"/>
      <c r="M39" s="84"/>
      <c r="N39" s="84"/>
      <c r="O39" s="86"/>
      <c r="P39" s="86"/>
      <c r="Q39" s="86"/>
      <c r="R39" s="86"/>
      <c r="S39" s="86"/>
      <c r="T39" s="89"/>
      <c r="U39" s="89"/>
      <c r="V39" s="89"/>
      <c r="W39" s="89"/>
      <c r="X39" s="89"/>
      <c r="Y39" s="89"/>
      <c r="Z39" s="90"/>
      <c r="AA39" s="91"/>
      <c r="AB39" s="91"/>
      <c r="AC39" s="84"/>
      <c r="AD39" s="84"/>
      <c r="AE39" s="84"/>
      <c r="AF39" s="88"/>
      <c r="AG39" s="84"/>
      <c r="AH39" s="84"/>
      <c r="AI39" s="84"/>
      <c r="AJ39" s="162"/>
      <c r="AK39" s="162"/>
      <c r="AL39" s="162"/>
      <c r="AM39" s="162"/>
      <c r="AN39" s="162"/>
      <c r="AO39" s="164"/>
      <c r="AP39" s="165"/>
      <c r="AQ39" s="165"/>
      <c r="AR39" s="84"/>
      <c r="AS39" s="84"/>
      <c r="AT39" s="7"/>
      <c r="AU39" s="127"/>
      <c r="AV39" s="127"/>
      <c r="AW39" s="127"/>
      <c r="AX39" s="163">
        <f t="shared" si="0"/>
        <v>0</v>
      </c>
      <c r="AY39" s="127"/>
      <c r="AZ39" s="127"/>
    </row>
    <row r="40" spans="1:52" x14ac:dyDescent="0.25">
      <c r="A40" s="86"/>
      <c r="B40" s="85"/>
      <c r="C40" s="85"/>
      <c r="D40" s="85"/>
      <c r="E40" s="58"/>
      <c r="F40" s="86"/>
      <c r="G40" s="84"/>
      <c r="H40" s="87"/>
      <c r="I40" s="84"/>
      <c r="J40" s="88"/>
      <c r="K40" s="84"/>
      <c r="L40" s="84"/>
      <c r="M40" s="84"/>
      <c r="N40" s="84"/>
      <c r="O40" s="86"/>
      <c r="P40" s="86"/>
      <c r="Q40" s="86"/>
      <c r="R40" s="86"/>
      <c r="S40" s="86"/>
      <c r="T40" s="89"/>
      <c r="U40" s="89"/>
      <c r="V40" s="89"/>
      <c r="W40" s="89"/>
      <c r="X40" s="89"/>
      <c r="Y40" s="89"/>
      <c r="Z40" s="90"/>
      <c r="AA40" s="90"/>
      <c r="AB40" s="90"/>
      <c r="AC40" s="84"/>
      <c r="AD40" s="84"/>
      <c r="AE40" s="84"/>
      <c r="AF40" s="88"/>
      <c r="AG40" s="84"/>
      <c r="AH40" s="84"/>
      <c r="AI40" s="84"/>
      <c r="AJ40" s="162"/>
      <c r="AK40" s="162"/>
      <c r="AL40" s="162"/>
      <c r="AM40" s="162"/>
      <c r="AN40" s="162"/>
      <c r="AO40" s="164"/>
      <c r="AP40" s="165"/>
      <c r="AQ40" s="165"/>
      <c r="AR40" s="84"/>
      <c r="AS40" s="84"/>
      <c r="AT40" s="7"/>
      <c r="AU40" s="127"/>
      <c r="AV40" s="127"/>
      <c r="AW40" s="127"/>
      <c r="AX40" s="163">
        <f t="shared" si="0"/>
        <v>0</v>
      </c>
      <c r="AY40" s="127"/>
      <c r="AZ40" s="127"/>
    </row>
    <row r="41" spans="1:52" x14ac:dyDescent="0.25">
      <c r="A41" s="86"/>
      <c r="B41" s="85"/>
      <c r="C41" s="85"/>
      <c r="D41" s="85"/>
      <c r="E41" s="58"/>
      <c r="F41" s="86"/>
      <c r="G41" s="84"/>
      <c r="H41" s="87"/>
      <c r="I41" s="84"/>
      <c r="J41" s="88"/>
      <c r="K41" s="84"/>
      <c r="L41" s="84"/>
      <c r="M41" s="84"/>
      <c r="N41" s="84"/>
      <c r="O41" s="86"/>
      <c r="P41" s="86"/>
      <c r="Q41" s="86"/>
      <c r="R41" s="86"/>
      <c r="S41" s="86"/>
      <c r="T41" s="89"/>
      <c r="U41" s="89"/>
      <c r="V41" s="89"/>
      <c r="W41" s="89"/>
      <c r="X41" s="89"/>
      <c r="Y41" s="89"/>
      <c r="Z41" s="90"/>
      <c r="AA41" s="91"/>
      <c r="AB41" s="91"/>
      <c r="AC41" s="84"/>
      <c r="AD41" s="84"/>
      <c r="AE41" s="84"/>
      <c r="AF41" s="88"/>
      <c r="AG41" s="84"/>
      <c r="AH41" s="84"/>
      <c r="AI41" s="84"/>
      <c r="AJ41" s="162"/>
      <c r="AK41" s="162"/>
      <c r="AL41" s="162"/>
      <c r="AM41" s="162"/>
      <c r="AN41" s="162"/>
      <c r="AO41" s="164"/>
      <c r="AP41" s="165"/>
      <c r="AQ41" s="165"/>
      <c r="AR41" s="84"/>
      <c r="AS41" s="84"/>
      <c r="AT41" s="7"/>
      <c r="AU41" s="127"/>
      <c r="AV41" s="127"/>
      <c r="AW41" s="127"/>
      <c r="AX41" s="163">
        <f t="shared" si="0"/>
        <v>0</v>
      </c>
      <c r="AY41" s="127"/>
      <c r="AZ41" s="127"/>
    </row>
    <row r="42" spans="1:52" x14ac:dyDescent="0.25">
      <c r="A42" s="84"/>
      <c r="B42" s="85"/>
      <c r="C42" s="85"/>
      <c r="D42" s="85"/>
      <c r="E42" s="58"/>
      <c r="F42" s="86"/>
      <c r="G42" s="84"/>
      <c r="H42" s="87"/>
      <c r="I42" s="84"/>
      <c r="J42" s="88"/>
      <c r="K42" s="84"/>
      <c r="L42" s="84"/>
      <c r="M42" s="84"/>
      <c r="N42" s="84"/>
      <c r="O42" s="86"/>
      <c r="P42" s="86"/>
      <c r="Q42" s="86"/>
      <c r="R42" s="86"/>
      <c r="S42" s="86"/>
      <c r="T42" s="89"/>
      <c r="U42" s="89"/>
      <c r="V42" s="89"/>
      <c r="W42" s="89"/>
      <c r="X42" s="89"/>
      <c r="Y42" s="89"/>
      <c r="Z42" s="90"/>
      <c r="AA42" s="91"/>
      <c r="AB42" s="91"/>
      <c r="AC42" s="84"/>
      <c r="AD42" s="84"/>
      <c r="AE42" s="84"/>
      <c r="AF42" s="88"/>
      <c r="AG42" s="84"/>
      <c r="AH42" s="84"/>
      <c r="AI42" s="84"/>
      <c r="AJ42" s="162"/>
      <c r="AK42" s="162"/>
      <c r="AL42" s="162"/>
      <c r="AM42" s="162"/>
      <c r="AN42" s="162"/>
      <c r="AO42" s="162"/>
      <c r="AP42" s="166"/>
      <c r="AQ42" s="166"/>
      <c r="AR42" s="84"/>
      <c r="AS42" s="84"/>
      <c r="AT42" s="7"/>
      <c r="AU42" s="127"/>
      <c r="AV42" s="127"/>
      <c r="AW42" s="127"/>
      <c r="AX42" s="163">
        <f t="shared" si="0"/>
        <v>0</v>
      </c>
      <c r="AY42" s="127"/>
      <c r="AZ42" s="127"/>
    </row>
    <row r="43" spans="1:52" x14ac:dyDescent="0.25">
      <c r="A43" s="84"/>
      <c r="B43" s="85"/>
      <c r="C43" s="85"/>
      <c r="D43" s="85"/>
      <c r="E43" s="58"/>
      <c r="F43" s="86"/>
      <c r="G43" s="84"/>
      <c r="H43" s="87"/>
      <c r="I43" s="84"/>
      <c r="J43" s="88"/>
      <c r="K43" s="84"/>
      <c r="L43" s="84"/>
      <c r="M43" s="84"/>
      <c r="N43" s="84"/>
      <c r="O43" s="86"/>
      <c r="P43" s="86"/>
      <c r="Q43" s="86"/>
      <c r="R43" s="86"/>
      <c r="S43" s="86"/>
      <c r="T43" s="89"/>
      <c r="U43" s="89"/>
      <c r="V43" s="89"/>
      <c r="W43" s="89"/>
      <c r="X43" s="89"/>
      <c r="Y43" s="89"/>
      <c r="Z43" s="90"/>
      <c r="AA43" s="91"/>
      <c r="AB43" s="91"/>
      <c r="AC43" s="84"/>
      <c r="AD43" s="84"/>
      <c r="AE43" s="84"/>
      <c r="AF43" s="88"/>
      <c r="AG43" s="84"/>
      <c r="AH43" s="84"/>
      <c r="AI43" s="84"/>
      <c r="AJ43" s="162"/>
      <c r="AK43" s="162"/>
      <c r="AL43" s="162"/>
      <c r="AM43" s="162"/>
      <c r="AN43" s="162"/>
      <c r="AO43" s="162"/>
      <c r="AP43" s="166"/>
      <c r="AQ43" s="166"/>
      <c r="AR43" s="84"/>
      <c r="AS43" s="84"/>
      <c r="AT43" s="7"/>
      <c r="AU43" s="127"/>
      <c r="AV43" s="127"/>
      <c r="AW43" s="127"/>
      <c r="AX43" s="163">
        <f t="shared" si="0"/>
        <v>0</v>
      </c>
      <c r="AY43" s="127"/>
      <c r="AZ43" s="127"/>
    </row>
    <row r="44" spans="1:52" x14ac:dyDescent="0.25">
      <c r="A44" s="84"/>
      <c r="B44" s="85"/>
      <c r="C44" s="85"/>
      <c r="D44" s="85"/>
      <c r="E44" s="58"/>
      <c r="F44" s="86"/>
      <c r="G44" s="84"/>
      <c r="H44" s="87"/>
      <c r="I44" s="84"/>
      <c r="J44" s="88"/>
      <c r="K44" s="84"/>
      <c r="L44" s="84"/>
      <c r="M44" s="84"/>
      <c r="N44" s="84"/>
      <c r="O44" s="86"/>
      <c r="P44" s="86"/>
      <c r="Q44" s="86"/>
      <c r="R44" s="86"/>
      <c r="S44" s="86"/>
      <c r="T44" s="89"/>
      <c r="U44" s="89"/>
      <c r="V44" s="89"/>
      <c r="W44" s="89"/>
      <c r="X44" s="89"/>
      <c r="Y44" s="89"/>
      <c r="Z44" s="90"/>
      <c r="AA44" s="91"/>
      <c r="AB44" s="91"/>
      <c r="AC44" s="84"/>
      <c r="AD44" s="84"/>
      <c r="AE44" s="84"/>
      <c r="AF44" s="88"/>
      <c r="AG44" s="84"/>
      <c r="AH44" s="84"/>
      <c r="AI44" s="84"/>
      <c r="AJ44" s="162"/>
      <c r="AK44" s="162"/>
      <c r="AL44" s="162"/>
      <c r="AM44" s="162"/>
      <c r="AN44" s="162"/>
      <c r="AO44" s="162"/>
      <c r="AP44" s="166"/>
      <c r="AQ44" s="166"/>
      <c r="AR44" s="84"/>
      <c r="AS44" s="84"/>
      <c r="AT44" s="7"/>
      <c r="AU44" s="127"/>
      <c r="AV44" s="127"/>
      <c r="AW44" s="127"/>
      <c r="AX44" s="163">
        <f t="shared" si="0"/>
        <v>0</v>
      </c>
      <c r="AY44" s="127"/>
      <c r="AZ44" s="127"/>
    </row>
    <row r="45" spans="1:52" x14ac:dyDescent="0.25">
      <c r="A45" s="84"/>
      <c r="B45" s="85"/>
      <c r="C45" s="85"/>
      <c r="D45" s="85"/>
      <c r="E45" s="58"/>
      <c r="F45" s="86"/>
      <c r="G45" s="84"/>
      <c r="H45" s="87"/>
      <c r="I45" s="84"/>
      <c r="J45" s="88"/>
      <c r="K45" s="84"/>
      <c r="L45" s="84"/>
      <c r="M45" s="84"/>
      <c r="N45" s="84"/>
      <c r="O45" s="86"/>
      <c r="P45" s="86"/>
      <c r="Q45" s="86"/>
      <c r="R45" s="86"/>
      <c r="S45" s="86"/>
      <c r="T45" s="89"/>
      <c r="U45" s="89"/>
      <c r="V45" s="89"/>
      <c r="W45" s="89"/>
      <c r="X45" s="89"/>
      <c r="Y45" s="89"/>
      <c r="Z45" s="90"/>
      <c r="AA45" s="91"/>
      <c r="AB45" s="91"/>
      <c r="AC45" s="84"/>
      <c r="AD45" s="84"/>
      <c r="AE45" s="84"/>
      <c r="AF45" s="88"/>
      <c r="AG45" s="84"/>
      <c r="AH45" s="84"/>
      <c r="AI45" s="84"/>
      <c r="AJ45" s="162"/>
      <c r="AK45" s="162"/>
      <c r="AL45" s="162"/>
      <c r="AM45" s="162"/>
      <c r="AN45" s="162"/>
      <c r="AO45" s="164"/>
      <c r="AP45" s="165"/>
      <c r="AQ45" s="165"/>
      <c r="AR45" s="84"/>
      <c r="AS45" s="84"/>
      <c r="AT45" s="7"/>
      <c r="AU45" s="127"/>
      <c r="AV45" s="127"/>
      <c r="AW45" s="127"/>
      <c r="AX45" s="163">
        <f t="shared" si="0"/>
        <v>0</v>
      </c>
      <c r="AY45" s="127"/>
      <c r="AZ45" s="127"/>
    </row>
    <row r="46" spans="1:52" x14ac:dyDescent="0.25">
      <c r="A46" s="84"/>
      <c r="B46" s="85"/>
      <c r="C46" s="85"/>
      <c r="D46" s="85"/>
      <c r="E46" s="58"/>
      <c r="F46" s="86"/>
      <c r="G46" s="84"/>
      <c r="H46" s="87"/>
      <c r="I46" s="84"/>
      <c r="J46" s="88"/>
      <c r="K46" s="84"/>
      <c r="L46" s="84"/>
      <c r="M46" s="84"/>
      <c r="N46" s="84"/>
      <c r="O46" s="86"/>
      <c r="P46" s="86"/>
      <c r="Q46" s="86"/>
      <c r="R46" s="86"/>
      <c r="S46" s="86"/>
      <c r="T46" s="89"/>
      <c r="U46" s="89"/>
      <c r="V46" s="89"/>
      <c r="W46" s="89"/>
      <c r="X46" s="89"/>
      <c r="Y46" s="89"/>
      <c r="Z46" s="90"/>
      <c r="AA46" s="91"/>
      <c r="AB46" s="91"/>
      <c r="AC46" s="84"/>
      <c r="AD46" s="84"/>
      <c r="AE46" s="84"/>
      <c r="AF46" s="88"/>
      <c r="AG46" s="84"/>
      <c r="AH46" s="84"/>
      <c r="AI46" s="84"/>
      <c r="AJ46" s="162"/>
      <c r="AK46" s="162"/>
      <c r="AL46" s="162"/>
      <c r="AM46" s="162"/>
      <c r="AN46" s="162"/>
      <c r="AO46" s="164"/>
      <c r="AP46" s="165"/>
      <c r="AQ46" s="165"/>
      <c r="AR46" s="84"/>
      <c r="AS46" s="84"/>
      <c r="AT46" s="7"/>
      <c r="AU46" s="127"/>
      <c r="AV46" s="127"/>
      <c r="AW46" s="127"/>
      <c r="AX46" s="163">
        <f t="shared" si="0"/>
        <v>0</v>
      </c>
      <c r="AY46" s="127"/>
      <c r="AZ46" s="127"/>
    </row>
    <row r="47" spans="1:52" x14ac:dyDescent="0.25">
      <c r="A47" s="84"/>
      <c r="B47" s="85"/>
      <c r="C47" s="85"/>
      <c r="D47" s="85"/>
      <c r="E47" s="58"/>
      <c r="F47" s="86"/>
      <c r="G47" s="84"/>
      <c r="H47" s="87"/>
      <c r="I47" s="84"/>
      <c r="J47" s="88"/>
      <c r="K47" s="84"/>
      <c r="L47" s="84"/>
      <c r="M47" s="84"/>
      <c r="N47" s="84"/>
      <c r="O47" s="86"/>
      <c r="P47" s="86"/>
      <c r="Q47" s="86"/>
      <c r="R47" s="86"/>
      <c r="S47" s="86"/>
      <c r="T47" s="89"/>
      <c r="U47" s="89"/>
      <c r="V47" s="89"/>
      <c r="W47" s="89"/>
      <c r="X47" s="89"/>
      <c r="Y47" s="89"/>
      <c r="Z47" s="90"/>
      <c r="AA47" s="91"/>
      <c r="AB47" s="91"/>
      <c r="AC47" s="84"/>
      <c r="AD47" s="84"/>
      <c r="AE47" s="84"/>
      <c r="AF47" s="88"/>
      <c r="AG47" s="84"/>
      <c r="AH47" s="84"/>
      <c r="AI47" s="84"/>
      <c r="AJ47" s="162"/>
      <c r="AK47" s="162"/>
      <c r="AL47" s="162"/>
      <c r="AM47" s="162"/>
      <c r="AN47" s="162"/>
      <c r="AO47" s="164"/>
      <c r="AP47" s="165"/>
      <c r="AQ47" s="165"/>
      <c r="AR47" s="84"/>
      <c r="AS47" s="84"/>
      <c r="AT47" s="7"/>
      <c r="AU47" s="127"/>
      <c r="AV47" s="127"/>
      <c r="AW47" s="127"/>
      <c r="AX47" s="163">
        <f t="shared" si="0"/>
        <v>0</v>
      </c>
      <c r="AY47" s="127"/>
      <c r="AZ47" s="127"/>
    </row>
    <row r="48" spans="1:52" x14ac:dyDescent="0.25">
      <c r="A48" s="86"/>
      <c r="B48" s="85"/>
      <c r="C48" s="85"/>
      <c r="D48" s="85"/>
      <c r="E48" s="58"/>
      <c r="F48" s="86"/>
      <c r="G48" s="84"/>
      <c r="H48" s="87"/>
      <c r="I48" s="84"/>
      <c r="J48" s="88"/>
      <c r="K48" s="84"/>
      <c r="L48" s="84"/>
      <c r="M48" s="84"/>
      <c r="N48" s="84"/>
      <c r="O48" s="86"/>
      <c r="P48" s="86"/>
      <c r="Q48" s="86"/>
      <c r="R48" s="86"/>
      <c r="S48" s="86"/>
      <c r="T48" s="89"/>
      <c r="U48" s="89"/>
      <c r="V48" s="89"/>
      <c r="W48" s="89"/>
      <c r="X48" s="89"/>
      <c r="Y48" s="89"/>
      <c r="Z48" s="90"/>
      <c r="AA48" s="91"/>
      <c r="AB48" s="91"/>
      <c r="AC48" s="84"/>
      <c r="AD48" s="84"/>
      <c r="AE48" s="84"/>
      <c r="AF48" s="88"/>
      <c r="AG48" s="84"/>
      <c r="AH48" s="84"/>
      <c r="AI48" s="84"/>
      <c r="AJ48" s="162"/>
      <c r="AK48" s="162"/>
      <c r="AL48" s="162"/>
      <c r="AM48" s="162"/>
      <c r="AN48" s="162"/>
      <c r="AO48" s="164"/>
      <c r="AP48" s="165"/>
      <c r="AQ48" s="165"/>
      <c r="AR48" s="84"/>
      <c r="AS48" s="84"/>
      <c r="AT48" s="7"/>
      <c r="AU48" s="127"/>
      <c r="AV48" s="127"/>
      <c r="AW48" s="127"/>
      <c r="AX48" s="163">
        <f t="shared" si="0"/>
        <v>0</v>
      </c>
      <c r="AY48" s="127"/>
      <c r="AZ48" s="127"/>
    </row>
    <row r="49" spans="1:52" x14ac:dyDescent="0.25">
      <c r="A49" s="84"/>
      <c r="B49" s="85"/>
      <c r="C49" s="85"/>
      <c r="D49" s="85"/>
      <c r="E49" s="58"/>
      <c r="F49" s="86"/>
      <c r="G49" s="84"/>
      <c r="H49" s="87"/>
      <c r="I49" s="84"/>
      <c r="J49" s="88"/>
      <c r="K49" s="84"/>
      <c r="L49" s="84"/>
      <c r="M49" s="84"/>
      <c r="N49" s="84"/>
      <c r="O49" s="86"/>
      <c r="P49" s="86"/>
      <c r="Q49" s="86"/>
      <c r="R49" s="86"/>
      <c r="S49" s="86"/>
      <c r="T49" s="89"/>
      <c r="U49" s="89"/>
      <c r="V49" s="89"/>
      <c r="W49" s="89"/>
      <c r="X49" s="89"/>
      <c r="Y49" s="89"/>
      <c r="Z49" s="90"/>
      <c r="AA49" s="91"/>
      <c r="AB49" s="91"/>
      <c r="AC49" s="84"/>
      <c r="AD49" s="84"/>
      <c r="AE49" s="84"/>
      <c r="AF49" s="88"/>
      <c r="AG49" s="84"/>
      <c r="AH49" s="84"/>
      <c r="AI49" s="84"/>
      <c r="AJ49" s="162"/>
      <c r="AK49" s="162"/>
      <c r="AL49" s="162"/>
      <c r="AM49" s="162"/>
      <c r="AN49" s="162"/>
      <c r="AO49" s="164"/>
      <c r="AP49" s="165"/>
      <c r="AQ49" s="165"/>
      <c r="AR49" s="84"/>
      <c r="AS49" s="84"/>
      <c r="AT49" s="7"/>
      <c r="AU49" s="127"/>
      <c r="AV49" s="127"/>
      <c r="AW49" s="127"/>
      <c r="AX49" s="163">
        <f t="shared" si="0"/>
        <v>0</v>
      </c>
      <c r="AY49" s="127"/>
      <c r="AZ49" s="127"/>
    </row>
    <row r="50" spans="1:52" x14ac:dyDescent="0.25">
      <c r="A50" s="84"/>
      <c r="B50" s="85"/>
      <c r="C50" s="85"/>
      <c r="D50" s="85"/>
      <c r="E50" s="58"/>
      <c r="F50" s="86"/>
      <c r="G50" s="84"/>
      <c r="H50" s="87"/>
      <c r="I50" s="84"/>
      <c r="J50" s="88"/>
      <c r="K50" s="84"/>
      <c r="L50" s="84"/>
      <c r="M50" s="84"/>
      <c r="N50" s="84"/>
      <c r="O50" s="86"/>
      <c r="P50" s="86"/>
      <c r="Q50" s="86"/>
      <c r="R50" s="86"/>
      <c r="S50" s="86"/>
      <c r="T50" s="89"/>
      <c r="U50" s="89"/>
      <c r="V50" s="89"/>
      <c r="W50" s="89"/>
      <c r="X50" s="89"/>
      <c r="Y50" s="89"/>
      <c r="Z50" s="90"/>
      <c r="AA50" s="91"/>
      <c r="AB50" s="91"/>
      <c r="AC50" s="84"/>
      <c r="AD50" s="84"/>
      <c r="AE50" s="84"/>
      <c r="AF50" s="88"/>
      <c r="AG50" s="84"/>
      <c r="AH50" s="84"/>
      <c r="AI50" s="84"/>
      <c r="AJ50" s="162"/>
      <c r="AK50" s="162"/>
      <c r="AL50" s="162"/>
      <c r="AM50" s="162"/>
      <c r="AN50" s="162"/>
      <c r="AO50" s="162"/>
      <c r="AP50" s="166"/>
      <c r="AQ50" s="166"/>
      <c r="AR50" s="84"/>
      <c r="AS50" s="84"/>
      <c r="AT50" s="7"/>
      <c r="AU50" s="127"/>
      <c r="AV50" s="127"/>
      <c r="AW50" s="127"/>
      <c r="AX50" s="163">
        <f t="shared" si="0"/>
        <v>0</v>
      </c>
      <c r="AY50" s="127"/>
      <c r="AZ50" s="127"/>
    </row>
    <row r="51" spans="1:52" x14ac:dyDescent="0.25">
      <c r="A51" s="84"/>
      <c r="B51" s="85"/>
      <c r="C51" s="85"/>
      <c r="D51" s="85"/>
      <c r="E51" s="58"/>
      <c r="F51" s="86"/>
      <c r="G51" s="84"/>
      <c r="H51" s="87"/>
      <c r="I51" s="84"/>
      <c r="J51" s="88"/>
      <c r="K51" s="84"/>
      <c r="L51" s="84"/>
      <c r="M51" s="84"/>
      <c r="N51" s="84"/>
      <c r="O51" s="86"/>
      <c r="P51" s="86"/>
      <c r="Q51" s="86"/>
      <c r="R51" s="86"/>
      <c r="S51" s="86"/>
      <c r="T51" s="89"/>
      <c r="U51" s="89"/>
      <c r="V51" s="89"/>
      <c r="W51" s="89"/>
      <c r="X51" s="89"/>
      <c r="Y51" s="89"/>
      <c r="Z51" s="90"/>
      <c r="AA51" s="91"/>
      <c r="AB51" s="91"/>
      <c r="AC51" s="84"/>
      <c r="AD51" s="84"/>
      <c r="AE51" s="84"/>
      <c r="AF51" s="88"/>
      <c r="AG51" s="84"/>
      <c r="AH51" s="84"/>
      <c r="AI51" s="84"/>
      <c r="AJ51" s="162"/>
      <c r="AK51" s="162"/>
      <c r="AL51" s="162"/>
      <c r="AM51" s="162"/>
      <c r="AN51" s="162"/>
      <c r="AO51" s="162"/>
      <c r="AP51" s="166"/>
      <c r="AQ51" s="166"/>
      <c r="AR51" s="84"/>
      <c r="AS51" s="84"/>
      <c r="AT51" s="7"/>
      <c r="AU51" s="127"/>
      <c r="AV51" s="127"/>
      <c r="AW51" s="127"/>
      <c r="AX51" s="163">
        <f t="shared" si="0"/>
        <v>0</v>
      </c>
      <c r="AY51" s="127"/>
      <c r="AZ51" s="127"/>
    </row>
    <row r="52" spans="1:52" x14ac:dyDescent="0.25">
      <c r="A52" s="86"/>
      <c r="B52" s="85"/>
      <c r="C52" s="85"/>
      <c r="D52" s="85"/>
      <c r="E52" s="58"/>
      <c r="F52" s="86"/>
      <c r="G52" s="84"/>
      <c r="H52" s="87"/>
      <c r="I52" s="84"/>
      <c r="J52" s="88"/>
      <c r="K52" s="84"/>
      <c r="L52" s="84"/>
      <c r="M52" s="84"/>
      <c r="N52" s="84"/>
      <c r="O52" s="86"/>
      <c r="P52" s="86"/>
      <c r="Q52" s="86"/>
      <c r="R52" s="86"/>
      <c r="S52" s="86"/>
      <c r="T52" s="89"/>
      <c r="U52" s="89"/>
      <c r="V52" s="89"/>
      <c r="W52" s="89"/>
      <c r="X52" s="89"/>
      <c r="Y52" s="89"/>
      <c r="Z52" s="90"/>
      <c r="AA52" s="91"/>
      <c r="AB52" s="91"/>
      <c r="AC52" s="84"/>
      <c r="AD52" s="84"/>
      <c r="AE52" s="84"/>
      <c r="AF52" s="88"/>
      <c r="AG52" s="84"/>
      <c r="AH52" s="84"/>
      <c r="AI52" s="84"/>
      <c r="AJ52" s="162"/>
      <c r="AK52" s="162"/>
      <c r="AL52" s="162"/>
      <c r="AM52" s="162"/>
      <c r="AN52" s="162"/>
      <c r="AO52" s="162"/>
      <c r="AP52" s="166"/>
      <c r="AQ52" s="166"/>
      <c r="AR52" s="84"/>
      <c r="AS52" s="84"/>
      <c r="AT52" s="7"/>
      <c r="AU52" s="127"/>
      <c r="AV52" s="127"/>
      <c r="AW52" s="127"/>
      <c r="AX52" s="163">
        <f t="shared" si="0"/>
        <v>0</v>
      </c>
      <c r="AY52" s="127"/>
      <c r="AZ52" s="127"/>
    </row>
    <row r="53" spans="1:52" x14ac:dyDescent="0.25">
      <c r="A53" s="84"/>
      <c r="B53" s="85"/>
      <c r="C53" s="85"/>
      <c r="D53" s="85"/>
      <c r="E53" s="58"/>
      <c r="F53" s="86"/>
      <c r="G53" s="84"/>
      <c r="H53" s="87"/>
      <c r="I53" s="84"/>
      <c r="J53" s="88"/>
      <c r="K53" s="84"/>
      <c r="L53" s="84"/>
      <c r="M53" s="84"/>
      <c r="N53" s="84"/>
      <c r="O53" s="86"/>
      <c r="P53" s="86"/>
      <c r="Q53" s="86"/>
      <c r="R53" s="86"/>
      <c r="S53" s="86"/>
      <c r="T53" s="89"/>
      <c r="U53" s="89"/>
      <c r="V53" s="89"/>
      <c r="W53" s="89"/>
      <c r="X53" s="89"/>
      <c r="Y53" s="89"/>
      <c r="Z53" s="90"/>
      <c r="AA53" s="91"/>
      <c r="AB53" s="91"/>
      <c r="AC53" s="84"/>
      <c r="AD53" s="84"/>
      <c r="AE53" s="84"/>
      <c r="AF53" s="88"/>
      <c r="AG53" s="84"/>
      <c r="AH53" s="84"/>
      <c r="AI53" s="84"/>
      <c r="AJ53" s="162"/>
      <c r="AK53" s="162"/>
      <c r="AL53" s="162"/>
      <c r="AM53" s="162"/>
      <c r="AN53" s="162"/>
      <c r="AO53" s="162"/>
      <c r="AP53" s="166"/>
      <c r="AQ53" s="166"/>
      <c r="AR53" s="84"/>
      <c r="AS53" s="84"/>
      <c r="AT53" s="7"/>
      <c r="AU53" s="127"/>
      <c r="AV53" s="127"/>
      <c r="AW53" s="127"/>
      <c r="AX53" s="163">
        <f t="shared" si="0"/>
        <v>0</v>
      </c>
      <c r="AY53" s="127"/>
      <c r="AZ53" s="127"/>
    </row>
    <row r="54" spans="1:52" x14ac:dyDescent="0.25">
      <c r="A54" s="84"/>
      <c r="B54" s="85"/>
      <c r="C54" s="85"/>
      <c r="D54" s="85"/>
      <c r="E54" s="58"/>
      <c r="F54" s="86"/>
      <c r="G54" s="84"/>
      <c r="H54" s="87"/>
      <c r="I54" s="84"/>
      <c r="J54" s="88"/>
      <c r="K54" s="84"/>
      <c r="L54" s="84"/>
      <c r="M54" s="84"/>
      <c r="N54" s="84"/>
      <c r="O54" s="86"/>
      <c r="P54" s="86"/>
      <c r="Q54" s="86"/>
      <c r="R54" s="86"/>
      <c r="S54" s="86"/>
      <c r="T54" s="89"/>
      <c r="U54" s="89"/>
      <c r="V54" s="89"/>
      <c r="W54" s="89"/>
      <c r="X54" s="89"/>
      <c r="Y54" s="89"/>
      <c r="Z54" s="90"/>
      <c r="AA54" s="91"/>
      <c r="AB54" s="91"/>
      <c r="AC54" s="84"/>
      <c r="AD54" s="84"/>
      <c r="AE54" s="84"/>
      <c r="AF54" s="88"/>
      <c r="AG54" s="84"/>
      <c r="AH54" s="84"/>
      <c r="AI54" s="84"/>
      <c r="AJ54" s="162"/>
      <c r="AK54" s="162"/>
      <c r="AL54" s="162"/>
      <c r="AM54" s="162"/>
      <c r="AN54" s="162"/>
      <c r="AO54" s="162"/>
      <c r="AP54" s="166"/>
      <c r="AQ54" s="166"/>
      <c r="AR54" s="84"/>
      <c r="AS54" s="84"/>
      <c r="AT54" s="7"/>
      <c r="AU54" s="127"/>
      <c r="AV54" s="127"/>
      <c r="AW54" s="127"/>
      <c r="AX54" s="163">
        <f t="shared" si="0"/>
        <v>0</v>
      </c>
      <c r="AY54" s="127"/>
      <c r="AZ54" s="127"/>
    </row>
    <row r="55" spans="1:52" x14ac:dyDescent="0.25">
      <c r="A55" s="86"/>
      <c r="B55" s="85"/>
      <c r="C55" s="85"/>
      <c r="D55" s="85"/>
      <c r="E55" s="58"/>
      <c r="F55" s="86"/>
      <c r="G55" s="84"/>
      <c r="H55" s="87"/>
      <c r="I55" s="84"/>
      <c r="J55" s="88"/>
      <c r="K55" s="84"/>
      <c r="L55" s="84"/>
      <c r="M55" s="84"/>
      <c r="N55" s="84"/>
      <c r="O55" s="86"/>
      <c r="P55" s="86"/>
      <c r="Q55" s="86"/>
      <c r="R55" s="86"/>
      <c r="S55" s="86"/>
      <c r="T55" s="89"/>
      <c r="U55" s="89"/>
      <c r="V55" s="89"/>
      <c r="W55" s="89"/>
      <c r="X55" s="89"/>
      <c r="Y55" s="89"/>
      <c r="Z55" s="90"/>
      <c r="AA55" s="91"/>
      <c r="AB55" s="91"/>
      <c r="AC55" s="84"/>
      <c r="AD55" s="84"/>
      <c r="AE55" s="84"/>
      <c r="AF55" s="88"/>
      <c r="AG55" s="84"/>
      <c r="AH55" s="84"/>
      <c r="AI55" s="84"/>
      <c r="AJ55" s="162"/>
      <c r="AK55" s="162"/>
      <c r="AL55" s="162"/>
      <c r="AM55" s="162"/>
      <c r="AN55" s="162"/>
      <c r="AO55" s="162"/>
      <c r="AP55" s="166"/>
      <c r="AQ55" s="166"/>
      <c r="AR55" s="84"/>
      <c r="AS55" s="84"/>
      <c r="AT55" s="7"/>
      <c r="AU55" s="127"/>
      <c r="AV55" s="127"/>
      <c r="AW55" s="127"/>
      <c r="AX55" s="163">
        <f t="shared" si="0"/>
        <v>0</v>
      </c>
      <c r="AY55" s="127"/>
      <c r="AZ55" s="127"/>
    </row>
    <row r="56" spans="1:52" x14ac:dyDescent="0.25">
      <c r="A56" s="84"/>
      <c r="B56" s="85"/>
      <c r="C56" s="85"/>
      <c r="D56" s="85"/>
      <c r="E56" s="58"/>
      <c r="F56" s="86"/>
      <c r="G56" s="84"/>
      <c r="H56" s="87"/>
      <c r="I56" s="84"/>
      <c r="J56" s="88"/>
      <c r="K56" s="84"/>
      <c r="L56" s="84"/>
      <c r="M56" s="84"/>
      <c r="N56" s="84"/>
      <c r="O56" s="86"/>
      <c r="P56" s="86"/>
      <c r="Q56" s="86"/>
      <c r="R56" s="86"/>
      <c r="S56" s="86"/>
      <c r="T56" s="89"/>
      <c r="U56" s="89"/>
      <c r="V56" s="89"/>
      <c r="W56" s="89"/>
      <c r="X56" s="89"/>
      <c r="Y56" s="89"/>
      <c r="Z56" s="90"/>
      <c r="AA56" s="91"/>
      <c r="AB56" s="91"/>
      <c r="AC56" s="84"/>
      <c r="AD56" s="84"/>
      <c r="AE56" s="84"/>
      <c r="AF56" s="88"/>
      <c r="AG56" s="84"/>
      <c r="AH56" s="84"/>
      <c r="AI56" s="84"/>
      <c r="AJ56" s="162"/>
      <c r="AK56" s="162"/>
      <c r="AL56" s="162"/>
      <c r="AM56" s="162"/>
      <c r="AN56" s="162"/>
      <c r="AO56" s="162"/>
      <c r="AP56" s="166"/>
      <c r="AQ56" s="166"/>
      <c r="AR56" s="84"/>
      <c r="AS56" s="84"/>
      <c r="AT56" s="7"/>
      <c r="AU56" s="127"/>
      <c r="AV56" s="127"/>
      <c r="AW56" s="127"/>
      <c r="AX56" s="163">
        <f t="shared" si="0"/>
        <v>0</v>
      </c>
      <c r="AY56" s="127"/>
      <c r="AZ56" s="127"/>
    </row>
    <row r="57" spans="1:52" x14ac:dyDescent="0.25">
      <c r="A57" s="84"/>
      <c r="B57" s="85"/>
      <c r="C57" s="85"/>
      <c r="D57" s="85"/>
      <c r="E57" s="58"/>
      <c r="F57" s="86"/>
      <c r="G57" s="84"/>
      <c r="H57" s="87"/>
      <c r="I57" s="84"/>
      <c r="J57" s="88"/>
      <c r="K57" s="84"/>
      <c r="L57" s="84"/>
      <c r="M57" s="84"/>
      <c r="N57" s="84"/>
      <c r="O57" s="86"/>
      <c r="P57" s="86"/>
      <c r="Q57" s="86"/>
      <c r="R57" s="86"/>
      <c r="S57" s="86"/>
      <c r="T57" s="89"/>
      <c r="U57" s="89"/>
      <c r="V57" s="89"/>
      <c r="W57" s="89"/>
      <c r="X57" s="89"/>
      <c r="Y57" s="89"/>
      <c r="Z57" s="90"/>
      <c r="AA57" s="91"/>
      <c r="AB57" s="91"/>
      <c r="AC57" s="84"/>
      <c r="AD57" s="84"/>
      <c r="AE57" s="84"/>
      <c r="AF57" s="88"/>
      <c r="AG57" s="84"/>
      <c r="AH57" s="84"/>
      <c r="AI57" s="84"/>
      <c r="AJ57" s="162"/>
      <c r="AK57" s="162"/>
      <c r="AL57" s="162"/>
      <c r="AM57" s="162"/>
      <c r="AN57" s="162"/>
      <c r="AO57" s="162"/>
      <c r="AP57" s="166"/>
      <c r="AQ57" s="166"/>
      <c r="AR57" s="84"/>
      <c r="AS57" s="84"/>
      <c r="AT57" s="7"/>
      <c r="AU57" s="127"/>
      <c r="AV57" s="127"/>
      <c r="AW57" s="127"/>
      <c r="AX57" s="163">
        <f t="shared" si="0"/>
        <v>0</v>
      </c>
      <c r="AY57" s="127"/>
      <c r="AZ57" s="127"/>
    </row>
    <row r="58" spans="1:52" x14ac:dyDescent="0.25">
      <c r="A58" s="84"/>
      <c r="B58" s="85"/>
      <c r="C58" s="85"/>
      <c r="D58" s="85"/>
      <c r="E58" s="58"/>
      <c r="F58" s="86"/>
      <c r="G58" s="84"/>
      <c r="H58" s="87"/>
      <c r="I58" s="84"/>
      <c r="J58" s="88"/>
      <c r="K58" s="84"/>
      <c r="L58" s="84"/>
      <c r="M58" s="84"/>
      <c r="N58" s="84"/>
      <c r="O58" s="86"/>
      <c r="P58" s="86"/>
      <c r="Q58" s="86"/>
      <c r="R58" s="86"/>
      <c r="S58" s="86"/>
      <c r="T58" s="89"/>
      <c r="U58" s="89"/>
      <c r="V58" s="89"/>
      <c r="W58" s="89"/>
      <c r="X58" s="89"/>
      <c r="Y58" s="89"/>
      <c r="Z58" s="90"/>
      <c r="AA58" s="91"/>
      <c r="AB58" s="91"/>
      <c r="AC58" s="84"/>
      <c r="AD58" s="84"/>
      <c r="AE58" s="84"/>
      <c r="AF58" s="88"/>
      <c r="AG58" s="84"/>
      <c r="AH58" s="84"/>
      <c r="AI58" s="84"/>
      <c r="AJ58" s="162"/>
      <c r="AK58" s="162"/>
      <c r="AL58" s="162"/>
      <c r="AM58" s="162"/>
      <c r="AN58" s="162"/>
      <c r="AO58" s="162"/>
      <c r="AP58" s="166"/>
      <c r="AQ58" s="166"/>
      <c r="AR58" s="84"/>
      <c r="AS58" s="84"/>
      <c r="AT58" s="7"/>
      <c r="AU58" s="127"/>
      <c r="AV58" s="127"/>
      <c r="AW58" s="127"/>
      <c r="AX58" s="163">
        <f t="shared" si="0"/>
        <v>0</v>
      </c>
      <c r="AY58" s="127"/>
      <c r="AZ58" s="127"/>
    </row>
    <row r="59" spans="1:52" x14ac:dyDescent="0.25">
      <c r="A59" s="84"/>
      <c r="B59" s="85"/>
      <c r="C59" s="85"/>
      <c r="D59" s="85"/>
      <c r="E59" s="58"/>
      <c r="F59" s="86"/>
      <c r="G59" s="84"/>
      <c r="H59" s="87"/>
      <c r="I59" s="84"/>
      <c r="J59" s="88"/>
      <c r="K59" s="84"/>
      <c r="L59" s="84"/>
      <c r="M59" s="84"/>
      <c r="N59" s="86"/>
      <c r="O59" s="86"/>
      <c r="P59" s="86"/>
      <c r="Q59" s="86"/>
      <c r="R59" s="86"/>
      <c r="S59" s="86"/>
      <c r="T59" s="89"/>
      <c r="U59" s="89"/>
      <c r="V59" s="89"/>
      <c r="W59" s="89"/>
      <c r="X59" s="89"/>
      <c r="Y59" s="89"/>
      <c r="Z59" s="90"/>
      <c r="AA59" s="91"/>
      <c r="AB59" s="91"/>
      <c r="AC59" s="84"/>
      <c r="AD59" s="84"/>
      <c r="AE59" s="84"/>
      <c r="AF59" s="88"/>
      <c r="AG59" s="84"/>
      <c r="AH59" s="84"/>
      <c r="AI59" s="84"/>
      <c r="AJ59" s="162"/>
      <c r="AK59" s="162"/>
      <c r="AL59" s="162"/>
      <c r="AM59" s="162"/>
      <c r="AN59" s="162"/>
      <c r="AO59" s="162"/>
      <c r="AP59" s="166"/>
      <c r="AQ59" s="166"/>
      <c r="AR59" s="84"/>
      <c r="AS59" s="84"/>
      <c r="AT59" s="7"/>
      <c r="AU59" s="127"/>
      <c r="AV59" s="127"/>
      <c r="AW59" s="127"/>
      <c r="AX59" s="163">
        <f t="shared" si="0"/>
        <v>0</v>
      </c>
      <c r="AY59" s="127"/>
      <c r="AZ59" s="127"/>
    </row>
    <row r="60" spans="1:52" x14ac:dyDescent="0.25">
      <c r="A60" s="84"/>
      <c r="B60" s="85"/>
      <c r="C60" s="85"/>
      <c r="D60" s="85"/>
      <c r="E60" s="58"/>
      <c r="F60" s="86"/>
      <c r="G60" s="84"/>
      <c r="H60" s="87"/>
      <c r="I60" s="84"/>
      <c r="J60" s="88"/>
      <c r="K60" s="84"/>
      <c r="L60" s="84"/>
      <c r="M60" s="84"/>
      <c r="N60" s="86"/>
      <c r="O60" s="86"/>
      <c r="P60" s="86"/>
      <c r="Q60" s="86"/>
      <c r="R60" s="86"/>
      <c r="S60" s="86"/>
      <c r="T60" s="89"/>
      <c r="U60" s="89"/>
      <c r="V60" s="89"/>
      <c r="W60" s="89"/>
      <c r="X60" s="89"/>
      <c r="Y60" s="89"/>
      <c r="Z60" s="90"/>
      <c r="AA60" s="91"/>
      <c r="AB60" s="91"/>
      <c r="AC60" s="84"/>
      <c r="AD60" s="84"/>
      <c r="AE60" s="84"/>
      <c r="AF60" s="88"/>
      <c r="AG60" s="84"/>
      <c r="AH60" s="84"/>
      <c r="AI60" s="84"/>
      <c r="AJ60" s="162"/>
      <c r="AK60" s="162"/>
      <c r="AL60" s="162"/>
      <c r="AM60" s="162"/>
      <c r="AN60" s="162"/>
      <c r="AO60" s="162"/>
      <c r="AP60" s="166"/>
      <c r="AQ60" s="166"/>
      <c r="AR60" s="84"/>
      <c r="AS60" s="84"/>
      <c r="AT60" s="7"/>
      <c r="AU60" s="127"/>
      <c r="AV60" s="127"/>
      <c r="AW60" s="127"/>
      <c r="AX60" s="163">
        <f t="shared" si="0"/>
        <v>0</v>
      </c>
      <c r="AY60" s="127"/>
      <c r="AZ60" s="127"/>
    </row>
    <row r="61" spans="1:52" x14ac:dyDescent="0.25">
      <c r="A61" s="84"/>
      <c r="B61" s="85"/>
      <c r="C61" s="85"/>
      <c r="D61" s="85"/>
      <c r="E61" s="58"/>
      <c r="F61" s="86"/>
      <c r="G61" s="86"/>
      <c r="H61" s="87"/>
      <c r="I61" s="84"/>
      <c r="J61" s="88"/>
      <c r="K61" s="84"/>
      <c r="L61" s="84"/>
      <c r="M61" s="84"/>
      <c r="N61" s="86"/>
      <c r="O61" s="86"/>
      <c r="P61" s="86"/>
      <c r="Q61" s="86"/>
      <c r="R61" s="86"/>
      <c r="S61" s="86"/>
      <c r="T61" s="89"/>
      <c r="U61" s="89"/>
      <c r="V61" s="89"/>
      <c r="W61" s="89"/>
      <c r="X61" s="89"/>
      <c r="Y61" s="89"/>
      <c r="Z61" s="90"/>
      <c r="AA61" s="91"/>
      <c r="AB61" s="91"/>
      <c r="AC61" s="84"/>
      <c r="AD61" s="84"/>
      <c r="AE61" s="84"/>
      <c r="AF61" s="88"/>
      <c r="AG61" s="84"/>
      <c r="AH61" s="84"/>
      <c r="AI61" s="84"/>
      <c r="AJ61" s="162"/>
      <c r="AK61" s="162"/>
      <c r="AL61" s="162"/>
      <c r="AM61" s="162"/>
      <c r="AN61" s="162"/>
      <c r="AO61" s="162"/>
      <c r="AP61" s="166"/>
      <c r="AQ61" s="166"/>
      <c r="AR61" s="84"/>
      <c r="AS61" s="84"/>
      <c r="AT61" s="7"/>
      <c r="AU61" s="127"/>
      <c r="AV61" s="127"/>
      <c r="AW61" s="127"/>
      <c r="AX61" s="163">
        <f t="shared" si="0"/>
        <v>0</v>
      </c>
      <c r="AY61" s="127"/>
      <c r="AZ61" s="127"/>
    </row>
    <row r="62" spans="1:52" x14ac:dyDescent="0.25">
      <c r="A62" s="86"/>
      <c r="B62" s="85"/>
      <c r="C62" s="85"/>
      <c r="D62" s="85"/>
      <c r="E62" s="58"/>
      <c r="F62" s="86"/>
      <c r="G62" s="86"/>
      <c r="H62" s="87"/>
      <c r="I62" s="84"/>
      <c r="J62" s="88"/>
      <c r="K62" s="84"/>
      <c r="L62" s="84"/>
      <c r="M62" s="84"/>
      <c r="N62" s="86"/>
      <c r="O62" s="86"/>
      <c r="P62" s="86"/>
      <c r="Q62" s="86"/>
      <c r="R62" s="86"/>
      <c r="S62" s="86"/>
      <c r="T62" s="89"/>
      <c r="U62" s="89"/>
      <c r="V62" s="89"/>
      <c r="W62" s="89"/>
      <c r="X62" s="89"/>
      <c r="Y62" s="89"/>
      <c r="Z62" s="90"/>
      <c r="AA62" s="91"/>
      <c r="AB62" s="91"/>
      <c r="AC62" s="84"/>
      <c r="AD62" s="84"/>
      <c r="AE62" s="84"/>
      <c r="AF62" s="88"/>
      <c r="AG62" s="84"/>
      <c r="AH62" s="84"/>
      <c r="AI62" s="84"/>
      <c r="AJ62" s="162"/>
      <c r="AK62" s="162"/>
      <c r="AL62" s="162"/>
      <c r="AM62" s="162"/>
      <c r="AN62" s="162"/>
      <c r="AO62" s="162"/>
      <c r="AP62" s="166"/>
      <c r="AQ62" s="166"/>
      <c r="AR62" s="84"/>
      <c r="AS62" s="84"/>
      <c r="AT62" s="7"/>
      <c r="AU62" s="127"/>
      <c r="AV62" s="127"/>
      <c r="AW62" s="127"/>
      <c r="AX62" s="163">
        <f t="shared" si="0"/>
        <v>0</v>
      </c>
      <c r="AY62" s="127"/>
      <c r="AZ62" s="127"/>
    </row>
    <row r="63" spans="1:52" x14ac:dyDescent="0.25">
      <c r="A63" s="84"/>
      <c r="B63" s="85"/>
      <c r="C63" s="85"/>
      <c r="D63" s="85"/>
      <c r="E63" s="58"/>
      <c r="F63" s="86"/>
      <c r="G63" s="86"/>
      <c r="H63" s="87"/>
      <c r="I63" s="84"/>
      <c r="J63" s="88"/>
      <c r="K63" s="84"/>
      <c r="L63" s="84"/>
      <c r="M63" s="84"/>
      <c r="N63" s="84"/>
      <c r="O63" s="86"/>
      <c r="P63" s="86"/>
      <c r="Q63" s="86"/>
      <c r="R63" s="86"/>
      <c r="S63" s="86"/>
      <c r="T63" s="89"/>
      <c r="U63" s="89"/>
      <c r="V63" s="89"/>
      <c r="W63" s="89"/>
      <c r="X63" s="89"/>
      <c r="Y63" s="89"/>
      <c r="Z63" s="90"/>
      <c r="AA63" s="91"/>
      <c r="AB63" s="91"/>
      <c r="AC63" s="84"/>
      <c r="AD63" s="84"/>
      <c r="AE63" s="84"/>
      <c r="AF63" s="88"/>
      <c r="AG63" s="84"/>
      <c r="AH63" s="84"/>
      <c r="AI63" s="84"/>
      <c r="AJ63" s="162"/>
      <c r="AK63" s="162"/>
      <c r="AL63" s="162"/>
      <c r="AM63" s="162"/>
      <c r="AN63" s="162"/>
      <c r="AO63" s="162"/>
      <c r="AP63" s="166"/>
      <c r="AQ63" s="166"/>
      <c r="AR63" s="84"/>
      <c r="AS63" s="84"/>
      <c r="AT63" s="7"/>
      <c r="AU63" s="127"/>
      <c r="AV63" s="127"/>
      <c r="AW63" s="127"/>
      <c r="AX63" s="163">
        <f t="shared" si="0"/>
        <v>0</v>
      </c>
      <c r="AY63" s="127"/>
      <c r="AZ63" s="127"/>
    </row>
    <row r="64" spans="1:52" x14ac:dyDescent="0.25">
      <c r="A64" s="84"/>
      <c r="B64" s="85"/>
      <c r="C64" s="85"/>
      <c r="D64" s="85"/>
      <c r="E64" s="58"/>
      <c r="F64" s="86"/>
      <c r="G64" s="86"/>
      <c r="H64" s="87"/>
      <c r="I64" s="84"/>
      <c r="J64" s="88"/>
      <c r="K64" s="84"/>
      <c r="L64" s="84"/>
      <c r="M64" s="84"/>
      <c r="N64" s="84"/>
      <c r="O64" s="86"/>
      <c r="P64" s="86"/>
      <c r="Q64" s="86"/>
      <c r="R64" s="86"/>
      <c r="S64" s="86"/>
      <c r="T64" s="89"/>
      <c r="U64" s="89"/>
      <c r="V64" s="89"/>
      <c r="W64" s="89"/>
      <c r="X64" s="89"/>
      <c r="Y64" s="89"/>
      <c r="Z64" s="90"/>
      <c r="AA64" s="91"/>
      <c r="AB64" s="91"/>
      <c r="AC64" s="84"/>
      <c r="AD64" s="84"/>
      <c r="AE64" s="84"/>
      <c r="AF64" s="88"/>
      <c r="AG64" s="84"/>
      <c r="AH64" s="84"/>
      <c r="AI64" s="84"/>
      <c r="AJ64" s="162"/>
      <c r="AK64" s="162"/>
      <c r="AL64" s="162"/>
      <c r="AM64" s="162"/>
      <c r="AN64" s="162"/>
      <c r="AO64" s="162"/>
      <c r="AP64" s="166"/>
      <c r="AQ64" s="166"/>
      <c r="AR64" s="84"/>
      <c r="AS64" s="84"/>
      <c r="AT64" s="7"/>
      <c r="AU64" s="127"/>
      <c r="AV64" s="127"/>
      <c r="AW64" s="127"/>
      <c r="AX64" s="163">
        <f t="shared" si="0"/>
        <v>0</v>
      </c>
      <c r="AY64" s="127"/>
      <c r="AZ64" s="127"/>
    </row>
    <row r="65" spans="1:52" x14ac:dyDescent="0.25">
      <c r="A65" s="84"/>
      <c r="B65" s="85"/>
      <c r="C65" s="85"/>
      <c r="D65" s="85"/>
      <c r="E65" s="58"/>
      <c r="F65" s="86"/>
      <c r="G65" s="86"/>
      <c r="H65" s="87"/>
      <c r="I65" s="84"/>
      <c r="J65" s="88"/>
      <c r="K65" s="84"/>
      <c r="L65" s="84"/>
      <c r="M65" s="84"/>
      <c r="N65" s="84"/>
      <c r="O65" s="86"/>
      <c r="P65" s="86"/>
      <c r="Q65" s="86"/>
      <c r="R65" s="86"/>
      <c r="S65" s="86"/>
      <c r="T65" s="89"/>
      <c r="U65" s="89"/>
      <c r="V65" s="89"/>
      <c r="W65" s="89"/>
      <c r="X65" s="89"/>
      <c r="Y65" s="89"/>
      <c r="Z65" s="90"/>
      <c r="AA65" s="91"/>
      <c r="AB65" s="91"/>
      <c r="AC65" s="84"/>
      <c r="AD65" s="84"/>
      <c r="AE65" s="84"/>
      <c r="AF65" s="88"/>
      <c r="AG65" s="84"/>
      <c r="AH65" s="84"/>
      <c r="AI65" s="84"/>
      <c r="AJ65" s="162"/>
      <c r="AK65" s="162"/>
      <c r="AL65" s="162"/>
      <c r="AM65" s="162"/>
      <c r="AN65" s="162"/>
      <c r="AO65" s="162"/>
      <c r="AP65" s="166"/>
      <c r="AQ65" s="166"/>
      <c r="AR65" s="84"/>
      <c r="AS65" s="84"/>
      <c r="AT65" s="7"/>
      <c r="AU65" s="127"/>
      <c r="AV65" s="127"/>
      <c r="AW65" s="127"/>
      <c r="AX65" s="163">
        <f t="shared" si="0"/>
        <v>0</v>
      </c>
      <c r="AY65" s="127"/>
      <c r="AZ65" s="127"/>
    </row>
    <row r="66" spans="1:52" x14ac:dyDescent="0.25">
      <c r="A66" s="84"/>
      <c r="B66" s="85"/>
      <c r="C66" s="85"/>
      <c r="D66" s="85"/>
      <c r="E66" s="58"/>
      <c r="F66" s="86"/>
      <c r="G66" s="86"/>
      <c r="H66" s="87"/>
      <c r="I66" s="84"/>
      <c r="J66" s="88"/>
      <c r="K66" s="84"/>
      <c r="L66" s="84"/>
      <c r="M66" s="84"/>
      <c r="N66" s="84"/>
      <c r="O66" s="86"/>
      <c r="P66" s="86"/>
      <c r="Q66" s="86"/>
      <c r="R66" s="86"/>
      <c r="S66" s="86"/>
      <c r="T66" s="89"/>
      <c r="U66" s="89"/>
      <c r="V66" s="89"/>
      <c r="W66" s="89"/>
      <c r="X66" s="89"/>
      <c r="Y66" s="89"/>
      <c r="Z66" s="91"/>
      <c r="AA66" s="91"/>
      <c r="AB66" s="91"/>
      <c r="AC66" s="84"/>
      <c r="AD66" s="84"/>
      <c r="AE66" s="84"/>
      <c r="AF66" s="88"/>
      <c r="AG66" s="84"/>
      <c r="AH66" s="84"/>
      <c r="AI66" s="84"/>
      <c r="AJ66" s="162"/>
      <c r="AK66" s="162"/>
      <c r="AL66" s="162"/>
      <c r="AM66" s="162"/>
      <c r="AN66" s="162"/>
      <c r="AO66" s="162"/>
      <c r="AP66" s="166"/>
      <c r="AQ66" s="166"/>
      <c r="AR66" s="84"/>
      <c r="AS66" s="84"/>
      <c r="AT66" s="7"/>
      <c r="AU66" s="127"/>
      <c r="AV66" s="127"/>
      <c r="AW66" s="127"/>
      <c r="AX66" s="163">
        <f t="shared" si="0"/>
        <v>0</v>
      </c>
      <c r="AY66" s="127"/>
      <c r="AZ66" s="127"/>
    </row>
    <row r="67" spans="1:52" x14ac:dyDescent="0.25">
      <c r="A67" s="84"/>
      <c r="B67" s="85"/>
      <c r="C67" s="85"/>
      <c r="D67" s="85"/>
      <c r="E67" s="58"/>
      <c r="F67" s="86"/>
      <c r="G67" s="86"/>
      <c r="H67" s="87"/>
      <c r="I67" s="84"/>
      <c r="J67" s="88"/>
      <c r="K67" s="84"/>
      <c r="L67" s="84"/>
      <c r="M67" s="84"/>
      <c r="N67" s="84"/>
      <c r="O67" s="86"/>
      <c r="P67" s="86"/>
      <c r="Q67" s="86"/>
      <c r="R67" s="86"/>
      <c r="S67" s="86"/>
      <c r="T67" s="89"/>
      <c r="U67" s="89"/>
      <c r="V67" s="89"/>
      <c r="W67" s="89"/>
      <c r="X67" s="89"/>
      <c r="Y67" s="89"/>
      <c r="Z67" s="91"/>
      <c r="AA67" s="91"/>
      <c r="AB67" s="91"/>
      <c r="AC67" s="84"/>
      <c r="AD67" s="84"/>
      <c r="AE67" s="84"/>
      <c r="AF67" s="88"/>
      <c r="AG67" s="84"/>
      <c r="AH67" s="84"/>
      <c r="AI67" s="84"/>
      <c r="AJ67" s="162"/>
      <c r="AK67" s="162"/>
      <c r="AL67" s="162"/>
      <c r="AM67" s="162"/>
      <c r="AN67" s="162"/>
      <c r="AO67" s="162"/>
      <c r="AP67" s="166"/>
      <c r="AQ67" s="166"/>
      <c r="AR67" s="84"/>
      <c r="AS67" s="84"/>
      <c r="AT67" s="7"/>
      <c r="AU67" s="127"/>
      <c r="AV67" s="127"/>
      <c r="AW67" s="127"/>
      <c r="AX67" s="163">
        <f t="shared" si="0"/>
        <v>0</v>
      </c>
      <c r="AY67" s="127"/>
      <c r="AZ67" s="127"/>
    </row>
    <row r="68" spans="1:52" x14ac:dyDescent="0.25">
      <c r="A68" s="84"/>
      <c r="B68" s="85"/>
      <c r="C68" s="85"/>
      <c r="D68" s="85"/>
      <c r="E68" s="58"/>
      <c r="F68" s="86"/>
      <c r="G68" s="86"/>
      <c r="H68" s="87"/>
      <c r="I68" s="84"/>
      <c r="J68" s="88"/>
      <c r="K68" s="84"/>
      <c r="L68" s="84"/>
      <c r="M68" s="84"/>
      <c r="N68" s="84"/>
      <c r="O68" s="86"/>
      <c r="P68" s="86"/>
      <c r="Q68" s="86"/>
      <c r="R68" s="86"/>
      <c r="S68" s="86"/>
      <c r="T68" s="89"/>
      <c r="U68" s="89"/>
      <c r="V68" s="89"/>
      <c r="W68" s="89"/>
      <c r="X68" s="89"/>
      <c r="Y68" s="89"/>
      <c r="Z68" s="91"/>
      <c r="AA68" s="91"/>
      <c r="AB68" s="91"/>
      <c r="AC68" s="84"/>
      <c r="AD68" s="84"/>
      <c r="AE68" s="84"/>
      <c r="AF68" s="88"/>
      <c r="AG68" s="84"/>
      <c r="AH68" s="84"/>
      <c r="AI68" s="84"/>
      <c r="AJ68" s="162"/>
      <c r="AK68" s="162"/>
      <c r="AL68" s="162"/>
      <c r="AM68" s="162"/>
      <c r="AN68" s="162"/>
      <c r="AO68" s="162"/>
      <c r="AP68" s="166"/>
      <c r="AQ68" s="166"/>
      <c r="AR68" s="84"/>
      <c r="AS68" s="84"/>
      <c r="AT68" s="7"/>
      <c r="AU68" s="127"/>
      <c r="AV68" s="127"/>
      <c r="AW68" s="127"/>
      <c r="AX68" s="163">
        <f t="shared" si="0"/>
        <v>0</v>
      </c>
      <c r="AY68" s="127"/>
      <c r="AZ68" s="127"/>
    </row>
    <row r="69" spans="1:52" x14ac:dyDescent="0.25">
      <c r="A69" s="84"/>
      <c r="B69" s="85"/>
      <c r="C69" s="85"/>
      <c r="D69" s="85"/>
      <c r="E69" s="58"/>
      <c r="F69" s="86"/>
      <c r="G69" s="86"/>
      <c r="H69" s="87"/>
      <c r="I69" s="84"/>
      <c r="J69" s="88"/>
      <c r="K69" s="84"/>
      <c r="L69" s="84"/>
      <c r="M69" s="84"/>
      <c r="N69" s="84"/>
      <c r="O69" s="86"/>
      <c r="P69" s="86"/>
      <c r="Q69" s="86"/>
      <c r="R69" s="86"/>
      <c r="S69" s="86"/>
      <c r="T69" s="89"/>
      <c r="U69" s="89"/>
      <c r="V69" s="89"/>
      <c r="W69" s="89"/>
      <c r="X69" s="89"/>
      <c r="Y69" s="89"/>
      <c r="Z69" s="91"/>
      <c r="AA69" s="91"/>
      <c r="AB69" s="91"/>
      <c r="AC69" s="84"/>
      <c r="AD69" s="84"/>
      <c r="AE69" s="84"/>
      <c r="AF69" s="88"/>
      <c r="AG69" s="84"/>
      <c r="AH69" s="84"/>
      <c r="AI69" s="84"/>
      <c r="AJ69" s="162"/>
      <c r="AK69" s="162"/>
      <c r="AL69" s="162"/>
      <c r="AM69" s="162"/>
      <c r="AN69" s="162"/>
      <c r="AO69" s="162"/>
      <c r="AP69" s="166"/>
      <c r="AQ69" s="166"/>
      <c r="AR69" s="84"/>
      <c r="AS69" s="84"/>
      <c r="AT69" s="7"/>
      <c r="AU69" s="127"/>
      <c r="AV69" s="127"/>
      <c r="AW69" s="127"/>
      <c r="AX69" s="163">
        <f t="shared" si="0"/>
        <v>0</v>
      </c>
      <c r="AY69" s="127"/>
      <c r="AZ69" s="127"/>
    </row>
    <row r="70" spans="1:52" x14ac:dyDescent="0.25">
      <c r="A70" s="84"/>
      <c r="B70" s="85"/>
      <c r="C70" s="85"/>
      <c r="D70" s="85"/>
      <c r="E70" s="58"/>
      <c r="F70" s="86"/>
      <c r="G70" s="86"/>
      <c r="H70" s="87"/>
      <c r="I70" s="84"/>
      <c r="J70" s="88"/>
      <c r="K70" s="84"/>
      <c r="L70" s="84"/>
      <c r="M70" s="84"/>
      <c r="N70" s="84"/>
      <c r="O70" s="86"/>
      <c r="P70" s="86"/>
      <c r="Q70" s="86"/>
      <c r="R70" s="86"/>
      <c r="S70" s="86"/>
      <c r="T70" s="89"/>
      <c r="U70" s="89"/>
      <c r="V70" s="89"/>
      <c r="W70" s="89"/>
      <c r="X70" s="89"/>
      <c r="Y70" s="89"/>
      <c r="Z70" s="91"/>
      <c r="AA70" s="91"/>
      <c r="AB70" s="91"/>
      <c r="AC70" s="84"/>
      <c r="AD70" s="84"/>
      <c r="AE70" s="84"/>
      <c r="AF70" s="88"/>
      <c r="AG70" s="84"/>
      <c r="AH70" s="84"/>
      <c r="AI70" s="84"/>
      <c r="AJ70" s="162"/>
      <c r="AK70" s="162"/>
      <c r="AL70" s="162"/>
      <c r="AM70" s="162"/>
      <c r="AN70" s="162"/>
      <c r="AO70" s="162"/>
      <c r="AP70" s="166"/>
      <c r="AQ70" s="166"/>
      <c r="AR70" s="84"/>
      <c r="AS70" s="84"/>
      <c r="AT70" s="7"/>
      <c r="AU70" s="127"/>
      <c r="AV70" s="127"/>
      <c r="AW70" s="127"/>
      <c r="AX70" s="163">
        <f t="shared" si="0"/>
        <v>0</v>
      </c>
      <c r="AY70" s="127"/>
      <c r="AZ70" s="127"/>
    </row>
    <row r="71" spans="1:52" x14ac:dyDescent="0.25">
      <c r="A71" s="84"/>
      <c r="B71" s="85"/>
      <c r="C71" s="85"/>
      <c r="D71" s="85"/>
      <c r="E71" s="58"/>
      <c r="F71" s="86"/>
      <c r="G71" s="86"/>
      <c r="H71" s="87"/>
      <c r="I71" s="84"/>
      <c r="J71" s="88"/>
      <c r="K71" s="84"/>
      <c r="L71" s="84"/>
      <c r="M71" s="84"/>
      <c r="N71" s="84"/>
      <c r="O71" s="86"/>
      <c r="P71" s="86"/>
      <c r="Q71" s="86"/>
      <c r="R71" s="86"/>
      <c r="S71" s="86"/>
      <c r="T71" s="89"/>
      <c r="U71" s="89"/>
      <c r="V71" s="89"/>
      <c r="W71" s="89"/>
      <c r="X71" s="89"/>
      <c r="Y71" s="89"/>
      <c r="Z71" s="91"/>
      <c r="AA71" s="91"/>
      <c r="AB71" s="91"/>
      <c r="AC71" s="84"/>
      <c r="AD71" s="84"/>
      <c r="AE71" s="84"/>
      <c r="AF71" s="88"/>
      <c r="AG71" s="84"/>
      <c r="AH71" s="84"/>
      <c r="AI71" s="84"/>
      <c r="AJ71" s="162"/>
      <c r="AK71" s="162"/>
      <c r="AL71" s="162"/>
      <c r="AM71" s="162"/>
      <c r="AN71" s="162"/>
      <c r="AO71" s="162"/>
      <c r="AP71" s="166"/>
      <c r="AQ71" s="166"/>
      <c r="AR71" s="84"/>
      <c r="AS71" s="84"/>
      <c r="AT71" s="7"/>
      <c r="AU71" s="127"/>
      <c r="AV71" s="127"/>
      <c r="AW71" s="127"/>
      <c r="AX71" s="163">
        <f t="shared" si="0"/>
        <v>0</v>
      </c>
      <c r="AY71" s="127"/>
      <c r="AZ71" s="127"/>
    </row>
    <row r="72" spans="1:52" x14ac:dyDescent="0.25">
      <c r="A72" s="84"/>
      <c r="B72" s="85"/>
      <c r="C72" s="85"/>
      <c r="D72" s="85"/>
      <c r="E72" s="58"/>
      <c r="F72" s="86"/>
      <c r="G72" s="86"/>
      <c r="H72" s="87"/>
      <c r="I72" s="84"/>
      <c r="J72" s="88"/>
      <c r="K72" s="84"/>
      <c r="L72" s="84"/>
      <c r="M72" s="84"/>
      <c r="N72" s="84"/>
      <c r="O72" s="86"/>
      <c r="P72" s="86"/>
      <c r="Q72" s="86"/>
      <c r="R72" s="86"/>
      <c r="S72" s="86"/>
      <c r="T72" s="89"/>
      <c r="U72" s="89"/>
      <c r="V72" s="89"/>
      <c r="W72" s="89"/>
      <c r="X72" s="89"/>
      <c r="Y72" s="89"/>
      <c r="Z72" s="91"/>
      <c r="AA72" s="91"/>
      <c r="AB72" s="91"/>
      <c r="AC72" s="84"/>
      <c r="AD72" s="84"/>
      <c r="AE72" s="84"/>
      <c r="AF72" s="88"/>
      <c r="AG72" s="84"/>
      <c r="AH72" s="84"/>
      <c r="AI72" s="84"/>
      <c r="AJ72" s="162"/>
      <c r="AK72" s="162"/>
      <c r="AL72" s="162"/>
      <c r="AM72" s="162"/>
      <c r="AN72" s="162"/>
      <c r="AO72" s="162"/>
      <c r="AP72" s="166"/>
      <c r="AQ72" s="166"/>
      <c r="AR72" s="84"/>
      <c r="AS72" s="84"/>
      <c r="AT72" s="7"/>
      <c r="AU72" s="127"/>
      <c r="AV72" s="127"/>
      <c r="AW72" s="127"/>
      <c r="AX72" s="163">
        <f t="shared" si="0"/>
        <v>0</v>
      </c>
      <c r="AY72" s="127"/>
      <c r="AZ72" s="127"/>
    </row>
    <row r="73" spans="1:52" x14ac:dyDescent="0.25">
      <c r="A73" s="84"/>
      <c r="B73" s="85"/>
      <c r="C73" s="85"/>
      <c r="D73" s="85"/>
      <c r="E73" s="58"/>
      <c r="F73" s="86"/>
      <c r="G73" s="86"/>
      <c r="H73" s="87"/>
      <c r="I73" s="84"/>
      <c r="J73" s="88"/>
      <c r="K73" s="84"/>
      <c r="L73" s="84"/>
      <c r="M73" s="84"/>
      <c r="N73" s="84"/>
      <c r="O73" s="86"/>
      <c r="P73" s="86"/>
      <c r="Q73" s="86"/>
      <c r="R73" s="86"/>
      <c r="S73" s="86"/>
      <c r="T73" s="89"/>
      <c r="U73" s="89"/>
      <c r="V73" s="89"/>
      <c r="W73" s="89"/>
      <c r="X73" s="89"/>
      <c r="Y73" s="89"/>
      <c r="Z73" s="91"/>
      <c r="AA73" s="91"/>
      <c r="AB73" s="91"/>
      <c r="AC73" s="84"/>
      <c r="AD73" s="84"/>
      <c r="AE73" s="84"/>
      <c r="AF73" s="88"/>
      <c r="AG73" s="84"/>
      <c r="AH73" s="84"/>
      <c r="AI73" s="84"/>
      <c r="AJ73" s="162"/>
      <c r="AK73" s="162"/>
      <c r="AL73" s="162"/>
      <c r="AM73" s="162"/>
      <c r="AN73" s="162"/>
      <c r="AO73" s="162"/>
      <c r="AP73" s="166"/>
      <c r="AQ73" s="166"/>
      <c r="AR73" s="84"/>
      <c r="AS73" s="84"/>
      <c r="AT73" s="7"/>
      <c r="AU73" s="127"/>
      <c r="AV73" s="127"/>
      <c r="AW73" s="127"/>
      <c r="AX73" s="163">
        <f t="shared" si="0"/>
        <v>0</v>
      </c>
      <c r="AY73" s="127"/>
      <c r="AZ73" s="127"/>
    </row>
    <row r="74" spans="1:52" x14ac:dyDescent="0.25">
      <c r="A74" s="84"/>
      <c r="B74" s="85"/>
      <c r="C74" s="85"/>
      <c r="D74" s="85"/>
      <c r="E74" s="58"/>
      <c r="F74" s="86"/>
      <c r="G74" s="86"/>
      <c r="H74" s="87"/>
      <c r="I74" s="84"/>
      <c r="J74" s="88"/>
      <c r="K74" s="84"/>
      <c r="L74" s="84"/>
      <c r="M74" s="84"/>
      <c r="N74" s="84"/>
      <c r="O74" s="86"/>
      <c r="P74" s="86"/>
      <c r="Q74" s="86"/>
      <c r="R74" s="86"/>
      <c r="S74" s="86"/>
      <c r="T74" s="89"/>
      <c r="U74" s="89"/>
      <c r="V74" s="89"/>
      <c r="W74" s="89"/>
      <c r="X74" s="89"/>
      <c r="Y74" s="89"/>
      <c r="Z74" s="91"/>
      <c r="AA74" s="91"/>
      <c r="AB74" s="91"/>
      <c r="AC74" s="84"/>
      <c r="AD74" s="84"/>
      <c r="AE74" s="84"/>
      <c r="AF74" s="88"/>
      <c r="AG74" s="84"/>
      <c r="AH74" s="84"/>
      <c r="AI74" s="84"/>
      <c r="AJ74" s="162"/>
      <c r="AK74" s="162"/>
      <c r="AL74" s="162"/>
      <c r="AM74" s="162"/>
      <c r="AN74" s="162"/>
      <c r="AO74" s="162"/>
      <c r="AP74" s="166"/>
      <c r="AQ74" s="166"/>
      <c r="AR74" s="84"/>
      <c r="AS74" s="84"/>
      <c r="AT74" s="7"/>
      <c r="AU74" s="127"/>
      <c r="AV74" s="127"/>
      <c r="AW74" s="127"/>
      <c r="AX74" s="163">
        <f t="shared" si="0"/>
        <v>0</v>
      </c>
      <c r="AY74" s="127"/>
      <c r="AZ74" s="127"/>
    </row>
    <row r="75" spans="1:52" x14ac:dyDescent="0.25">
      <c r="A75" s="84"/>
      <c r="B75" s="85"/>
      <c r="C75" s="85"/>
      <c r="D75" s="85"/>
      <c r="E75" s="58"/>
      <c r="F75" s="86"/>
      <c r="G75" s="86"/>
      <c r="H75" s="87"/>
      <c r="I75" s="84"/>
      <c r="J75" s="88"/>
      <c r="K75" s="84"/>
      <c r="L75" s="84"/>
      <c r="M75" s="84"/>
      <c r="N75" s="84"/>
      <c r="O75" s="86"/>
      <c r="P75" s="86"/>
      <c r="Q75" s="86"/>
      <c r="R75" s="86"/>
      <c r="S75" s="86"/>
      <c r="T75" s="89"/>
      <c r="U75" s="89"/>
      <c r="V75" s="89"/>
      <c r="W75" s="89"/>
      <c r="X75" s="89"/>
      <c r="Y75" s="89"/>
      <c r="Z75" s="91"/>
      <c r="AA75" s="91"/>
      <c r="AB75" s="91"/>
      <c r="AC75" s="84"/>
      <c r="AD75" s="84"/>
      <c r="AE75" s="84"/>
      <c r="AF75" s="88"/>
      <c r="AG75" s="84"/>
      <c r="AH75" s="84"/>
      <c r="AI75" s="84"/>
      <c r="AJ75" s="162"/>
      <c r="AK75" s="162"/>
      <c r="AL75" s="162"/>
      <c r="AM75" s="162"/>
      <c r="AN75" s="162"/>
      <c r="AO75" s="162"/>
      <c r="AP75" s="166"/>
      <c r="AQ75" s="166"/>
      <c r="AR75" s="84"/>
      <c r="AS75" s="84"/>
      <c r="AT75" s="7"/>
      <c r="AU75" s="127"/>
      <c r="AV75" s="127"/>
      <c r="AW75" s="127"/>
      <c r="AX75" s="163">
        <f t="shared" si="0"/>
        <v>0</v>
      </c>
      <c r="AY75" s="127"/>
      <c r="AZ75" s="127"/>
    </row>
    <row r="76" spans="1:52" x14ac:dyDescent="0.25">
      <c r="A76" s="84"/>
      <c r="B76" s="85"/>
      <c r="C76" s="85"/>
      <c r="D76" s="85"/>
      <c r="E76" s="58"/>
      <c r="F76" s="86"/>
      <c r="G76" s="86"/>
      <c r="H76" s="87"/>
      <c r="I76" s="84"/>
      <c r="J76" s="88"/>
      <c r="K76" s="84"/>
      <c r="L76" s="84"/>
      <c r="M76" s="84"/>
      <c r="N76" s="84"/>
      <c r="O76" s="86"/>
      <c r="P76" s="86"/>
      <c r="Q76" s="86"/>
      <c r="R76" s="86"/>
      <c r="S76" s="86"/>
      <c r="T76" s="89"/>
      <c r="U76" s="89"/>
      <c r="V76" s="89"/>
      <c r="W76" s="89"/>
      <c r="X76" s="89"/>
      <c r="Y76" s="89"/>
      <c r="Z76" s="91"/>
      <c r="AA76" s="91"/>
      <c r="AB76" s="91"/>
      <c r="AC76" s="84"/>
      <c r="AD76" s="84"/>
      <c r="AE76" s="84"/>
      <c r="AF76" s="88"/>
      <c r="AG76" s="84"/>
      <c r="AH76" s="84"/>
      <c r="AI76" s="84"/>
      <c r="AJ76" s="162"/>
      <c r="AK76" s="162"/>
      <c r="AL76" s="162"/>
      <c r="AM76" s="162"/>
      <c r="AN76" s="162"/>
      <c r="AO76" s="162"/>
      <c r="AP76" s="166"/>
      <c r="AQ76" s="166"/>
      <c r="AR76" s="84"/>
      <c r="AS76" s="84"/>
      <c r="AT76" s="7"/>
      <c r="AU76" s="127"/>
      <c r="AV76" s="127"/>
      <c r="AW76" s="127"/>
      <c r="AX76" s="163">
        <f t="shared" si="0"/>
        <v>0</v>
      </c>
      <c r="AY76" s="127"/>
      <c r="AZ76" s="127"/>
    </row>
    <row r="77" spans="1:52" x14ac:dyDescent="0.25">
      <c r="A77" s="84"/>
      <c r="B77" s="85"/>
      <c r="C77" s="85"/>
      <c r="D77" s="85"/>
      <c r="E77" s="58"/>
      <c r="F77" s="86"/>
      <c r="G77" s="86"/>
      <c r="H77" s="87"/>
      <c r="I77" s="84"/>
      <c r="J77" s="88"/>
      <c r="K77" s="84"/>
      <c r="L77" s="84"/>
      <c r="M77" s="84"/>
      <c r="N77" s="84"/>
      <c r="O77" s="86"/>
      <c r="P77" s="86"/>
      <c r="Q77" s="86"/>
      <c r="R77" s="86"/>
      <c r="S77" s="86"/>
      <c r="T77" s="89"/>
      <c r="U77" s="89"/>
      <c r="V77" s="89"/>
      <c r="W77" s="89"/>
      <c r="X77" s="89"/>
      <c r="Y77" s="89"/>
      <c r="Z77" s="91"/>
      <c r="AA77" s="91"/>
      <c r="AB77" s="91"/>
      <c r="AC77" s="84"/>
      <c r="AD77" s="84"/>
      <c r="AE77" s="84"/>
      <c r="AF77" s="88"/>
      <c r="AG77" s="84"/>
      <c r="AH77" s="84"/>
      <c r="AI77" s="84"/>
      <c r="AJ77" s="162"/>
      <c r="AK77" s="162"/>
      <c r="AL77" s="162"/>
      <c r="AM77" s="162"/>
      <c r="AN77" s="162"/>
      <c r="AO77" s="162"/>
      <c r="AP77" s="166"/>
      <c r="AQ77" s="166"/>
      <c r="AR77" s="84"/>
      <c r="AS77" s="84"/>
      <c r="AT77" s="7"/>
      <c r="AU77" s="127"/>
      <c r="AV77" s="127"/>
      <c r="AW77" s="127"/>
      <c r="AX77" s="163">
        <f t="shared" si="0"/>
        <v>0</v>
      </c>
      <c r="AY77" s="127"/>
      <c r="AZ77" s="127"/>
    </row>
    <row r="78" spans="1:52" x14ac:dyDescent="0.25">
      <c r="A78" s="84"/>
      <c r="B78" s="85"/>
      <c r="C78" s="85"/>
      <c r="D78" s="85"/>
      <c r="E78" s="58"/>
      <c r="F78" s="86"/>
      <c r="G78" s="86"/>
      <c r="H78" s="87"/>
      <c r="I78" s="84"/>
      <c r="J78" s="88"/>
      <c r="K78" s="84"/>
      <c r="L78" s="84"/>
      <c r="M78" s="84"/>
      <c r="N78" s="84"/>
      <c r="O78" s="86"/>
      <c r="P78" s="86"/>
      <c r="Q78" s="86"/>
      <c r="R78" s="86"/>
      <c r="S78" s="86"/>
      <c r="T78" s="89"/>
      <c r="U78" s="89"/>
      <c r="V78" s="89"/>
      <c r="W78" s="89"/>
      <c r="X78" s="89"/>
      <c r="Y78" s="89"/>
      <c r="Z78" s="91"/>
      <c r="AA78" s="91"/>
      <c r="AB78" s="91"/>
      <c r="AC78" s="84"/>
      <c r="AD78" s="84"/>
      <c r="AE78" s="84"/>
      <c r="AF78" s="88"/>
      <c r="AG78" s="84"/>
      <c r="AH78" s="84"/>
      <c r="AI78" s="84"/>
      <c r="AJ78" s="162"/>
      <c r="AK78" s="162"/>
      <c r="AL78" s="162"/>
      <c r="AM78" s="162"/>
      <c r="AN78" s="162"/>
      <c r="AO78" s="162"/>
      <c r="AP78" s="166"/>
      <c r="AQ78" s="166"/>
      <c r="AR78" s="84"/>
      <c r="AS78" s="84"/>
      <c r="AT78" s="7"/>
      <c r="AU78"/>
      <c r="AV78"/>
      <c r="AW78"/>
      <c r="AX78"/>
      <c r="AY78"/>
      <c r="AZ78"/>
    </row>
    <row r="79" spans="1:52" x14ac:dyDescent="0.25">
      <c r="X79" s="6"/>
      <c r="AB79" s="77"/>
      <c r="AC79" s="77"/>
      <c r="AD79" s="8"/>
      <c r="AI79" s="9"/>
      <c r="AJ79" s="9"/>
      <c r="AL79" s="43"/>
    </row>
    <row r="80" spans="1:52" x14ac:dyDescent="0.25">
      <c r="A80" s="36"/>
    </row>
    <row r="81" spans="1:59"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97"/>
      <c r="AC81" s="97"/>
      <c r="AD81" s="41"/>
      <c r="AE81" s="41"/>
      <c r="AF81" s="41"/>
      <c r="AG81" s="98"/>
      <c r="AH81" s="98"/>
      <c r="AI81" s="41"/>
      <c r="AJ81" s="41"/>
      <c r="AK81" s="41"/>
      <c r="AL81" s="41"/>
      <c r="AM81" s="41"/>
      <c r="AN81" s="41"/>
      <c r="AU81" s="41"/>
      <c r="AV81" s="41"/>
      <c r="AW81" s="41"/>
      <c r="AX81" s="41"/>
      <c r="AY81" s="41"/>
      <c r="AZ81" s="41"/>
      <c r="BA81" s="41"/>
      <c r="BB81" s="41"/>
      <c r="BC81" s="41"/>
      <c r="BD81" s="41"/>
      <c r="BE81" s="41"/>
      <c r="BF81" s="41"/>
    </row>
    <row r="82" spans="1:59" ht="13" thickBot="1" x14ac:dyDescent="0.3">
      <c r="BG82" s="41"/>
    </row>
    <row r="83" spans="1:59" ht="13.5" thickBot="1" x14ac:dyDescent="0.3">
      <c r="A83" s="99" t="s">
        <v>181</v>
      </c>
      <c r="D83" s="100">
        <f>E165</f>
        <v>0</v>
      </c>
      <c r="J83" s="100">
        <f>K96</f>
        <v>0</v>
      </c>
      <c r="O83" s="100">
        <f>Q219</f>
        <v>0</v>
      </c>
      <c r="Q83" s="100">
        <f>T93</f>
        <v>0</v>
      </c>
      <c r="Z83" s="100">
        <f>AC545</f>
        <v>0</v>
      </c>
      <c r="AJ83" s="100">
        <f>AM92</f>
        <v>0</v>
      </c>
      <c r="AK83" s="101"/>
      <c r="AL83" s="101"/>
    </row>
    <row r="84" spans="1:59" ht="13.5" thickBot="1" x14ac:dyDescent="0.3">
      <c r="A84" s="102"/>
      <c r="B84" s="101"/>
      <c r="AJ84" s="8"/>
      <c r="AK84" s="8"/>
      <c r="AL84" s="8"/>
    </row>
    <row r="85" spans="1:59" ht="13.5" thickBot="1" x14ac:dyDescent="0.3">
      <c r="D85" s="103" t="s">
        <v>171</v>
      </c>
      <c r="E85" s="103"/>
      <c r="H85" s="7"/>
      <c r="J85" s="103" t="s">
        <v>167</v>
      </c>
      <c r="K85" s="103"/>
      <c r="L85" s="104"/>
      <c r="M85" s="104"/>
      <c r="N85" s="104"/>
      <c r="O85" s="7"/>
      <c r="P85" s="103" t="s">
        <v>169</v>
      </c>
      <c r="Q85" s="103"/>
      <c r="R85" s="9"/>
      <c r="S85" s="103" t="s">
        <v>167</v>
      </c>
      <c r="T85" s="103"/>
      <c r="U85" s="104"/>
      <c r="AB85" s="103" t="s">
        <v>770</v>
      </c>
      <c r="AC85" s="103"/>
      <c r="AD85" s="35"/>
      <c r="AE85" s="35"/>
      <c r="AL85" s="103" t="s">
        <v>179</v>
      </c>
      <c r="AM85" s="103"/>
    </row>
    <row r="86" spans="1:59" ht="13.5" thickBot="1" x14ac:dyDescent="0.3">
      <c r="D86" s="105" t="s">
        <v>9</v>
      </c>
      <c r="E86" s="105" t="s">
        <v>7</v>
      </c>
      <c r="H86" s="7"/>
      <c r="J86" s="105" t="s">
        <v>168</v>
      </c>
      <c r="K86" s="106" t="s">
        <v>7</v>
      </c>
      <c r="L86" s="107" t="s">
        <v>191</v>
      </c>
      <c r="M86" s="107"/>
      <c r="N86" s="107" t="s">
        <v>192</v>
      </c>
      <c r="O86" s="7"/>
      <c r="P86" s="105" t="s">
        <v>170</v>
      </c>
      <c r="Q86" s="105" t="s">
        <v>7</v>
      </c>
      <c r="R86" s="9"/>
      <c r="S86" s="105" t="s">
        <v>168</v>
      </c>
      <c r="T86" s="105" t="s">
        <v>7</v>
      </c>
      <c r="U86" s="99"/>
      <c r="AB86" s="105" t="s">
        <v>168</v>
      </c>
      <c r="AC86" s="105" t="s">
        <v>7</v>
      </c>
      <c r="AD86" s="35"/>
      <c r="AE86" s="35"/>
      <c r="AL86" s="105" t="s">
        <v>168</v>
      </c>
      <c r="AM86" s="105" t="s">
        <v>7</v>
      </c>
    </row>
    <row r="87" spans="1:59" x14ac:dyDescent="0.25">
      <c r="D87" s="13" t="s">
        <v>19</v>
      </c>
      <c r="E87" s="108">
        <f t="shared" ref="E87:E118" si="1">SUMIF($A$28:$A$78,D87, $AF$28:$AF$78)</f>
        <v>0</v>
      </c>
      <c r="H87" s="7"/>
      <c r="J87" s="109" t="s">
        <v>63</v>
      </c>
      <c r="K87" s="110">
        <f>SUMIF($E$28:$E$78,J87,$AF$28:$AF$78)</f>
        <v>0</v>
      </c>
      <c r="L87" s="111"/>
      <c r="M87" s="111"/>
      <c r="N87" s="111">
        <f>L87-K87</f>
        <v>0</v>
      </c>
      <c r="O87" s="176"/>
      <c r="P87" s="108" t="s">
        <v>155</v>
      </c>
      <c r="Q87" s="108">
        <f t="shared" ref="Q87:Q121" si="2">SUMIF($F$28:$F$78,P87, $AF$28:$AF$78)</f>
        <v>0</v>
      </c>
      <c r="R87" s="112"/>
      <c r="S87" s="113" t="s">
        <v>67</v>
      </c>
      <c r="T87" s="108">
        <f t="shared" ref="T87:T92" si="3">SUMIF($G$28:$G$78,S87, $AF$28:$AF$78)</f>
        <v>0</v>
      </c>
      <c r="U87" s="40"/>
      <c r="AB87" s="15" t="s">
        <v>760</v>
      </c>
      <c r="AC87" s="108">
        <f t="shared" ref="AC87:AC100" si="4">SUMIF($O$28:$O$78,AB87, $AF$28:$AF$78)</f>
        <v>0</v>
      </c>
      <c r="AD87" s="35"/>
      <c r="AE87" s="35"/>
      <c r="AL87" s="109" t="s">
        <v>14</v>
      </c>
      <c r="AM87" s="108">
        <f>SUMIF($AG$28:$AG$78,AL87, $AF$28:$AF$78)</f>
        <v>0</v>
      </c>
    </row>
    <row r="88" spans="1:59" ht="25" x14ac:dyDescent="0.25">
      <c r="D88" s="13" t="s">
        <v>20</v>
      </c>
      <c r="E88" s="108">
        <f t="shared" si="1"/>
        <v>0</v>
      </c>
      <c r="H88" s="7"/>
      <c r="J88" s="14" t="s">
        <v>64</v>
      </c>
      <c r="K88" s="110">
        <f t="shared" ref="K88:K95" si="5">SUMIF($E$28:$E$78,J88, $AF$28:$AF$78)</f>
        <v>0</v>
      </c>
      <c r="L88" s="111"/>
      <c r="M88" s="111"/>
      <c r="N88" s="111">
        <f t="shared" ref="N88:N95" si="6">L88-K88</f>
        <v>0</v>
      </c>
      <c r="O88" s="176"/>
      <c r="P88" s="108" t="s">
        <v>69</v>
      </c>
      <c r="Q88" s="108">
        <f t="shared" si="2"/>
        <v>0</v>
      </c>
      <c r="R88" s="112"/>
      <c r="S88" s="17" t="s">
        <v>782</v>
      </c>
      <c r="T88" s="108">
        <f t="shared" si="3"/>
        <v>0</v>
      </c>
      <c r="U88" s="40"/>
      <c r="AB88" s="15" t="s">
        <v>380</v>
      </c>
      <c r="AC88" s="108">
        <f t="shared" si="4"/>
        <v>0</v>
      </c>
      <c r="AD88" s="35"/>
      <c r="AE88" s="35"/>
      <c r="AL88" s="14" t="s">
        <v>52</v>
      </c>
      <c r="AM88" s="108">
        <f>SUMIF($AG$28:$AG$78,AL88, $AF$28:$AF$78)</f>
        <v>0</v>
      </c>
    </row>
    <row r="89" spans="1:59" x14ac:dyDescent="0.25">
      <c r="D89" s="13" t="s">
        <v>21</v>
      </c>
      <c r="E89" s="108">
        <f t="shared" si="1"/>
        <v>0</v>
      </c>
      <c r="H89" s="7"/>
      <c r="J89" s="14" t="s">
        <v>229</v>
      </c>
      <c r="K89" s="110">
        <f t="shared" si="5"/>
        <v>0</v>
      </c>
      <c r="L89" s="111"/>
      <c r="M89" s="111"/>
      <c r="N89" s="111">
        <f t="shared" si="6"/>
        <v>0</v>
      </c>
      <c r="O89" s="176"/>
      <c r="P89" s="108" t="s">
        <v>243</v>
      </c>
      <c r="Q89" s="108">
        <f t="shared" si="2"/>
        <v>0</v>
      </c>
      <c r="R89" s="112"/>
      <c r="S89" s="17" t="s">
        <v>68</v>
      </c>
      <c r="T89" s="108">
        <f t="shared" si="3"/>
        <v>0</v>
      </c>
      <c r="U89" s="40"/>
      <c r="AB89" s="15" t="s">
        <v>400</v>
      </c>
      <c r="AC89" s="108">
        <f t="shared" si="4"/>
        <v>0</v>
      </c>
      <c r="AD89" s="35"/>
      <c r="AE89" s="35"/>
      <c r="AL89" s="14" t="s">
        <v>12</v>
      </c>
      <c r="AM89" s="108">
        <f>SUMIF($AG$28:$AG$78,AL89, $AF$28:$AF$78)</f>
        <v>0</v>
      </c>
    </row>
    <row r="90" spans="1:59" ht="25" x14ac:dyDescent="0.25">
      <c r="D90" s="13" t="s">
        <v>238</v>
      </c>
      <c r="E90" s="108">
        <f t="shared" si="1"/>
        <v>0</v>
      </c>
      <c r="H90" s="7"/>
      <c r="J90" s="114" t="s">
        <v>65</v>
      </c>
      <c r="K90" s="110">
        <f t="shared" si="5"/>
        <v>0</v>
      </c>
      <c r="L90" s="111"/>
      <c r="M90" s="111"/>
      <c r="N90" s="111">
        <f t="shared" si="6"/>
        <v>0</v>
      </c>
      <c r="O90" s="176"/>
      <c r="P90" s="108" t="s">
        <v>71</v>
      </c>
      <c r="Q90" s="108">
        <f t="shared" si="2"/>
        <v>0</v>
      </c>
      <c r="R90" s="112"/>
      <c r="S90" s="17" t="s">
        <v>193</v>
      </c>
      <c r="T90" s="108">
        <f t="shared" si="3"/>
        <v>0</v>
      </c>
      <c r="U90" s="40"/>
      <c r="AB90" s="15" t="s">
        <v>32</v>
      </c>
      <c r="AC90" s="108">
        <f t="shared" si="4"/>
        <v>0</v>
      </c>
      <c r="AD90" s="35"/>
      <c r="AE90" s="35"/>
      <c r="AL90" s="114"/>
      <c r="AM90" s="108">
        <f>SUMIF($E$28:$E$78,AL90, $AF$28:$AF$78)</f>
        <v>0</v>
      </c>
    </row>
    <row r="91" spans="1:59" ht="25.5" thickBot="1" x14ac:dyDescent="0.3">
      <c r="D91" s="13" t="s">
        <v>239</v>
      </c>
      <c r="E91" s="108">
        <f t="shared" si="1"/>
        <v>0</v>
      </c>
      <c r="H91" s="7"/>
      <c r="J91" s="114" t="s">
        <v>66</v>
      </c>
      <c r="K91" s="110">
        <f t="shared" si="5"/>
        <v>0</v>
      </c>
      <c r="L91" s="111"/>
      <c r="M91" s="111"/>
      <c r="N91" s="111">
        <f t="shared" si="6"/>
        <v>0</v>
      </c>
      <c r="O91" s="176"/>
      <c r="P91" s="108" t="s">
        <v>72</v>
      </c>
      <c r="Q91" s="108">
        <f t="shared" si="2"/>
        <v>0</v>
      </c>
      <c r="R91" s="9"/>
      <c r="S91" s="17" t="s">
        <v>271</v>
      </c>
      <c r="T91" s="108">
        <f t="shared" si="3"/>
        <v>0</v>
      </c>
      <c r="U91" s="40"/>
      <c r="AB91" s="15" t="s">
        <v>623</v>
      </c>
      <c r="AC91" s="108">
        <f t="shared" si="4"/>
        <v>0</v>
      </c>
      <c r="AD91" s="35"/>
      <c r="AE91" s="35"/>
      <c r="AL91" s="114"/>
      <c r="AM91" s="108">
        <f>SUMIF($E$28:$E$78,AL91, $AF$28:$AF$78)</f>
        <v>0</v>
      </c>
    </row>
    <row r="92" spans="1:59" ht="13.5" thickBot="1" x14ac:dyDescent="0.3">
      <c r="D92" s="13" t="s">
        <v>22</v>
      </c>
      <c r="E92" s="108">
        <f t="shared" si="1"/>
        <v>0</v>
      </c>
      <c r="H92" s="7"/>
      <c r="J92" s="114" t="s">
        <v>242</v>
      </c>
      <c r="K92" s="110">
        <f t="shared" si="5"/>
        <v>0</v>
      </c>
      <c r="L92" s="111"/>
      <c r="M92" s="111"/>
      <c r="N92" s="111">
        <f t="shared" si="6"/>
        <v>0</v>
      </c>
      <c r="O92" s="6"/>
      <c r="P92" s="175" t="s">
        <v>794</v>
      </c>
      <c r="Q92" s="108">
        <f t="shared" si="2"/>
        <v>0</v>
      </c>
      <c r="R92" s="9"/>
      <c r="S92" s="116"/>
      <c r="T92" s="108">
        <f t="shared" si="3"/>
        <v>0</v>
      </c>
      <c r="U92" s="40"/>
      <c r="AB92" s="15" t="s">
        <v>401</v>
      </c>
      <c r="AC92" s="108">
        <f t="shared" si="4"/>
        <v>0</v>
      </c>
      <c r="AD92" s="35"/>
      <c r="AE92" s="35"/>
      <c r="AL92" s="115" t="s">
        <v>8</v>
      </c>
      <c r="AM92" s="100">
        <f>SUM(AM87:AM91)</f>
        <v>0</v>
      </c>
    </row>
    <row r="93" spans="1:59" ht="25.5" thickBot="1" x14ac:dyDescent="0.3">
      <c r="D93" s="13" t="s">
        <v>23</v>
      </c>
      <c r="E93" s="108">
        <f t="shared" si="1"/>
        <v>0</v>
      </c>
      <c r="H93" s="7"/>
      <c r="J93" s="114" t="s">
        <v>281</v>
      </c>
      <c r="K93" s="110">
        <f t="shared" si="5"/>
        <v>0</v>
      </c>
      <c r="L93" s="111"/>
      <c r="M93" s="111"/>
      <c r="N93" s="111"/>
      <c r="O93" s="176"/>
      <c r="P93" s="108" t="s">
        <v>73</v>
      </c>
      <c r="Q93" s="108">
        <f t="shared" si="2"/>
        <v>0</v>
      </c>
      <c r="R93" s="9"/>
      <c r="S93" s="115" t="s">
        <v>8</v>
      </c>
      <c r="T93" s="100">
        <f>SUM(T87:T92)</f>
        <v>0</v>
      </c>
      <c r="U93" s="101"/>
      <c r="AB93" s="15" t="s">
        <v>402</v>
      </c>
      <c r="AC93" s="108">
        <f t="shared" si="4"/>
        <v>0</v>
      </c>
      <c r="AD93" s="35"/>
      <c r="AE93" s="35"/>
    </row>
    <row r="94" spans="1:59" x14ac:dyDescent="0.25">
      <c r="D94" s="13" t="s">
        <v>240</v>
      </c>
      <c r="E94" s="108">
        <f t="shared" si="1"/>
        <v>0</v>
      </c>
      <c r="H94" s="7"/>
      <c r="J94" s="114" t="s">
        <v>783</v>
      </c>
      <c r="K94" s="110">
        <f t="shared" si="5"/>
        <v>0</v>
      </c>
      <c r="L94" s="111"/>
      <c r="M94" s="111"/>
      <c r="N94" s="111">
        <f t="shared" si="6"/>
        <v>0</v>
      </c>
      <c r="O94" s="176"/>
      <c r="P94" s="108" t="s">
        <v>75</v>
      </c>
      <c r="Q94" s="108">
        <f t="shared" si="2"/>
        <v>0</v>
      </c>
      <c r="R94" s="9"/>
      <c r="AB94" s="15" t="s">
        <v>684</v>
      </c>
      <c r="AC94" s="108">
        <f t="shared" si="4"/>
        <v>0</v>
      </c>
      <c r="AD94" s="35"/>
      <c r="AE94" s="35"/>
    </row>
    <row r="95" spans="1:59" ht="25" x14ac:dyDescent="0.25">
      <c r="D95" s="13" t="s">
        <v>16</v>
      </c>
      <c r="E95" s="108">
        <f t="shared" si="1"/>
        <v>0</v>
      </c>
      <c r="H95" s="7"/>
      <c r="J95" s="114" t="s">
        <v>784</v>
      </c>
      <c r="K95" s="110">
        <f t="shared" si="5"/>
        <v>0</v>
      </c>
      <c r="L95" s="111"/>
      <c r="M95" s="111"/>
      <c r="N95" s="111">
        <f t="shared" si="6"/>
        <v>0</v>
      </c>
      <c r="O95" s="176"/>
      <c r="P95" s="108" t="s">
        <v>76</v>
      </c>
      <c r="Q95" s="108">
        <f t="shared" si="2"/>
        <v>0</v>
      </c>
      <c r="R95" s="9"/>
      <c r="AB95" s="15" t="s">
        <v>690</v>
      </c>
      <c r="AC95" s="108">
        <f t="shared" si="4"/>
        <v>0</v>
      </c>
      <c r="AD95" s="35"/>
      <c r="AE95" s="35"/>
    </row>
    <row r="96" spans="1:59" ht="25.5" thickBot="1" x14ac:dyDescent="0.3">
      <c r="D96" s="13" t="s">
        <v>241</v>
      </c>
      <c r="E96" s="108">
        <f t="shared" si="1"/>
        <v>0</v>
      </c>
      <c r="H96" s="7"/>
      <c r="J96" s="128" t="s">
        <v>8</v>
      </c>
      <c r="K96" s="129">
        <f>SUM(K87:K95)</f>
        <v>0</v>
      </c>
      <c r="L96" s="167"/>
      <c r="M96" s="167"/>
      <c r="N96" s="167"/>
      <c r="O96" s="176"/>
      <c r="P96" s="108" t="s">
        <v>77</v>
      </c>
      <c r="Q96" s="108">
        <f t="shared" si="2"/>
        <v>0</v>
      </c>
      <c r="R96" s="9"/>
      <c r="AB96" s="15" t="s">
        <v>405</v>
      </c>
      <c r="AC96" s="108">
        <f t="shared" si="4"/>
        <v>0</v>
      </c>
      <c r="AD96" s="35"/>
      <c r="AE96" s="35"/>
    </row>
    <row r="97" spans="4:31" ht="25" x14ac:dyDescent="0.25">
      <c r="D97" s="13" t="s">
        <v>17</v>
      </c>
      <c r="E97" s="108">
        <f t="shared" si="1"/>
        <v>0</v>
      </c>
      <c r="H97" s="7"/>
      <c r="O97" s="176"/>
      <c r="P97" s="108" t="s">
        <v>151</v>
      </c>
      <c r="Q97" s="108">
        <f t="shared" si="2"/>
        <v>0</v>
      </c>
      <c r="R97" s="9"/>
      <c r="AB97" s="15" t="s">
        <v>718</v>
      </c>
      <c r="AC97" s="108">
        <f t="shared" si="4"/>
        <v>0</v>
      </c>
      <c r="AD97" s="35"/>
      <c r="AE97" s="35"/>
    </row>
    <row r="98" spans="4:31" ht="25" x14ac:dyDescent="0.25">
      <c r="D98" s="126" t="s">
        <v>176</v>
      </c>
      <c r="E98" s="108">
        <f t="shared" si="1"/>
        <v>0</v>
      </c>
      <c r="H98" s="7"/>
      <c r="O98" s="176"/>
      <c r="P98" s="108" t="s">
        <v>152</v>
      </c>
      <c r="Q98" s="108">
        <f t="shared" si="2"/>
        <v>0</v>
      </c>
      <c r="R98" s="9"/>
      <c r="AB98" s="14" t="s">
        <v>398</v>
      </c>
      <c r="AC98" s="108">
        <f t="shared" si="4"/>
        <v>0</v>
      </c>
      <c r="AD98" s="35"/>
      <c r="AE98" s="35"/>
    </row>
    <row r="99" spans="4:31" ht="50" x14ac:dyDescent="0.25">
      <c r="D99" s="126" t="s">
        <v>258</v>
      </c>
      <c r="E99" s="108">
        <f t="shared" si="1"/>
        <v>0</v>
      </c>
      <c r="H99" s="7"/>
      <c r="O99" s="176"/>
      <c r="P99" s="108" t="s">
        <v>153</v>
      </c>
      <c r="Q99" s="108">
        <f t="shared" si="2"/>
        <v>0</v>
      </c>
      <c r="R99" s="9"/>
      <c r="AB99" s="14" t="s">
        <v>583</v>
      </c>
      <c r="AC99" s="108">
        <f t="shared" si="4"/>
        <v>0</v>
      </c>
      <c r="AD99" s="35"/>
      <c r="AE99" s="35"/>
    </row>
    <row r="100" spans="4:31" ht="37.5" x14ac:dyDescent="0.25">
      <c r="D100" s="126" t="s">
        <v>315</v>
      </c>
      <c r="E100" s="108">
        <f t="shared" si="1"/>
        <v>0</v>
      </c>
      <c r="H100" s="7"/>
      <c r="O100" s="176"/>
      <c r="P100" s="108" t="s">
        <v>78</v>
      </c>
      <c r="Q100" s="108">
        <f t="shared" si="2"/>
        <v>0</v>
      </c>
      <c r="R100" s="9"/>
      <c r="AB100" s="15" t="s">
        <v>729</v>
      </c>
      <c r="AC100" s="108">
        <f t="shared" si="4"/>
        <v>0</v>
      </c>
      <c r="AD100" s="35"/>
      <c r="AE100" s="35"/>
    </row>
    <row r="101" spans="4:31" ht="25.5" thickBot="1" x14ac:dyDescent="0.3">
      <c r="D101" s="126" t="s">
        <v>259</v>
      </c>
      <c r="E101" s="108">
        <f t="shared" si="1"/>
        <v>0</v>
      </c>
      <c r="H101" s="7"/>
      <c r="O101" s="176"/>
      <c r="P101" s="108" t="s">
        <v>793</v>
      </c>
      <c r="Q101" s="108">
        <f t="shared" si="2"/>
        <v>0</v>
      </c>
      <c r="R101" s="9"/>
      <c r="AB101" s="14" t="s">
        <v>408</v>
      </c>
      <c r="AC101" s="108">
        <v>0</v>
      </c>
      <c r="AD101" s="35"/>
      <c r="AE101" s="35"/>
    </row>
    <row r="102" spans="4:31" ht="37.5" x14ac:dyDescent="0.25">
      <c r="D102" s="126" t="s">
        <v>260</v>
      </c>
      <c r="E102" s="108">
        <f t="shared" si="1"/>
        <v>0</v>
      </c>
      <c r="O102" s="176"/>
      <c r="P102" s="108" t="s">
        <v>795</v>
      </c>
      <c r="Q102" s="108"/>
      <c r="R102" s="9"/>
      <c r="AB102" s="159" t="s">
        <v>427</v>
      </c>
      <c r="AC102" s="108">
        <f t="shared" ref="AC102:AC165" si="7">SUMIF($O$28:$O$78,AB102, $AF$28:$AF$78)</f>
        <v>0</v>
      </c>
      <c r="AD102" s="35"/>
      <c r="AE102" s="35"/>
    </row>
    <row r="103" spans="4:31" ht="25" x14ac:dyDescent="0.25">
      <c r="D103" s="126" t="s">
        <v>280</v>
      </c>
      <c r="E103" s="108">
        <f t="shared" si="1"/>
        <v>0</v>
      </c>
      <c r="O103" s="176"/>
      <c r="P103" s="108" t="s">
        <v>796</v>
      </c>
      <c r="Q103" s="108"/>
      <c r="R103" s="9"/>
      <c r="AB103" s="15" t="s">
        <v>410</v>
      </c>
      <c r="AC103" s="108">
        <f t="shared" si="7"/>
        <v>0</v>
      </c>
      <c r="AD103" s="35"/>
      <c r="AE103" s="35"/>
    </row>
    <row r="104" spans="4:31" x14ac:dyDescent="0.25">
      <c r="D104" s="18" t="s">
        <v>303</v>
      </c>
      <c r="E104" s="108">
        <f t="shared" si="1"/>
        <v>0</v>
      </c>
      <c r="O104" s="176"/>
      <c r="P104" s="108" t="s">
        <v>154</v>
      </c>
      <c r="Q104" s="108">
        <f t="shared" si="2"/>
        <v>0</v>
      </c>
      <c r="R104" s="9"/>
      <c r="AB104" s="15" t="s">
        <v>522</v>
      </c>
      <c r="AC104" s="108">
        <f t="shared" si="7"/>
        <v>0</v>
      </c>
      <c r="AD104" s="35"/>
      <c r="AE104" s="35"/>
    </row>
    <row r="105" spans="4:31" ht="25" x14ac:dyDescent="0.25">
      <c r="D105" s="18" t="s">
        <v>304</v>
      </c>
      <c r="E105" s="108">
        <f t="shared" si="1"/>
        <v>0</v>
      </c>
      <c r="O105" s="6"/>
      <c r="P105" s="108" t="s">
        <v>79</v>
      </c>
      <c r="Q105" s="108">
        <f t="shared" si="2"/>
        <v>0</v>
      </c>
      <c r="R105" s="9"/>
      <c r="AB105" s="15" t="s">
        <v>680</v>
      </c>
      <c r="AC105" s="108">
        <f t="shared" si="7"/>
        <v>0</v>
      </c>
      <c r="AD105" s="35"/>
      <c r="AE105" s="35"/>
    </row>
    <row r="106" spans="4:31" ht="25" x14ac:dyDescent="0.25">
      <c r="D106" s="13" t="s">
        <v>305</v>
      </c>
      <c r="E106" s="108">
        <f t="shared" si="1"/>
        <v>0</v>
      </c>
      <c r="O106" s="176"/>
      <c r="P106" s="108" t="s">
        <v>80</v>
      </c>
      <c r="Q106" s="108">
        <f t="shared" si="2"/>
        <v>0</v>
      </c>
      <c r="R106" s="9"/>
      <c r="AB106" s="15" t="s">
        <v>584</v>
      </c>
      <c r="AC106" s="108">
        <f t="shared" si="7"/>
        <v>0</v>
      </c>
      <c r="AD106" s="35"/>
      <c r="AE106" s="35"/>
    </row>
    <row r="107" spans="4:31" x14ac:dyDescent="0.25">
      <c r="D107" s="13" t="s">
        <v>306</v>
      </c>
      <c r="E107" s="108">
        <f t="shared" si="1"/>
        <v>0</v>
      </c>
      <c r="O107" s="7"/>
      <c r="P107" s="108"/>
      <c r="Q107" s="108">
        <f t="shared" si="2"/>
        <v>0</v>
      </c>
      <c r="R107" s="9"/>
      <c r="AB107" s="15" t="s">
        <v>327</v>
      </c>
      <c r="AC107" s="108">
        <f t="shared" si="7"/>
        <v>0</v>
      </c>
      <c r="AD107" s="35"/>
      <c r="AE107" s="35"/>
    </row>
    <row r="108" spans="4:31" x14ac:dyDescent="0.25">
      <c r="D108" s="13" t="s">
        <v>307</v>
      </c>
      <c r="E108" s="108">
        <f t="shared" si="1"/>
        <v>0</v>
      </c>
      <c r="O108" s="7"/>
      <c r="P108" s="108" t="s">
        <v>156</v>
      </c>
      <c r="Q108" s="108">
        <f t="shared" si="2"/>
        <v>0</v>
      </c>
      <c r="R108" s="9"/>
      <c r="AB108" s="15" t="s">
        <v>748</v>
      </c>
      <c r="AC108" s="108">
        <f t="shared" si="7"/>
        <v>0</v>
      </c>
      <c r="AD108" s="35"/>
      <c r="AE108" s="35"/>
    </row>
    <row r="109" spans="4:31" ht="37.5" x14ac:dyDescent="0.25">
      <c r="D109" s="13" t="s">
        <v>308</v>
      </c>
      <c r="E109" s="108">
        <f t="shared" si="1"/>
        <v>0</v>
      </c>
      <c r="O109" s="7"/>
      <c r="P109" s="108" t="s">
        <v>82</v>
      </c>
      <c r="Q109" s="108">
        <f t="shared" si="2"/>
        <v>0</v>
      </c>
      <c r="R109" s="9"/>
      <c r="AB109" s="15" t="s">
        <v>391</v>
      </c>
      <c r="AC109" s="108">
        <f t="shared" si="7"/>
        <v>0</v>
      </c>
      <c r="AD109" s="35"/>
      <c r="AE109" s="35"/>
    </row>
    <row r="110" spans="4:31" x14ac:dyDescent="0.25">
      <c r="D110" s="13" t="s">
        <v>311</v>
      </c>
      <c r="E110" s="108">
        <f t="shared" si="1"/>
        <v>0</v>
      </c>
      <c r="O110" s="7"/>
      <c r="P110" s="108" t="s">
        <v>83</v>
      </c>
      <c r="Q110" s="108">
        <f t="shared" si="2"/>
        <v>0</v>
      </c>
      <c r="R110" s="9"/>
      <c r="AB110" s="15" t="s">
        <v>412</v>
      </c>
      <c r="AC110" s="108">
        <f t="shared" si="7"/>
        <v>0</v>
      </c>
      <c r="AD110" s="35"/>
      <c r="AE110" s="35"/>
    </row>
    <row r="111" spans="4:31" x14ac:dyDescent="0.25">
      <c r="D111" s="13" t="s">
        <v>312</v>
      </c>
      <c r="E111" s="108">
        <f t="shared" si="1"/>
        <v>0</v>
      </c>
      <c r="O111" s="7"/>
      <c r="P111" s="108" t="s">
        <v>26</v>
      </c>
      <c r="Q111" s="108">
        <f t="shared" si="2"/>
        <v>0</v>
      </c>
      <c r="R111" s="9"/>
      <c r="AB111" s="15" t="s">
        <v>413</v>
      </c>
      <c r="AC111" s="108">
        <f t="shared" si="7"/>
        <v>0</v>
      </c>
      <c r="AD111" s="35"/>
      <c r="AE111" s="35"/>
    </row>
    <row r="112" spans="4:31" ht="25" x14ac:dyDescent="0.25">
      <c r="D112" s="13" t="s">
        <v>313</v>
      </c>
      <c r="E112" s="108">
        <f t="shared" si="1"/>
        <v>0</v>
      </c>
      <c r="O112" s="7"/>
      <c r="P112" s="108" t="s">
        <v>81</v>
      </c>
      <c r="Q112" s="108">
        <f t="shared" si="2"/>
        <v>0</v>
      </c>
      <c r="R112" s="9"/>
      <c r="AB112" s="15" t="s">
        <v>545</v>
      </c>
      <c r="AC112" s="108">
        <f t="shared" si="7"/>
        <v>0</v>
      </c>
      <c r="AD112" s="35"/>
      <c r="AE112" s="35"/>
    </row>
    <row r="113" spans="4:31" x14ac:dyDescent="0.25">
      <c r="D113" s="13" t="s">
        <v>314</v>
      </c>
      <c r="E113" s="108">
        <f t="shared" si="1"/>
        <v>0</v>
      </c>
      <c r="O113" s="7"/>
      <c r="P113" s="108"/>
      <c r="Q113" s="108">
        <f t="shared" si="2"/>
        <v>0</v>
      </c>
      <c r="R113" s="9"/>
      <c r="AB113" s="15" t="s">
        <v>36</v>
      </c>
      <c r="AC113" s="108">
        <f t="shared" si="7"/>
        <v>0</v>
      </c>
      <c r="AD113" s="35"/>
      <c r="AE113" s="35"/>
    </row>
    <row r="114" spans="4:31" x14ac:dyDescent="0.25">
      <c r="D114" s="13" t="s">
        <v>322</v>
      </c>
      <c r="E114" s="108">
        <f t="shared" si="1"/>
        <v>0</v>
      </c>
      <c r="O114" s="7"/>
      <c r="P114" s="108" t="s">
        <v>157</v>
      </c>
      <c r="Q114" s="108">
        <f t="shared" si="2"/>
        <v>0</v>
      </c>
      <c r="R114" s="9"/>
      <c r="AB114" s="15" t="s">
        <v>619</v>
      </c>
      <c r="AC114" s="108">
        <f t="shared" si="7"/>
        <v>0</v>
      </c>
      <c r="AD114" s="35"/>
      <c r="AE114" s="35"/>
    </row>
    <row r="115" spans="4:31" x14ac:dyDescent="0.25">
      <c r="D115" s="126" t="s">
        <v>310</v>
      </c>
      <c r="E115" s="108">
        <f t="shared" si="1"/>
        <v>0</v>
      </c>
      <c r="O115" s="7"/>
      <c r="P115" s="108" t="s">
        <v>140</v>
      </c>
      <c r="Q115" s="108">
        <f t="shared" si="2"/>
        <v>0</v>
      </c>
      <c r="R115" s="9"/>
      <c r="AB115" s="15" t="s">
        <v>414</v>
      </c>
      <c r="AC115" s="108">
        <f t="shared" si="7"/>
        <v>0</v>
      </c>
      <c r="AD115" s="35"/>
      <c r="AE115" s="35"/>
    </row>
    <row r="116" spans="4:31" ht="37.5" x14ac:dyDescent="0.25">
      <c r="D116" s="126" t="s">
        <v>309</v>
      </c>
      <c r="E116" s="108">
        <f t="shared" si="1"/>
        <v>0</v>
      </c>
      <c r="O116" s="7"/>
      <c r="P116" s="108" t="s">
        <v>141</v>
      </c>
      <c r="Q116" s="108">
        <f t="shared" si="2"/>
        <v>0</v>
      </c>
      <c r="R116" s="9"/>
      <c r="AB116" s="15" t="s">
        <v>34</v>
      </c>
      <c r="AC116" s="108">
        <f t="shared" si="7"/>
        <v>0</v>
      </c>
      <c r="AD116" s="35"/>
      <c r="AE116" s="35"/>
    </row>
    <row r="117" spans="4:31" ht="25" x14ac:dyDescent="0.25">
      <c r="D117" s="126" t="s">
        <v>261</v>
      </c>
      <c r="E117" s="108">
        <f t="shared" si="1"/>
        <v>0</v>
      </c>
      <c r="O117" s="7"/>
      <c r="P117" s="108" t="s">
        <v>84</v>
      </c>
      <c r="Q117" s="108">
        <f t="shared" si="2"/>
        <v>0</v>
      </c>
      <c r="R117" s="9"/>
      <c r="AB117" s="15" t="s">
        <v>434</v>
      </c>
      <c r="AC117" s="108">
        <f t="shared" si="7"/>
        <v>0</v>
      </c>
      <c r="AD117" s="35"/>
      <c r="AE117" s="35"/>
    </row>
    <row r="118" spans="4:31" ht="37.5" x14ac:dyDescent="0.25">
      <c r="D118" s="126" t="s">
        <v>262</v>
      </c>
      <c r="E118" s="108">
        <f t="shared" si="1"/>
        <v>0</v>
      </c>
      <c r="O118" s="7"/>
      <c r="P118" s="108" t="s">
        <v>142</v>
      </c>
      <c r="Q118" s="108">
        <f t="shared" si="2"/>
        <v>0</v>
      </c>
      <c r="R118" s="9"/>
      <c r="AB118" s="15" t="s">
        <v>544</v>
      </c>
      <c r="AC118" s="108">
        <f t="shared" si="7"/>
        <v>0</v>
      </c>
      <c r="AD118" s="35"/>
      <c r="AE118" s="35"/>
    </row>
    <row r="119" spans="4:31" ht="25" x14ac:dyDescent="0.25">
      <c r="D119" s="126" t="s">
        <v>263</v>
      </c>
      <c r="E119" s="108">
        <f t="shared" ref="E119:E150" si="8">SUMIF($A$28:$A$78,D119, $AF$28:$AF$78)</f>
        <v>0</v>
      </c>
      <c r="O119" s="7"/>
      <c r="P119" s="108" t="s">
        <v>85</v>
      </c>
      <c r="Q119" s="108">
        <f t="shared" si="2"/>
        <v>0</v>
      </c>
      <c r="R119" s="9"/>
      <c r="AB119" s="15" t="s">
        <v>353</v>
      </c>
      <c r="AC119" s="108">
        <f t="shared" si="7"/>
        <v>0</v>
      </c>
      <c r="AD119" s="35"/>
      <c r="AE119" s="35"/>
    </row>
    <row r="120" spans="4:31" ht="37.5" x14ac:dyDescent="0.25">
      <c r="D120" s="126" t="s">
        <v>264</v>
      </c>
      <c r="E120" s="108">
        <f t="shared" si="8"/>
        <v>0</v>
      </c>
      <c r="O120" s="7"/>
      <c r="P120" s="108" t="s">
        <v>246</v>
      </c>
      <c r="Q120" s="108">
        <f t="shared" si="2"/>
        <v>0</v>
      </c>
      <c r="R120" s="9"/>
      <c r="AB120" s="15" t="s">
        <v>532</v>
      </c>
      <c r="AC120" s="108">
        <f t="shared" si="7"/>
        <v>0</v>
      </c>
      <c r="AD120" s="35"/>
      <c r="AE120" s="35"/>
    </row>
    <row r="121" spans="4:31" ht="37.5" x14ac:dyDescent="0.25">
      <c r="D121" s="126" t="s">
        <v>265</v>
      </c>
      <c r="E121" s="108">
        <f t="shared" si="8"/>
        <v>0</v>
      </c>
      <c r="O121" s="7"/>
      <c r="P121" s="108" t="s">
        <v>86</v>
      </c>
      <c r="Q121" s="108">
        <f t="shared" si="2"/>
        <v>0</v>
      </c>
      <c r="R121" s="9"/>
      <c r="AB121" s="15" t="s">
        <v>700</v>
      </c>
      <c r="AC121" s="108">
        <f t="shared" si="7"/>
        <v>0</v>
      </c>
      <c r="AD121" s="35"/>
      <c r="AE121" s="35"/>
    </row>
    <row r="122" spans="4:31" x14ac:dyDescent="0.25">
      <c r="D122" s="126" t="s">
        <v>266</v>
      </c>
      <c r="E122" s="108">
        <f t="shared" si="8"/>
        <v>0</v>
      </c>
      <c r="O122" s="7"/>
      <c r="P122" s="108" t="s">
        <v>87</v>
      </c>
      <c r="Q122" s="108">
        <f t="shared" ref="Q122:Q154" si="9">SUMIF($F$28:$F$78,P122, $AF$28:$AF$78)</f>
        <v>0</v>
      </c>
      <c r="R122" s="9"/>
      <c r="AB122" s="15" t="s">
        <v>33</v>
      </c>
      <c r="AC122" s="108">
        <f t="shared" si="7"/>
        <v>0</v>
      </c>
      <c r="AD122" s="35"/>
      <c r="AE122" s="35"/>
    </row>
    <row r="123" spans="4:31" x14ac:dyDescent="0.25">
      <c r="D123" s="13" t="s">
        <v>18</v>
      </c>
      <c r="E123" s="108">
        <f t="shared" si="8"/>
        <v>0</v>
      </c>
      <c r="O123" s="7"/>
      <c r="P123" s="108" t="s">
        <v>88</v>
      </c>
      <c r="Q123" s="108">
        <f t="shared" si="9"/>
        <v>0</v>
      </c>
      <c r="R123" s="9"/>
      <c r="AB123" s="15" t="s">
        <v>441</v>
      </c>
      <c r="AC123" s="108">
        <f t="shared" si="7"/>
        <v>0</v>
      </c>
      <c r="AD123" s="35"/>
      <c r="AE123" s="35"/>
    </row>
    <row r="124" spans="4:31" x14ac:dyDescent="0.25">
      <c r="D124" s="13" t="s">
        <v>24</v>
      </c>
      <c r="E124" s="108">
        <f t="shared" si="8"/>
        <v>0</v>
      </c>
      <c r="O124" s="7"/>
      <c r="P124" s="108" t="s">
        <v>144</v>
      </c>
      <c r="Q124" s="108">
        <f t="shared" si="9"/>
        <v>0</v>
      </c>
      <c r="R124" s="9"/>
      <c r="AB124" s="15" t="s">
        <v>416</v>
      </c>
      <c r="AC124" s="108">
        <f t="shared" si="7"/>
        <v>0</v>
      </c>
      <c r="AD124" s="35"/>
      <c r="AE124" s="35"/>
    </row>
    <row r="125" spans="4:31" ht="25" x14ac:dyDescent="0.25">
      <c r="D125" s="126" t="s">
        <v>177</v>
      </c>
      <c r="E125" s="108">
        <f t="shared" si="8"/>
        <v>0</v>
      </c>
      <c r="O125" s="7"/>
      <c r="P125" s="108" t="s">
        <v>89</v>
      </c>
      <c r="Q125" s="108">
        <f t="shared" si="9"/>
        <v>0</v>
      </c>
      <c r="R125" s="9"/>
      <c r="AB125" s="15" t="s">
        <v>755</v>
      </c>
      <c r="AC125" s="108">
        <f t="shared" si="7"/>
        <v>0</v>
      </c>
      <c r="AD125" s="35"/>
      <c r="AE125" s="35"/>
    </row>
    <row r="126" spans="4:31" ht="25" x14ac:dyDescent="0.25">
      <c r="D126" s="18" t="s">
        <v>196</v>
      </c>
      <c r="E126" s="108">
        <f t="shared" si="8"/>
        <v>0</v>
      </c>
      <c r="O126" s="7"/>
      <c r="P126" s="108" t="s">
        <v>145</v>
      </c>
      <c r="Q126" s="108">
        <f t="shared" si="9"/>
        <v>0</v>
      </c>
      <c r="R126" s="9"/>
      <c r="AB126" s="15" t="s">
        <v>443</v>
      </c>
      <c r="AC126" s="108">
        <f t="shared" si="7"/>
        <v>0</v>
      </c>
      <c r="AD126" s="35"/>
      <c r="AE126" s="35"/>
    </row>
    <row r="127" spans="4:31" x14ac:dyDescent="0.25">
      <c r="D127" s="18" t="s">
        <v>195</v>
      </c>
      <c r="E127" s="108">
        <f t="shared" si="8"/>
        <v>0</v>
      </c>
      <c r="O127" s="7"/>
      <c r="P127" s="108" t="s">
        <v>797</v>
      </c>
      <c r="Q127" s="108"/>
      <c r="R127" s="9"/>
      <c r="AB127" s="15" t="s">
        <v>437</v>
      </c>
      <c r="AC127" s="108">
        <f t="shared" si="7"/>
        <v>0</v>
      </c>
      <c r="AD127" s="35"/>
      <c r="AE127" s="35"/>
    </row>
    <row r="128" spans="4:31" x14ac:dyDescent="0.25">
      <c r="D128" s="18" t="s">
        <v>194</v>
      </c>
      <c r="E128" s="108">
        <f t="shared" si="8"/>
        <v>0</v>
      </c>
      <c r="O128" s="7"/>
      <c r="P128" s="108"/>
      <c r="Q128" s="108">
        <f t="shared" si="9"/>
        <v>0</v>
      </c>
      <c r="R128" s="9"/>
      <c r="AB128" s="15" t="s">
        <v>376</v>
      </c>
      <c r="AC128" s="108">
        <f t="shared" si="7"/>
        <v>0</v>
      </c>
      <c r="AD128" s="35"/>
      <c r="AE128" s="35"/>
    </row>
    <row r="129" spans="4:31" x14ac:dyDescent="0.25">
      <c r="D129" s="18" t="s">
        <v>197</v>
      </c>
      <c r="E129" s="108">
        <f t="shared" si="8"/>
        <v>0</v>
      </c>
      <c r="O129" s="7"/>
      <c r="P129" s="108" t="s">
        <v>158</v>
      </c>
      <c r="Q129" s="108">
        <f t="shared" si="9"/>
        <v>0</v>
      </c>
      <c r="R129" s="9"/>
      <c r="AB129" s="15" t="s">
        <v>706</v>
      </c>
      <c r="AC129" s="108">
        <f t="shared" si="7"/>
        <v>0</v>
      </c>
      <c r="AD129" s="35"/>
      <c r="AE129" s="35"/>
    </row>
    <row r="130" spans="4:31" ht="37.5" x14ac:dyDescent="0.25">
      <c r="D130" s="27" t="s">
        <v>198</v>
      </c>
      <c r="E130" s="108">
        <f t="shared" si="8"/>
        <v>0</v>
      </c>
      <c r="O130" s="7"/>
      <c r="P130" s="108" t="s">
        <v>90</v>
      </c>
      <c r="Q130" s="108">
        <f t="shared" si="9"/>
        <v>0</v>
      </c>
      <c r="R130" s="9"/>
      <c r="AB130" s="15" t="s">
        <v>444</v>
      </c>
      <c r="AC130" s="108">
        <f t="shared" si="7"/>
        <v>0</v>
      </c>
      <c r="AD130" s="35"/>
      <c r="AE130" s="35"/>
    </row>
    <row r="131" spans="4:31" ht="37.5" x14ac:dyDescent="0.25">
      <c r="D131" s="27" t="s">
        <v>199</v>
      </c>
      <c r="E131" s="108">
        <f t="shared" si="8"/>
        <v>0</v>
      </c>
      <c r="O131" s="7"/>
      <c r="P131" s="108" t="s">
        <v>91</v>
      </c>
      <c r="Q131" s="108">
        <f t="shared" si="9"/>
        <v>0</v>
      </c>
      <c r="R131" s="9"/>
      <c r="AB131" s="15" t="s">
        <v>477</v>
      </c>
      <c r="AC131" s="108">
        <f t="shared" si="7"/>
        <v>0</v>
      </c>
      <c r="AD131" s="35"/>
      <c r="AE131" s="35"/>
    </row>
    <row r="132" spans="4:31" ht="37.5" x14ac:dyDescent="0.25">
      <c r="D132" s="27" t="s">
        <v>200</v>
      </c>
      <c r="E132" s="108">
        <f t="shared" si="8"/>
        <v>0</v>
      </c>
      <c r="O132" s="7"/>
      <c r="P132" s="108" t="s">
        <v>92</v>
      </c>
      <c r="Q132" s="108">
        <f t="shared" si="9"/>
        <v>0</v>
      </c>
      <c r="R132" s="9"/>
      <c r="AB132" s="15" t="s">
        <v>436</v>
      </c>
      <c r="AC132" s="108">
        <f t="shared" si="7"/>
        <v>0</v>
      </c>
      <c r="AD132" s="35"/>
      <c r="AE132" s="35"/>
    </row>
    <row r="133" spans="4:31" ht="25" x14ac:dyDescent="0.25">
      <c r="D133" s="27" t="s">
        <v>201</v>
      </c>
      <c r="E133" s="108">
        <f t="shared" si="8"/>
        <v>0</v>
      </c>
      <c r="O133" s="7"/>
      <c r="P133" s="108" t="s">
        <v>93</v>
      </c>
      <c r="Q133" s="108">
        <f t="shared" si="9"/>
        <v>0</v>
      </c>
      <c r="R133" s="9"/>
      <c r="AB133" s="15" t="s">
        <v>535</v>
      </c>
      <c r="AC133" s="108">
        <f t="shared" si="7"/>
        <v>0</v>
      </c>
      <c r="AD133" s="35"/>
      <c r="AE133" s="35"/>
    </row>
    <row r="134" spans="4:31" x14ac:dyDescent="0.25">
      <c r="D134" s="27" t="s">
        <v>202</v>
      </c>
      <c r="E134" s="108">
        <f t="shared" si="8"/>
        <v>0</v>
      </c>
      <c r="O134" s="7"/>
      <c r="P134" s="108" t="s">
        <v>94</v>
      </c>
      <c r="Q134" s="108">
        <f t="shared" si="9"/>
        <v>0</v>
      </c>
      <c r="R134" s="9"/>
      <c r="AB134" s="15" t="s">
        <v>450</v>
      </c>
      <c r="AC134" s="108">
        <f t="shared" si="7"/>
        <v>0</v>
      </c>
      <c r="AD134" s="35"/>
      <c r="AE134" s="35"/>
    </row>
    <row r="135" spans="4:31" x14ac:dyDescent="0.25">
      <c r="D135" s="27" t="s">
        <v>203</v>
      </c>
      <c r="E135" s="108">
        <f t="shared" si="8"/>
        <v>0</v>
      </c>
      <c r="O135" s="7"/>
      <c r="P135" s="108" t="s">
        <v>95</v>
      </c>
      <c r="Q135" s="108">
        <f t="shared" si="9"/>
        <v>0</v>
      </c>
      <c r="R135" s="9"/>
      <c r="AB135" s="15" t="s">
        <v>551</v>
      </c>
      <c r="AC135" s="108">
        <f t="shared" si="7"/>
        <v>0</v>
      </c>
      <c r="AD135" s="35"/>
      <c r="AE135" s="35"/>
    </row>
    <row r="136" spans="4:31" ht="25" x14ac:dyDescent="0.25">
      <c r="D136" s="27" t="s">
        <v>204</v>
      </c>
      <c r="E136" s="108">
        <f t="shared" si="8"/>
        <v>0</v>
      </c>
      <c r="O136" s="7"/>
      <c r="P136" s="108" t="s">
        <v>150</v>
      </c>
      <c r="Q136" s="108">
        <f t="shared" si="9"/>
        <v>0</v>
      </c>
      <c r="R136" s="9"/>
      <c r="AB136" s="15" t="s">
        <v>547</v>
      </c>
      <c r="AC136" s="108">
        <f t="shared" si="7"/>
        <v>0</v>
      </c>
      <c r="AD136" s="35"/>
      <c r="AE136" s="35"/>
    </row>
    <row r="137" spans="4:31" x14ac:dyDescent="0.25">
      <c r="D137" s="27" t="s">
        <v>205</v>
      </c>
      <c r="E137" s="108">
        <f t="shared" si="8"/>
        <v>0</v>
      </c>
      <c r="O137" s="7"/>
      <c r="P137" s="108"/>
      <c r="Q137" s="108">
        <f t="shared" si="9"/>
        <v>0</v>
      </c>
      <c r="R137" s="9"/>
      <c r="AB137" s="15" t="s">
        <v>375</v>
      </c>
      <c r="AC137" s="108">
        <f t="shared" si="7"/>
        <v>0</v>
      </c>
      <c r="AD137" s="35"/>
      <c r="AE137" s="35"/>
    </row>
    <row r="138" spans="4:31" x14ac:dyDescent="0.25">
      <c r="D138" s="27" t="s">
        <v>206</v>
      </c>
      <c r="E138" s="108">
        <f t="shared" si="8"/>
        <v>0</v>
      </c>
      <c r="O138" s="7"/>
      <c r="P138" s="108" t="s">
        <v>159</v>
      </c>
      <c r="Q138" s="108">
        <f t="shared" si="9"/>
        <v>0</v>
      </c>
      <c r="R138" s="9"/>
      <c r="AB138" s="15" t="s">
        <v>452</v>
      </c>
      <c r="AC138" s="108">
        <f t="shared" si="7"/>
        <v>0</v>
      </c>
      <c r="AD138" s="35"/>
      <c r="AE138" s="35"/>
    </row>
    <row r="139" spans="4:31" x14ac:dyDescent="0.25">
      <c r="D139" s="27" t="s">
        <v>207</v>
      </c>
      <c r="E139" s="108">
        <f t="shared" si="8"/>
        <v>0</v>
      </c>
      <c r="O139" s="7"/>
      <c r="P139" s="108" t="s">
        <v>96</v>
      </c>
      <c r="Q139" s="108">
        <f t="shared" si="9"/>
        <v>0</v>
      </c>
      <c r="R139" s="9"/>
      <c r="AB139" s="15" t="s">
        <v>273</v>
      </c>
      <c r="AC139" s="108">
        <f t="shared" si="7"/>
        <v>0</v>
      </c>
      <c r="AD139" s="35"/>
      <c r="AE139" s="35"/>
    </row>
    <row r="140" spans="4:31" ht="37.5" x14ac:dyDescent="0.25">
      <c r="D140" s="27" t="s">
        <v>208</v>
      </c>
      <c r="E140" s="108">
        <f t="shared" si="8"/>
        <v>0</v>
      </c>
      <c r="O140" s="7"/>
      <c r="P140" s="108" t="s">
        <v>146</v>
      </c>
      <c r="Q140" s="108">
        <f t="shared" si="9"/>
        <v>0</v>
      </c>
      <c r="R140" s="9"/>
      <c r="AB140" s="15" t="s">
        <v>394</v>
      </c>
      <c r="AC140" s="108">
        <f t="shared" si="7"/>
        <v>0</v>
      </c>
      <c r="AD140" s="35"/>
      <c r="AE140" s="35"/>
    </row>
    <row r="141" spans="4:31" ht="25" x14ac:dyDescent="0.25">
      <c r="D141" s="27" t="s">
        <v>209</v>
      </c>
      <c r="E141" s="108">
        <f t="shared" si="8"/>
        <v>0</v>
      </c>
      <c r="O141" s="7"/>
      <c r="P141" s="108" t="s">
        <v>147</v>
      </c>
      <c r="Q141" s="108">
        <f t="shared" si="9"/>
        <v>0</v>
      </c>
      <c r="R141" s="9"/>
      <c r="AB141" s="15" t="s">
        <v>708</v>
      </c>
      <c r="AC141" s="108">
        <f t="shared" si="7"/>
        <v>0</v>
      </c>
      <c r="AD141" s="35"/>
      <c r="AE141" s="35"/>
    </row>
    <row r="142" spans="4:31" ht="25" x14ac:dyDescent="0.25">
      <c r="D142" s="27" t="s">
        <v>210</v>
      </c>
      <c r="E142" s="108">
        <f t="shared" si="8"/>
        <v>0</v>
      </c>
      <c r="O142" s="7"/>
      <c r="P142" s="108" t="s">
        <v>148</v>
      </c>
      <c r="Q142" s="108">
        <f t="shared" si="9"/>
        <v>0</v>
      </c>
      <c r="R142" s="9"/>
      <c r="AB142" s="15" t="s">
        <v>453</v>
      </c>
      <c r="AC142" s="108">
        <f t="shared" si="7"/>
        <v>0</v>
      </c>
      <c r="AD142" s="35"/>
      <c r="AE142" s="35"/>
    </row>
    <row r="143" spans="4:31" ht="37.5" x14ac:dyDescent="0.25">
      <c r="D143" s="27" t="s">
        <v>211</v>
      </c>
      <c r="E143" s="108">
        <f t="shared" si="8"/>
        <v>0</v>
      </c>
      <c r="O143" s="7"/>
      <c r="P143" s="108" t="s">
        <v>149</v>
      </c>
      <c r="Q143" s="108">
        <f t="shared" si="9"/>
        <v>0</v>
      </c>
      <c r="R143" s="9"/>
      <c r="AB143" s="15" t="s">
        <v>656</v>
      </c>
      <c r="AC143" s="108">
        <f t="shared" si="7"/>
        <v>0</v>
      </c>
      <c r="AD143" s="35"/>
      <c r="AE143" s="35"/>
    </row>
    <row r="144" spans="4:31" x14ac:dyDescent="0.25">
      <c r="D144" s="27" t="s">
        <v>212</v>
      </c>
      <c r="E144" s="108">
        <f t="shared" si="8"/>
        <v>0</v>
      </c>
      <c r="O144" s="7"/>
      <c r="P144" s="108" t="s">
        <v>97</v>
      </c>
      <c r="Q144" s="108">
        <f t="shared" si="9"/>
        <v>0</v>
      </c>
      <c r="R144" s="9"/>
      <c r="AB144" s="15" t="s">
        <v>468</v>
      </c>
      <c r="AC144" s="108">
        <f t="shared" si="7"/>
        <v>0</v>
      </c>
      <c r="AD144" s="35"/>
      <c r="AE144" s="35"/>
    </row>
    <row r="145" spans="4:31" ht="25" x14ac:dyDescent="0.25">
      <c r="D145" s="27" t="s">
        <v>213</v>
      </c>
      <c r="E145" s="108">
        <f t="shared" si="8"/>
        <v>0</v>
      </c>
      <c r="O145" s="7"/>
      <c r="P145" s="108" t="s">
        <v>98</v>
      </c>
      <c r="Q145" s="108">
        <f t="shared" si="9"/>
        <v>0</v>
      </c>
      <c r="R145" s="9"/>
      <c r="AB145" s="15" t="s">
        <v>548</v>
      </c>
      <c r="AC145" s="108">
        <f t="shared" si="7"/>
        <v>0</v>
      </c>
      <c r="AD145" s="35"/>
      <c r="AE145" s="35"/>
    </row>
    <row r="146" spans="4:31" ht="37.5" x14ac:dyDescent="0.25">
      <c r="D146" s="27" t="s">
        <v>214</v>
      </c>
      <c r="E146" s="108">
        <f t="shared" si="8"/>
        <v>0</v>
      </c>
      <c r="O146" s="7"/>
      <c r="P146" s="108" t="s">
        <v>99</v>
      </c>
      <c r="Q146" s="108">
        <f t="shared" si="9"/>
        <v>0</v>
      </c>
      <c r="R146" s="9"/>
      <c r="AB146" s="15" t="s">
        <v>455</v>
      </c>
      <c r="AC146" s="108">
        <f t="shared" si="7"/>
        <v>0</v>
      </c>
      <c r="AD146" s="35"/>
      <c r="AE146" s="35"/>
    </row>
    <row r="147" spans="4:31" x14ac:dyDescent="0.25">
      <c r="D147" s="27" t="s">
        <v>215</v>
      </c>
      <c r="E147" s="108">
        <f t="shared" si="8"/>
        <v>0</v>
      </c>
      <c r="O147" s="7"/>
      <c r="P147" s="108" t="s">
        <v>100</v>
      </c>
      <c r="Q147" s="108">
        <f t="shared" si="9"/>
        <v>0</v>
      </c>
      <c r="R147" s="9"/>
      <c r="AB147" s="15" t="s">
        <v>749</v>
      </c>
      <c r="AC147" s="108">
        <f t="shared" si="7"/>
        <v>0</v>
      </c>
      <c r="AD147" s="35"/>
      <c r="AE147" s="35"/>
    </row>
    <row r="148" spans="4:31" x14ac:dyDescent="0.25">
      <c r="D148" s="27" t="s">
        <v>216</v>
      </c>
      <c r="E148" s="108">
        <f t="shared" si="8"/>
        <v>0</v>
      </c>
      <c r="O148" s="7"/>
      <c r="P148" s="108" t="s">
        <v>101</v>
      </c>
      <c r="Q148" s="108">
        <f t="shared" si="9"/>
        <v>0</v>
      </c>
      <c r="R148" s="9"/>
      <c r="AB148" s="15" t="s">
        <v>636</v>
      </c>
      <c r="AC148" s="108">
        <f t="shared" si="7"/>
        <v>0</v>
      </c>
      <c r="AD148" s="35"/>
      <c r="AE148" s="35"/>
    </row>
    <row r="149" spans="4:31" x14ac:dyDescent="0.25">
      <c r="D149" s="27" t="s">
        <v>217</v>
      </c>
      <c r="E149" s="108">
        <f t="shared" si="8"/>
        <v>0</v>
      </c>
      <c r="O149" s="7"/>
      <c r="P149" s="108"/>
      <c r="Q149" s="108">
        <f t="shared" si="9"/>
        <v>0</v>
      </c>
      <c r="R149" s="9"/>
      <c r="AB149" s="15" t="s">
        <v>736</v>
      </c>
      <c r="AC149" s="108">
        <f t="shared" si="7"/>
        <v>0</v>
      </c>
      <c r="AD149" s="35"/>
      <c r="AE149" s="35"/>
    </row>
    <row r="150" spans="4:31" x14ac:dyDescent="0.25">
      <c r="D150" s="27" t="s">
        <v>218</v>
      </c>
      <c r="E150" s="108">
        <f t="shared" si="8"/>
        <v>0</v>
      </c>
      <c r="O150" s="7"/>
      <c r="P150" s="108" t="s">
        <v>160</v>
      </c>
      <c r="Q150" s="108">
        <f t="shared" si="9"/>
        <v>0</v>
      </c>
      <c r="R150" s="9"/>
      <c r="AB150" s="15" t="s">
        <v>458</v>
      </c>
      <c r="AC150" s="108">
        <f t="shared" si="7"/>
        <v>0</v>
      </c>
      <c r="AD150" s="35"/>
      <c r="AE150" s="35"/>
    </row>
    <row r="151" spans="4:31" ht="25.5" customHeight="1" x14ac:dyDescent="0.25">
      <c r="D151" s="27" t="s">
        <v>219</v>
      </c>
      <c r="E151" s="108">
        <f t="shared" ref="E151:E164" si="10">SUMIF($A$28:$A$78,D151, $AF$28:$AF$78)</f>
        <v>0</v>
      </c>
      <c r="O151" s="7"/>
      <c r="P151" s="108" t="s">
        <v>131</v>
      </c>
      <c r="Q151" s="108">
        <f t="shared" si="9"/>
        <v>0</v>
      </c>
      <c r="R151" s="9"/>
      <c r="AB151" s="15" t="s">
        <v>457</v>
      </c>
      <c r="AC151" s="108">
        <f t="shared" si="7"/>
        <v>0</v>
      </c>
      <c r="AD151" s="35"/>
      <c r="AE151" s="35"/>
    </row>
    <row r="152" spans="4:31" ht="25" x14ac:dyDescent="0.25">
      <c r="D152" s="27" t="s">
        <v>220</v>
      </c>
      <c r="E152" s="108">
        <f t="shared" si="10"/>
        <v>0</v>
      </c>
      <c r="O152" s="7"/>
      <c r="P152" s="108" t="s">
        <v>102</v>
      </c>
      <c r="Q152" s="108">
        <f t="shared" si="9"/>
        <v>0</v>
      </c>
      <c r="R152" s="9"/>
      <c r="AB152" s="15" t="s">
        <v>362</v>
      </c>
      <c r="AC152" s="108">
        <f t="shared" si="7"/>
        <v>0</v>
      </c>
      <c r="AD152" s="35"/>
      <c r="AE152" s="35"/>
    </row>
    <row r="153" spans="4:31" x14ac:dyDescent="0.25">
      <c r="D153" s="27" t="s">
        <v>221</v>
      </c>
      <c r="E153" s="108">
        <f t="shared" si="10"/>
        <v>0</v>
      </c>
      <c r="O153" s="7"/>
      <c r="P153" s="108"/>
      <c r="Q153" s="108">
        <f t="shared" si="9"/>
        <v>0</v>
      </c>
      <c r="R153" s="9"/>
      <c r="AB153" s="15" t="s">
        <v>440</v>
      </c>
      <c r="AC153" s="108">
        <f t="shared" si="7"/>
        <v>0</v>
      </c>
      <c r="AD153" s="35"/>
      <c r="AE153" s="35"/>
    </row>
    <row r="154" spans="4:31" x14ac:dyDescent="0.25">
      <c r="D154" s="27" t="s">
        <v>222</v>
      </c>
      <c r="E154" s="108">
        <f t="shared" si="10"/>
        <v>0</v>
      </c>
      <c r="O154" s="7"/>
      <c r="P154" s="175" t="s">
        <v>809</v>
      </c>
      <c r="Q154" s="108">
        <f t="shared" si="9"/>
        <v>0</v>
      </c>
      <c r="R154" s="9"/>
      <c r="AB154" s="15" t="s">
        <v>734</v>
      </c>
      <c r="AC154" s="108">
        <f t="shared" si="7"/>
        <v>0</v>
      </c>
      <c r="AD154" s="35"/>
      <c r="AE154" s="35"/>
    </row>
    <row r="155" spans="4:31" ht="25" x14ac:dyDescent="0.25">
      <c r="D155" s="27" t="s">
        <v>223</v>
      </c>
      <c r="E155" s="108">
        <f t="shared" si="10"/>
        <v>0</v>
      </c>
      <c r="O155" s="7"/>
      <c r="P155" s="108" t="s">
        <v>253</v>
      </c>
      <c r="Q155" s="108">
        <f t="shared" ref="Q155:Q200" si="11">SUMIF($F$28:$F$78,P155, $AF$28:$AF$78)</f>
        <v>0</v>
      </c>
      <c r="R155" s="9"/>
      <c r="AB155" s="15" t="s">
        <v>558</v>
      </c>
      <c r="AC155" s="108">
        <f t="shared" si="7"/>
        <v>0</v>
      </c>
      <c r="AD155" s="35"/>
      <c r="AE155" s="35"/>
    </row>
    <row r="156" spans="4:31" x14ac:dyDescent="0.25">
      <c r="D156" s="27" t="s">
        <v>224</v>
      </c>
      <c r="E156" s="108">
        <f t="shared" si="10"/>
        <v>0</v>
      </c>
      <c r="O156" s="7"/>
      <c r="P156" s="108" t="s">
        <v>103</v>
      </c>
      <c r="Q156" s="108">
        <f t="shared" si="11"/>
        <v>0</v>
      </c>
      <c r="R156" s="9"/>
      <c r="AB156" s="15" t="s">
        <v>359</v>
      </c>
      <c r="AC156" s="108">
        <f t="shared" si="7"/>
        <v>0</v>
      </c>
      <c r="AD156" s="35"/>
      <c r="AE156" s="35"/>
    </row>
    <row r="157" spans="4:31" x14ac:dyDescent="0.25">
      <c r="D157" s="27" t="s">
        <v>225</v>
      </c>
      <c r="E157" s="108">
        <f t="shared" si="10"/>
        <v>0</v>
      </c>
      <c r="O157" s="7"/>
      <c r="P157" s="108" t="s">
        <v>104</v>
      </c>
      <c r="Q157" s="108">
        <f t="shared" si="11"/>
        <v>0</v>
      </c>
      <c r="R157" s="9"/>
      <c r="AB157" s="15" t="s">
        <v>369</v>
      </c>
      <c r="AC157" s="108">
        <f t="shared" si="7"/>
        <v>0</v>
      </c>
      <c r="AD157" s="35"/>
      <c r="AE157" s="35"/>
    </row>
    <row r="158" spans="4:31" ht="25" x14ac:dyDescent="0.25">
      <c r="D158" s="27" t="s">
        <v>226</v>
      </c>
      <c r="E158" s="108">
        <f t="shared" si="10"/>
        <v>0</v>
      </c>
      <c r="O158" s="7"/>
      <c r="P158" s="175" t="s">
        <v>810</v>
      </c>
      <c r="Q158" s="108">
        <f t="shared" si="11"/>
        <v>0</v>
      </c>
      <c r="R158" s="9"/>
      <c r="AB158" s="15" t="s">
        <v>473</v>
      </c>
      <c r="AC158" s="108">
        <f t="shared" si="7"/>
        <v>0</v>
      </c>
      <c r="AD158" s="35"/>
      <c r="AE158" s="35"/>
    </row>
    <row r="159" spans="4:31" ht="25" x14ac:dyDescent="0.25">
      <c r="D159" s="27" t="s">
        <v>227</v>
      </c>
      <c r="E159" s="108">
        <f t="shared" si="10"/>
        <v>0</v>
      </c>
      <c r="O159" s="7"/>
      <c r="P159" s="108" t="s">
        <v>106</v>
      </c>
      <c r="Q159" s="108">
        <f t="shared" si="11"/>
        <v>0</v>
      </c>
      <c r="R159" s="9"/>
      <c r="AB159" s="15" t="s">
        <v>460</v>
      </c>
      <c r="AC159" s="108">
        <f t="shared" si="7"/>
        <v>0</v>
      </c>
      <c r="AD159" s="35"/>
      <c r="AE159" s="35"/>
    </row>
    <row r="160" spans="4:31" ht="25" x14ac:dyDescent="0.25">
      <c r="D160" s="27" t="s">
        <v>228</v>
      </c>
      <c r="E160" s="108">
        <f t="shared" si="10"/>
        <v>0</v>
      </c>
      <c r="O160" s="7"/>
      <c r="P160" s="108" t="s">
        <v>139</v>
      </c>
      <c r="Q160" s="108">
        <f t="shared" si="11"/>
        <v>0</v>
      </c>
      <c r="R160" s="9"/>
      <c r="AB160" s="15" t="s">
        <v>462</v>
      </c>
      <c r="AC160" s="108">
        <f t="shared" si="7"/>
        <v>0</v>
      </c>
      <c r="AD160" s="35"/>
      <c r="AE160" s="35"/>
    </row>
    <row r="161" spans="4:31" x14ac:dyDescent="0.25">
      <c r="D161" s="126" t="s">
        <v>267</v>
      </c>
      <c r="E161" s="108">
        <f t="shared" si="10"/>
        <v>0</v>
      </c>
      <c r="O161" s="7"/>
      <c r="P161" s="108"/>
      <c r="Q161" s="108">
        <f t="shared" si="11"/>
        <v>0</v>
      </c>
      <c r="R161" s="9"/>
      <c r="AB161" s="15" t="s">
        <v>620</v>
      </c>
      <c r="AC161" s="108">
        <f t="shared" si="7"/>
        <v>0</v>
      </c>
      <c r="AD161" s="35"/>
      <c r="AE161" s="35"/>
    </row>
    <row r="162" spans="4:31" x14ac:dyDescent="0.25">
      <c r="D162" s="126" t="s">
        <v>268</v>
      </c>
      <c r="E162" s="108">
        <f t="shared" si="10"/>
        <v>0</v>
      </c>
      <c r="O162" s="7"/>
      <c r="P162" s="175" t="s">
        <v>811</v>
      </c>
      <c r="Q162" s="108"/>
      <c r="R162" s="9"/>
      <c r="AB162" s="15" t="s">
        <v>463</v>
      </c>
      <c r="AC162" s="108">
        <f t="shared" si="7"/>
        <v>0</v>
      </c>
      <c r="AD162" s="35"/>
      <c r="AE162" s="35"/>
    </row>
    <row r="163" spans="4:31" ht="25" x14ac:dyDescent="0.25">
      <c r="D163" s="126" t="s">
        <v>269</v>
      </c>
      <c r="E163" s="108">
        <f t="shared" si="10"/>
        <v>0</v>
      </c>
      <c r="O163" s="7"/>
      <c r="P163" s="108" t="s">
        <v>107</v>
      </c>
      <c r="Q163" s="108">
        <f>SUMIF($F$28:$F$78,P163, $AF$28:$AF$78)</f>
        <v>0</v>
      </c>
      <c r="R163" s="9"/>
      <c r="AB163" s="15" t="s">
        <v>335</v>
      </c>
      <c r="AC163" s="108">
        <f t="shared" si="7"/>
        <v>0</v>
      </c>
      <c r="AD163" s="35"/>
      <c r="AE163" s="35"/>
    </row>
    <row r="164" spans="4:31" ht="25.5" thickBot="1" x14ac:dyDescent="0.3">
      <c r="D164" s="154" t="s">
        <v>270</v>
      </c>
      <c r="E164" s="155">
        <f t="shared" si="10"/>
        <v>0</v>
      </c>
      <c r="O164" s="7"/>
      <c r="P164" s="108" t="s">
        <v>108</v>
      </c>
      <c r="Q164" s="108">
        <f>SUMIF($F$28:$F$78,P164, $AF$28:$AF$78)</f>
        <v>0</v>
      </c>
      <c r="R164" s="9"/>
      <c r="AB164" s="15" t="s">
        <v>428</v>
      </c>
      <c r="AC164" s="108">
        <f t="shared" si="7"/>
        <v>0</v>
      </c>
      <c r="AD164" s="35"/>
      <c r="AE164" s="35"/>
    </row>
    <row r="165" spans="4:31" ht="13.5" thickBot="1" x14ac:dyDescent="0.3">
      <c r="D165" s="157" t="s">
        <v>8</v>
      </c>
      <c r="E165" s="156">
        <f>SUM(E87:E164)</f>
        <v>0</v>
      </c>
      <c r="O165" s="7"/>
      <c r="P165" s="108"/>
      <c r="Q165" s="108"/>
      <c r="R165" s="9"/>
      <c r="AB165" s="15" t="s">
        <v>725</v>
      </c>
      <c r="AC165" s="108">
        <f t="shared" si="7"/>
        <v>0</v>
      </c>
      <c r="AD165" s="35"/>
      <c r="AE165" s="35"/>
    </row>
    <row r="166" spans="4:31" x14ac:dyDescent="0.25">
      <c r="O166" s="7"/>
      <c r="P166" s="175" t="s">
        <v>798</v>
      </c>
      <c r="Q166" s="108">
        <f t="shared" si="11"/>
        <v>0</v>
      </c>
      <c r="R166" s="9"/>
      <c r="AB166" s="15" t="s">
        <v>552</v>
      </c>
      <c r="AC166" s="108">
        <f t="shared" ref="AC166:AC229" si="12">SUMIF($O$28:$O$78,AB166, $AF$28:$AF$78)</f>
        <v>0</v>
      </c>
      <c r="AD166" s="35"/>
      <c r="AE166" s="35"/>
    </row>
    <row r="167" spans="4:31" ht="25" x14ac:dyDescent="0.25">
      <c r="O167" s="7"/>
      <c r="P167" s="108" t="s">
        <v>109</v>
      </c>
      <c r="Q167" s="108">
        <f t="shared" si="11"/>
        <v>0</v>
      </c>
      <c r="R167" s="9"/>
      <c r="AB167" s="15" t="s">
        <v>474</v>
      </c>
      <c r="AC167" s="108">
        <f t="shared" si="12"/>
        <v>0</v>
      </c>
      <c r="AD167" s="35"/>
      <c r="AE167" s="35"/>
    </row>
    <row r="168" spans="4:31" ht="37.5" x14ac:dyDescent="0.25">
      <c r="O168" s="7"/>
      <c r="P168" s="108" t="s">
        <v>111</v>
      </c>
      <c r="Q168" s="108">
        <f t="shared" si="11"/>
        <v>0</v>
      </c>
      <c r="R168" s="9"/>
      <c r="AB168" s="15" t="s">
        <v>476</v>
      </c>
      <c r="AC168" s="108">
        <f t="shared" si="12"/>
        <v>0</v>
      </c>
      <c r="AD168" s="35"/>
      <c r="AE168" s="35"/>
    </row>
    <row r="169" spans="4:31" x14ac:dyDescent="0.25">
      <c r="O169" s="7"/>
      <c r="P169" s="108" t="s">
        <v>110</v>
      </c>
      <c r="Q169" s="108">
        <f t="shared" si="11"/>
        <v>0</v>
      </c>
      <c r="R169" s="9"/>
      <c r="AB169" s="15" t="s">
        <v>411</v>
      </c>
      <c r="AC169" s="108">
        <f t="shared" si="12"/>
        <v>0</v>
      </c>
      <c r="AD169" s="35"/>
      <c r="AE169" s="35"/>
    </row>
    <row r="170" spans="4:31" x14ac:dyDescent="0.25">
      <c r="O170" s="7"/>
      <c r="P170" s="108"/>
      <c r="Q170" s="108">
        <f t="shared" si="11"/>
        <v>0</v>
      </c>
      <c r="R170" s="9"/>
      <c r="AB170" s="15" t="s">
        <v>471</v>
      </c>
      <c r="AC170" s="108">
        <f t="shared" si="12"/>
        <v>0</v>
      </c>
      <c r="AD170" s="35"/>
      <c r="AE170" s="35"/>
    </row>
    <row r="171" spans="4:31" x14ac:dyDescent="0.25">
      <c r="O171" s="7"/>
      <c r="P171" s="108" t="s">
        <v>163</v>
      </c>
      <c r="Q171" s="108">
        <f t="shared" si="11"/>
        <v>0</v>
      </c>
      <c r="R171" s="9"/>
      <c r="AB171" s="15" t="s">
        <v>601</v>
      </c>
      <c r="AC171" s="108">
        <f t="shared" si="12"/>
        <v>0</v>
      </c>
      <c r="AD171" s="35"/>
      <c r="AE171" s="35"/>
    </row>
    <row r="172" spans="4:31" ht="37.5" x14ac:dyDescent="0.25">
      <c r="O172" s="7"/>
      <c r="P172" s="108" t="s">
        <v>812</v>
      </c>
      <c r="Q172" s="108">
        <f t="shared" si="11"/>
        <v>0</v>
      </c>
      <c r="R172" s="9"/>
      <c r="AB172" s="15" t="s">
        <v>602</v>
      </c>
      <c r="AC172" s="108">
        <f t="shared" si="12"/>
        <v>0</v>
      </c>
      <c r="AD172" s="35"/>
      <c r="AE172" s="35"/>
    </row>
    <row r="173" spans="4:31" ht="25" x14ac:dyDescent="0.25">
      <c r="O173" s="7"/>
      <c r="P173" s="108" t="s">
        <v>256</v>
      </c>
      <c r="Q173" s="108">
        <f t="shared" si="11"/>
        <v>0</v>
      </c>
      <c r="R173" s="9"/>
      <c r="AB173" s="15" t="s">
        <v>472</v>
      </c>
      <c r="AC173" s="108">
        <f t="shared" si="12"/>
        <v>0</v>
      </c>
      <c r="AD173" s="35"/>
      <c r="AE173" s="35"/>
    </row>
    <row r="174" spans="4:31" ht="25" x14ac:dyDescent="0.25">
      <c r="O174" s="7"/>
      <c r="P174" s="108" t="s">
        <v>813</v>
      </c>
      <c r="Q174" s="108">
        <f t="shared" si="11"/>
        <v>0</v>
      </c>
      <c r="R174" s="9"/>
      <c r="AB174" s="15" t="s">
        <v>557</v>
      </c>
      <c r="AC174" s="108">
        <f t="shared" si="12"/>
        <v>0</v>
      </c>
      <c r="AD174" s="35"/>
      <c r="AE174" s="35"/>
    </row>
    <row r="175" spans="4:31" x14ac:dyDescent="0.25">
      <c r="O175" s="7"/>
      <c r="P175" s="108" t="s">
        <v>112</v>
      </c>
      <c r="Q175" s="108">
        <f t="shared" si="11"/>
        <v>0</v>
      </c>
      <c r="R175" s="9"/>
      <c r="AB175" s="15" t="s">
        <v>395</v>
      </c>
      <c r="AC175" s="108">
        <f t="shared" si="12"/>
        <v>0</v>
      </c>
      <c r="AD175" s="35"/>
      <c r="AE175" s="35"/>
    </row>
    <row r="176" spans="4:31" x14ac:dyDescent="0.25">
      <c r="O176" s="36"/>
      <c r="P176" s="108" t="s">
        <v>113</v>
      </c>
      <c r="Q176" s="108">
        <f t="shared" si="11"/>
        <v>0</v>
      </c>
      <c r="R176" s="9"/>
      <c r="AB176" s="15" t="s">
        <v>733</v>
      </c>
      <c r="AC176" s="108">
        <f t="shared" si="12"/>
        <v>0</v>
      </c>
      <c r="AD176" s="35"/>
      <c r="AE176" s="35"/>
    </row>
    <row r="177" spans="15:31" ht="25" x14ac:dyDescent="0.25">
      <c r="O177" s="36"/>
      <c r="P177" s="108" t="s">
        <v>114</v>
      </c>
      <c r="Q177" s="108">
        <f t="shared" si="11"/>
        <v>0</v>
      </c>
      <c r="R177" s="9"/>
      <c r="AB177" s="15" t="s">
        <v>693</v>
      </c>
      <c r="AC177" s="108">
        <f t="shared" si="12"/>
        <v>0</v>
      </c>
      <c r="AD177" s="35"/>
      <c r="AE177" s="35"/>
    </row>
    <row r="178" spans="15:31" x14ac:dyDescent="0.25">
      <c r="O178" s="36"/>
      <c r="P178" s="108"/>
      <c r="Q178" s="108"/>
      <c r="R178" s="9"/>
      <c r="AB178" s="15" t="s">
        <v>531</v>
      </c>
      <c r="AC178" s="108">
        <f t="shared" si="12"/>
        <v>0</v>
      </c>
      <c r="AD178" s="35"/>
      <c r="AE178" s="35"/>
    </row>
    <row r="179" spans="15:31" x14ac:dyDescent="0.25">
      <c r="O179" s="36"/>
      <c r="P179" s="108" t="s">
        <v>164</v>
      </c>
      <c r="Q179" s="108">
        <f t="shared" si="11"/>
        <v>0</v>
      </c>
      <c r="R179" s="9"/>
      <c r="AB179" s="15" t="s">
        <v>742</v>
      </c>
      <c r="AC179" s="108">
        <f t="shared" si="12"/>
        <v>0</v>
      </c>
      <c r="AD179" s="35"/>
      <c r="AE179" s="35"/>
    </row>
    <row r="180" spans="15:31" x14ac:dyDescent="0.25">
      <c r="O180" s="36"/>
      <c r="P180" s="108" t="s">
        <v>799</v>
      </c>
      <c r="Q180" s="108">
        <f t="shared" si="11"/>
        <v>0</v>
      </c>
      <c r="R180" s="9"/>
      <c r="AB180" s="15" t="s">
        <v>29</v>
      </c>
      <c r="AC180" s="108">
        <f t="shared" si="12"/>
        <v>0</v>
      </c>
      <c r="AD180" s="35"/>
      <c r="AE180" s="35"/>
    </row>
    <row r="181" spans="15:31" ht="25" x14ac:dyDescent="0.25">
      <c r="O181" s="36"/>
      <c r="P181" s="108" t="s">
        <v>800</v>
      </c>
      <c r="Q181" s="108">
        <f t="shared" si="11"/>
        <v>0</v>
      </c>
      <c r="R181" s="9"/>
      <c r="AB181" s="15" t="s">
        <v>330</v>
      </c>
      <c r="AC181" s="108">
        <f t="shared" si="12"/>
        <v>0</v>
      </c>
      <c r="AD181" s="35"/>
      <c r="AE181" s="35"/>
    </row>
    <row r="182" spans="15:31" ht="25" x14ac:dyDescent="0.25">
      <c r="O182" s="36"/>
      <c r="P182" s="108" t="s">
        <v>801</v>
      </c>
      <c r="Q182" s="108">
        <f t="shared" si="11"/>
        <v>0</v>
      </c>
      <c r="R182" s="9"/>
      <c r="AB182" s="15" t="s">
        <v>482</v>
      </c>
      <c r="AC182" s="108">
        <f t="shared" si="12"/>
        <v>0</v>
      </c>
      <c r="AD182" s="35"/>
      <c r="AE182" s="35"/>
    </row>
    <row r="183" spans="15:31" x14ac:dyDescent="0.25">
      <c r="O183" s="36"/>
      <c r="P183" s="175" t="s">
        <v>115</v>
      </c>
      <c r="Q183" s="108">
        <f t="shared" si="11"/>
        <v>0</v>
      </c>
      <c r="R183" s="9"/>
      <c r="AB183" s="15" t="s">
        <v>483</v>
      </c>
      <c r="AC183" s="108">
        <f t="shared" si="12"/>
        <v>0</v>
      </c>
      <c r="AD183" s="35"/>
      <c r="AE183" s="35"/>
    </row>
    <row r="184" spans="15:31" x14ac:dyDescent="0.25">
      <c r="O184" s="36"/>
      <c r="P184" s="108" t="s">
        <v>116</v>
      </c>
      <c r="Q184" s="108">
        <f t="shared" si="11"/>
        <v>0</v>
      </c>
      <c r="R184" s="9"/>
      <c r="AB184" s="15" t="s">
        <v>456</v>
      </c>
      <c r="AC184" s="108">
        <f t="shared" si="12"/>
        <v>0</v>
      </c>
      <c r="AD184" s="35"/>
      <c r="AE184" s="35"/>
    </row>
    <row r="185" spans="15:31" ht="25" x14ac:dyDescent="0.25">
      <c r="O185" s="36"/>
      <c r="P185" s="108" t="s">
        <v>117</v>
      </c>
      <c r="Q185" s="108">
        <f t="shared" si="11"/>
        <v>0</v>
      </c>
      <c r="R185" s="9"/>
      <c r="AB185" s="15" t="s">
        <v>764</v>
      </c>
      <c r="AC185" s="108">
        <f t="shared" si="12"/>
        <v>0</v>
      </c>
      <c r="AD185" s="35"/>
      <c r="AE185" s="35"/>
    </row>
    <row r="186" spans="15:31" x14ac:dyDescent="0.25">
      <c r="O186" s="36"/>
      <c r="P186" s="108" t="s">
        <v>248</v>
      </c>
      <c r="Q186" s="108">
        <f t="shared" si="11"/>
        <v>0</v>
      </c>
      <c r="R186" s="9"/>
      <c r="AB186" s="15" t="s">
        <v>484</v>
      </c>
      <c r="AC186" s="108">
        <f t="shared" si="12"/>
        <v>0</v>
      </c>
      <c r="AD186" s="35"/>
      <c r="AE186" s="35"/>
    </row>
    <row r="187" spans="15:31" x14ac:dyDescent="0.25">
      <c r="O187" s="36"/>
      <c r="P187" s="108" t="s">
        <v>118</v>
      </c>
      <c r="Q187" s="108">
        <f t="shared" si="11"/>
        <v>0</v>
      </c>
      <c r="R187" s="9"/>
      <c r="AB187" s="15" t="s">
        <v>485</v>
      </c>
      <c r="AC187" s="108">
        <f t="shared" si="12"/>
        <v>0</v>
      </c>
      <c r="AD187" s="35"/>
      <c r="AE187" s="35"/>
    </row>
    <row r="188" spans="15:31" x14ac:dyDescent="0.25">
      <c r="O188" s="36"/>
      <c r="P188" s="108" t="s">
        <v>119</v>
      </c>
      <c r="Q188" s="108">
        <f t="shared" si="11"/>
        <v>0</v>
      </c>
      <c r="R188" s="9"/>
      <c r="AB188" s="15" t="s">
        <v>487</v>
      </c>
      <c r="AC188" s="108">
        <f t="shared" si="12"/>
        <v>0</v>
      </c>
      <c r="AD188" s="35"/>
      <c r="AE188" s="35"/>
    </row>
    <row r="189" spans="15:31" x14ac:dyDescent="0.25">
      <c r="O189" s="36"/>
      <c r="P189" s="108" t="s">
        <v>249</v>
      </c>
      <c r="Q189" s="108">
        <f t="shared" si="11"/>
        <v>0</v>
      </c>
      <c r="R189" s="9"/>
      <c r="AB189" s="15" t="s">
        <v>761</v>
      </c>
      <c r="AC189" s="108">
        <f t="shared" si="12"/>
        <v>0</v>
      </c>
      <c r="AD189" s="35"/>
      <c r="AE189" s="35"/>
    </row>
    <row r="190" spans="15:31" ht="25" x14ac:dyDescent="0.25">
      <c r="O190" s="36"/>
      <c r="P190" s="108" t="s">
        <v>250</v>
      </c>
      <c r="Q190" s="108">
        <f t="shared" si="11"/>
        <v>0</v>
      </c>
      <c r="R190" s="9"/>
      <c r="AB190" s="15" t="s">
        <v>559</v>
      </c>
      <c r="AC190" s="108">
        <f t="shared" si="12"/>
        <v>0</v>
      </c>
      <c r="AD190" s="35"/>
      <c r="AE190" s="35"/>
    </row>
    <row r="191" spans="15:31" ht="25" x14ac:dyDescent="0.25">
      <c r="O191" s="7"/>
      <c r="P191" s="108" t="s">
        <v>802</v>
      </c>
      <c r="Q191" s="108">
        <f t="shared" si="11"/>
        <v>0</v>
      </c>
      <c r="R191" s="9"/>
      <c r="AB191" s="15" t="s">
        <v>564</v>
      </c>
      <c r="AC191" s="108">
        <f t="shared" si="12"/>
        <v>0</v>
      </c>
      <c r="AD191" s="35"/>
      <c r="AE191" s="35"/>
    </row>
    <row r="192" spans="15:31" ht="37.5" x14ac:dyDescent="0.25">
      <c r="O192" s="36"/>
      <c r="P192" s="108" t="s">
        <v>803</v>
      </c>
      <c r="Q192" s="108">
        <f t="shared" si="11"/>
        <v>0</v>
      </c>
      <c r="R192" s="9"/>
      <c r="AB192" s="15" t="s">
        <v>696</v>
      </c>
      <c r="AC192" s="108">
        <f t="shared" si="12"/>
        <v>0</v>
      </c>
      <c r="AD192" s="35"/>
      <c r="AE192" s="35"/>
    </row>
    <row r="193" spans="15:31" x14ac:dyDescent="0.25">
      <c r="O193" s="7"/>
      <c r="P193" s="108" t="s">
        <v>121</v>
      </c>
      <c r="Q193" s="108">
        <f t="shared" si="11"/>
        <v>0</v>
      </c>
      <c r="R193" s="9"/>
      <c r="AB193" s="15" t="s">
        <v>343</v>
      </c>
      <c r="AC193" s="108">
        <f t="shared" si="12"/>
        <v>0</v>
      </c>
      <c r="AD193" s="35"/>
      <c r="AE193" s="35"/>
    </row>
    <row r="194" spans="15:31" x14ac:dyDescent="0.25">
      <c r="O194" s="7"/>
      <c r="P194" s="108" t="s">
        <v>122</v>
      </c>
      <c r="Q194" s="108">
        <f t="shared" si="11"/>
        <v>0</v>
      </c>
      <c r="R194" s="9"/>
      <c r="AB194" s="15" t="s">
        <v>332</v>
      </c>
      <c r="AC194" s="108">
        <f t="shared" si="12"/>
        <v>0</v>
      </c>
      <c r="AD194" s="35"/>
      <c r="AE194" s="35"/>
    </row>
    <row r="195" spans="15:31" x14ac:dyDescent="0.25">
      <c r="O195" s="7"/>
      <c r="P195" s="108" t="s">
        <v>123</v>
      </c>
      <c r="Q195" s="108">
        <f t="shared" si="11"/>
        <v>0</v>
      </c>
      <c r="R195" s="9"/>
      <c r="AB195" s="15" t="s">
        <v>491</v>
      </c>
      <c r="AC195" s="108">
        <f t="shared" si="12"/>
        <v>0</v>
      </c>
      <c r="AD195" s="35"/>
      <c r="AE195" s="35"/>
    </row>
    <row r="196" spans="15:31" ht="25" x14ac:dyDescent="0.25">
      <c r="O196" s="7"/>
      <c r="P196" s="108" t="s">
        <v>808</v>
      </c>
      <c r="Q196" s="108">
        <f t="shared" si="11"/>
        <v>0</v>
      </c>
      <c r="R196" s="9"/>
      <c r="AB196" s="15" t="s">
        <v>605</v>
      </c>
      <c r="AC196" s="108">
        <f t="shared" si="12"/>
        <v>0</v>
      </c>
      <c r="AD196" s="35"/>
      <c r="AE196" s="35"/>
    </row>
    <row r="197" spans="15:31" x14ac:dyDescent="0.25">
      <c r="O197" s="7"/>
      <c r="P197" s="108" t="s">
        <v>804</v>
      </c>
      <c r="Q197" s="108">
        <f t="shared" si="11"/>
        <v>0</v>
      </c>
      <c r="R197" s="9"/>
      <c r="AB197" s="15" t="s">
        <v>352</v>
      </c>
      <c r="AC197" s="108">
        <f t="shared" si="12"/>
        <v>0</v>
      </c>
      <c r="AD197" s="35"/>
      <c r="AE197" s="35"/>
    </row>
    <row r="198" spans="15:31" ht="25" x14ac:dyDescent="0.25">
      <c r="O198" s="7"/>
      <c r="P198" s="108" t="s">
        <v>805</v>
      </c>
      <c r="Q198" s="108">
        <f t="shared" si="11"/>
        <v>0</v>
      </c>
      <c r="R198" s="9"/>
      <c r="AB198" s="15" t="s">
        <v>492</v>
      </c>
      <c r="AC198" s="108">
        <f t="shared" si="12"/>
        <v>0</v>
      </c>
      <c r="AD198" s="35"/>
      <c r="AE198" s="35"/>
    </row>
    <row r="199" spans="15:31" ht="25" x14ac:dyDescent="0.25">
      <c r="O199" s="7"/>
      <c r="P199" s="108" t="s">
        <v>806</v>
      </c>
      <c r="Q199" s="108">
        <f t="shared" si="11"/>
        <v>0</v>
      </c>
      <c r="R199" s="9"/>
      <c r="AB199" s="15" t="s">
        <v>688</v>
      </c>
      <c r="AC199" s="108">
        <f t="shared" si="12"/>
        <v>0</v>
      </c>
      <c r="AD199" s="35"/>
      <c r="AE199" s="35"/>
    </row>
    <row r="200" spans="15:31" ht="25" x14ac:dyDescent="0.25">
      <c r="O200" s="7"/>
      <c r="P200" s="108" t="s">
        <v>807</v>
      </c>
      <c r="Q200" s="108">
        <f t="shared" si="11"/>
        <v>0</v>
      </c>
      <c r="R200" s="9"/>
      <c r="AB200" s="15" t="s">
        <v>493</v>
      </c>
      <c r="AC200" s="108">
        <f t="shared" si="12"/>
        <v>0</v>
      </c>
      <c r="AD200" s="35"/>
      <c r="AE200" s="35"/>
    </row>
    <row r="201" spans="15:31" x14ac:dyDescent="0.25">
      <c r="P201" s="108"/>
      <c r="Q201" s="108"/>
      <c r="AB201" s="15" t="s">
        <v>497</v>
      </c>
      <c r="AC201" s="108">
        <f t="shared" si="12"/>
        <v>0</v>
      </c>
    </row>
    <row r="202" spans="15:31" x14ac:dyDescent="0.25">
      <c r="P202" s="108" t="s">
        <v>165</v>
      </c>
      <c r="Q202" s="108">
        <f t="shared" ref="Q202:Q218" si="13">SUMIF($F$28:$F$78,P202, $AF$28:$AF$78)</f>
        <v>0</v>
      </c>
      <c r="AB202" s="15" t="s">
        <v>747</v>
      </c>
      <c r="AC202" s="108">
        <f t="shared" si="12"/>
        <v>0</v>
      </c>
    </row>
    <row r="203" spans="15:31" x14ac:dyDescent="0.25">
      <c r="P203" s="108" t="s">
        <v>132</v>
      </c>
      <c r="Q203" s="108">
        <f t="shared" si="13"/>
        <v>0</v>
      </c>
      <c r="AB203" s="93" t="s">
        <v>649</v>
      </c>
      <c r="AC203" s="108">
        <f t="shared" si="12"/>
        <v>0</v>
      </c>
    </row>
    <row r="204" spans="15:31" x14ac:dyDescent="0.25">
      <c r="P204" s="108"/>
      <c r="Q204" s="108">
        <f t="shared" si="13"/>
        <v>0</v>
      </c>
      <c r="AB204" s="93" t="s">
        <v>509</v>
      </c>
      <c r="AC204" s="108">
        <f t="shared" si="12"/>
        <v>0</v>
      </c>
    </row>
    <row r="205" spans="15:31" x14ac:dyDescent="0.25">
      <c r="P205" s="108" t="s">
        <v>166</v>
      </c>
      <c r="Q205" s="108">
        <f t="shared" si="13"/>
        <v>0</v>
      </c>
      <c r="AB205" s="93" t="s">
        <v>714</v>
      </c>
      <c r="AC205" s="108">
        <f t="shared" si="12"/>
        <v>0</v>
      </c>
    </row>
    <row r="206" spans="15:31" x14ac:dyDescent="0.25">
      <c r="P206" s="108" t="s">
        <v>133</v>
      </c>
      <c r="Q206" s="108">
        <f t="shared" si="13"/>
        <v>0</v>
      </c>
      <c r="AB206" s="93" t="s">
        <v>762</v>
      </c>
      <c r="AC206" s="108">
        <f t="shared" si="12"/>
        <v>0</v>
      </c>
    </row>
    <row r="207" spans="15:31" x14ac:dyDescent="0.25">
      <c r="P207" s="108" t="s">
        <v>134</v>
      </c>
      <c r="Q207" s="108">
        <f t="shared" si="13"/>
        <v>0</v>
      </c>
      <c r="AB207" s="93" t="s">
        <v>679</v>
      </c>
      <c r="AC207" s="108">
        <f t="shared" si="12"/>
        <v>0</v>
      </c>
    </row>
    <row r="208" spans="15:31" x14ac:dyDescent="0.25">
      <c r="P208" s="108" t="s">
        <v>135</v>
      </c>
      <c r="Q208" s="108">
        <f t="shared" si="13"/>
        <v>0</v>
      </c>
      <c r="AB208" s="93" t="s">
        <v>678</v>
      </c>
      <c r="AC208" s="108">
        <f t="shared" si="12"/>
        <v>0</v>
      </c>
    </row>
    <row r="209" spans="16:29" x14ac:dyDescent="0.25">
      <c r="P209" s="108" t="s">
        <v>136</v>
      </c>
      <c r="Q209" s="108">
        <f t="shared" si="13"/>
        <v>0</v>
      </c>
      <c r="AB209" s="93" t="s">
        <v>498</v>
      </c>
      <c r="AC209" s="108">
        <f t="shared" si="12"/>
        <v>0</v>
      </c>
    </row>
    <row r="210" spans="16:29" ht="37.5" x14ac:dyDescent="0.25">
      <c r="P210" s="108" t="s">
        <v>137</v>
      </c>
      <c r="Q210" s="108">
        <f t="shared" si="13"/>
        <v>0</v>
      </c>
      <c r="AB210" s="93" t="s">
        <v>507</v>
      </c>
      <c r="AC210" s="108">
        <f t="shared" si="12"/>
        <v>0</v>
      </c>
    </row>
    <row r="211" spans="16:29" ht="25" x14ac:dyDescent="0.25">
      <c r="P211" s="108" t="s">
        <v>138</v>
      </c>
      <c r="Q211" s="108">
        <f t="shared" si="13"/>
        <v>0</v>
      </c>
      <c r="AB211" s="93" t="s">
        <v>689</v>
      </c>
      <c r="AC211" s="108">
        <f t="shared" si="12"/>
        <v>0</v>
      </c>
    </row>
    <row r="212" spans="16:29" x14ac:dyDescent="0.25">
      <c r="P212" s="108"/>
      <c r="Q212" s="108">
        <f t="shared" si="13"/>
        <v>0</v>
      </c>
      <c r="AB212" s="93" t="s">
        <v>350</v>
      </c>
      <c r="AC212" s="108">
        <f t="shared" si="12"/>
        <v>0</v>
      </c>
    </row>
    <row r="213" spans="16:29" ht="25" x14ac:dyDescent="0.25">
      <c r="P213" s="108" t="s">
        <v>125</v>
      </c>
      <c r="Q213" s="108">
        <f t="shared" si="13"/>
        <v>0</v>
      </c>
      <c r="AB213" s="93" t="s">
        <v>337</v>
      </c>
      <c r="AC213" s="108">
        <f t="shared" si="12"/>
        <v>0</v>
      </c>
    </row>
    <row r="214" spans="16:29" ht="25" x14ac:dyDescent="0.25">
      <c r="P214" s="108" t="s">
        <v>126</v>
      </c>
      <c r="Q214" s="108">
        <f t="shared" si="13"/>
        <v>0</v>
      </c>
      <c r="AB214" s="93" t="s">
        <v>345</v>
      </c>
      <c r="AC214" s="108">
        <f t="shared" si="12"/>
        <v>0</v>
      </c>
    </row>
    <row r="215" spans="16:29" x14ac:dyDescent="0.25">
      <c r="P215" s="108" t="s">
        <v>127</v>
      </c>
      <c r="Q215" s="108">
        <f t="shared" si="13"/>
        <v>0</v>
      </c>
      <c r="AB215" s="93" t="s">
        <v>638</v>
      </c>
      <c r="AC215" s="108">
        <f t="shared" si="12"/>
        <v>0</v>
      </c>
    </row>
    <row r="216" spans="16:29" ht="25" x14ac:dyDescent="0.25">
      <c r="P216" s="108" t="s">
        <v>128</v>
      </c>
      <c r="Q216" s="108">
        <f t="shared" si="13"/>
        <v>0</v>
      </c>
      <c r="AB216" s="93" t="s">
        <v>712</v>
      </c>
      <c r="AC216" s="108">
        <f t="shared" si="12"/>
        <v>0</v>
      </c>
    </row>
    <row r="217" spans="16:29" x14ac:dyDescent="0.25">
      <c r="P217" s="108" t="s">
        <v>129</v>
      </c>
      <c r="Q217" s="108">
        <f t="shared" si="13"/>
        <v>0</v>
      </c>
      <c r="AB217" s="93" t="s">
        <v>588</v>
      </c>
      <c r="AC217" s="108">
        <f t="shared" si="12"/>
        <v>0</v>
      </c>
    </row>
    <row r="218" spans="16:29" ht="13" thickBot="1" x14ac:dyDescent="0.3">
      <c r="P218" s="108" t="s">
        <v>130</v>
      </c>
      <c r="Q218" s="108">
        <f t="shared" si="13"/>
        <v>0</v>
      </c>
      <c r="AB218" s="93" t="s">
        <v>489</v>
      </c>
      <c r="AC218" s="108">
        <f t="shared" si="12"/>
        <v>0</v>
      </c>
    </row>
    <row r="219" spans="16:29" ht="13.5" thickBot="1" x14ac:dyDescent="0.3">
      <c r="P219" s="115" t="s">
        <v>8</v>
      </c>
      <c r="Q219" s="100">
        <f>SUM(Q87:Q218)</f>
        <v>0</v>
      </c>
      <c r="AB219" s="93" t="s">
        <v>582</v>
      </c>
      <c r="AC219" s="108">
        <f t="shared" si="12"/>
        <v>0</v>
      </c>
    </row>
    <row r="220" spans="16:29" x14ac:dyDescent="0.25">
      <c r="AB220" s="93" t="s">
        <v>542</v>
      </c>
      <c r="AC220" s="108">
        <f t="shared" si="12"/>
        <v>0</v>
      </c>
    </row>
    <row r="221" spans="16:29" x14ac:dyDescent="0.25">
      <c r="AB221" s="93" t="s">
        <v>478</v>
      </c>
      <c r="AC221" s="108">
        <f t="shared" si="12"/>
        <v>0</v>
      </c>
    </row>
    <row r="222" spans="16:29" x14ac:dyDescent="0.25">
      <c r="AB222" s="93" t="s">
        <v>675</v>
      </c>
      <c r="AC222" s="108">
        <f t="shared" si="12"/>
        <v>0</v>
      </c>
    </row>
    <row r="223" spans="16:29" x14ac:dyDescent="0.25">
      <c r="AB223" s="93" t="s">
        <v>662</v>
      </c>
      <c r="AC223" s="108">
        <f t="shared" si="12"/>
        <v>0</v>
      </c>
    </row>
    <row r="224" spans="16:29" x14ac:dyDescent="0.25">
      <c r="AB224" s="93" t="s">
        <v>765</v>
      </c>
      <c r="AC224" s="108">
        <f t="shared" si="12"/>
        <v>0</v>
      </c>
    </row>
    <row r="225" spans="28:29" x14ac:dyDescent="0.25">
      <c r="AB225" s="93" t="s">
        <v>504</v>
      </c>
      <c r="AC225" s="108">
        <f t="shared" si="12"/>
        <v>0</v>
      </c>
    </row>
    <row r="226" spans="28:29" x14ac:dyDescent="0.25">
      <c r="AB226" s="93" t="s">
        <v>445</v>
      </c>
      <c r="AC226" s="108">
        <f t="shared" si="12"/>
        <v>0</v>
      </c>
    </row>
    <row r="227" spans="28:29" x14ac:dyDescent="0.25">
      <c r="AB227" s="93" t="s">
        <v>505</v>
      </c>
      <c r="AC227" s="108">
        <f t="shared" si="12"/>
        <v>0</v>
      </c>
    </row>
    <row r="228" spans="28:29" x14ac:dyDescent="0.25">
      <c r="AB228" s="93" t="s">
        <v>709</v>
      </c>
      <c r="AC228" s="108">
        <f t="shared" si="12"/>
        <v>0</v>
      </c>
    </row>
    <row r="229" spans="28:29" x14ac:dyDescent="0.25">
      <c r="AB229" s="93" t="s">
        <v>419</v>
      </c>
      <c r="AC229" s="108">
        <f t="shared" si="12"/>
        <v>0</v>
      </c>
    </row>
    <row r="230" spans="28:29" x14ac:dyDescent="0.25">
      <c r="AB230" s="93" t="s">
        <v>465</v>
      </c>
      <c r="AC230" s="108">
        <f t="shared" ref="AC230:AC293" si="14">SUMIF($O$28:$O$78,AB230, $AF$28:$AF$78)</f>
        <v>0</v>
      </c>
    </row>
    <row r="231" spans="28:29" x14ac:dyDescent="0.25">
      <c r="AB231" s="93" t="s">
        <v>506</v>
      </c>
      <c r="AC231" s="108">
        <f t="shared" si="14"/>
        <v>0</v>
      </c>
    </row>
    <row r="232" spans="28:29" x14ac:dyDescent="0.25">
      <c r="AB232" s="93" t="s">
        <v>572</v>
      </c>
      <c r="AC232" s="108">
        <f t="shared" si="14"/>
        <v>0</v>
      </c>
    </row>
    <row r="233" spans="28:29" x14ac:dyDescent="0.25">
      <c r="AB233" s="93" t="s">
        <v>719</v>
      </c>
      <c r="AC233" s="108">
        <f t="shared" si="14"/>
        <v>0</v>
      </c>
    </row>
    <row r="234" spans="28:29" x14ac:dyDescent="0.25">
      <c r="AB234" s="93" t="s">
        <v>356</v>
      </c>
      <c r="AC234" s="108">
        <f t="shared" si="14"/>
        <v>0</v>
      </c>
    </row>
    <row r="235" spans="28:29" x14ac:dyDescent="0.25">
      <c r="AB235" s="93" t="s">
        <v>647</v>
      </c>
      <c r="AC235" s="108">
        <f t="shared" si="14"/>
        <v>0</v>
      </c>
    </row>
    <row r="236" spans="28:29" x14ac:dyDescent="0.25">
      <c r="AB236" s="93" t="s">
        <v>686</v>
      </c>
      <c r="AC236" s="108">
        <f t="shared" si="14"/>
        <v>0</v>
      </c>
    </row>
    <row r="237" spans="28:29" x14ac:dyDescent="0.25">
      <c r="AB237" s="93" t="s">
        <v>490</v>
      </c>
      <c r="AC237" s="108">
        <f t="shared" si="14"/>
        <v>0</v>
      </c>
    </row>
    <row r="238" spans="28:29" x14ac:dyDescent="0.25">
      <c r="AB238" s="93" t="s">
        <v>670</v>
      </c>
      <c r="AC238" s="108">
        <f t="shared" si="14"/>
        <v>0</v>
      </c>
    </row>
    <row r="239" spans="28:29" x14ac:dyDescent="0.25">
      <c r="AB239" s="93" t="s">
        <v>366</v>
      </c>
      <c r="AC239" s="108">
        <f t="shared" si="14"/>
        <v>0</v>
      </c>
    </row>
    <row r="240" spans="28:29" x14ac:dyDescent="0.25">
      <c r="AB240" s="93" t="s">
        <v>687</v>
      </c>
      <c r="AC240" s="108">
        <f t="shared" si="14"/>
        <v>0</v>
      </c>
    </row>
    <row r="241" spans="28:29" x14ac:dyDescent="0.25">
      <c r="AB241" s="93" t="s">
        <v>750</v>
      </c>
      <c r="AC241" s="108">
        <f t="shared" si="14"/>
        <v>0</v>
      </c>
    </row>
    <row r="242" spans="28:29" x14ac:dyDescent="0.25">
      <c r="AB242" s="93" t="s">
        <v>574</v>
      </c>
      <c r="AC242" s="108">
        <f t="shared" si="14"/>
        <v>0</v>
      </c>
    </row>
    <row r="243" spans="28:29" x14ac:dyDescent="0.25">
      <c r="AB243" s="93" t="s">
        <v>466</v>
      </c>
      <c r="AC243" s="108">
        <f t="shared" si="14"/>
        <v>0</v>
      </c>
    </row>
    <row r="244" spans="28:29" x14ac:dyDescent="0.25">
      <c r="AB244" s="93" t="s">
        <v>358</v>
      </c>
      <c r="AC244" s="108">
        <f t="shared" si="14"/>
        <v>0</v>
      </c>
    </row>
    <row r="245" spans="28:29" x14ac:dyDescent="0.25">
      <c r="AB245" s="93" t="s">
        <v>31</v>
      </c>
      <c r="AC245" s="108">
        <f t="shared" si="14"/>
        <v>0</v>
      </c>
    </row>
    <row r="246" spans="28:29" x14ac:dyDescent="0.25">
      <c r="AB246" s="93" t="s">
        <v>573</v>
      </c>
      <c r="AC246" s="108">
        <f t="shared" si="14"/>
        <v>0</v>
      </c>
    </row>
    <row r="247" spans="28:29" x14ac:dyDescent="0.25">
      <c r="AB247" s="93" t="s">
        <v>513</v>
      </c>
      <c r="AC247" s="108">
        <f t="shared" si="14"/>
        <v>0</v>
      </c>
    </row>
    <row r="248" spans="28:29" x14ac:dyDescent="0.25">
      <c r="AB248" s="93" t="s">
        <v>685</v>
      </c>
      <c r="AC248" s="108">
        <f t="shared" si="14"/>
        <v>0</v>
      </c>
    </row>
    <row r="249" spans="28:29" x14ac:dyDescent="0.25">
      <c r="AB249" s="93" t="s">
        <v>496</v>
      </c>
      <c r="AC249" s="108">
        <f t="shared" si="14"/>
        <v>0</v>
      </c>
    </row>
    <row r="250" spans="28:29" x14ac:dyDescent="0.25">
      <c r="AB250" s="93" t="s">
        <v>397</v>
      </c>
      <c r="AC250" s="108">
        <f t="shared" si="14"/>
        <v>0</v>
      </c>
    </row>
    <row r="251" spans="28:29" x14ac:dyDescent="0.25">
      <c r="AB251" s="93" t="s">
        <v>511</v>
      </c>
      <c r="AC251" s="108">
        <f t="shared" si="14"/>
        <v>0</v>
      </c>
    </row>
    <row r="252" spans="28:29" x14ac:dyDescent="0.25">
      <c r="AB252" s="93" t="s">
        <v>634</v>
      </c>
      <c r="AC252" s="108">
        <f t="shared" si="14"/>
        <v>0</v>
      </c>
    </row>
    <row r="253" spans="28:29" x14ac:dyDescent="0.25">
      <c r="AB253" s="93" t="s">
        <v>721</v>
      </c>
      <c r="AC253" s="108">
        <f t="shared" si="14"/>
        <v>0</v>
      </c>
    </row>
    <row r="254" spans="28:29" x14ac:dyDescent="0.25">
      <c r="AB254" s="93" t="s">
        <v>622</v>
      </c>
      <c r="AC254" s="108">
        <f t="shared" si="14"/>
        <v>0</v>
      </c>
    </row>
    <row r="255" spans="28:29" x14ac:dyDescent="0.25">
      <c r="AB255" s="93" t="s">
        <v>576</v>
      </c>
      <c r="AC255" s="108">
        <f t="shared" si="14"/>
        <v>0</v>
      </c>
    </row>
    <row r="256" spans="28:29" x14ac:dyDescent="0.25">
      <c r="AB256" s="93" t="s">
        <v>446</v>
      </c>
      <c r="AC256" s="108">
        <f t="shared" si="14"/>
        <v>0</v>
      </c>
    </row>
    <row r="257" spans="28:29" x14ac:dyDescent="0.25">
      <c r="AB257" s="93" t="s">
        <v>35</v>
      </c>
      <c r="AC257" s="108">
        <f t="shared" si="14"/>
        <v>0</v>
      </c>
    </row>
    <row r="258" spans="28:29" x14ac:dyDescent="0.25">
      <c r="AB258" s="93" t="s">
        <v>577</v>
      </c>
      <c r="AC258" s="108">
        <f t="shared" si="14"/>
        <v>0</v>
      </c>
    </row>
    <row r="259" spans="28:29" x14ac:dyDescent="0.25">
      <c r="AB259" s="93" t="s">
        <v>676</v>
      </c>
      <c r="AC259" s="108">
        <f t="shared" si="14"/>
        <v>0</v>
      </c>
    </row>
    <row r="260" spans="28:29" x14ac:dyDescent="0.25">
      <c r="AB260" s="93" t="s">
        <v>407</v>
      </c>
      <c r="AC260" s="108">
        <f t="shared" si="14"/>
        <v>0</v>
      </c>
    </row>
    <row r="261" spans="28:29" x14ac:dyDescent="0.25">
      <c r="AB261" s="93" t="s">
        <v>705</v>
      </c>
      <c r="AC261" s="108">
        <f t="shared" si="14"/>
        <v>0</v>
      </c>
    </row>
    <row r="262" spans="28:29" x14ac:dyDescent="0.25">
      <c r="AB262" s="93" t="s">
        <v>661</v>
      </c>
      <c r="AC262" s="108">
        <f t="shared" si="14"/>
        <v>0</v>
      </c>
    </row>
    <row r="263" spans="28:29" x14ac:dyDescent="0.25">
      <c r="AB263" s="93" t="s">
        <v>615</v>
      </c>
      <c r="AC263" s="108">
        <f t="shared" si="14"/>
        <v>0</v>
      </c>
    </row>
    <row r="264" spans="28:29" x14ac:dyDescent="0.25">
      <c r="AB264" s="93" t="s">
        <v>752</v>
      </c>
      <c r="AC264" s="108">
        <f t="shared" si="14"/>
        <v>0</v>
      </c>
    </row>
    <row r="265" spans="28:29" x14ac:dyDescent="0.25">
      <c r="AB265" s="93" t="s">
        <v>711</v>
      </c>
      <c r="AC265" s="108">
        <f t="shared" si="14"/>
        <v>0</v>
      </c>
    </row>
    <row r="266" spans="28:29" x14ac:dyDescent="0.25">
      <c r="AB266" s="93" t="s">
        <v>406</v>
      </c>
      <c r="AC266" s="108">
        <f t="shared" si="14"/>
        <v>0</v>
      </c>
    </row>
    <row r="267" spans="28:29" x14ac:dyDescent="0.25">
      <c r="AB267" s="93" t="s">
        <v>475</v>
      </c>
      <c r="AC267" s="108">
        <f t="shared" si="14"/>
        <v>0</v>
      </c>
    </row>
    <row r="268" spans="28:29" x14ac:dyDescent="0.25">
      <c r="AB268" s="93" t="s">
        <v>28</v>
      </c>
      <c r="AC268" s="108">
        <f t="shared" si="14"/>
        <v>0</v>
      </c>
    </row>
    <row r="269" spans="28:29" x14ac:dyDescent="0.25">
      <c r="AB269" s="93" t="s">
        <v>674</v>
      </c>
      <c r="AC269" s="108">
        <f t="shared" si="14"/>
        <v>0</v>
      </c>
    </row>
    <row r="270" spans="28:29" x14ac:dyDescent="0.25">
      <c r="AB270" s="93" t="s">
        <v>536</v>
      </c>
      <c r="AC270" s="108">
        <f t="shared" si="14"/>
        <v>0</v>
      </c>
    </row>
    <row r="271" spans="28:29" x14ac:dyDescent="0.25">
      <c r="AB271" s="93" t="s">
        <v>518</v>
      </c>
      <c r="AC271" s="108">
        <f t="shared" si="14"/>
        <v>0</v>
      </c>
    </row>
    <row r="272" spans="28:29" x14ac:dyDescent="0.25">
      <c r="AB272" s="93" t="s">
        <v>580</v>
      </c>
      <c r="AC272" s="108">
        <f t="shared" si="14"/>
        <v>0</v>
      </c>
    </row>
    <row r="273" spans="28:29" x14ac:dyDescent="0.25">
      <c r="AB273" s="93" t="s">
        <v>519</v>
      </c>
      <c r="AC273" s="108">
        <f t="shared" si="14"/>
        <v>0</v>
      </c>
    </row>
    <row r="274" spans="28:29" x14ac:dyDescent="0.25">
      <c r="AB274" s="93" t="s">
        <v>442</v>
      </c>
      <c r="AC274" s="108">
        <f t="shared" si="14"/>
        <v>0</v>
      </c>
    </row>
    <row r="275" spans="28:29" x14ac:dyDescent="0.25">
      <c r="AB275" s="93" t="s">
        <v>379</v>
      </c>
      <c r="AC275" s="108">
        <f t="shared" si="14"/>
        <v>0</v>
      </c>
    </row>
    <row r="276" spans="28:29" x14ac:dyDescent="0.25">
      <c r="AB276" s="93" t="s">
        <v>520</v>
      </c>
      <c r="AC276" s="108">
        <f t="shared" si="14"/>
        <v>0</v>
      </c>
    </row>
    <row r="277" spans="28:29" x14ac:dyDescent="0.25">
      <c r="AB277" s="93" t="s">
        <v>373</v>
      </c>
      <c r="AC277" s="108">
        <f t="shared" si="14"/>
        <v>0</v>
      </c>
    </row>
    <row r="278" spans="28:29" x14ac:dyDescent="0.25">
      <c r="AB278" s="93" t="s">
        <v>433</v>
      </c>
      <c r="AC278" s="108">
        <f t="shared" si="14"/>
        <v>0</v>
      </c>
    </row>
    <row r="279" spans="28:29" x14ac:dyDescent="0.25">
      <c r="AB279" s="93" t="s">
        <v>365</v>
      </c>
      <c r="AC279" s="108">
        <f t="shared" si="14"/>
        <v>0</v>
      </c>
    </row>
    <row r="280" spans="28:29" x14ac:dyDescent="0.25">
      <c r="AB280" s="93" t="s">
        <v>715</v>
      </c>
      <c r="AC280" s="108">
        <f t="shared" si="14"/>
        <v>0</v>
      </c>
    </row>
    <row r="281" spans="28:29" x14ac:dyDescent="0.25">
      <c r="AB281" s="93" t="s">
        <v>524</v>
      </c>
      <c r="AC281" s="108">
        <f t="shared" si="14"/>
        <v>0</v>
      </c>
    </row>
    <row r="282" spans="28:29" x14ac:dyDescent="0.25">
      <c r="AB282" s="93" t="s">
        <v>525</v>
      </c>
      <c r="AC282" s="108">
        <f t="shared" si="14"/>
        <v>0</v>
      </c>
    </row>
    <row r="283" spans="28:29" x14ac:dyDescent="0.25">
      <c r="AB283" s="93" t="s">
        <v>585</v>
      </c>
      <c r="AC283" s="108">
        <f t="shared" si="14"/>
        <v>0</v>
      </c>
    </row>
    <row r="284" spans="28:29" x14ac:dyDescent="0.25">
      <c r="AB284" s="93" t="s">
        <v>745</v>
      </c>
      <c r="AC284" s="108">
        <f t="shared" si="14"/>
        <v>0</v>
      </c>
    </row>
    <row r="285" spans="28:29" x14ac:dyDescent="0.25">
      <c r="AB285" s="93" t="s">
        <v>717</v>
      </c>
      <c r="AC285" s="108">
        <f t="shared" si="14"/>
        <v>0</v>
      </c>
    </row>
    <row r="286" spans="28:29" x14ac:dyDescent="0.25">
      <c r="AB286" s="93" t="s">
        <v>370</v>
      </c>
      <c r="AC286" s="108">
        <f t="shared" si="14"/>
        <v>0</v>
      </c>
    </row>
    <row r="287" spans="28:29" x14ac:dyDescent="0.25">
      <c r="AB287" s="93" t="s">
        <v>546</v>
      </c>
      <c r="AC287" s="108">
        <f t="shared" si="14"/>
        <v>0</v>
      </c>
    </row>
    <row r="288" spans="28:29" x14ac:dyDescent="0.25">
      <c r="AB288" s="93" t="s">
        <v>526</v>
      </c>
      <c r="AC288" s="108">
        <f t="shared" si="14"/>
        <v>0</v>
      </c>
    </row>
    <row r="289" spans="28:29" x14ac:dyDescent="0.25">
      <c r="AB289" s="93" t="s">
        <v>480</v>
      </c>
      <c r="AC289" s="108">
        <f t="shared" si="14"/>
        <v>0</v>
      </c>
    </row>
    <row r="290" spans="28:29" x14ac:dyDescent="0.25">
      <c r="AB290" s="93" t="s">
        <v>459</v>
      </c>
      <c r="AC290" s="108">
        <f t="shared" si="14"/>
        <v>0</v>
      </c>
    </row>
    <row r="291" spans="28:29" x14ac:dyDescent="0.25">
      <c r="AB291" s="93" t="s">
        <v>751</v>
      </c>
      <c r="AC291" s="108">
        <f t="shared" si="14"/>
        <v>0</v>
      </c>
    </row>
    <row r="292" spans="28:29" x14ac:dyDescent="0.25">
      <c r="AB292" s="93" t="s">
        <v>383</v>
      </c>
      <c r="AC292" s="108">
        <f t="shared" si="14"/>
        <v>0</v>
      </c>
    </row>
    <row r="293" spans="28:29" x14ac:dyDescent="0.25">
      <c r="AB293" s="93" t="s">
        <v>744</v>
      </c>
      <c r="AC293" s="108">
        <f t="shared" si="14"/>
        <v>0</v>
      </c>
    </row>
    <row r="294" spans="28:29" x14ac:dyDescent="0.25">
      <c r="AB294" s="93" t="s">
        <v>448</v>
      </c>
      <c r="AC294" s="108">
        <f t="shared" ref="AC294:AC357" si="15">SUMIF($O$28:$O$78,AB294, $AF$28:$AF$78)</f>
        <v>0</v>
      </c>
    </row>
    <row r="295" spans="28:29" x14ac:dyDescent="0.25">
      <c r="AB295" s="93" t="s">
        <v>533</v>
      </c>
      <c r="AC295" s="108">
        <f t="shared" si="15"/>
        <v>0</v>
      </c>
    </row>
    <row r="296" spans="28:29" x14ac:dyDescent="0.25">
      <c r="AB296" s="93" t="s">
        <v>732</v>
      </c>
      <c r="AC296" s="108">
        <f t="shared" si="15"/>
        <v>0</v>
      </c>
    </row>
    <row r="297" spans="28:29" x14ac:dyDescent="0.25">
      <c r="AB297" s="93" t="s">
        <v>673</v>
      </c>
      <c r="AC297" s="108">
        <f t="shared" si="15"/>
        <v>0</v>
      </c>
    </row>
    <row r="298" spans="28:29" x14ac:dyDescent="0.25">
      <c r="AB298" s="93" t="s">
        <v>534</v>
      </c>
      <c r="AC298" s="108">
        <f t="shared" si="15"/>
        <v>0</v>
      </c>
    </row>
    <row r="299" spans="28:29" x14ac:dyDescent="0.25">
      <c r="AB299" s="93" t="s">
        <v>645</v>
      </c>
      <c r="AC299" s="108">
        <f t="shared" si="15"/>
        <v>0</v>
      </c>
    </row>
    <row r="300" spans="28:29" x14ac:dyDescent="0.25">
      <c r="AB300" s="93" t="s">
        <v>393</v>
      </c>
      <c r="AC300" s="108">
        <f t="shared" si="15"/>
        <v>0</v>
      </c>
    </row>
    <row r="301" spans="28:29" x14ac:dyDescent="0.25">
      <c r="AB301" s="93" t="s">
        <v>339</v>
      </c>
      <c r="AC301" s="108">
        <f t="shared" si="15"/>
        <v>0</v>
      </c>
    </row>
    <row r="302" spans="28:29" x14ac:dyDescent="0.25">
      <c r="AB302" s="93" t="s">
        <v>539</v>
      </c>
      <c r="AC302" s="108">
        <f t="shared" si="15"/>
        <v>0</v>
      </c>
    </row>
    <row r="303" spans="28:29" x14ac:dyDescent="0.25">
      <c r="AB303" s="93" t="s">
        <v>713</v>
      </c>
      <c r="AC303" s="108">
        <f t="shared" si="15"/>
        <v>0</v>
      </c>
    </row>
    <row r="304" spans="28:29" x14ac:dyDescent="0.25">
      <c r="AB304" s="93" t="s">
        <v>633</v>
      </c>
      <c r="AC304" s="108">
        <f t="shared" si="15"/>
        <v>0</v>
      </c>
    </row>
    <row r="305" spans="28:29" x14ac:dyDescent="0.25">
      <c r="AB305" s="93" t="s">
        <v>677</v>
      </c>
      <c r="AC305" s="108">
        <f t="shared" si="15"/>
        <v>0</v>
      </c>
    </row>
    <row r="306" spans="28:29" x14ac:dyDescent="0.25">
      <c r="AB306" s="93" t="s">
        <v>368</v>
      </c>
      <c r="AC306" s="108">
        <f t="shared" si="15"/>
        <v>0</v>
      </c>
    </row>
    <row r="307" spans="28:29" x14ac:dyDescent="0.25">
      <c r="AB307" s="93" t="s">
        <v>644</v>
      </c>
      <c r="AC307" s="108">
        <f t="shared" si="15"/>
        <v>0</v>
      </c>
    </row>
    <row r="308" spans="28:29" x14ac:dyDescent="0.25">
      <c r="AB308" s="93" t="s">
        <v>593</v>
      </c>
      <c r="AC308" s="108">
        <f t="shared" si="15"/>
        <v>0</v>
      </c>
    </row>
    <row r="309" spans="28:29" x14ac:dyDescent="0.25">
      <c r="AB309" s="93" t="s">
        <v>351</v>
      </c>
      <c r="AC309" s="108">
        <f t="shared" si="15"/>
        <v>0</v>
      </c>
    </row>
    <row r="310" spans="28:29" x14ac:dyDescent="0.25">
      <c r="AB310" s="93" t="s">
        <v>594</v>
      </c>
      <c r="AC310" s="108">
        <f t="shared" si="15"/>
        <v>0</v>
      </c>
    </row>
    <row r="311" spans="28:29" x14ac:dyDescent="0.25">
      <c r="AB311" s="93" t="s">
        <v>592</v>
      </c>
      <c r="AC311" s="108">
        <f t="shared" si="15"/>
        <v>0</v>
      </c>
    </row>
    <row r="312" spans="28:29" x14ac:dyDescent="0.25">
      <c r="AB312" s="93" t="s">
        <v>523</v>
      </c>
      <c r="AC312" s="108">
        <f t="shared" si="15"/>
        <v>0</v>
      </c>
    </row>
    <row r="313" spans="28:29" x14ac:dyDescent="0.25">
      <c r="AB313" s="93" t="s">
        <v>415</v>
      </c>
      <c r="AC313" s="108">
        <f t="shared" si="15"/>
        <v>0</v>
      </c>
    </row>
    <row r="314" spans="28:29" x14ac:dyDescent="0.25">
      <c r="AB314" s="93" t="s">
        <v>553</v>
      </c>
      <c r="AC314" s="108">
        <f t="shared" si="15"/>
        <v>0</v>
      </c>
    </row>
    <row r="315" spans="28:29" x14ac:dyDescent="0.25">
      <c r="AB315" s="93" t="s">
        <v>549</v>
      </c>
      <c r="AC315" s="108">
        <f t="shared" si="15"/>
        <v>0</v>
      </c>
    </row>
    <row r="316" spans="28:29" x14ac:dyDescent="0.25">
      <c r="AB316" s="93" t="s">
        <v>503</v>
      </c>
      <c r="AC316" s="108">
        <f t="shared" si="15"/>
        <v>0</v>
      </c>
    </row>
    <row r="317" spans="28:29" x14ac:dyDescent="0.25">
      <c r="AB317" s="93" t="s">
        <v>608</v>
      </c>
      <c r="AC317" s="108">
        <f t="shared" si="15"/>
        <v>0</v>
      </c>
    </row>
    <row r="318" spans="28:29" x14ac:dyDescent="0.25">
      <c r="AB318" s="93" t="s">
        <v>516</v>
      </c>
      <c r="AC318" s="108">
        <f t="shared" si="15"/>
        <v>0</v>
      </c>
    </row>
    <row r="319" spans="28:29" x14ac:dyDescent="0.25">
      <c r="AB319" s="93" t="s">
        <v>30</v>
      </c>
      <c r="AC319" s="108">
        <f t="shared" si="15"/>
        <v>0</v>
      </c>
    </row>
    <row r="320" spans="28:29" x14ac:dyDescent="0.25">
      <c r="AB320" s="93" t="s">
        <v>346</v>
      </c>
      <c r="AC320" s="108">
        <f t="shared" si="15"/>
        <v>0</v>
      </c>
    </row>
    <row r="321" spans="28:29" x14ac:dyDescent="0.25">
      <c r="AB321" s="93" t="s">
        <v>479</v>
      </c>
      <c r="AC321" s="108">
        <f t="shared" si="15"/>
        <v>0</v>
      </c>
    </row>
    <row r="322" spans="28:29" x14ac:dyDescent="0.25">
      <c r="AB322" s="93" t="s">
        <v>361</v>
      </c>
      <c r="AC322" s="108">
        <f t="shared" si="15"/>
        <v>0</v>
      </c>
    </row>
    <row r="323" spans="28:29" x14ac:dyDescent="0.25">
      <c r="AB323" s="93" t="s">
        <v>392</v>
      </c>
      <c r="AC323" s="108">
        <f t="shared" si="15"/>
        <v>0</v>
      </c>
    </row>
    <row r="324" spans="28:29" x14ac:dyDescent="0.25">
      <c r="AB324" s="93" t="s">
        <v>595</v>
      </c>
      <c r="AC324" s="108">
        <f t="shared" si="15"/>
        <v>0</v>
      </c>
    </row>
    <row r="325" spans="28:29" x14ac:dyDescent="0.25">
      <c r="AB325" s="93" t="s">
        <v>550</v>
      </c>
      <c r="AC325" s="108">
        <f t="shared" si="15"/>
        <v>0</v>
      </c>
    </row>
    <row r="326" spans="28:29" x14ac:dyDescent="0.25">
      <c r="AB326" s="93" t="s">
        <v>624</v>
      </c>
      <c r="AC326" s="108">
        <f t="shared" si="15"/>
        <v>0</v>
      </c>
    </row>
    <row r="327" spans="28:29" x14ac:dyDescent="0.25">
      <c r="AB327" s="93" t="s">
        <v>488</v>
      </c>
      <c r="AC327" s="108">
        <f t="shared" si="15"/>
        <v>0</v>
      </c>
    </row>
    <row r="328" spans="28:29" x14ac:dyDescent="0.25">
      <c r="AB328" s="93" t="s">
        <v>331</v>
      </c>
      <c r="AC328" s="108">
        <f t="shared" si="15"/>
        <v>0</v>
      </c>
    </row>
    <row r="329" spans="28:29" x14ac:dyDescent="0.25">
      <c r="AB329" s="93" t="s">
        <v>421</v>
      </c>
      <c r="AC329" s="108">
        <f t="shared" si="15"/>
        <v>0</v>
      </c>
    </row>
    <row r="330" spans="28:29" x14ac:dyDescent="0.25">
      <c r="AB330" s="93" t="s">
        <v>404</v>
      </c>
      <c r="AC330" s="108">
        <f t="shared" si="15"/>
        <v>0</v>
      </c>
    </row>
    <row r="331" spans="28:29" x14ac:dyDescent="0.25">
      <c r="AB331" s="93" t="s">
        <v>699</v>
      </c>
      <c r="AC331" s="108">
        <f t="shared" si="15"/>
        <v>0</v>
      </c>
    </row>
    <row r="332" spans="28:29" x14ac:dyDescent="0.25">
      <c r="AB332" s="93" t="s">
        <v>596</v>
      </c>
      <c r="AC332" s="108">
        <f t="shared" si="15"/>
        <v>0</v>
      </c>
    </row>
    <row r="333" spans="28:29" x14ac:dyDescent="0.25">
      <c r="AB333" s="93" t="s">
        <v>710</v>
      </c>
      <c r="AC333" s="108">
        <f t="shared" si="15"/>
        <v>0</v>
      </c>
    </row>
    <row r="334" spans="28:29" x14ac:dyDescent="0.25">
      <c r="AB334" s="93" t="s">
        <v>554</v>
      </c>
      <c r="AC334" s="108">
        <f t="shared" si="15"/>
        <v>0</v>
      </c>
    </row>
    <row r="335" spans="28:29" x14ac:dyDescent="0.25">
      <c r="AB335" s="93" t="s">
        <v>348</v>
      </c>
      <c r="AC335" s="108">
        <f t="shared" si="15"/>
        <v>0</v>
      </c>
    </row>
    <row r="336" spans="28:29" x14ac:dyDescent="0.25">
      <c r="AB336" s="93" t="s">
        <v>467</v>
      </c>
      <c r="AC336" s="108">
        <f t="shared" si="15"/>
        <v>0</v>
      </c>
    </row>
    <row r="337" spans="28:29" x14ac:dyDescent="0.25">
      <c r="AB337" s="93" t="s">
        <v>555</v>
      </c>
      <c r="AC337" s="108">
        <f t="shared" si="15"/>
        <v>0</v>
      </c>
    </row>
    <row r="338" spans="28:29" x14ac:dyDescent="0.25">
      <c r="AB338" s="93" t="s">
        <v>37</v>
      </c>
      <c r="AC338" s="108">
        <f t="shared" si="15"/>
        <v>0</v>
      </c>
    </row>
    <row r="339" spans="28:29" x14ac:dyDescent="0.25">
      <c r="AB339" s="93" t="s">
        <v>537</v>
      </c>
      <c r="AC339" s="108">
        <f t="shared" si="15"/>
        <v>0</v>
      </c>
    </row>
    <row r="340" spans="28:29" x14ac:dyDescent="0.25">
      <c r="AB340" s="93" t="s">
        <v>759</v>
      </c>
      <c r="AC340" s="108">
        <f t="shared" si="15"/>
        <v>0</v>
      </c>
    </row>
    <row r="341" spans="28:29" x14ac:dyDescent="0.25">
      <c r="AB341" s="93" t="s">
        <v>494</v>
      </c>
      <c r="AC341" s="108">
        <f t="shared" si="15"/>
        <v>0</v>
      </c>
    </row>
    <row r="342" spans="28:29" x14ac:dyDescent="0.25">
      <c r="AB342" s="93" t="s">
        <v>329</v>
      </c>
      <c r="AC342" s="108">
        <f t="shared" si="15"/>
        <v>0</v>
      </c>
    </row>
    <row r="343" spans="28:29" x14ac:dyDescent="0.25">
      <c r="AB343" s="93" t="s">
        <v>418</v>
      </c>
      <c r="AC343" s="108">
        <f t="shared" si="15"/>
        <v>0</v>
      </c>
    </row>
    <row r="344" spans="28:29" x14ac:dyDescent="0.25">
      <c r="AB344" s="93" t="s">
        <v>417</v>
      </c>
      <c r="AC344" s="108">
        <f t="shared" si="15"/>
        <v>0</v>
      </c>
    </row>
    <row r="345" spans="28:29" x14ac:dyDescent="0.25">
      <c r="AB345" s="93" t="s">
        <v>743</v>
      </c>
      <c r="AC345" s="108">
        <f t="shared" si="15"/>
        <v>0</v>
      </c>
    </row>
    <row r="346" spans="28:29" x14ac:dyDescent="0.25">
      <c r="AB346" s="93" t="s">
        <v>767</v>
      </c>
      <c r="AC346" s="108">
        <f t="shared" si="15"/>
        <v>0</v>
      </c>
    </row>
    <row r="347" spans="28:29" x14ac:dyDescent="0.25">
      <c r="AB347" s="93" t="s">
        <v>603</v>
      </c>
      <c r="AC347" s="108">
        <f t="shared" si="15"/>
        <v>0</v>
      </c>
    </row>
    <row r="348" spans="28:29" x14ac:dyDescent="0.25">
      <c r="AB348" s="93" t="s">
        <v>658</v>
      </c>
      <c r="AC348" s="108">
        <f t="shared" si="15"/>
        <v>0</v>
      </c>
    </row>
    <row r="349" spans="28:29" x14ac:dyDescent="0.25">
      <c r="AB349" s="93" t="s">
        <v>652</v>
      </c>
      <c r="AC349" s="108">
        <f t="shared" si="15"/>
        <v>0</v>
      </c>
    </row>
    <row r="350" spans="28:29" x14ac:dyDescent="0.25">
      <c r="AB350" s="93" t="s">
        <v>501</v>
      </c>
      <c r="AC350" s="108">
        <f t="shared" si="15"/>
        <v>0</v>
      </c>
    </row>
    <row r="351" spans="28:29" x14ac:dyDescent="0.25">
      <c r="AB351" s="93" t="s">
        <v>562</v>
      </c>
      <c r="AC351" s="108">
        <f t="shared" si="15"/>
        <v>0</v>
      </c>
    </row>
    <row r="352" spans="28:29" x14ac:dyDescent="0.25">
      <c r="AB352" s="93" t="s">
        <v>364</v>
      </c>
      <c r="AC352" s="108">
        <f t="shared" si="15"/>
        <v>0</v>
      </c>
    </row>
    <row r="353" spans="28:29" x14ac:dyDescent="0.25">
      <c r="AB353" s="93" t="s">
        <v>641</v>
      </c>
      <c r="AC353" s="108">
        <f t="shared" si="15"/>
        <v>0</v>
      </c>
    </row>
    <row r="354" spans="28:29" x14ac:dyDescent="0.25">
      <c r="AB354" s="93" t="s">
        <v>758</v>
      </c>
      <c r="AC354" s="108">
        <f t="shared" si="15"/>
        <v>0</v>
      </c>
    </row>
    <row r="355" spans="28:29" x14ac:dyDescent="0.25">
      <c r="AB355" s="93" t="s">
        <v>694</v>
      </c>
      <c r="AC355" s="108">
        <f t="shared" si="15"/>
        <v>0</v>
      </c>
    </row>
    <row r="356" spans="28:29" x14ac:dyDescent="0.25">
      <c r="AB356" s="93" t="s">
        <v>763</v>
      </c>
      <c r="AC356" s="108">
        <f t="shared" si="15"/>
        <v>0</v>
      </c>
    </row>
    <row r="357" spans="28:29" x14ac:dyDescent="0.25">
      <c r="AB357" s="93" t="s">
        <v>447</v>
      </c>
      <c r="AC357" s="108">
        <f t="shared" si="15"/>
        <v>0</v>
      </c>
    </row>
    <row r="358" spans="28:29" x14ac:dyDescent="0.25">
      <c r="AB358" s="93" t="s">
        <v>374</v>
      </c>
      <c r="AC358" s="108">
        <f t="shared" ref="AC358:AC421" si="16">SUMIF($O$28:$O$78,AB358, $AF$28:$AF$78)</f>
        <v>0</v>
      </c>
    </row>
    <row r="359" spans="28:29" x14ac:dyDescent="0.25">
      <c r="AB359" s="93" t="s">
        <v>461</v>
      </c>
      <c r="AC359" s="108">
        <f t="shared" si="16"/>
        <v>0</v>
      </c>
    </row>
    <row r="360" spans="28:29" x14ac:dyDescent="0.25">
      <c r="AB360" s="93" t="s">
        <v>541</v>
      </c>
      <c r="AC360" s="108">
        <f t="shared" si="16"/>
        <v>0</v>
      </c>
    </row>
    <row r="361" spans="28:29" x14ac:dyDescent="0.25">
      <c r="AB361" s="93" t="s">
        <v>565</v>
      </c>
      <c r="AC361" s="108">
        <f t="shared" si="16"/>
        <v>0</v>
      </c>
    </row>
    <row r="362" spans="28:29" x14ac:dyDescent="0.25">
      <c r="AB362" s="93" t="s">
        <v>578</v>
      </c>
      <c r="AC362" s="108">
        <f t="shared" si="16"/>
        <v>0</v>
      </c>
    </row>
    <row r="363" spans="28:29" x14ac:dyDescent="0.25">
      <c r="AB363" s="93" t="s">
        <v>575</v>
      </c>
      <c r="AC363" s="108">
        <f t="shared" si="16"/>
        <v>0</v>
      </c>
    </row>
    <row r="364" spans="28:29" x14ac:dyDescent="0.25">
      <c r="AB364" s="93" t="s">
        <v>363</v>
      </c>
      <c r="AC364" s="108">
        <f t="shared" si="16"/>
        <v>0</v>
      </c>
    </row>
    <row r="365" spans="28:29" x14ac:dyDescent="0.25">
      <c r="AB365" s="93" t="s">
        <v>604</v>
      </c>
      <c r="AC365" s="108">
        <f t="shared" si="16"/>
        <v>0</v>
      </c>
    </row>
    <row r="366" spans="28:29" x14ac:dyDescent="0.25">
      <c r="AB366" s="93" t="s">
        <v>349</v>
      </c>
      <c r="AC366" s="108">
        <f t="shared" si="16"/>
        <v>0</v>
      </c>
    </row>
    <row r="367" spans="28:29" x14ac:dyDescent="0.25">
      <c r="AB367" s="93" t="s">
        <v>728</v>
      </c>
      <c r="AC367" s="108">
        <f t="shared" si="16"/>
        <v>0</v>
      </c>
    </row>
    <row r="368" spans="28:29" x14ac:dyDescent="0.25">
      <c r="AB368" s="93" t="s">
        <v>567</v>
      </c>
      <c r="AC368" s="108">
        <f t="shared" si="16"/>
        <v>0</v>
      </c>
    </row>
    <row r="369" spans="28:29" x14ac:dyDescent="0.25">
      <c r="AB369" s="93" t="s">
        <v>561</v>
      </c>
      <c r="AC369" s="108">
        <f t="shared" si="16"/>
        <v>0</v>
      </c>
    </row>
    <row r="370" spans="28:29" x14ac:dyDescent="0.25">
      <c r="AB370" s="93" t="s">
        <v>697</v>
      </c>
      <c r="AC370" s="108">
        <f t="shared" si="16"/>
        <v>0</v>
      </c>
    </row>
    <row r="371" spans="28:29" x14ac:dyDescent="0.25">
      <c r="AB371" s="93" t="s">
        <v>703</v>
      </c>
      <c r="AC371" s="108">
        <f t="shared" si="16"/>
        <v>0</v>
      </c>
    </row>
    <row r="372" spans="28:29" x14ac:dyDescent="0.25">
      <c r="AB372" s="93" t="s">
        <v>617</v>
      </c>
      <c r="AC372" s="108">
        <f t="shared" si="16"/>
        <v>0</v>
      </c>
    </row>
    <row r="373" spans="28:29" x14ac:dyDescent="0.25">
      <c r="AB373" s="93" t="s">
        <v>720</v>
      </c>
      <c r="AC373" s="108">
        <f t="shared" si="16"/>
        <v>0</v>
      </c>
    </row>
    <row r="374" spans="28:29" x14ac:dyDescent="0.25">
      <c r="AB374" s="93" t="s">
        <v>651</v>
      </c>
      <c r="AC374" s="108">
        <f t="shared" si="16"/>
        <v>0</v>
      </c>
    </row>
    <row r="375" spans="28:29" x14ac:dyDescent="0.25">
      <c r="AB375" s="93" t="s">
        <v>701</v>
      </c>
      <c r="AC375" s="108">
        <f t="shared" si="16"/>
        <v>0</v>
      </c>
    </row>
    <row r="376" spans="28:29" x14ac:dyDescent="0.25">
      <c r="AB376" s="93" t="s">
        <v>669</v>
      </c>
      <c r="AC376" s="108">
        <f t="shared" si="16"/>
        <v>0</v>
      </c>
    </row>
    <row r="377" spans="28:29" x14ac:dyDescent="0.25">
      <c r="AB377" s="93" t="s">
        <v>425</v>
      </c>
      <c r="AC377" s="108">
        <f t="shared" si="16"/>
        <v>0</v>
      </c>
    </row>
    <row r="378" spans="28:29" x14ac:dyDescent="0.25">
      <c r="AB378" s="93" t="s">
        <v>683</v>
      </c>
      <c r="AC378" s="108">
        <f t="shared" si="16"/>
        <v>0</v>
      </c>
    </row>
    <row r="379" spans="28:29" x14ac:dyDescent="0.25">
      <c r="AB379" s="93" t="s">
        <v>616</v>
      </c>
      <c r="AC379" s="108">
        <f t="shared" si="16"/>
        <v>0</v>
      </c>
    </row>
    <row r="380" spans="28:29" x14ac:dyDescent="0.25">
      <c r="AB380" s="93" t="s">
        <v>568</v>
      </c>
      <c r="AC380" s="108">
        <f t="shared" si="16"/>
        <v>0</v>
      </c>
    </row>
    <row r="381" spans="28:29" x14ac:dyDescent="0.25">
      <c r="AB381" s="93" t="s">
        <v>569</v>
      </c>
      <c r="AC381" s="108">
        <f t="shared" si="16"/>
        <v>0</v>
      </c>
    </row>
    <row r="382" spans="28:29" x14ac:dyDescent="0.25">
      <c r="AB382" s="93" t="s">
        <v>566</v>
      </c>
      <c r="AC382" s="108">
        <f t="shared" si="16"/>
        <v>0</v>
      </c>
    </row>
    <row r="383" spans="28:29" x14ac:dyDescent="0.25">
      <c r="AB383" s="93" t="s">
        <v>681</v>
      </c>
      <c r="AC383" s="108">
        <f t="shared" si="16"/>
        <v>0</v>
      </c>
    </row>
    <row r="384" spans="28:29" x14ac:dyDescent="0.25">
      <c r="AB384" s="93" t="s">
        <v>597</v>
      </c>
      <c r="AC384" s="108">
        <f t="shared" si="16"/>
        <v>0</v>
      </c>
    </row>
    <row r="385" spans="28:29" x14ac:dyDescent="0.25">
      <c r="AB385" s="93" t="s">
        <v>650</v>
      </c>
      <c r="AC385" s="108">
        <f t="shared" si="16"/>
        <v>0</v>
      </c>
    </row>
    <row r="386" spans="28:29" x14ac:dyDescent="0.25">
      <c r="AB386" s="93" t="s">
        <v>389</v>
      </c>
      <c r="AC386" s="108">
        <f t="shared" si="16"/>
        <v>0</v>
      </c>
    </row>
    <row r="387" spans="28:29" x14ac:dyDescent="0.25">
      <c r="AB387" s="93" t="s">
        <v>640</v>
      </c>
      <c r="AC387" s="108">
        <f t="shared" si="16"/>
        <v>0</v>
      </c>
    </row>
    <row r="388" spans="28:29" x14ac:dyDescent="0.25">
      <c r="AB388" s="93" t="s">
        <v>272</v>
      </c>
      <c r="AC388" s="108">
        <f t="shared" si="16"/>
        <v>0</v>
      </c>
    </row>
    <row r="389" spans="28:29" x14ac:dyDescent="0.25">
      <c r="AB389" s="93" t="s">
        <v>178</v>
      </c>
      <c r="AC389" s="108">
        <f t="shared" si="16"/>
        <v>0</v>
      </c>
    </row>
    <row r="390" spans="28:29" x14ac:dyDescent="0.25">
      <c r="AB390" s="93" t="s">
        <v>515</v>
      </c>
      <c r="AC390" s="108">
        <f t="shared" si="16"/>
        <v>0</v>
      </c>
    </row>
    <row r="391" spans="28:29" x14ac:dyDescent="0.25">
      <c r="AB391" s="93" t="s">
        <v>429</v>
      </c>
      <c r="AC391" s="108">
        <f t="shared" si="16"/>
        <v>0</v>
      </c>
    </row>
    <row r="392" spans="28:29" x14ac:dyDescent="0.25">
      <c r="AB392" s="93" t="s">
        <v>768</v>
      </c>
      <c r="AC392" s="108">
        <f t="shared" si="16"/>
        <v>0</v>
      </c>
    </row>
    <row r="393" spans="28:29" x14ac:dyDescent="0.25">
      <c r="AB393" s="93" t="s">
        <v>756</v>
      </c>
      <c r="AC393" s="108">
        <f t="shared" si="16"/>
        <v>0</v>
      </c>
    </row>
    <row r="394" spans="28:29" x14ac:dyDescent="0.25">
      <c r="AB394" s="93" t="s">
        <v>377</v>
      </c>
      <c r="AC394" s="108">
        <f t="shared" si="16"/>
        <v>0</v>
      </c>
    </row>
    <row r="395" spans="28:29" x14ac:dyDescent="0.25">
      <c r="AB395" s="93" t="s">
        <v>607</v>
      </c>
      <c r="AC395" s="108">
        <f t="shared" si="16"/>
        <v>0</v>
      </c>
    </row>
    <row r="396" spans="28:29" x14ac:dyDescent="0.25">
      <c r="AB396" s="93" t="s">
        <v>439</v>
      </c>
      <c r="AC396" s="108">
        <f t="shared" si="16"/>
        <v>0</v>
      </c>
    </row>
    <row r="397" spans="28:29" x14ac:dyDescent="0.25">
      <c r="AB397" s="93" t="s">
        <v>657</v>
      </c>
      <c r="AC397" s="108">
        <f t="shared" si="16"/>
        <v>0</v>
      </c>
    </row>
    <row r="398" spans="28:29" x14ac:dyDescent="0.25">
      <c r="AB398" s="93" t="s">
        <v>543</v>
      </c>
      <c r="AC398" s="108">
        <f t="shared" si="16"/>
        <v>0</v>
      </c>
    </row>
    <row r="399" spans="28:29" x14ac:dyDescent="0.25">
      <c r="AB399" s="93" t="s">
        <v>560</v>
      </c>
      <c r="AC399" s="108">
        <f t="shared" si="16"/>
        <v>0</v>
      </c>
    </row>
    <row r="400" spans="28:29" x14ac:dyDescent="0.25">
      <c r="AB400" s="93" t="s">
        <v>371</v>
      </c>
      <c r="AC400" s="108">
        <f t="shared" si="16"/>
        <v>0</v>
      </c>
    </row>
    <row r="401" spans="28:29" x14ac:dyDescent="0.25">
      <c r="AB401" s="93" t="s">
        <v>579</v>
      </c>
      <c r="AC401" s="108">
        <f t="shared" si="16"/>
        <v>0</v>
      </c>
    </row>
    <row r="402" spans="28:29" x14ac:dyDescent="0.25">
      <c r="AB402" s="93" t="s">
        <v>367</v>
      </c>
      <c r="AC402" s="108">
        <f t="shared" si="16"/>
        <v>0</v>
      </c>
    </row>
    <row r="403" spans="28:29" x14ac:dyDescent="0.25">
      <c r="AB403" s="93" t="s">
        <v>766</v>
      </c>
      <c r="AC403" s="108">
        <f t="shared" si="16"/>
        <v>0</v>
      </c>
    </row>
    <row r="404" spans="28:29" x14ac:dyDescent="0.25">
      <c r="AB404" s="93" t="s">
        <v>481</v>
      </c>
      <c r="AC404" s="108">
        <f t="shared" si="16"/>
        <v>0</v>
      </c>
    </row>
    <row r="405" spans="28:29" x14ac:dyDescent="0.25">
      <c r="AB405" s="93" t="s">
        <v>396</v>
      </c>
      <c r="AC405" s="108">
        <f t="shared" si="16"/>
        <v>0</v>
      </c>
    </row>
    <row r="406" spans="28:29" x14ac:dyDescent="0.25">
      <c r="AB406" s="93" t="s">
        <v>695</v>
      </c>
      <c r="AC406" s="108">
        <f t="shared" si="16"/>
        <v>0</v>
      </c>
    </row>
    <row r="407" spans="28:29" x14ac:dyDescent="0.25">
      <c r="AB407" s="93" t="s">
        <v>635</v>
      </c>
      <c r="AC407" s="108">
        <f t="shared" si="16"/>
        <v>0</v>
      </c>
    </row>
    <row r="408" spans="28:29" x14ac:dyDescent="0.25">
      <c r="AB408" s="93" t="s">
        <v>325</v>
      </c>
      <c r="AC408" s="108">
        <f t="shared" si="16"/>
        <v>0</v>
      </c>
    </row>
    <row r="409" spans="28:29" x14ac:dyDescent="0.25">
      <c r="AB409" s="93" t="s">
        <v>609</v>
      </c>
      <c r="AC409" s="108">
        <f t="shared" si="16"/>
        <v>0</v>
      </c>
    </row>
    <row r="410" spans="28:29" x14ac:dyDescent="0.25">
      <c r="AB410" s="93" t="s">
        <v>527</v>
      </c>
      <c r="AC410" s="108">
        <f t="shared" si="16"/>
        <v>0</v>
      </c>
    </row>
    <row r="411" spans="28:29" x14ac:dyDescent="0.25">
      <c r="AB411" s="93" t="s">
        <v>530</v>
      </c>
      <c r="AC411" s="108">
        <f t="shared" si="16"/>
        <v>0</v>
      </c>
    </row>
    <row r="412" spans="28:29" x14ac:dyDescent="0.25">
      <c r="AB412" s="93" t="s">
        <v>495</v>
      </c>
      <c r="AC412" s="108">
        <f t="shared" si="16"/>
        <v>0</v>
      </c>
    </row>
    <row r="413" spans="28:29" x14ac:dyDescent="0.25">
      <c r="AB413" s="93" t="s">
        <v>610</v>
      </c>
      <c r="AC413" s="108">
        <f t="shared" si="16"/>
        <v>0</v>
      </c>
    </row>
    <row r="414" spans="28:29" x14ac:dyDescent="0.25">
      <c r="AB414" s="93" t="s">
        <v>470</v>
      </c>
      <c r="AC414" s="108">
        <f t="shared" si="16"/>
        <v>0</v>
      </c>
    </row>
    <row r="415" spans="28:29" x14ac:dyDescent="0.25">
      <c r="AB415" s="93" t="s">
        <v>613</v>
      </c>
      <c r="AC415" s="108">
        <f t="shared" si="16"/>
        <v>0</v>
      </c>
    </row>
    <row r="416" spans="28:29" x14ac:dyDescent="0.25">
      <c r="AB416" s="93" t="s">
        <v>606</v>
      </c>
      <c r="AC416" s="108">
        <f t="shared" si="16"/>
        <v>0</v>
      </c>
    </row>
    <row r="417" spans="28:29" x14ac:dyDescent="0.25">
      <c r="AB417" s="93" t="s">
        <v>614</v>
      </c>
      <c r="AC417" s="108">
        <f t="shared" si="16"/>
        <v>0</v>
      </c>
    </row>
    <row r="418" spans="28:29" x14ac:dyDescent="0.25">
      <c r="AB418" s="93" t="s">
        <v>731</v>
      </c>
      <c r="AC418" s="108">
        <f t="shared" si="16"/>
        <v>0</v>
      </c>
    </row>
    <row r="419" spans="28:29" x14ac:dyDescent="0.25">
      <c r="AB419" s="93" t="s">
        <v>618</v>
      </c>
      <c r="AC419" s="108">
        <f t="shared" si="16"/>
        <v>0</v>
      </c>
    </row>
    <row r="420" spans="28:29" x14ac:dyDescent="0.25">
      <c r="AB420" s="93" t="s">
        <v>581</v>
      </c>
      <c r="AC420" s="108">
        <f t="shared" si="16"/>
        <v>0</v>
      </c>
    </row>
    <row r="421" spans="28:29" x14ac:dyDescent="0.25">
      <c r="AB421" s="93" t="s">
        <v>586</v>
      </c>
      <c r="AC421" s="108">
        <f t="shared" si="16"/>
        <v>0</v>
      </c>
    </row>
    <row r="422" spans="28:29" x14ac:dyDescent="0.25">
      <c r="AB422" s="93" t="s">
        <v>587</v>
      </c>
      <c r="AC422" s="108">
        <f t="shared" ref="AC422:AC485" si="17">SUMIF($O$28:$O$78,AB422, $AF$28:$AF$78)</f>
        <v>0</v>
      </c>
    </row>
    <row r="423" spans="28:29" x14ac:dyDescent="0.25">
      <c r="AB423" s="93" t="s">
        <v>666</v>
      </c>
      <c r="AC423" s="108">
        <f t="shared" si="17"/>
        <v>0</v>
      </c>
    </row>
    <row r="424" spans="28:29" x14ac:dyDescent="0.25">
      <c r="AB424" s="93" t="s">
        <v>512</v>
      </c>
      <c r="AC424" s="108">
        <f t="shared" si="17"/>
        <v>0</v>
      </c>
    </row>
    <row r="425" spans="28:29" x14ac:dyDescent="0.25">
      <c r="AB425" s="93" t="s">
        <v>668</v>
      </c>
      <c r="AC425" s="108">
        <f t="shared" si="17"/>
        <v>0</v>
      </c>
    </row>
    <row r="426" spans="28:29" x14ac:dyDescent="0.25">
      <c r="AB426" s="93" t="s">
        <v>424</v>
      </c>
      <c r="AC426" s="108">
        <f t="shared" si="17"/>
        <v>0</v>
      </c>
    </row>
    <row r="427" spans="28:29" x14ac:dyDescent="0.25">
      <c r="AB427" s="93" t="s">
        <v>739</v>
      </c>
      <c r="AC427" s="108">
        <f t="shared" si="17"/>
        <v>0</v>
      </c>
    </row>
    <row r="428" spans="28:29" x14ac:dyDescent="0.25">
      <c r="AB428" s="93" t="s">
        <v>753</v>
      </c>
      <c r="AC428" s="108">
        <f t="shared" si="17"/>
        <v>0</v>
      </c>
    </row>
    <row r="429" spans="28:29" x14ac:dyDescent="0.25">
      <c r="AB429" s="93" t="s">
        <v>589</v>
      </c>
      <c r="AC429" s="108">
        <f t="shared" si="17"/>
        <v>0</v>
      </c>
    </row>
    <row r="430" spans="28:29" x14ac:dyDescent="0.25">
      <c r="AB430" s="93" t="s">
        <v>692</v>
      </c>
      <c r="AC430" s="108">
        <f t="shared" si="17"/>
        <v>0</v>
      </c>
    </row>
    <row r="431" spans="28:29" x14ac:dyDescent="0.25">
      <c r="AB431" s="93" t="s">
        <v>642</v>
      </c>
      <c r="AC431" s="108">
        <f t="shared" si="17"/>
        <v>0</v>
      </c>
    </row>
    <row r="432" spans="28:29" x14ac:dyDescent="0.25">
      <c r="AB432" s="93" t="s">
        <v>632</v>
      </c>
      <c r="AC432" s="108">
        <f t="shared" si="17"/>
        <v>0</v>
      </c>
    </row>
    <row r="433" spans="28:29" x14ac:dyDescent="0.25">
      <c r="AB433" s="93" t="s">
        <v>591</v>
      </c>
      <c r="AC433" s="108">
        <f t="shared" si="17"/>
        <v>0</v>
      </c>
    </row>
    <row r="434" spans="28:29" x14ac:dyDescent="0.25">
      <c r="AB434" s="93" t="s">
        <v>671</v>
      </c>
      <c r="AC434" s="108">
        <f t="shared" si="17"/>
        <v>0</v>
      </c>
    </row>
    <row r="435" spans="28:29" x14ac:dyDescent="0.25">
      <c r="AB435" s="93" t="s">
        <v>403</v>
      </c>
      <c r="AC435" s="108">
        <f t="shared" si="17"/>
        <v>0</v>
      </c>
    </row>
    <row r="436" spans="28:29" x14ac:dyDescent="0.25">
      <c r="AB436" s="93" t="s">
        <v>344</v>
      </c>
      <c r="AC436" s="108">
        <f t="shared" si="17"/>
        <v>0</v>
      </c>
    </row>
    <row r="437" spans="28:29" x14ac:dyDescent="0.25">
      <c r="AB437" s="93" t="s">
        <v>639</v>
      </c>
      <c r="AC437" s="108">
        <f t="shared" si="17"/>
        <v>0</v>
      </c>
    </row>
    <row r="438" spans="28:29" x14ac:dyDescent="0.25">
      <c r="AB438" s="93" t="s">
        <v>499</v>
      </c>
      <c r="AC438" s="108">
        <f t="shared" si="17"/>
        <v>0</v>
      </c>
    </row>
    <row r="439" spans="28:29" x14ac:dyDescent="0.25">
      <c r="AB439" s="93" t="s">
        <v>340</v>
      </c>
      <c r="AC439" s="108">
        <f t="shared" si="17"/>
        <v>0</v>
      </c>
    </row>
    <row r="440" spans="28:29" x14ac:dyDescent="0.25">
      <c r="AB440" s="93" t="s">
        <v>563</v>
      </c>
      <c r="AC440" s="108">
        <f t="shared" si="17"/>
        <v>0</v>
      </c>
    </row>
    <row r="441" spans="28:29" x14ac:dyDescent="0.25">
      <c r="AB441" s="93" t="s">
        <v>598</v>
      </c>
      <c r="AC441" s="108">
        <f t="shared" si="17"/>
        <v>0</v>
      </c>
    </row>
    <row r="442" spans="28:29" x14ac:dyDescent="0.25">
      <c r="AB442" s="93" t="s">
        <v>653</v>
      </c>
      <c r="AC442" s="108">
        <f t="shared" si="17"/>
        <v>0</v>
      </c>
    </row>
    <row r="443" spans="28:29" x14ac:dyDescent="0.25">
      <c r="AB443" s="93" t="s">
        <v>643</v>
      </c>
      <c r="AC443" s="108">
        <f t="shared" si="17"/>
        <v>0</v>
      </c>
    </row>
    <row r="444" spans="28:29" x14ac:dyDescent="0.25">
      <c r="AB444" s="93" t="s">
        <v>517</v>
      </c>
      <c r="AC444" s="108">
        <f t="shared" si="17"/>
        <v>0</v>
      </c>
    </row>
    <row r="445" spans="28:29" x14ac:dyDescent="0.25">
      <c r="AB445" s="93" t="s">
        <v>430</v>
      </c>
      <c r="AC445" s="108">
        <f t="shared" si="17"/>
        <v>0</v>
      </c>
    </row>
    <row r="446" spans="28:29" x14ac:dyDescent="0.25">
      <c r="AB446" s="93" t="s">
        <v>510</v>
      </c>
      <c r="AC446" s="108">
        <f t="shared" si="17"/>
        <v>0</v>
      </c>
    </row>
    <row r="447" spans="28:29" x14ac:dyDescent="0.25">
      <c r="AB447" s="93" t="s">
        <v>347</v>
      </c>
      <c r="AC447" s="108">
        <f t="shared" si="17"/>
        <v>0</v>
      </c>
    </row>
    <row r="448" spans="28:29" x14ac:dyDescent="0.25">
      <c r="AB448" s="93" t="s">
        <v>737</v>
      </c>
      <c r="AC448" s="108">
        <f t="shared" si="17"/>
        <v>0</v>
      </c>
    </row>
    <row r="449" spans="28:29" x14ac:dyDescent="0.25">
      <c r="AB449" s="93" t="s">
        <v>704</v>
      </c>
      <c r="AC449" s="108">
        <f t="shared" si="17"/>
        <v>0</v>
      </c>
    </row>
    <row r="450" spans="28:29" x14ac:dyDescent="0.25">
      <c r="AB450" s="93" t="s">
        <v>665</v>
      </c>
      <c r="AC450" s="108">
        <f t="shared" si="17"/>
        <v>0</v>
      </c>
    </row>
    <row r="451" spans="28:29" x14ac:dyDescent="0.25">
      <c r="AB451" s="93" t="s">
        <v>423</v>
      </c>
      <c r="AC451" s="108">
        <f t="shared" si="17"/>
        <v>0</v>
      </c>
    </row>
    <row r="452" spans="28:29" x14ac:dyDescent="0.25">
      <c r="AB452" s="93" t="s">
        <v>646</v>
      </c>
      <c r="AC452" s="108">
        <f t="shared" si="17"/>
        <v>0</v>
      </c>
    </row>
    <row r="453" spans="28:29" x14ac:dyDescent="0.25">
      <c r="AB453" s="93" t="s">
        <v>691</v>
      </c>
      <c r="AC453" s="108">
        <f t="shared" si="17"/>
        <v>0</v>
      </c>
    </row>
    <row r="454" spans="28:29" x14ac:dyDescent="0.25">
      <c r="AB454" s="93" t="s">
        <v>738</v>
      </c>
      <c r="AC454" s="108">
        <f t="shared" si="17"/>
        <v>0</v>
      </c>
    </row>
    <row r="455" spans="28:29" x14ac:dyDescent="0.25">
      <c r="AB455" s="93" t="s">
        <v>655</v>
      </c>
      <c r="AC455" s="108">
        <f t="shared" si="17"/>
        <v>0</v>
      </c>
    </row>
    <row r="456" spans="28:29" x14ac:dyDescent="0.25">
      <c r="AB456" s="93" t="s">
        <v>735</v>
      </c>
      <c r="AC456" s="108">
        <f t="shared" si="17"/>
        <v>0</v>
      </c>
    </row>
    <row r="457" spans="28:29" x14ac:dyDescent="0.25">
      <c r="AB457" s="93" t="s">
        <v>384</v>
      </c>
      <c r="AC457" s="108">
        <f t="shared" si="17"/>
        <v>0</v>
      </c>
    </row>
    <row r="458" spans="28:29" x14ac:dyDescent="0.25">
      <c r="AB458" s="93" t="s">
        <v>357</v>
      </c>
      <c r="AC458" s="108">
        <f t="shared" si="17"/>
        <v>0</v>
      </c>
    </row>
    <row r="459" spans="28:29" x14ac:dyDescent="0.25">
      <c r="AB459" s="93" t="s">
        <v>409</v>
      </c>
      <c r="AC459" s="108">
        <f t="shared" si="17"/>
        <v>0</v>
      </c>
    </row>
    <row r="460" spans="28:29" x14ac:dyDescent="0.25">
      <c r="AB460" s="93" t="s">
        <v>637</v>
      </c>
      <c r="AC460" s="108">
        <f t="shared" si="17"/>
        <v>0</v>
      </c>
    </row>
    <row r="461" spans="28:29" x14ac:dyDescent="0.25">
      <c r="AB461" s="93" t="s">
        <v>599</v>
      </c>
      <c r="AC461" s="108">
        <f t="shared" si="17"/>
        <v>0</v>
      </c>
    </row>
    <row r="462" spans="28:29" x14ac:dyDescent="0.25">
      <c r="AB462" s="93" t="s">
        <v>382</v>
      </c>
      <c r="AC462" s="108">
        <f t="shared" si="17"/>
        <v>0</v>
      </c>
    </row>
    <row r="463" spans="28:29" x14ac:dyDescent="0.25">
      <c r="AB463" s="93" t="s">
        <v>435</v>
      </c>
      <c r="AC463" s="108">
        <f t="shared" si="17"/>
        <v>0</v>
      </c>
    </row>
    <row r="464" spans="28:29" x14ac:dyDescent="0.25">
      <c r="AB464" s="93" t="s">
        <v>600</v>
      </c>
      <c r="AC464" s="108">
        <f t="shared" si="17"/>
        <v>0</v>
      </c>
    </row>
    <row r="465" spans="28:29" x14ac:dyDescent="0.25">
      <c r="AB465" s="93" t="s">
        <v>631</v>
      </c>
      <c r="AC465" s="108">
        <f t="shared" si="17"/>
        <v>0</v>
      </c>
    </row>
    <row r="466" spans="28:29" x14ac:dyDescent="0.25">
      <c r="AB466" s="93" t="s">
        <v>654</v>
      </c>
      <c r="AC466" s="108">
        <f t="shared" si="17"/>
        <v>0</v>
      </c>
    </row>
    <row r="467" spans="28:29" x14ac:dyDescent="0.25">
      <c r="AB467" s="93" t="s">
        <v>648</v>
      </c>
      <c r="AC467" s="108">
        <f t="shared" si="17"/>
        <v>0</v>
      </c>
    </row>
    <row r="468" spans="28:29" x14ac:dyDescent="0.25">
      <c r="AB468" s="93" t="s">
        <v>333</v>
      </c>
      <c r="AC468" s="108">
        <f t="shared" si="17"/>
        <v>0</v>
      </c>
    </row>
    <row r="469" spans="28:29" x14ac:dyDescent="0.25">
      <c r="AB469" s="93" t="s">
        <v>672</v>
      </c>
      <c r="AC469" s="108">
        <f t="shared" si="17"/>
        <v>0</v>
      </c>
    </row>
    <row r="470" spans="28:29" x14ac:dyDescent="0.25">
      <c r="AB470" s="93" t="s">
        <v>754</v>
      </c>
      <c r="AC470" s="108">
        <f t="shared" si="17"/>
        <v>0</v>
      </c>
    </row>
    <row r="471" spans="28:29" x14ac:dyDescent="0.25">
      <c r="AB471" s="93" t="s">
        <v>538</v>
      </c>
      <c r="AC471" s="108">
        <f t="shared" si="17"/>
        <v>0</v>
      </c>
    </row>
    <row r="472" spans="28:29" x14ac:dyDescent="0.25">
      <c r="AB472" s="93" t="s">
        <v>698</v>
      </c>
      <c r="AC472" s="108">
        <f t="shared" si="17"/>
        <v>0</v>
      </c>
    </row>
    <row r="473" spans="28:29" x14ac:dyDescent="0.25">
      <c r="AB473" s="93" t="s">
        <v>464</v>
      </c>
      <c r="AC473" s="108">
        <f t="shared" si="17"/>
        <v>0</v>
      </c>
    </row>
    <row r="474" spans="28:29" x14ac:dyDescent="0.25">
      <c r="AB474" s="93" t="s">
        <v>659</v>
      </c>
      <c r="AC474" s="108">
        <f t="shared" si="17"/>
        <v>0</v>
      </c>
    </row>
    <row r="475" spans="28:29" x14ac:dyDescent="0.25">
      <c r="AB475" s="93" t="s">
        <v>664</v>
      </c>
      <c r="AC475" s="108">
        <f t="shared" si="17"/>
        <v>0</v>
      </c>
    </row>
    <row r="476" spans="28:29" x14ac:dyDescent="0.25">
      <c r="AB476" s="93" t="s">
        <v>528</v>
      </c>
      <c r="AC476" s="108">
        <f t="shared" si="17"/>
        <v>0</v>
      </c>
    </row>
    <row r="477" spans="28:29" x14ac:dyDescent="0.25">
      <c r="AB477" s="93" t="s">
        <v>342</v>
      </c>
      <c r="AC477" s="108">
        <f t="shared" si="17"/>
        <v>0</v>
      </c>
    </row>
    <row r="478" spans="28:29" x14ac:dyDescent="0.25">
      <c r="AB478" s="93" t="s">
        <v>529</v>
      </c>
      <c r="AC478" s="108">
        <f t="shared" si="17"/>
        <v>0</v>
      </c>
    </row>
    <row r="479" spans="28:29" x14ac:dyDescent="0.25">
      <c r="AB479" s="93" t="s">
        <v>326</v>
      </c>
      <c r="AC479" s="108">
        <f t="shared" si="17"/>
        <v>0</v>
      </c>
    </row>
    <row r="480" spans="28:29" x14ac:dyDescent="0.25">
      <c r="AB480" s="93" t="s">
        <v>334</v>
      </c>
      <c r="AC480" s="108">
        <f t="shared" si="17"/>
        <v>0</v>
      </c>
    </row>
    <row r="481" spans="28:29" x14ac:dyDescent="0.25">
      <c r="AB481" s="93" t="s">
        <v>399</v>
      </c>
      <c r="AC481" s="108">
        <f t="shared" si="17"/>
        <v>0</v>
      </c>
    </row>
    <row r="482" spans="28:29" x14ac:dyDescent="0.25">
      <c r="AB482" s="93" t="s">
        <v>454</v>
      </c>
      <c r="AC482" s="108">
        <f t="shared" si="17"/>
        <v>0</v>
      </c>
    </row>
    <row r="483" spans="28:29" x14ac:dyDescent="0.25">
      <c r="AB483" s="93" t="s">
        <v>726</v>
      </c>
      <c r="AC483" s="108">
        <f t="shared" si="17"/>
        <v>0</v>
      </c>
    </row>
    <row r="484" spans="28:29" x14ac:dyDescent="0.25">
      <c r="AB484" s="93" t="s">
        <v>385</v>
      </c>
      <c r="AC484" s="108">
        <f t="shared" si="17"/>
        <v>0</v>
      </c>
    </row>
    <row r="485" spans="28:29" x14ac:dyDescent="0.25">
      <c r="AB485" s="93" t="s">
        <v>571</v>
      </c>
      <c r="AC485" s="108">
        <f t="shared" si="17"/>
        <v>0</v>
      </c>
    </row>
    <row r="486" spans="28:29" x14ac:dyDescent="0.25">
      <c r="AB486" s="93" t="s">
        <v>660</v>
      </c>
      <c r="AC486" s="108">
        <f t="shared" ref="AC486:AC544" si="18">SUMIF($O$28:$O$78,AB486, $AF$28:$AF$78)</f>
        <v>0</v>
      </c>
    </row>
    <row r="487" spans="28:29" x14ac:dyDescent="0.25">
      <c r="AB487" s="93" t="s">
        <v>449</v>
      </c>
      <c r="AC487" s="108">
        <f t="shared" si="18"/>
        <v>0</v>
      </c>
    </row>
    <row r="488" spans="28:29" x14ac:dyDescent="0.25">
      <c r="AB488" s="93" t="s">
        <v>730</v>
      </c>
      <c r="AC488" s="108">
        <f t="shared" si="18"/>
        <v>0</v>
      </c>
    </row>
    <row r="489" spans="28:29" x14ac:dyDescent="0.25">
      <c r="AB489" s="93" t="s">
        <v>390</v>
      </c>
      <c r="AC489" s="108">
        <f t="shared" si="18"/>
        <v>0</v>
      </c>
    </row>
    <row r="490" spans="28:29" x14ac:dyDescent="0.25">
      <c r="AB490" s="93" t="s">
        <v>360</v>
      </c>
      <c r="AC490" s="108">
        <f t="shared" si="18"/>
        <v>0</v>
      </c>
    </row>
    <row r="491" spans="28:29" x14ac:dyDescent="0.25">
      <c r="AB491" s="93" t="s">
        <v>667</v>
      </c>
      <c r="AC491" s="108">
        <f t="shared" si="18"/>
        <v>0</v>
      </c>
    </row>
    <row r="492" spans="28:29" x14ac:dyDescent="0.25">
      <c r="AB492" s="93" t="s">
        <v>451</v>
      </c>
      <c r="AC492" s="108">
        <f t="shared" si="18"/>
        <v>0</v>
      </c>
    </row>
    <row r="493" spans="28:29" x14ac:dyDescent="0.25">
      <c r="AB493" s="93" t="s">
        <v>611</v>
      </c>
      <c r="AC493" s="108">
        <f t="shared" si="18"/>
        <v>0</v>
      </c>
    </row>
    <row r="494" spans="28:29" x14ac:dyDescent="0.25">
      <c r="AB494" s="93" t="s">
        <v>438</v>
      </c>
      <c r="AC494" s="108">
        <f t="shared" si="18"/>
        <v>0</v>
      </c>
    </row>
    <row r="495" spans="28:29" x14ac:dyDescent="0.25">
      <c r="AB495" s="93" t="s">
        <v>432</v>
      </c>
      <c r="AC495" s="108">
        <f t="shared" si="18"/>
        <v>0</v>
      </c>
    </row>
    <row r="496" spans="28:29" x14ac:dyDescent="0.25">
      <c r="AB496" s="93" t="s">
        <v>431</v>
      </c>
      <c r="AC496" s="108">
        <f t="shared" si="18"/>
        <v>0</v>
      </c>
    </row>
    <row r="497" spans="28:29" x14ac:dyDescent="0.25">
      <c r="AB497" s="93" t="s">
        <v>741</v>
      </c>
      <c r="AC497" s="108">
        <f t="shared" si="18"/>
        <v>0</v>
      </c>
    </row>
    <row r="498" spans="28:29" x14ac:dyDescent="0.25">
      <c r="AB498" s="93" t="s">
        <v>355</v>
      </c>
      <c r="AC498" s="108">
        <f t="shared" si="18"/>
        <v>0</v>
      </c>
    </row>
    <row r="499" spans="28:29" x14ac:dyDescent="0.25">
      <c r="AB499" s="93" t="s">
        <v>422</v>
      </c>
      <c r="AC499" s="108">
        <f t="shared" si="18"/>
        <v>0</v>
      </c>
    </row>
    <row r="500" spans="28:29" x14ac:dyDescent="0.25">
      <c r="AB500" s="93" t="s">
        <v>740</v>
      </c>
      <c r="AC500" s="108">
        <f t="shared" si="18"/>
        <v>0</v>
      </c>
    </row>
    <row r="501" spans="28:29" x14ac:dyDescent="0.25">
      <c r="AB501" s="93" t="s">
        <v>386</v>
      </c>
      <c r="AC501" s="108">
        <f t="shared" si="18"/>
        <v>0</v>
      </c>
    </row>
    <row r="502" spans="28:29" x14ac:dyDescent="0.25">
      <c r="AB502" s="93" t="s">
        <v>500</v>
      </c>
      <c r="AC502" s="108">
        <f t="shared" si="18"/>
        <v>0</v>
      </c>
    </row>
    <row r="503" spans="28:29" x14ac:dyDescent="0.25">
      <c r="AB503" s="93" t="s">
        <v>420</v>
      </c>
      <c r="AC503" s="108">
        <f t="shared" si="18"/>
        <v>0</v>
      </c>
    </row>
    <row r="504" spans="28:29" x14ac:dyDescent="0.25">
      <c r="AB504" s="93" t="s">
        <v>570</v>
      </c>
      <c r="AC504" s="108">
        <f t="shared" si="18"/>
        <v>0</v>
      </c>
    </row>
    <row r="505" spans="28:29" x14ac:dyDescent="0.25">
      <c r="AB505" s="93" t="s">
        <v>727</v>
      </c>
      <c r="AC505" s="108">
        <f t="shared" si="18"/>
        <v>0</v>
      </c>
    </row>
    <row r="506" spans="28:29" x14ac:dyDescent="0.25">
      <c r="AB506" s="93" t="s">
        <v>508</v>
      </c>
      <c r="AC506" s="108">
        <f t="shared" si="18"/>
        <v>0</v>
      </c>
    </row>
    <row r="507" spans="28:29" x14ac:dyDescent="0.25">
      <c r="AB507" s="93" t="s">
        <v>682</v>
      </c>
      <c r="AC507" s="108">
        <f t="shared" si="18"/>
        <v>0</v>
      </c>
    </row>
    <row r="508" spans="28:29" x14ac:dyDescent="0.25">
      <c r="AB508" s="93" t="s">
        <v>336</v>
      </c>
      <c r="AC508" s="108">
        <f t="shared" si="18"/>
        <v>0</v>
      </c>
    </row>
    <row r="509" spans="28:29" x14ac:dyDescent="0.25">
      <c r="AB509" s="93" t="s">
        <v>702</v>
      </c>
      <c r="AC509" s="108">
        <f t="shared" si="18"/>
        <v>0</v>
      </c>
    </row>
    <row r="510" spans="28:29" x14ac:dyDescent="0.25">
      <c r="AB510" s="93" t="s">
        <v>514</v>
      </c>
      <c r="AC510" s="108">
        <f t="shared" si="18"/>
        <v>0</v>
      </c>
    </row>
    <row r="511" spans="28:29" x14ac:dyDescent="0.25">
      <c r="AB511" s="93" t="s">
        <v>663</v>
      </c>
      <c r="AC511" s="108">
        <f t="shared" si="18"/>
        <v>0</v>
      </c>
    </row>
    <row r="512" spans="28:29" x14ac:dyDescent="0.25">
      <c r="AB512" s="93" t="s">
        <v>521</v>
      </c>
      <c r="AC512" s="108">
        <f t="shared" si="18"/>
        <v>0</v>
      </c>
    </row>
    <row r="513" spans="28:29" x14ac:dyDescent="0.25">
      <c r="AB513" s="93" t="s">
        <v>621</v>
      </c>
      <c r="AC513" s="108">
        <f t="shared" si="18"/>
        <v>0</v>
      </c>
    </row>
    <row r="514" spans="28:29" x14ac:dyDescent="0.25">
      <c r="AB514" s="93" t="s">
        <v>354</v>
      </c>
      <c r="AC514" s="108">
        <f t="shared" si="18"/>
        <v>0</v>
      </c>
    </row>
    <row r="515" spans="28:29" x14ac:dyDescent="0.25">
      <c r="AB515" s="93" t="s">
        <v>723</v>
      </c>
      <c r="AC515" s="108">
        <f t="shared" si="18"/>
        <v>0</v>
      </c>
    </row>
    <row r="516" spans="28:29" x14ac:dyDescent="0.25">
      <c r="AB516" s="93" t="s">
        <v>625</v>
      </c>
      <c r="AC516" s="108">
        <f t="shared" si="18"/>
        <v>0</v>
      </c>
    </row>
    <row r="517" spans="28:29" x14ac:dyDescent="0.25">
      <c r="AB517" s="93" t="s">
        <v>540</v>
      </c>
      <c r="AC517" s="108">
        <f t="shared" si="18"/>
        <v>0</v>
      </c>
    </row>
    <row r="518" spans="28:29" x14ac:dyDescent="0.25">
      <c r="AB518" s="93" t="s">
        <v>724</v>
      </c>
      <c r="AC518" s="108">
        <f t="shared" si="18"/>
        <v>0</v>
      </c>
    </row>
    <row r="519" spans="28:29" x14ac:dyDescent="0.25">
      <c r="AB519" s="93" t="s">
        <v>716</v>
      </c>
      <c r="AC519" s="108">
        <f t="shared" si="18"/>
        <v>0</v>
      </c>
    </row>
    <row r="520" spans="28:29" x14ac:dyDescent="0.25">
      <c r="AB520" s="93" t="s">
        <v>626</v>
      </c>
      <c r="AC520" s="108">
        <f t="shared" si="18"/>
        <v>0</v>
      </c>
    </row>
    <row r="521" spans="28:29" x14ac:dyDescent="0.25">
      <c r="AB521" s="93" t="s">
        <v>387</v>
      </c>
      <c r="AC521" s="108">
        <f t="shared" si="18"/>
        <v>0</v>
      </c>
    </row>
    <row r="522" spans="28:29" x14ac:dyDescent="0.25">
      <c r="AB522" s="93" t="s">
        <v>769</v>
      </c>
      <c r="AC522" s="108">
        <f t="shared" si="18"/>
        <v>0</v>
      </c>
    </row>
    <row r="523" spans="28:29" x14ac:dyDescent="0.25">
      <c r="AB523" s="93" t="s">
        <v>388</v>
      </c>
      <c r="AC523" s="108">
        <f t="shared" si="18"/>
        <v>0</v>
      </c>
    </row>
    <row r="524" spans="28:29" x14ac:dyDescent="0.25">
      <c r="AB524" s="93" t="s">
        <v>707</v>
      </c>
      <c r="AC524" s="108">
        <f t="shared" si="18"/>
        <v>0</v>
      </c>
    </row>
    <row r="525" spans="28:29" x14ac:dyDescent="0.25">
      <c r="AB525" s="93" t="s">
        <v>746</v>
      </c>
      <c r="AC525" s="108">
        <f t="shared" si="18"/>
        <v>0</v>
      </c>
    </row>
    <row r="526" spans="28:29" x14ac:dyDescent="0.25">
      <c r="AB526" s="93" t="s">
        <v>757</v>
      </c>
      <c r="AC526" s="108">
        <f t="shared" si="18"/>
        <v>0</v>
      </c>
    </row>
    <row r="527" spans="28:29" x14ac:dyDescent="0.25">
      <c r="AB527" s="93" t="s">
        <v>627</v>
      </c>
      <c r="AC527" s="108">
        <f t="shared" si="18"/>
        <v>0</v>
      </c>
    </row>
    <row r="528" spans="28:29" x14ac:dyDescent="0.25">
      <c r="AB528" s="93" t="s">
        <v>381</v>
      </c>
      <c r="AC528" s="108">
        <f t="shared" si="18"/>
        <v>0</v>
      </c>
    </row>
    <row r="529" spans="28:29" x14ac:dyDescent="0.25">
      <c r="AB529" s="93" t="s">
        <v>372</v>
      </c>
      <c r="AC529" s="108">
        <f t="shared" si="18"/>
        <v>0</v>
      </c>
    </row>
    <row r="530" spans="28:29" x14ac:dyDescent="0.25">
      <c r="AB530" s="93" t="s">
        <v>502</v>
      </c>
      <c r="AC530" s="108">
        <f t="shared" si="18"/>
        <v>0</v>
      </c>
    </row>
    <row r="531" spans="28:29" x14ac:dyDescent="0.25">
      <c r="AB531" s="93" t="s">
        <v>338</v>
      </c>
      <c r="AC531" s="108">
        <f t="shared" si="18"/>
        <v>0</v>
      </c>
    </row>
    <row r="532" spans="28:29" x14ac:dyDescent="0.25">
      <c r="AB532" s="93" t="s">
        <v>426</v>
      </c>
      <c r="AC532" s="108">
        <f t="shared" si="18"/>
        <v>0</v>
      </c>
    </row>
    <row r="533" spans="28:29" x14ac:dyDescent="0.25">
      <c r="AB533" s="93" t="s">
        <v>378</v>
      </c>
      <c r="AC533" s="108">
        <f t="shared" si="18"/>
        <v>0</v>
      </c>
    </row>
    <row r="534" spans="28:29" x14ac:dyDescent="0.25">
      <c r="AB534" s="93" t="s">
        <v>628</v>
      </c>
      <c r="AC534" s="108">
        <f t="shared" si="18"/>
        <v>0</v>
      </c>
    </row>
    <row r="535" spans="28:29" x14ac:dyDescent="0.25">
      <c r="AB535" s="93" t="s">
        <v>590</v>
      </c>
      <c r="AC535" s="108">
        <f t="shared" si="18"/>
        <v>0</v>
      </c>
    </row>
    <row r="536" spans="28:29" x14ac:dyDescent="0.25">
      <c r="AB536" s="93" t="s">
        <v>486</v>
      </c>
      <c r="AC536" s="108">
        <f t="shared" si="18"/>
        <v>0</v>
      </c>
    </row>
    <row r="537" spans="28:29" x14ac:dyDescent="0.25">
      <c r="AB537" s="93" t="s">
        <v>629</v>
      </c>
      <c r="AC537" s="108">
        <f t="shared" si="18"/>
        <v>0</v>
      </c>
    </row>
    <row r="538" spans="28:29" x14ac:dyDescent="0.25">
      <c r="AB538" s="93" t="s">
        <v>341</v>
      </c>
      <c r="AC538" s="108">
        <f t="shared" si="18"/>
        <v>0</v>
      </c>
    </row>
    <row r="539" spans="28:29" x14ac:dyDescent="0.25">
      <c r="AB539" s="93" t="s">
        <v>612</v>
      </c>
      <c r="AC539" s="108">
        <f t="shared" si="18"/>
        <v>0</v>
      </c>
    </row>
    <row r="540" spans="28:29" x14ac:dyDescent="0.25">
      <c r="AB540" s="93" t="s">
        <v>722</v>
      </c>
      <c r="AC540" s="108">
        <f t="shared" si="18"/>
        <v>0</v>
      </c>
    </row>
    <row r="541" spans="28:29" x14ac:dyDescent="0.25">
      <c r="AB541" s="93" t="s">
        <v>556</v>
      </c>
      <c r="AC541" s="108">
        <f t="shared" si="18"/>
        <v>0</v>
      </c>
    </row>
    <row r="542" spans="28:29" x14ac:dyDescent="0.25">
      <c r="AB542" s="93" t="s">
        <v>469</v>
      </c>
      <c r="AC542" s="108">
        <f t="shared" si="18"/>
        <v>0</v>
      </c>
    </row>
    <row r="543" spans="28:29" x14ac:dyDescent="0.25">
      <c r="AB543" s="93" t="s">
        <v>630</v>
      </c>
      <c r="AC543" s="108">
        <f t="shared" si="18"/>
        <v>0</v>
      </c>
    </row>
    <row r="544" spans="28:29" ht="13" thickBot="1" x14ac:dyDescent="0.3">
      <c r="AB544" s="93" t="s">
        <v>328</v>
      </c>
      <c r="AC544" s="108">
        <f t="shared" si="18"/>
        <v>0</v>
      </c>
    </row>
    <row r="545" spans="28:29" ht="13.5" thickBot="1" x14ac:dyDescent="0.3">
      <c r="AB545" s="160" t="s">
        <v>8</v>
      </c>
      <c r="AC545" s="158">
        <f>SUM(AC87:AC544)</f>
        <v>0</v>
      </c>
    </row>
    <row r="1047952" spans="1:1" ht="13" x14ac:dyDescent="0.25">
      <c r="A1047952" s="102"/>
    </row>
  </sheetData>
  <mergeCells count="3">
    <mergeCell ref="A16:A17"/>
    <mergeCell ref="B16:B17"/>
    <mergeCell ref="A22:V22"/>
  </mergeCells>
  <phoneticPr fontId="0" type="noConversion"/>
  <pageMargins left="0.74803149606299213" right="0.74803149606299213" top="0.98425196850393704" bottom="0.98425196850393704" header="0.51181102362204722" footer="0.51181102362204722"/>
  <pageSetup paperSize="8" scale="65" fitToHeight="3" orientation="landscape" r:id="rId1"/>
  <headerFooter alignWithMargins="0">
    <oddFooter>&amp;L_x000D_&amp;1#&amp;"Calibri"&amp;10&amp;K000000 Intern gebruik</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C6C46-090A-4F39-8514-5D21B638FE9B}">
  <dimension ref="A1:BB545"/>
  <sheetViews>
    <sheetView workbookViewId="0">
      <selection activeCell="A3" sqref="A3"/>
    </sheetView>
  </sheetViews>
  <sheetFormatPr defaultRowHeight="12.5" x14ac:dyDescent="0.25"/>
  <cols>
    <col min="1" max="1" width="25.81640625" customWidth="1"/>
    <col min="2" max="2" width="15.1796875" customWidth="1"/>
    <col min="3" max="3" width="14.81640625" customWidth="1"/>
    <col min="4" max="4" width="13.453125" customWidth="1"/>
    <col min="5" max="5" width="10" customWidth="1"/>
    <col min="6" max="6" width="12.453125" customWidth="1"/>
    <col min="7" max="7" width="12.81640625" customWidth="1"/>
    <col min="8" max="8" width="12.1796875" customWidth="1"/>
    <col min="9" max="10" width="14.1796875" customWidth="1"/>
    <col min="12" max="12" width="23" customWidth="1"/>
    <col min="13" max="13" width="25" customWidth="1"/>
    <col min="15" max="15" width="13" customWidth="1"/>
    <col min="18" max="18" width="25.1796875" bestFit="1" customWidth="1"/>
    <col min="23" max="23" width="14" customWidth="1"/>
    <col min="24" max="24" width="13.1796875" customWidth="1"/>
    <col min="25" max="27" width="15.54296875" customWidth="1"/>
    <col min="28" max="28" width="13.1796875" customWidth="1"/>
    <col min="29" max="29" width="25.1796875" bestFit="1" customWidth="1"/>
    <col min="31" max="31" width="13.54296875" customWidth="1"/>
    <col min="33" max="33" width="16.54296875" customWidth="1"/>
    <col min="34" max="34" width="16.1796875" customWidth="1"/>
    <col min="55" max="55" width="11" customWidth="1"/>
    <col min="57" max="57" width="10.81640625" customWidth="1"/>
    <col min="59" max="59" width="19.1796875" customWidth="1"/>
  </cols>
  <sheetData>
    <row r="1" spans="1:54" x14ac:dyDescent="0.25">
      <c r="A1" s="5"/>
      <c r="B1" s="5"/>
      <c r="C1" s="5"/>
      <c r="D1" s="6"/>
      <c r="E1" s="7"/>
      <c r="F1" s="7"/>
      <c r="G1" s="7"/>
      <c r="H1" s="6"/>
      <c r="I1" s="7"/>
      <c r="J1" s="8"/>
      <c r="K1" s="7"/>
      <c r="L1" s="7"/>
      <c r="M1" s="7"/>
      <c r="N1" s="9"/>
      <c r="O1" s="9"/>
      <c r="P1" s="7"/>
      <c r="Q1" s="7"/>
      <c r="R1" s="7"/>
      <c r="S1" s="7"/>
      <c r="T1" s="7"/>
      <c r="U1" s="7"/>
      <c r="V1" s="7"/>
      <c r="W1" s="7"/>
      <c r="X1" s="7"/>
      <c r="Y1" s="7"/>
      <c r="Z1" s="7"/>
      <c r="AA1" s="7"/>
      <c r="AB1" s="7"/>
      <c r="AC1" s="35"/>
      <c r="AD1" s="35"/>
      <c r="AE1" s="7"/>
      <c r="AF1" s="7"/>
      <c r="AG1" s="7"/>
      <c r="AH1" s="10"/>
      <c r="AI1" s="10"/>
      <c r="AJ1" s="7"/>
      <c r="AK1" s="7"/>
      <c r="AL1" s="7"/>
      <c r="AM1" s="7"/>
      <c r="AN1" s="7"/>
      <c r="AO1" s="7"/>
      <c r="AP1" s="7"/>
      <c r="AQ1" s="7"/>
      <c r="AR1" s="7"/>
      <c r="AS1" s="7"/>
      <c r="AT1" s="7"/>
      <c r="AU1" s="7"/>
      <c r="AV1" s="7"/>
      <c r="AW1" s="7"/>
      <c r="AX1" s="7"/>
      <c r="AY1" s="7"/>
      <c r="AZ1" s="7"/>
      <c r="BA1" s="7"/>
      <c r="BB1" s="7"/>
    </row>
    <row r="2" spans="1:54" ht="18" x14ac:dyDescent="0.25">
      <c r="A2" s="33" t="s">
        <v>815</v>
      </c>
      <c r="B2" s="34"/>
      <c r="C2" s="34"/>
      <c r="D2" s="6"/>
      <c r="E2" s="7"/>
      <c r="F2" s="7"/>
      <c r="G2" s="7"/>
      <c r="H2" s="6"/>
      <c r="I2" s="7" t="s">
        <v>10</v>
      </c>
      <c r="J2" s="8"/>
      <c r="K2" s="7"/>
      <c r="L2" s="7"/>
      <c r="M2" s="7"/>
      <c r="N2" s="9"/>
      <c r="O2" s="9"/>
      <c r="P2" s="7"/>
      <c r="Q2" s="7"/>
      <c r="R2" s="7"/>
      <c r="S2" s="7"/>
      <c r="T2" s="7"/>
      <c r="U2" s="7"/>
      <c r="V2" s="7"/>
      <c r="W2" s="7"/>
      <c r="X2" s="7"/>
      <c r="Y2" s="7"/>
      <c r="Z2" s="7"/>
      <c r="AA2" s="7"/>
      <c r="AB2" s="7"/>
      <c r="AC2" s="35"/>
      <c r="AD2" s="35"/>
      <c r="AE2" s="7"/>
      <c r="AF2" s="7"/>
      <c r="AG2" s="7"/>
      <c r="AH2" s="10"/>
      <c r="AI2" s="10"/>
      <c r="AJ2" s="7"/>
      <c r="AK2" s="7"/>
      <c r="AL2" s="7"/>
      <c r="AM2" s="7"/>
      <c r="AN2" s="7"/>
      <c r="AO2" s="7"/>
      <c r="AP2" s="7"/>
      <c r="AQ2" s="7"/>
      <c r="AR2" s="7"/>
      <c r="AS2" s="7"/>
      <c r="AT2" s="7"/>
      <c r="AU2" s="7"/>
      <c r="AV2" s="7"/>
      <c r="AW2" s="7"/>
      <c r="AX2" s="7"/>
      <c r="AY2" s="7"/>
      <c r="AZ2" s="7"/>
      <c r="BA2" s="7"/>
      <c r="BB2" s="7"/>
    </row>
    <row r="3" spans="1:54" ht="18" x14ac:dyDescent="0.25">
      <c r="A3" s="36" t="s">
        <v>323</v>
      </c>
      <c r="B3" s="34"/>
      <c r="C3" s="34"/>
      <c r="D3" s="6"/>
      <c r="E3" s="7"/>
      <c r="F3" s="7"/>
      <c r="G3" s="7"/>
      <c r="H3" s="6"/>
      <c r="I3" s="7"/>
      <c r="J3" s="8"/>
      <c r="K3" s="7"/>
      <c r="L3" s="7"/>
      <c r="M3" s="7"/>
      <c r="N3" s="9"/>
      <c r="O3" s="9"/>
      <c r="P3" s="7"/>
      <c r="Q3" s="7"/>
      <c r="R3" s="7"/>
      <c r="S3" s="7"/>
      <c r="T3" s="7"/>
      <c r="U3" s="7"/>
      <c r="V3" s="7"/>
      <c r="W3" s="7"/>
      <c r="X3" s="7"/>
      <c r="Y3" s="7"/>
      <c r="Z3" s="7"/>
      <c r="AA3" s="7"/>
      <c r="AB3" s="7"/>
      <c r="AC3" s="35"/>
      <c r="AD3" s="35"/>
      <c r="AE3" s="7"/>
      <c r="AF3" s="7"/>
      <c r="AG3" s="7"/>
      <c r="AH3" s="10"/>
      <c r="AI3" s="10"/>
      <c r="AJ3" s="7"/>
      <c r="AK3" s="7"/>
      <c r="AL3" s="7"/>
      <c r="AM3" s="7"/>
      <c r="AN3" s="7"/>
      <c r="AO3" s="7"/>
      <c r="AP3" s="7"/>
      <c r="AQ3" s="7"/>
      <c r="AR3" s="7"/>
      <c r="AS3" s="7"/>
      <c r="AT3" s="7"/>
      <c r="AU3" s="7"/>
      <c r="AV3" s="7"/>
      <c r="AW3" s="7"/>
      <c r="AX3" s="7"/>
      <c r="AY3" s="7"/>
      <c r="AZ3" s="7"/>
      <c r="BA3" s="7"/>
      <c r="BB3" s="7"/>
    </row>
    <row r="4" spans="1:54" ht="18.5" thickBot="1" x14ac:dyDescent="0.3">
      <c r="A4" s="34"/>
      <c r="B4" s="34"/>
      <c r="C4" s="34"/>
      <c r="D4" s="6"/>
      <c r="E4" s="7"/>
      <c r="F4" s="7"/>
      <c r="G4" s="7"/>
      <c r="H4" s="6"/>
      <c r="I4" s="7"/>
      <c r="J4" s="8"/>
      <c r="K4" s="7"/>
      <c r="L4" s="7"/>
      <c r="M4" s="7"/>
      <c r="N4" s="9"/>
      <c r="O4" s="9"/>
      <c r="P4" s="7"/>
      <c r="Q4" s="7"/>
      <c r="R4" s="7"/>
      <c r="S4" s="7"/>
      <c r="T4" s="7"/>
      <c r="U4" s="7"/>
      <c r="V4" s="7"/>
      <c r="W4" s="7"/>
      <c r="X4" s="7"/>
      <c r="Y4" s="7"/>
      <c r="Z4" s="7"/>
      <c r="AA4" s="7"/>
      <c r="AB4" s="7"/>
      <c r="AC4" s="35"/>
      <c r="AD4" s="35"/>
      <c r="AE4" s="7"/>
      <c r="AF4" s="7"/>
      <c r="AG4" s="7"/>
      <c r="AH4" s="10"/>
      <c r="AI4" s="10"/>
      <c r="AJ4" s="7"/>
      <c r="AK4" s="7"/>
      <c r="AL4" s="7"/>
      <c r="AM4" s="7"/>
      <c r="AN4" s="7"/>
      <c r="AO4" s="7"/>
      <c r="AP4" s="7"/>
      <c r="AQ4" s="7"/>
      <c r="AR4" s="7"/>
      <c r="AS4" s="7"/>
      <c r="AT4" s="7"/>
      <c r="AU4" s="7"/>
      <c r="AV4" s="7"/>
      <c r="AW4" s="7"/>
      <c r="AX4" s="7"/>
      <c r="AY4" s="7"/>
      <c r="AZ4" s="7"/>
      <c r="BA4" s="7"/>
      <c r="BB4" s="7"/>
    </row>
    <row r="5" spans="1:54" ht="18" x14ac:dyDescent="0.25">
      <c r="A5" s="37" t="s">
        <v>4</v>
      </c>
      <c r="B5" s="38" t="s">
        <v>56</v>
      </c>
      <c r="C5" s="34"/>
      <c r="D5" s="6"/>
      <c r="E5" s="7"/>
      <c r="F5" s="7"/>
      <c r="G5" s="7"/>
      <c r="H5" s="6"/>
      <c r="I5" s="7"/>
      <c r="J5" s="8"/>
      <c r="K5" s="7"/>
      <c r="L5" s="7"/>
      <c r="M5" s="7"/>
      <c r="N5" s="9"/>
      <c r="O5" s="9"/>
      <c r="P5" s="7"/>
      <c r="Q5" s="7"/>
      <c r="R5" s="7"/>
      <c r="S5" s="7"/>
      <c r="T5" s="7"/>
      <c r="U5" s="7"/>
      <c r="V5" s="7"/>
      <c r="W5" s="7"/>
      <c r="X5" s="7"/>
      <c r="Y5" s="7"/>
      <c r="Z5" s="7"/>
      <c r="AA5" s="7"/>
      <c r="AB5" s="7"/>
      <c r="AC5" s="35"/>
      <c r="AD5" s="35"/>
      <c r="AE5" s="7"/>
      <c r="AF5" s="7"/>
      <c r="AG5" s="7"/>
      <c r="AH5" s="10"/>
      <c r="AI5" s="10"/>
      <c r="AJ5" s="7"/>
      <c r="AK5" s="7"/>
      <c r="AL5" s="7"/>
      <c r="AM5" s="7"/>
      <c r="AN5" s="7"/>
      <c r="AO5" s="7"/>
      <c r="AP5" s="7"/>
      <c r="AQ5" s="7"/>
      <c r="AR5" s="7"/>
      <c r="AS5" s="7"/>
      <c r="AT5" s="7"/>
      <c r="AU5" s="7"/>
      <c r="AV5" s="7"/>
      <c r="AW5" s="7"/>
      <c r="AX5" s="7"/>
      <c r="AY5" s="7"/>
      <c r="AZ5" s="7"/>
      <c r="BA5" s="7"/>
      <c r="BB5" s="7"/>
    </row>
    <row r="6" spans="1:54" ht="18.5" thickBot="1" x14ac:dyDescent="0.3">
      <c r="A6" s="39" t="s">
        <v>283</v>
      </c>
      <c r="B6" s="57"/>
      <c r="C6" s="122"/>
      <c r="D6" s="6"/>
      <c r="E6" s="7"/>
      <c r="F6" s="7"/>
      <c r="G6" s="7"/>
      <c r="H6" s="6"/>
      <c r="I6" s="7"/>
      <c r="J6" s="8"/>
      <c r="K6" s="7"/>
      <c r="L6" s="7"/>
      <c r="M6" s="7"/>
      <c r="N6" s="9"/>
      <c r="O6" s="9"/>
      <c r="P6" s="7"/>
      <c r="Q6" s="7"/>
      <c r="R6" s="7"/>
      <c r="S6" s="7"/>
      <c r="T6" s="7"/>
      <c r="U6" s="7"/>
      <c r="V6" s="7"/>
      <c r="W6" s="7"/>
      <c r="X6" s="7"/>
      <c r="Y6" s="7"/>
      <c r="Z6" s="7"/>
      <c r="AA6" s="7"/>
      <c r="AB6" s="7"/>
      <c r="AC6" s="35"/>
      <c r="AD6" s="35"/>
      <c r="AE6" s="7"/>
      <c r="AF6" s="7"/>
      <c r="AG6" s="7"/>
      <c r="AH6" s="10"/>
      <c r="AI6" s="10"/>
      <c r="AJ6" s="7"/>
      <c r="AK6" s="7"/>
      <c r="AL6" s="7"/>
      <c r="AM6" s="7"/>
      <c r="AN6" s="7"/>
      <c r="AO6" s="7"/>
      <c r="AP6" s="7"/>
      <c r="AQ6" s="7"/>
      <c r="AR6" s="7"/>
      <c r="AS6" s="7"/>
      <c r="AT6" s="7"/>
      <c r="AU6" s="7"/>
      <c r="AV6" s="7"/>
      <c r="AW6" s="7"/>
      <c r="AX6" s="7"/>
      <c r="AY6" s="7"/>
      <c r="AZ6" s="7"/>
      <c r="BA6" s="7"/>
      <c r="BB6" s="7"/>
    </row>
    <row r="7" spans="1:54" ht="18" x14ac:dyDescent="0.25">
      <c r="A7" s="34"/>
      <c r="B7" s="34"/>
      <c r="C7" s="34"/>
      <c r="D7" s="6"/>
      <c r="E7" s="7"/>
      <c r="F7" s="7"/>
      <c r="G7" s="7"/>
      <c r="H7" s="6"/>
      <c r="I7" s="7"/>
      <c r="J7" s="8"/>
      <c r="K7" s="7"/>
      <c r="L7" s="7"/>
      <c r="M7" s="7"/>
      <c r="N7" s="9"/>
      <c r="O7" s="9"/>
      <c r="P7" s="7"/>
      <c r="Q7" s="7"/>
      <c r="R7" s="7"/>
      <c r="S7" s="7"/>
      <c r="T7" s="7"/>
      <c r="U7" s="7"/>
      <c r="V7" s="7"/>
      <c r="W7" s="7"/>
      <c r="X7" s="7"/>
      <c r="Y7" s="7"/>
      <c r="Z7" s="7"/>
      <c r="AA7" s="7"/>
      <c r="AB7" s="7"/>
      <c r="AC7" s="35"/>
      <c r="AD7" s="35"/>
      <c r="AE7" s="7"/>
      <c r="AF7" s="7"/>
      <c r="AG7" s="7"/>
      <c r="AH7" s="10"/>
      <c r="AI7" s="10"/>
      <c r="AJ7" s="7"/>
      <c r="AK7" s="7"/>
      <c r="AL7" s="7"/>
      <c r="AM7" s="7"/>
      <c r="AN7" s="7"/>
      <c r="AO7" s="7"/>
      <c r="AP7" s="7"/>
      <c r="AQ7" s="7"/>
      <c r="AR7" s="7"/>
      <c r="AS7" s="7"/>
      <c r="AT7" s="7"/>
      <c r="AU7" s="7"/>
      <c r="AV7" s="7"/>
      <c r="AW7" s="7"/>
      <c r="AX7" s="7"/>
      <c r="AY7" s="7"/>
      <c r="AZ7" s="7"/>
      <c r="BA7" s="7"/>
      <c r="BB7" s="7"/>
    </row>
    <row r="8" spans="1:54" x14ac:dyDescent="0.25">
      <c r="A8" s="36"/>
      <c r="B8" s="40"/>
      <c r="C8" s="40"/>
      <c r="D8" s="7"/>
      <c r="E8" s="7"/>
      <c r="F8" s="7"/>
      <c r="G8" s="7"/>
      <c r="H8" s="6"/>
      <c r="I8" s="7"/>
      <c r="J8" s="8"/>
      <c r="K8" s="7"/>
      <c r="L8" s="7"/>
      <c r="M8" s="7"/>
      <c r="N8" s="9"/>
      <c r="O8" s="9"/>
      <c r="P8" s="7"/>
      <c r="Q8" s="7"/>
      <c r="R8" s="7"/>
      <c r="S8" s="7"/>
      <c r="T8" s="7"/>
      <c r="U8" s="7"/>
      <c r="V8" s="7"/>
      <c r="W8" s="7"/>
      <c r="X8" s="7"/>
      <c r="Y8" s="7"/>
      <c r="Z8" s="7"/>
      <c r="AA8" s="7"/>
      <c r="AB8" s="7"/>
      <c r="AC8" s="35"/>
      <c r="AD8" s="35"/>
      <c r="AE8" s="7"/>
      <c r="AF8" s="7"/>
      <c r="AG8" s="7"/>
      <c r="AH8" s="10"/>
      <c r="AI8" s="10"/>
      <c r="AJ8" s="7"/>
      <c r="AK8" s="7"/>
      <c r="AL8" s="7"/>
      <c r="AM8" s="7"/>
      <c r="AN8" s="7"/>
      <c r="AO8" s="7"/>
      <c r="AP8" s="7"/>
      <c r="AQ8" s="7"/>
      <c r="AR8" s="7"/>
      <c r="AS8" s="7"/>
      <c r="AT8" s="7"/>
      <c r="AU8" s="7"/>
      <c r="AV8" s="7"/>
      <c r="AW8" s="7"/>
      <c r="AX8" s="7"/>
      <c r="AY8" s="7"/>
      <c r="AZ8" s="7"/>
      <c r="BA8" s="7"/>
      <c r="BB8" s="7"/>
    </row>
    <row r="9" spans="1:54" x14ac:dyDescent="0.25">
      <c r="A9" s="41"/>
      <c r="B9" s="42"/>
      <c r="C9" s="42"/>
      <c r="D9" s="43"/>
      <c r="E9" s="43"/>
      <c r="F9" s="43"/>
      <c r="G9" s="43"/>
      <c r="H9" s="44"/>
      <c r="I9" s="43"/>
      <c r="J9" s="45"/>
      <c r="K9" s="43"/>
      <c r="L9" s="43"/>
      <c r="M9" s="43"/>
      <c r="N9" s="46"/>
      <c r="O9" s="46"/>
      <c r="P9" s="43"/>
      <c r="Q9" s="43"/>
      <c r="R9" s="43"/>
      <c r="S9" s="43"/>
      <c r="T9" s="43"/>
      <c r="U9" s="43"/>
      <c r="V9" s="43"/>
      <c r="W9" s="43"/>
      <c r="X9" s="43"/>
      <c r="Y9" s="43"/>
      <c r="Z9" s="43"/>
      <c r="AA9" s="43"/>
      <c r="AB9" s="43"/>
      <c r="AC9" s="47"/>
      <c r="AD9" s="47"/>
      <c r="AE9" s="43"/>
      <c r="AF9" s="43"/>
      <c r="AG9" s="43"/>
      <c r="AH9" s="48"/>
      <c r="AI9" s="48"/>
      <c r="AJ9" s="43"/>
      <c r="AK9" s="43"/>
      <c r="AL9" s="43"/>
      <c r="AM9" s="43"/>
      <c r="AN9" s="43"/>
      <c r="AO9" s="43"/>
      <c r="AP9" s="43"/>
      <c r="AQ9" s="43"/>
      <c r="AR9" s="43"/>
      <c r="AS9" s="43"/>
      <c r="AT9" s="43"/>
      <c r="AU9" s="43"/>
      <c r="AV9" s="43"/>
      <c r="AW9" s="43"/>
      <c r="AX9" s="43"/>
      <c r="AY9" s="43"/>
      <c r="AZ9" s="43"/>
      <c r="BA9" s="43"/>
      <c r="BB9" s="43"/>
    </row>
    <row r="10" spans="1:54" ht="15.5" x14ac:dyDescent="0.25">
      <c r="A10" s="49"/>
      <c r="B10" s="5"/>
      <c r="C10" s="5"/>
      <c r="D10" s="6"/>
      <c r="E10" s="7"/>
      <c r="F10" s="7"/>
      <c r="G10" s="7"/>
      <c r="H10" s="6"/>
      <c r="I10" s="7"/>
      <c r="J10" s="8"/>
      <c r="K10" s="7"/>
      <c r="L10" s="7"/>
      <c r="M10" s="7"/>
      <c r="N10" s="9"/>
      <c r="O10" s="9"/>
      <c r="P10" s="7"/>
      <c r="Q10" s="7"/>
      <c r="R10" s="7"/>
      <c r="S10" s="7"/>
      <c r="T10" s="7"/>
      <c r="U10" s="7"/>
      <c r="V10" s="7"/>
      <c r="W10" s="7"/>
      <c r="X10" s="7"/>
      <c r="Y10" s="7"/>
      <c r="Z10" s="7"/>
      <c r="AA10" s="7"/>
      <c r="AB10" s="7"/>
      <c r="AC10" s="35"/>
      <c r="AD10" s="35"/>
      <c r="AE10" s="7"/>
      <c r="AF10" s="50"/>
      <c r="AG10" s="7"/>
      <c r="AH10" s="7"/>
      <c r="AI10" s="7"/>
      <c r="AJ10" s="7"/>
      <c r="AK10" s="35"/>
      <c r="AL10" s="7"/>
      <c r="AM10" s="7"/>
      <c r="AN10" s="7"/>
      <c r="AO10" s="7"/>
      <c r="AP10" s="7"/>
      <c r="AQ10" s="7"/>
      <c r="AR10" s="7"/>
      <c r="AS10" s="7"/>
      <c r="AT10" s="7"/>
      <c r="AU10" s="7"/>
    </row>
    <row r="11" spans="1:54" x14ac:dyDescent="0.25">
      <c r="A11" s="5"/>
      <c r="B11" s="5"/>
      <c r="C11" s="5"/>
      <c r="D11" s="6"/>
      <c r="E11" s="7"/>
      <c r="F11" s="7"/>
      <c r="G11" s="7"/>
      <c r="H11" s="6"/>
      <c r="I11" s="7"/>
      <c r="J11" s="8"/>
      <c r="K11" s="7"/>
      <c r="L11" s="7"/>
      <c r="M11" s="7"/>
      <c r="N11" s="9"/>
      <c r="O11" s="9"/>
      <c r="P11" s="7"/>
      <c r="Q11" s="7"/>
      <c r="R11" s="7"/>
      <c r="S11" s="7"/>
      <c r="T11" s="7"/>
      <c r="U11" s="7"/>
      <c r="V11" s="7"/>
      <c r="W11" s="7"/>
      <c r="X11" s="7"/>
      <c r="Y11" s="7"/>
      <c r="Z11" s="7"/>
      <c r="AA11" s="7"/>
      <c r="AB11" s="7"/>
      <c r="AC11" s="35"/>
      <c r="AD11" s="35"/>
      <c r="AE11" s="7"/>
      <c r="AF11" s="50"/>
      <c r="AG11" s="7"/>
      <c r="AH11" s="7"/>
      <c r="AI11" s="7"/>
      <c r="AJ11" s="7"/>
      <c r="AK11" s="35"/>
      <c r="AL11" s="7"/>
      <c r="AM11" s="7"/>
      <c r="AN11" s="7"/>
      <c r="AO11" s="7"/>
      <c r="AP11" s="7"/>
      <c r="AQ11" s="7"/>
      <c r="AR11" s="7"/>
      <c r="AS11" s="7"/>
      <c r="AT11" s="7"/>
      <c r="AU11" s="7"/>
    </row>
    <row r="12" spans="1:54" ht="18.5" thickBot="1" x14ac:dyDescent="0.3">
      <c r="A12" s="34" t="s">
        <v>2</v>
      </c>
      <c r="B12" s="34"/>
      <c r="C12" s="5"/>
      <c r="D12" s="6"/>
      <c r="E12" s="7"/>
      <c r="F12" s="7"/>
      <c r="G12" s="7"/>
      <c r="H12" s="6"/>
      <c r="I12" s="7"/>
      <c r="J12" s="8"/>
      <c r="K12" s="7"/>
      <c r="L12" s="7"/>
      <c r="M12" s="7"/>
      <c r="N12" s="9"/>
      <c r="O12" s="9"/>
      <c r="P12" s="7"/>
      <c r="Q12" s="7"/>
      <c r="R12" s="7"/>
      <c r="S12" s="7"/>
      <c r="T12" s="7"/>
      <c r="U12" s="7"/>
      <c r="V12" s="7"/>
      <c r="W12" s="7"/>
      <c r="X12" s="7"/>
      <c r="Y12" s="7"/>
      <c r="Z12" s="7"/>
      <c r="AA12" s="7"/>
      <c r="AB12" s="7"/>
      <c r="AC12" s="35"/>
      <c r="AD12" s="35"/>
      <c r="AE12" s="7"/>
      <c r="AF12" s="50"/>
      <c r="AG12" s="7"/>
      <c r="AH12" s="7"/>
      <c r="AI12" s="7"/>
      <c r="AJ12" s="7"/>
      <c r="AK12" s="35"/>
      <c r="AL12" s="7"/>
      <c r="AM12" s="7"/>
      <c r="AN12" s="7"/>
      <c r="AO12" s="7"/>
      <c r="AP12" s="7"/>
      <c r="AQ12" s="7"/>
      <c r="AR12" s="7"/>
      <c r="AS12" s="7"/>
      <c r="AT12" s="7"/>
      <c r="AU12" s="7"/>
    </row>
    <row r="13" spans="1:54" ht="37.5" x14ac:dyDescent="0.25">
      <c r="A13" s="51"/>
      <c r="B13" s="52" t="s">
        <v>3</v>
      </c>
      <c r="C13" s="5"/>
      <c r="D13" s="6"/>
      <c r="E13" s="7"/>
      <c r="F13" s="7"/>
      <c r="G13" s="7"/>
      <c r="H13" s="6"/>
      <c r="I13" s="7"/>
      <c r="J13" s="8"/>
      <c r="K13" s="7"/>
      <c r="L13" s="7"/>
      <c r="M13" s="7"/>
      <c r="N13" s="9"/>
      <c r="O13" s="9"/>
      <c r="P13" s="7"/>
      <c r="Q13" s="7"/>
      <c r="R13" s="7"/>
      <c r="S13" s="7"/>
      <c r="T13" s="7"/>
      <c r="U13" s="7"/>
      <c r="V13" s="7"/>
      <c r="W13" s="7"/>
      <c r="X13" s="7"/>
      <c r="Y13" s="7"/>
      <c r="Z13" s="7"/>
      <c r="AA13" s="7"/>
      <c r="AB13" s="7"/>
      <c r="AC13" s="35"/>
      <c r="AD13" s="35"/>
      <c r="AE13" s="7"/>
      <c r="AF13" s="50"/>
      <c r="AG13" s="7"/>
      <c r="AH13" s="7"/>
      <c r="AI13" s="7"/>
      <c r="AJ13" s="7"/>
      <c r="AK13" s="35"/>
      <c r="AL13" s="7"/>
      <c r="AM13" s="7"/>
      <c r="AN13" s="7"/>
      <c r="AO13" s="7"/>
      <c r="AP13" s="7"/>
      <c r="AQ13" s="7"/>
      <c r="AR13" s="7"/>
      <c r="AS13" s="7"/>
      <c r="AT13" s="7"/>
      <c r="AU13" s="7"/>
    </row>
    <row r="14" spans="1:54" ht="62.5" x14ac:dyDescent="0.25">
      <c r="A14" s="53"/>
      <c r="B14" s="54" t="s">
        <v>230</v>
      </c>
      <c r="C14" s="5"/>
      <c r="D14" s="6"/>
      <c r="E14" s="7"/>
      <c r="F14" s="7"/>
      <c r="G14" s="7"/>
      <c r="H14" s="6"/>
      <c r="I14" s="7"/>
      <c r="J14" s="8"/>
      <c r="K14" s="7"/>
      <c r="L14" s="7"/>
      <c r="M14" s="7"/>
      <c r="N14" s="9"/>
      <c r="O14" s="9"/>
      <c r="P14" s="7"/>
      <c r="Q14" s="7"/>
      <c r="R14" s="7"/>
      <c r="S14" s="7"/>
      <c r="T14" s="7"/>
      <c r="U14" s="7"/>
      <c r="V14" s="7"/>
      <c r="W14" s="7"/>
      <c r="X14" s="7"/>
      <c r="Y14" s="7"/>
      <c r="Z14" s="7"/>
      <c r="AA14" s="7"/>
      <c r="AB14" s="7"/>
      <c r="AC14" s="35"/>
      <c r="AD14" s="35"/>
      <c r="AE14" s="7"/>
      <c r="AF14" s="50"/>
      <c r="AG14" s="7"/>
      <c r="AH14" s="7"/>
      <c r="AI14" s="7"/>
      <c r="AJ14" s="7"/>
      <c r="AK14" s="7"/>
      <c r="AL14" s="7"/>
      <c r="AM14" s="7"/>
      <c r="AN14" s="7"/>
      <c r="AO14" s="7"/>
    </row>
    <row r="15" spans="1:54" x14ac:dyDescent="0.25">
      <c r="A15" s="55"/>
      <c r="B15" s="55"/>
      <c r="C15" s="5"/>
      <c r="D15" s="6"/>
      <c r="E15" s="7"/>
      <c r="F15" s="7"/>
      <c r="G15" s="7"/>
      <c r="H15" s="6"/>
      <c r="I15" s="7"/>
      <c r="J15" s="8"/>
      <c r="K15" s="7"/>
      <c r="L15" s="7"/>
      <c r="M15" s="7"/>
      <c r="N15" s="9"/>
      <c r="O15" s="9"/>
      <c r="P15" s="7"/>
      <c r="Q15" s="7"/>
      <c r="R15" s="7"/>
      <c r="S15" s="7"/>
      <c r="T15" s="7"/>
      <c r="U15" s="7"/>
      <c r="V15" s="7"/>
      <c r="W15" s="7"/>
      <c r="X15" s="7"/>
      <c r="Y15" s="7"/>
      <c r="Z15" s="7"/>
      <c r="AA15" s="7"/>
      <c r="AB15" s="7"/>
      <c r="AC15" s="35"/>
      <c r="AD15" s="35"/>
      <c r="AE15" s="7"/>
      <c r="AF15" s="50"/>
      <c r="AG15" s="7"/>
      <c r="AH15" s="7"/>
      <c r="AI15" s="7"/>
      <c r="AJ15" s="7"/>
      <c r="AK15" s="7"/>
      <c r="AL15" s="7"/>
      <c r="AM15" s="7"/>
      <c r="AN15" s="7"/>
      <c r="AO15" s="7"/>
    </row>
    <row r="16" spans="1:54" x14ac:dyDescent="0.25">
      <c r="A16" s="177"/>
      <c r="B16" s="178"/>
      <c r="C16" s="5"/>
      <c r="D16" s="6"/>
      <c r="E16" s="7"/>
      <c r="F16" s="7"/>
      <c r="G16" s="7"/>
      <c r="H16" s="6"/>
      <c r="I16" s="7"/>
      <c r="J16" s="8"/>
      <c r="K16" s="7"/>
      <c r="L16" s="7"/>
      <c r="M16" s="7"/>
      <c r="N16" s="9"/>
      <c r="O16" s="9"/>
      <c r="P16" s="7"/>
      <c r="Q16" s="7"/>
      <c r="R16" s="7"/>
      <c r="S16" s="7"/>
      <c r="T16" s="7"/>
      <c r="U16" s="7"/>
      <c r="V16" s="7"/>
      <c r="W16" s="7"/>
      <c r="X16" s="7"/>
      <c r="Y16" s="7"/>
      <c r="Z16" s="7"/>
      <c r="AA16" s="7"/>
      <c r="AB16" s="7"/>
      <c r="AC16" s="35"/>
      <c r="AD16" s="35"/>
      <c r="AE16" s="7"/>
      <c r="AF16" s="50"/>
      <c r="AG16" s="7"/>
      <c r="AH16" s="7"/>
      <c r="AI16" s="7"/>
      <c r="AJ16" s="7"/>
      <c r="AK16" s="7"/>
      <c r="AL16" s="7"/>
      <c r="AM16" s="7"/>
      <c r="AN16" s="7"/>
      <c r="AO16" s="7"/>
    </row>
    <row r="17" spans="1:42" x14ac:dyDescent="0.25">
      <c r="A17" s="177"/>
      <c r="B17" s="178"/>
      <c r="C17" s="5"/>
      <c r="D17" s="6"/>
      <c r="E17" s="7"/>
      <c r="F17" s="7"/>
      <c r="G17" s="7"/>
      <c r="H17" s="6"/>
      <c r="I17" s="7"/>
      <c r="J17" s="8"/>
      <c r="K17" s="7"/>
      <c r="L17" s="7"/>
      <c r="M17" s="7"/>
      <c r="N17" s="9"/>
      <c r="O17" s="9"/>
      <c r="P17" s="7"/>
      <c r="Q17" s="7"/>
      <c r="R17" s="7"/>
      <c r="S17" s="7"/>
      <c r="T17" s="7"/>
      <c r="U17" s="7"/>
      <c r="V17" s="7"/>
      <c r="W17" s="7"/>
      <c r="X17" s="7"/>
      <c r="Y17" s="7"/>
      <c r="Z17" s="7"/>
      <c r="AA17" s="7"/>
      <c r="AB17" s="7"/>
      <c r="AC17" s="35"/>
      <c r="AD17" s="35"/>
      <c r="AE17" s="7"/>
      <c r="AF17" s="50"/>
      <c r="AG17" s="7"/>
      <c r="AH17" s="7"/>
      <c r="AI17" s="7"/>
      <c r="AJ17" s="7"/>
      <c r="AK17" s="7"/>
      <c r="AL17" s="7"/>
      <c r="AM17" s="7"/>
      <c r="AN17" s="7"/>
      <c r="AO17" s="7"/>
    </row>
    <row r="18" spans="1:42" ht="15.5" x14ac:dyDescent="0.25">
      <c r="A18" s="56" t="s">
        <v>0</v>
      </c>
      <c r="B18" s="57"/>
      <c r="C18" s="5"/>
      <c r="D18" s="6"/>
      <c r="E18" s="7"/>
      <c r="F18" s="7"/>
      <c r="G18" s="7"/>
      <c r="H18" s="6"/>
      <c r="I18" s="7"/>
      <c r="J18" s="8"/>
      <c r="K18" s="7"/>
      <c r="L18" s="7"/>
      <c r="M18" s="7"/>
      <c r="N18" s="9"/>
      <c r="O18" s="9"/>
      <c r="P18" s="7"/>
      <c r="Q18" s="7"/>
      <c r="R18" s="7"/>
      <c r="S18" s="7"/>
      <c r="T18" s="7"/>
      <c r="U18" s="7"/>
      <c r="V18" s="7"/>
      <c r="W18" s="7"/>
      <c r="X18" s="7"/>
      <c r="Y18" s="7"/>
      <c r="Z18" s="7"/>
      <c r="AA18" s="7"/>
      <c r="AB18" s="7"/>
      <c r="AC18" s="35"/>
      <c r="AD18" s="35"/>
      <c r="AE18" s="7"/>
      <c r="AF18" s="50"/>
      <c r="AG18" s="7"/>
      <c r="AH18" s="7"/>
      <c r="AI18" s="7"/>
      <c r="AJ18" s="7"/>
      <c r="AK18" s="7"/>
      <c r="AL18" s="7"/>
      <c r="AM18" s="7"/>
      <c r="AN18" s="7"/>
      <c r="AO18" s="7"/>
    </row>
    <row r="19" spans="1:42" ht="18" x14ac:dyDescent="0.3">
      <c r="A19" s="56" t="s">
        <v>50</v>
      </c>
      <c r="B19" s="58"/>
      <c r="C19" s="33" t="s">
        <v>15</v>
      </c>
      <c r="D19" s="6"/>
      <c r="E19" s="7"/>
      <c r="F19" s="7"/>
      <c r="G19" s="7"/>
      <c r="H19" s="6"/>
      <c r="I19" s="7"/>
      <c r="J19" s="8"/>
      <c r="K19" s="7"/>
      <c r="L19" s="7"/>
      <c r="M19" s="7"/>
      <c r="N19" s="9"/>
      <c r="O19" s="9"/>
      <c r="P19" s="7"/>
      <c r="Q19" s="7"/>
      <c r="R19" s="7"/>
      <c r="S19" s="7"/>
      <c r="T19" s="7"/>
      <c r="U19" s="7"/>
      <c r="V19" s="7"/>
      <c r="W19" s="7"/>
      <c r="X19" s="7"/>
      <c r="Y19" s="7"/>
      <c r="Z19" s="7"/>
      <c r="AA19" s="7"/>
      <c r="AB19" s="7"/>
      <c r="AC19" s="35"/>
      <c r="AD19" s="35"/>
      <c r="AE19" s="7"/>
      <c r="AF19" s="50"/>
      <c r="AG19" s="7"/>
      <c r="AH19" s="7"/>
      <c r="AI19" s="7"/>
      <c r="AJ19" s="7"/>
      <c r="AK19" s="7"/>
      <c r="AL19" s="7"/>
      <c r="AM19" s="7"/>
      <c r="AN19" s="7"/>
      <c r="AO19" s="7"/>
      <c r="AP19" s="123" t="s">
        <v>276</v>
      </c>
    </row>
    <row r="20" spans="1:42" x14ac:dyDescent="0.25">
      <c r="A20" s="5"/>
      <c r="B20" s="5"/>
      <c r="C20" s="5"/>
      <c r="D20" s="6"/>
      <c r="E20" s="7"/>
      <c r="F20" s="7"/>
      <c r="G20" s="7"/>
      <c r="H20" s="6"/>
      <c r="I20" s="7"/>
      <c r="J20" s="8"/>
      <c r="K20" s="7"/>
      <c r="L20" s="7"/>
      <c r="M20" s="7"/>
      <c r="N20" s="9"/>
      <c r="O20" s="9"/>
      <c r="P20" s="7"/>
      <c r="Q20" s="7"/>
      <c r="R20" s="7"/>
      <c r="S20" s="7"/>
      <c r="T20" s="7"/>
      <c r="U20" s="7"/>
      <c r="V20" s="7"/>
      <c r="W20" s="7"/>
      <c r="X20" s="7"/>
      <c r="Y20" s="7"/>
      <c r="Z20" s="7"/>
      <c r="AA20" s="7"/>
      <c r="AB20" s="7"/>
      <c r="AC20" s="35"/>
      <c r="AD20" s="35"/>
      <c r="AE20" s="7"/>
      <c r="AF20" s="50"/>
      <c r="AG20" s="7"/>
      <c r="AH20" s="7"/>
      <c r="AI20" s="7"/>
      <c r="AJ20" s="7"/>
      <c r="AK20" s="7"/>
      <c r="AL20" s="7"/>
      <c r="AM20" s="7"/>
      <c r="AN20" s="7"/>
      <c r="AO20" s="7"/>
    </row>
    <row r="21" spans="1:42" ht="13" thickBot="1" x14ac:dyDescent="0.3">
      <c r="A21" s="5"/>
      <c r="B21" s="5"/>
      <c r="C21" s="5"/>
      <c r="D21" s="6"/>
      <c r="E21" s="7"/>
      <c r="F21" s="7"/>
      <c r="G21" s="7"/>
      <c r="H21" s="6"/>
      <c r="I21" s="7"/>
      <c r="J21" s="8"/>
      <c r="K21" s="7"/>
      <c r="L21" s="7"/>
      <c r="M21" s="7"/>
      <c r="N21" s="9"/>
      <c r="O21" s="9"/>
      <c r="P21" s="7"/>
      <c r="Q21" s="7"/>
      <c r="R21" s="7"/>
      <c r="S21" s="7"/>
      <c r="T21" s="7"/>
      <c r="U21" s="7"/>
      <c r="V21" s="7"/>
      <c r="W21" s="7"/>
      <c r="X21" s="7"/>
      <c r="Y21" s="7"/>
      <c r="Z21" s="7"/>
      <c r="AA21" s="7"/>
      <c r="AB21" s="7"/>
      <c r="AC21" s="35"/>
      <c r="AD21" s="35"/>
      <c r="AE21" s="7"/>
      <c r="AF21" s="50"/>
      <c r="AG21" s="7"/>
      <c r="AH21" s="7"/>
      <c r="AI21" s="7"/>
      <c r="AJ21" s="7"/>
      <c r="AK21" s="7"/>
      <c r="AL21" s="7"/>
      <c r="AM21" s="7"/>
      <c r="AN21" s="7"/>
      <c r="AO21" s="7"/>
    </row>
    <row r="22" spans="1:42" ht="13.5" thickBot="1" x14ac:dyDescent="0.3">
      <c r="A22" s="179"/>
      <c r="B22" s="180"/>
      <c r="C22" s="180"/>
      <c r="D22" s="180"/>
      <c r="E22" s="180"/>
      <c r="F22" s="180"/>
      <c r="G22" s="180"/>
      <c r="H22" s="180"/>
      <c r="I22" s="180"/>
      <c r="J22" s="180"/>
      <c r="K22" s="180"/>
      <c r="L22" s="180"/>
      <c r="M22" s="180"/>
      <c r="N22" s="180"/>
      <c r="O22" s="180"/>
      <c r="P22" s="180"/>
      <c r="Q22" s="180"/>
      <c r="R22" s="180"/>
      <c r="S22" s="180"/>
      <c r="T22" s="180"/>
      <c r="U22" s="182"/>
      <c r="V22" s="7"/>
      <c r="W22" s="7"/>
      <c r="X22" s="7"/>
      <c r="Y22" s="7"/>
      <c r="Z22" s="7"/>
      <c r="AA22" s="7"/>
      <c r="AB22" s="7"/>
      <c r="AC22" s="35"/>
      <c r="AD22" s="35"/>
      <c r="AE22" s="7"/>
      <c r="AF22" s="50"/>
      <c r="AG22" s="183"/>
      <c r="AH22" s="184"/>
      <c r="AI22" s="184"/>
      <c r="AJ22" s="185"/>
      <c r="AK22" s="7"/>
      <c r="AL22" s="7"/>
      <c r="AM22" s="7"/>
      <c r="AN22" s="7"/>
      <c r="AO22" s="7"/>
    </row>
    <row r="23" spans="1:42" ht="156" x14ac:dyDescent="0.25">
      <c r="A23" s="132" t="s">
        <v>298</v>
      </c>
      <c r="B23" s="132" t="s">
        <v>286</v>
      </c>
      <c r="C23" s="132" t="s">
        <v>284</v>
      </c>
      <c r="D23" s="132" t="s">
        <v>285</v>
      </c>
      <c r="E23" s="132" t="s">
        <v>40</v>
      </c>
      <c r="F23" s="132" t="s">
        <v>41</v>
      </c>
      <c r="G23" s="132" t="s">
        <v>42</v>
      </c>
      <c r="H23" s="132" t="s">
        <v>299</v>
      </c>
      <c r="I23" s="132" t="s">
        <v>300</v>
      </c>
      <c r="J23" s="132" t="s">
        <v>301</v>
      </c>
      <c r="K23" s="132" t="s">
        <v>38</v>
      </c>
      <c r="L23" s="132" t="s">
        <v>287</v>
      </c>
      <c r="M23" s="133" t="s">
        <v>294</v>
      </c>
      <c r="N23" s="132" t="s">
        <v>291</v>
      </c>
      <c r="O23" s="132" t="s">
        <v>6</v>
      </c>
      <c r="P23" s="132" t="s">
        <v>295</v>
      </c>
      <c r="Q23" s="132" t="s">
        <v>233</v>
      </c>
      <c r="R23" s="132" t="s">
        <v>187</v>
      </c>
      <c r="S23" s="132" t="s">
        <v>189</v>
      </c>
      <c r="T23" s="132" t="s">
        <v>188</v>
      </c>
      <c r="U23" s="132" t="s">
        <v>282</v>
      </c>
      <c r="V23" s="132" t="s">
        <v>234</v>
      </c>
      <c r="W23" s="132" t="s">
        <v>182</v>
      </c>
      <c r="X23" s="132" t="s">
        <v>235</v>
      </c>
      <c r="Y23" s="132" t="s">
        <v>236</v>
      </c>
      <c r="Z23" s="132" t="s">
        <v>296</v>
      </c>
      <c r="AA23" s="132" t="s">
        <v>51</v>
      </c>
      <c r="AB23" s="132" t="s">
        <v>190</v>
      </c>
      <c r="AC23" s="132" t="s">
        <v>232</v>
      </c>
      <c r="AD23" s="132" t="s">
        <v>1</v>
      </c>
      <c r="AE23" s="132" t="s">
        <v>5</v>
      </c>
      <c r="AF23" s="132" t="s">
        <v>231</v>
      </c>
      <c r="AG23" s="50"/>
      <c r="AH23" s="132" t="s">
        <v>277</v>
      </c>
      <c r="AI23" s="132" t="s">
        <v>275</v>
      </c>
    </row>
    <row r="24" spans="1:42" ht="37.5" x14ac:dyDescent="0.25">
      <c r="A24" s="61" t="s">
        <v>172</v>
      </c>
      <c r="B24" s="61" t="s">
        <v>49</v>
      </c>
      <c r="C24" s="61" t="s">
        <v>49</v>
      </c>
      <c r="D24" s="61" t="s">
        <v>49</v>
      </c>
      <c r="E24" s="61" t="s">
        <v>48</v>
      </c>
      <c r="F24" s="62" t="s">
        <v>175</v>
      </c>
      <c r="G24" s="21"/>
      <c r="H24" s="63" t="s">
        <v>173</v>
      </c>
      <c r="I24" s="63" t="s">
        <v>174</v>
      </c>
      <c r="J24" s="63" t="s">
        <v>47</v>
      </c>
      <c r="K24" s="64" t="s">
        <v>25</v>
      </c>
      <c r="L24" s="65"/>
      <c r="M24" s="66"/>
      <c r="N24" s="66"/>
      <c r="O24" s="66"/>
      <c r="P24" s="66"/>
      <c r="Q24" s="66"/>
      <c r="R24" s="67"/>
      <c r="S24" s="64" t="s">
        <v>25</v>
      </c>
      <c r="T24" s="64" t="s">
        <v>25</v>
      </c>
      <c r="U24" s="70"/>
      <c r="V24" s="8"/>
      <c r="W24" s="7"/>
      <c r="X24" s="7"/>
      <c r="Y24" s="7"/>
      <c r="Z24" s="64" t="s">
        <v>25</v>
      </c>
      <c r="AA24" s="64"/>
      <c r="AB24" s="64"/>
      <c r="AC24" s="68"/>
      <c r="AD24" s="68"/>
      <c r="AE24" s="68"/>
      <c r="AF24" s="69"/>
      <c r="AG24" s="50"/>
      <c r="AH24" s="7"/>
      <c r="AI24" s="70"/>
      <c r="AJ24" s="70"/>
      <c r="AK24" s="71"/>
      <c r="AL24" s="71"/>
      <c r="AM24" s="7"/>
    </row>
    <row r="25" spans="1:42" ht="13.5" thickBot="1" x14ac:dyDescent="0.3">
      <c r="A25" s="6"/>
      <c r="B25" s="7"/>
      <c r="C25" s="7"/>
      <c r="D25" s="6"/>
      <c r="E25" s="8"/>
      <c r="F25" s="9"/>
      <c r="G25" s="9"/>
      <c r="H25" s="7"/>
      <c r="I25" s="7"/>
      <c r="J25" s="7"/>
      <c r="K25" s="72">
        <f>SUM(K28:K78)</f>
        <v>0</v>
      </c>
      <c r="L25" s="65"/>
      <c r="M25" s="66"/>
      <c r="N25" s="66"/>
      <c r="O25" s="66"/>
      <c r="P25" s="66"/>
      <c r="Q25" s="66"/>
      <c r="R25" s="67"/>
      <c r="S25" s="73">
        <f>SUM(S28:S78)</f>
        <v>0</v>
      </c>
      <c r="T25" s="73">
        <f>SUM(T28:T78)</f>
        <v>0</v>
      </c>
      <c r="U25" s="130"/>
      <c r="V25" s="8"/>
      <c r="W25" s="7"/>
      <c r="X25" s="7"/>
      <c r="Y25" s="7"/>
      <c r="Z25" s="74">
        <f>SUM(Z28:Z78)</f>
        <v>0</v>
      </c>
      <c r="AA25" s="74"/>
      <c r="AB25" s="74"/>
      <c r="AC25" s="68"/>
      <c r="AD25" s="68"/>
      <c r="AE25" s="68"/>
      <c r="AF25" s="69"/>
      <c r="AG25" s="43"/>
      <c r="AH25" s="7"/>
      <c r="AI25" s="75"/>
      <c r="AJ25" s="76"/>
      <c r="AK25" s="7"/>
      <c r="AL25" s="71"/>
      <c r="AM25" s="7"/>
    </row>
    <row r="26" spans="1:42" ht="13.5" thickBot="1" x14ac:dyDescent="0.3">
      <c r="A26" s="6"/>
      <c r="B26" s="7"/>
      <c r="C26" s="7"/>
      <c r="D26" s="6"/>
      <c r="E26" s="8"/>
      <c r="F26" s="9"/>
      <c r="G26" s="9"/>
      <c r="H26" s="7"/>
      <c r="I26" s="7"/>
      <c r="J26" s="7"/>
      <c r="K26" s="7"/>
      <c r="L26" s="65"/>
      <c r="M26" s="66"/>
      <c r="N26" s="66"/>
      <c r="O26" s="66"/>
      <c r="P26" s="66"/>
      <c r="Q26" s="66"/>
      <c r="R26" s="67"/>
      <c r="S26" s="77"/>
      <c r="T26" s="77"/>
      <c r="U26" s="77"/>
      <c r="V26" s="8"/>
      <c r="W26" s="7"/>
      <c r="X26" s="7"/>
      <c r="Y26" s="7"/>
      <c r="Z26" s="78"/>
      <c r="AA26" s="78"/>
      <c r="AB26" s="78"/>
      <c r="AC26" s="68"/>
      <c r="AD26" s="68"/>
      <c r="AE26" s="68"/>
      <c r="AF26" s="69"/>
      <c r="AG26" s="43"/>
      <c r="AH26" s="7"/>
      <c r="AI26" s="7"/>
      <c r="AJ26" s="79"/>
      <c r="AK26" s="80"/>
      <c r="AL26" s="35"/>
      <c r="AM26" s="7"/>
    </row>
    <row r="27" spans="1:42" x14ac:dyDescent="0.25">
      <c r="A27" s="81"/>
      <c r="B27" s="7"/>
      <c r="C27" s="7"/>
      <c r="D27" s="6"/>
      <c r="E27" s="8"/>
      <c r="F27" s="82"/>
      <c r="G27" s="5"/>
      <c r="H27" s="66"/>
      <c r="I27" s="66"/>
      <c r="J27" s="7"/>
      <c r="K27" s="66"/>
      <c r="L27" s="65"/>
      <c r="M27" s="66"/>
      <c r="N27" s="66"/>
      <c r="O27" s="66"/>
      <c r="P27" s="66"/>
      <c r="Q27" s="66"/>
      <c r="R27" s="67"/>
      <c r="S27" s="77"/>
      <c r="T27" s="77"/>
      <c r="U27" s="77"/>
      <c r="V27" s="8"/>
      <c r="W27" s="7"/>
      <c r="X27" s="7"/>
      <c r="Y27" s="7"/>
      <c r="Z27" s="83"/>
      <c r="AA27" s="83"/>
      <c r="AB27" s="83"/>
      <c r="AC27" s="68"/>
      <c r="AD27" s="68"/>
      <c r="AE27" s="68"/>
      <c r="AF27" s="69"/>
      <c r="AG27" s="43"/>
      <c r="AH27" s="7"/>
      <c r="AI27" s="7"/>
      <c r="AJ27" s="7"/>
      <c r="AK27" s="35"/>
      <c r="AL27" s="35"/>
      <c r="AM27" s="7"/>
    </row>
    <row r="28" spans="1:42" x14ac:dyDescent="0.25">
      <c r="A28" s="84"/>
      <c r="B28" s="85"/>
      <c r="C28" s="85"/>
      <c r="D28" s="85"/>
      <c r="E28" s="58"/>
      <c r="F28" s="86"/>
      <c r="G28" s="86"/>
      <c r="H28" s="87"/>
      <c r="I28" s="84"/>
      <c r="J28" s="88"/>
      <c r="K28" s="84"/>
      <c r="L28" s="84"/>
      <c r="M28" s="86"/>
      <c r="N28" s="86"/>
      <c r="O28" s="86"/>
      <c r="P28" s="86"/>
      <c r="Q28" s="86"/>
      <c r="R28" s="89"/>
      <c r="S28" s="89"/>
      <c r="T28" s="89"/>
      <c r="U28" s="89"/>
      <c r="V28" s="90"/>
      <c r="W28" s="91"/>
      <c r="X28" s="84"/>
      <c r="Y28" s="84"/>
      <c r="Z28" s="88"/>
      <c r="AA28" s="88"/>
      <c r="AB28" s="88"/>
      <c r="AC28" s="84"/>
      <c r="AD28" s="84"/>
      <c r="AE28" s="84"/>
      <c r="AF28" s="92"/>
      <c r="AG28" s="43"/>
      <c r="AH28" s="93"/>
      <c r="AI28" s="93"/>
      <c r="AJ28" s="94"/>
      <c r="AK28" s="95"/>
      <c r="AL28" s="96"/>
      <c r="AM28" s="93"/>
    </row>
    <row r="29" spans="1:42" x14ac:dyDescent="0.25">
      <c r="A29" s="84"/>
      <c r="B29" s="85"/>
      <c r="C29" s="85"/>
      <c r="D29" s="85"/>
      <c r="E29" s="58"/>
      <c r="F29" s="86"/>
      <c r="G29" s="86"/>
      <c r="H29" s="87"/>
      <c r="I29" s="84"/>
      <c r="J29" s="88"/>
      <c r="K29" s="84"/>
      <c r="L29" s="84"/>
      <c r="M29" s="86"/>
      <c r="N29" s="86"/>
      <c r="O29" s="86"/>
      <c r="P29" s="86"/>
      <c r="Q29" s="86"/>
      <c r="R29" s="89"/>
      <c r="S29" s="89"/>
      <c r="T29" s="89"/>
      <c r="U29" s="89"/>
      <c r="V29" s="90"/>
      <c r="W29" s="91"/>
      <c r="X29" s="84"/>
      <c r="Y29" s="84"/>
      <c r="Z29" s="88"/>
      <c r="AA29" s="88"/>
      <c r="AB29" s="88"/>
      <c r="AC29" s="84"/>
      <c r="AD29" s="84"/>
      <c r="AE29" s="84"/>
      <c r="AF29" s="92"/>
      <c r="AG29" s="43"/>
      <c r="AH29" s="93"/>
      <c r="AI29" s="93"/>
      <c r="AJ29" s="94"/>
      <c r="AK29" s="95"/>
      <c r="AL29" s="96"/>
      <c r="AM29" s="93"/>
    </row>
    <row r="30" spans="1:42" x14ac:dyDescent="0.25">
      <c r="A30" s="84"/>
      <c r="B30" s="85"/>
      <c r="C30" s="85"/>
      <c r="D30" s="85"/>
      <c r="E30" s="58"/>
      <c r="F30" s="86"/>
      <c r="G30" s="86"/>
      <c r="H30" s="87"/>
      <c r="I30" s="84"/>
      <c r="J30" s="88"/>
      <c r="K30" s="84"/>
      <c r="L30" s="84"/>
      <c r="M30" s="86"/>
      <c r="N30" s="86"/>
      <c r="O30" s="86"/>
      <c r="P30" s="86"/>
      <c r="Q30" s="86"/>
      <c r="R30" s="89"/>
      <c r="S30" s="89"/>
      <c r="T30" s="89"/>
      <c r="U30" s="89"/>
      <c r="V30" s="90"/>
      <c r="W30" s="90"/>
      <c r="X30" s="84"/>
      <c r="Y30" s="84"/>
      <c r="Z30" s="88"/>
      <c r="AA30" s="88"/>
      <c r="AB30" s="88"/>
      <c r="AC30" s="84"/>
      <c r="AD30" s="84"/>
      <c r="AE30" s="84"/>
      <c r="AF30" s="92"/>
      <c r="AG30" s="43"/>
      <c r="AH30" s="93"/>
      <c r="AI30" s="93"/>
      <c r="AJ30" s="94"/>
      <c r="AK30" s="95"/>
      <c r="AL30" s="96"/>
      <c r="AM30" s="93"/>
    </row>
    <row r="31" spans="1:42" x14ac:dyDescent="0.25">
      <c r="A31" s="84"/>
      <c r="B31" s="85"/>
      <c r="C31" s="85"/>
      <c r="D31" s="85"/>
      <c r="E31" s="58"/>
      <c r="F31" s="86"/>
      <c r="G31" s="86"/>
      <c r="H31" s="87"/>
      <c r="I31" s="84"/>
      <c r="J31" s="88"/>
      <c r="K31" s="84"/>
      <c r="L31" s="84"/>
      <c r="M31" s="86"/>
      <c r="N31" s="86"/>
      <c r="O31" s="86"/>
      <c r="P31" s="86"/>
      <c r="Q31" s="86"/>
      <c r="R31" s="89"/>
      <c r="S31" s="89"/>
      <c r="T31" s="89"/>
      <c r="U31" s="89"/>
      <c r="V31" s="90"/>
      <c r="W31" s="91"/>
      <c r="X31" s="84"/>
      <c r="Y31" s="84"/>
      <c r="Z31" s="88"/>
      <c r="AA31" s="88"/>
      <c r="AB31" s="88"/>
      <c r="AC31" s="84"/>
      <c r="AD31" s="84"/>
      <c r="AE31" s="84"/>
      <c r="AF31" s="92"/>
      <c r="AG31" s="43"/>
      <c r="AH31" s="93"/>
      <c r="AI31" s="93"/>
      <c r="AJ31" s="94"/>
      <c r="AK31" s="95"/>
      <c r="AL31" s="96"/>
      <c r="AM31" s="93"/>
    </row>
    <row r="32" spans="1:42" x14ac:dyDescent="0.25">
      <c r="A32" s="84"/>
      <c r="B32" s="85"/>
      <c r="C32" s="85"/>
      <c r="D32" s="85"/>
      <c r="E32" s="58"/>
      <c r="F32" s="86"/>
      <c r="G32" s="86"/>
      <c r="H32" s="87"/>
      <c r="I32" s="84"/>
      <c r="J32" s="88"/>
      <c r="K32" s="84"/>
      <c r="L32" s="84"/>
      <c r="M32" s="84"/>
      <c r="N32" s="84"/>
      <c r="O32" s="86"/>
      <c r="P32" s="86"/>
      <c r="Q32" s="86"/>
      <c r="R32" s="89"/>
      <c r="S32" s="89"/>
      <c r="T32" s="89"/>
      <c r="U32" s="89"/>
      <c r="V32" s="90"/>
      <c r="W32" s="91"/>
      <c r="X32" s="84"/>
      <c r="Y32" s="84"/>
      <c r="Z32" s="88"/>
      <c r="AA32" s="88"/>
      <c r="AB32" s="88"/>
      <c r="AC32" s="84"/>
      <c r="AD32" s="84"/>
      <c r="AE32" s="84"/>
      <c r="AF32" s="92"/>
      <c r="AG32" s="43"/>
      <c r="AH32" s="93"/>
      <c r="AI32" s="93"/>
      <c r="AJ32" s="94"/>
      <c r="AK32" s="95"/>
      <c r="AL32" s="96"/>
      <c r="AM32" s="93"/>
    </row>
    <row r="33" spans="1:39" x14ac:dyDescent="0.25">
      <c r="A33" s="84"/>
      <c r="B33" s="85"/>
      <c r="C33" s="85"/>
      <c r="D33" s="85"/>
      <c r="E33" s="58"/>
      <c r="F33" s="86"/>
      <c r="G33" s="86"/>
      <c r="H33" s="87"/>
      <c r="I33" s="84"/>
      <c r="J33" s="88"/>
      <c r="K33" s="84"/>
      <c r="L33" s="84"/>
      <c r="M33" s="84"/>
      <c r="N33" s="84"/>
      <c r="O33" s="86"/>
      <c r="P33" s="86"/>
      <c r="Q33" s="86"/>
      <c r="R33" s="89"/>
      <c r="S33" s="89"/>
      <c r="T33" s="89"/>
      <c r="U33" s="89"/>
      <c r="V33" s="90"/>
      <c r="W33" s="91"/>
      <c r="X33" s="84"/>
      <c r="Y33" s="84"/>
      <c r="Z33" s="88"/>
      <c r="AA33" s="88"/>
      <c r="AB33" s="88"/>
      <c r="AC33" s="84"/>
      <c r="AD33" s="84"/>
      <c r="AE33" s="84"/>
      <c r="AF33" s="92"/>
      <c r="AG33" s="43"/>
      <c r="AH33" s="93"/>
      <c r="AI33" s="93"/>
      <c r="AJ33" s="94"/>
      <c r="AK33" s="95"/>
      <c r="AL33" s="96"/>
      <c r="AM33" s="93"/>
    </row>
    <row r="34" spans="1:39" x14ac:dyDescent="0.25">
      <c r="A34" s="86"/>
      <c r="B34" s="85"/>
      <c r="C34" s="85"/>
      <c r="D34" s="85"/>
      <c r="E34" s="58"/>
      <c r="F34" s="86"/>
      <c r="G34" s="86"/>
      <c r="H34" s="87"/>
      <c r="I34" s="84"/>
      <c r="J34" s="88"/>
      <c r="K34" s="84"/>
      <c r="L34" s="84"/>
      <c r="M34" s="84"/>
      <c r="N34" s="84"/>
      <c r="O34" s="86"/>
      <c r="P34" s="86"/>
      <c r="Q34" s="86"/>
      <c r="R34" s="89"/>
      <c r="S34" s="89"/>
      <c r="T34" s="89"/>
      <c r="U34" s="89"/>
      <c r="V34" s="90"/>
      <c r="W34" s="91"/>
      <c r="X34" s="84"/>
      <c r="Y34" s="84"/>
      <c r="Z34" s="88"/>
      <c r="AA34" s="88"/>
      <c r="AB34" s="88"/>
      <c r="AC34" s="84"/>
      <c r="AD34" s="84"/>
      <c r="AE34" s="84"/>
      <c r="AF34" s="92"/>
      <c r="AG34" s="43"/>
      <c r="AH34" s="93"/>
      <c r="AI34" s="93"/>
      <c r="AJ34" s="94"/>
      <c r="AK34" s="95"/>
      <c r="AL34" s="96"/>
      <c r="AM34" s="93"/>
    </row>
    <row r="35" spans="1:39" x14ac:dyDescent="0.25">
      <c r="A35" s="84"/>
      <c r="B35" s="85"/>
      <c r="C35" s="85"/>
      <c r="D35" s="85"/>
      <c r="E35" s="58"/>
      <c r="F35" s="86"/>
      <c r="G35" s="86"/>
      <c r="H35" s="87"/>
      <c r="I35" s="84"/>
      <c r="J35" s="88"/>
      <c r="K35" s="84"/>
      <c r="L35" s="84"/>
      <c r="M35" s="84"/>
      <c r="N35" s="84"/>
      <c r="O35" s="86"/>
      <c r="P35" s="86"/>
      <c r="Q35" s="86"/>
      <c r="R35" s="89"/>
      <c r="S35" s="89"/>
      <c r="T35" s="89"/>
      <c r="U35" s="89"/>
      <c r="V35" s="90"/>
      <c r="W35" s="90"/>
      <c r="X35" s="84"/>
      <c r="Y35" s="84"/>
      <c r="Z35" s="88"/>
      <c r="AA35" s="88"/>
      <c r="AB35" s="88"/>
      <c r="AC35" s="84"/>
      <c r="AD35" s="84"/>
      <c r="AE35" s="84"/>
      <c r="AF35" s="92"/>
      <c r="AG35" s="43"/>
      <c r="AH35" s="93"/>
      <c r="AI35" s="93"/>
      <c r="AJ35" s="94"/>
      <c r="AK35" s="95"/>
      <c r="AL35" s="96"/>
      <c r="AM35" s="93"/>
    </row>
    <row r="36" spans="1:39" x14ac:dyDescent="0.25">
      <c r="A36" s="84"/>
      <c r="B36" s="85"/>
      <c r="C36" s="85"/>
      <c r="D36" s="85"/>
      <c r="E36" s="58"/>
      <c r="F36" s="86"/>
      <c r="G36" s="86"/>
      <c r="H36" s="87"/>
      <c r="I36" s="84"/>
      <c r="J36" s="88"/>
      <c r="K36" s="84"/>
      <c r="L36" s="84"/>
      <c r="M36" s="84"/>
      <c r="N36" s="84"/>
      <c r="O36" s="86"/>
      <c r="P36" s="86"/>
      <c r="Q36" s="86"/>
      <c r="R36" s="89"/>
      <c r="S36" s="89"/>
      <c r="T36" s="89"/>
      <c r="U36" s="89"/>
      <c r="V36" s="90"/>
      <c r="W36" s="91"/>
      <c r="X36" s="84"/>
      <c r="Y36" s="84"/>
      <c r="Z36" s="88"/>
      <c r="AA36" s="88"/>
      <c r="AB36" s="88"/>
      <c r="AC36" s="84"/>
      <c r="AD36" s="84"/>
      <c r="AE36" s="84"/>
      <c r="AF36" s="92"/>
      <c r="AG36" s="43"/>
      <c r="AH36" s="93"/>
      <c r="AI36" s="93"/>
      <c r="AJ36" s="94"/>
      <c r="AK36" s="95"/>
      <c r="AL36" s="96"/>
      <c r="AM36" s="93"/>
    </row>
    <row r="37" spans="1:39" x14ac:dyDescent="0.25">
      <c r="A37" s="84"/>
      <c r="B37" s="85"/>
      <c r="C37" s="85"/>
      <c r="D37" s="85"/>
      <c r="E37" s="58"/>
      <c r="F37" s="86"/>
      <c r="G37" s="84"/>
      <c r="H37" s="87"/>
      <c r="I37" s="84"/>
      <c r="J37" s="88"/>
      <c r="K37" s="84"/>
      <c r="L37" s="84"/>
      <c r="M37" s="84"/>
      <c r="N37" s="84"/>
      <c r="O37" s="86"/>
      <c r="P37" s="86"/>
      <c r="Q37" s="86"/>
      <c r="R37" s="89"/>
      <c r="S37" s="89"/>
      <c r="T37" s="89"/>
      <c r="U37" s="89"/>
      <c r="V37" s="90"/>
      <c r="W37" s="91"/>
      <c r="X37" s="84"/>
      <c r="Y37" s="84"/>
      <c r="Z37" s="88"/>
      <c r="AA37" s="88"/>
      <c r="AB37" s="88"/>
      <c r="AC37" s="84"/>
      <c r="AD37" s="84"/>
      <c r="AE37" s="84"/>
      <c r="AF37" s="92"/>
      <c r="AG37" s="43"/>
      <c r="AH37" s="93"/>
      <c r="AI37" s="93"/>
      <c r="AJ37" s="94"/>
      <c r="AK37" s="95"/>
      <c r="AL37" s="96"/>
      <c r="AM37" s="93"/>
    </row>
    <row r="38" spans="1:39" x14ac:dyDescent="0.25">
      <c r="A38" s="86"/>
      <c r="B38" s="85"/>
      <c r="C38" s="85"/>
      <c r="D38" s="85"/>
      <c r="E38" s="58"/>
      <c r="F38" s="86"/>
      <c r="G38" s="84"/>
      <c r="H38" s="87"/>
      <c r="I38" s="84"/>
      <c r="J38" s="88"/>
      <c r="K38" s="84"/>
      <c r="L38" s="84"/>
      <c r="M38" s="84"/>
      <c r="N38" s="84"/>
      <c r="O38" s="86"/>
      <c r="P38" s="86"/>
      <c r="Q38" s="86"/>
      <c r="R38" s="89"/>
      <c r="S38" s="89"/>
      <c r="T38" s="89"/>
      <c r="U38" s="89"/>
      <c r="V38" s="90"/>
      <c r="W38" s="90"/>
      <c r="X38" s="84"/>
      <c r="Y38" s="84"/>
      <c r="Z38" s="88"/>
      <c r="AA38" s="88"/>
      <c r="AB38" s="88"/>
      <c r="AC38" s="84"/>
      <c r="AD38" s="84"/>
      <c r="AE38" s="84"/>
      <c r="AF38" s="92"/>
      <c r="AG38" s="43"/>
      <c r="AH38" s="93"/>
      <c r="AI38" s="93"/>
      <c r="AJ38" s="94"/>
      <c r="AK38" s="95"/>
      <c r="AL38" s="96"/>
      <c r="AM38" s="93"/>
    </row>
    <row r="39" spans="1:39" x14ac:dyDescent="0.25">
      <c r="A39" s="84"/>
      <c r="B39" s="85"/>
      <c r="C39" s="85"/>
      <c r="D39" s="85"/>
      <c r="E39" s="58"/>
      <c r="F39" s="86"/>
      <c r="G39" s="84"/>
      <c r="H39" s="87"/>
      <c r="I39" s="84"/>
      <c r="J39" s="88"/>
      <c r="K39" s="84"/>
      <c r="L39" s="84"/>
      <c r="M39" s="84"/>
      <c r="N39" s="84"/>
      <c r="O39" s="86"/>
      <c r="P39" s="86"/>
      <c r="Q39" s="86"/>
      <c r="R39" s="89"/>
      <c r="S39" s="89"/>
      <c r="T39" s="89"/>
      <c r="U39" s="89"/>
      <c r="V39" s="90"/>
      <c r="W39" s="91"/>
      <c r="X39" s="84"/>
      <c r="Y39" s="84"/>
      <c r="Z39" s="88"/>
      <c r="AA39" s="88"/>
      <c r="AB39" s="88"/>
      <c r="AC39" s="84"/>
      <c r="AD39" s="84"/>
      <c r="AE39" s="84"/>
      <c r="AF39" s="92"/>
      <c r="AG39" s="43"/>
      <c r="AH39" s="93"/>
      <c r="AI39" s="93"/>
      <c r="AJ39" s="94"/>
      <c r="AK39" s="95"/>
      <c r="AL39" s="96"/>
      <c r="AM39" s="93"/>
    </row>
    <row r="40" spans="1:39" x14ac:dyDescent="0.25">
      <c r="A40" s="86"/>
      <c r="B40" s="85"/>
      <c r="C40" s="85"/>
      <c r="D40" s="85"/>
      <c r="E40" s="58"/>
      <c r="F40" s="86"/>
      <c r="G40" s="84"/>
      <c r="H40" s="87"/>
      <c r="I40" s="84"/>
      <c r="J40" s="88"/>
      <c r="K40" s="84"/>
      <c r="L40" s="84"/>
      <c r="M40" s="84"/>
      <c r="N40" s="84"/>
      <c r="O40" s="86"/>
      <c r="P40" s="86"/>
      <c r="Q40" s="86"/>
      <c r="R40" s="89"/>
      <c r="S40" s="89"/>
      <c r="T40" s="89"/>
      <c r="U40" s="89"/>
      <c r="V40" s="90"/>
      <c r="W40" s="90"/>
      <c r="X40" s="84"/>
      <c r="Y40" s="84"/>
      <c r="Z40" s="88"/>
      <c r="AA40" s="88"/>
      <c r="AB40" s="88"/>
      <c r="AC40" s="84"/>
      <c r="AD40" s="84"/>
      <c r="AE40" s="84"/>
      <c r="AF40" s="92"/>
      <c r="AG40" s="43"/>
      <c r="AH40" s="93"/>
      <c r="AI40" s="93"/>
      <c r="AJ40" s="94"/>
      <c r="AK40" s="95"/>
      <c r="AL40" s="96"/>
      <c r="AM40" s="93"/>
    </row>
    <row r="41" spans="1:39" x14ac:dyDescent="0.25">
      <c r="A41" s="86"/>
      <c r="B41" s="85"/>
      <c r="C41" s="85"/>
      <c r="D41" s="85"/>
      <c r="E41" s="58"/>
      <c r="F41" s="86"/>
      <c r="G41" s="84"/>
      <c r="H41" s="87"/>
      <c r="I41" s="84"/>
      <c r="J41" s="88"/>
      <c r="K41" s="84"/>
      <c r="L41" s="84"/>
      <c r="M41" s="84"/>
      <c r="N41" s="84"/>
      <c r="O41" s="86"/>
      <c r="P41" s="86"/>
      <c r="Q41" s="86"/>
      <c r="R41" s="89"/>
      <c r="S41" s="89"/>
      <c r="T41" s="89"/>
      <c r="U41" s="89"/>
      <c r="V41" s="90"/>
      <c r="W41" s="91"/>
      <c r="X41" s="84"/>
      <c r="Y41" s="84"/>
      <c r="Z41" s="88"/>
      <c r="AA41" s="88"/>
      <c r="AB41" s="88"/>
      <c r="AC41" s="84"/>
      <c r="AD41" s="84"/>
      <c r="AE41" s="84"/>
      <c r="AF41" s="92"/>
      <c r="AG41" s="43"/>
      <c r="AH41" s="93"/>
      <c r="AI41" s="93"/>
      <c r="AJ41" s="94"/>
      <c r="AK41" s="95"/>
      <c r="AL41" s="96"/>
      <c r="AM41" s="93"/>
    </row>
    <row r="42" spans="1:39" x14ac:dyDescent="0.25">
      <c r="A42" s="84"/>
      <c r="B42" s="85"/>
      <c r="C42" s="85"/>
      <c r="D42" s="85"/>
      <c r="E42" s="58"/>
      <c r="F42" s="86"/>
      <c r="G42" s="84"/>
      <c r="H42" s="87"/>
      <c r="I42" s="84"/>
      <c r="J42" s="88"/>
      <c r="K42" s="84"/>
      <c r="L42" s="84"/>
      <c r="M42" s="84"/>
      <c r="N42" s="84"/>
      <c r="O42" s="86"/>
      <c r="P42" s="86"/>
      <c r="Q42" s="86"/>
      <c r="R42" s="89"/>
      <c r="S42" s="89"/>
      <c r="T42" s="89"/>
      <c r="U42" s="89"/>
      <c r="V42" s="90"/>
      <c r="W42" s="91"/>
      <c r="X42" s="84"/>
      <c r="Y42" s="84"/>
      <c r="Z42" s="88"/>
      <c r="AA42" s="88"/>
      <c r="AB42" s="88"/>
      <c r="AC42" s="84"/>
      <c r="AD42" s="84"/>
      <c r="AE42" s="84"/>
      <c r="AF42" s="92"/>
      <c r="AG42" s="43"/>
      <c r="AH42" s="93"/>
      <c r="AI42" s="93"/>
      <c r="AJ42" s="94"/>
      <c r="AK42" s="95"/>
      <c r="AL42" s="96"/>
      <c r="AM42" s="93"/>
    </row>
    <row r="43" spans="1:39" x14ac:dyDescent="0.25">
      <c r="A43" s="84"/>
      <c r="B43" s="85"/>
      <c r="C43" s="85"/>
      <c r="D43" s="85"/>
      <c r="E43" s="58"/>
      <c r="F43" s="86"/>
      <c r="G43" s="84"/>
      <c r="H43" s="87"/>
      <c r="I43" s="84"/>
      <c r="J43" s="88"/>
      <c r="K43" s="84"/>
      <c r="L43" s="84"/>
      <c r="M43" s="84"/>
      <c r="N43" s="84"/>
      <c r="O43" s="86"/>
      <c r="P43" s="86"/>
      <c r="Q43" s="86"/>
      <c r="R43" s="89"/>
      <c r="S43" s="89"/>
      <c r="T43" s="89"/>
      <c r="U43" s="89"/>
      <c r="V43" s="90"/>
      <c r="W43" s="91"/>
      <c r="X43" s="84"/>
      <c r="Y43" s="84"/>
      <c r="Z43" s="88"/>
      <c r="AA43" s="88"/>
      <c r="AB43" s="88"/>
      <c r="AC43" s="84"/>
      <c r="AD43" s="84"/>
      <c r="AE43" s="84"/>
      <c r="AF43" s="92"/>
      <c r="AG43" s="43"/>
      <c r="AH43" s="93"/>
      <c r="AI43" s="93"/>
      <c r="AJ43" s="94"/>
      <c r="AK43" s="95"/>
      <c r="AL43" s="96"/>
      <c r="AM43" s="93"/>
    </row>
    <row r="44" spans="1:39" x14ac:dyDescent="0.25">
      <c r="A44" s="84"/>
      <c r="B44" s="85"/>
      <c r="C44" s="85"/>
      <c r="D44" s="85"/>
      <c r="E44" s="58"/>
      <c r="F44" s="86"/>
      <c r="G44" s="84"/>
      <c r="H44" s="87"/>
      <c r="I44" s="84"/>
      <c r="J44" s="88"/>
      <c r="K44" s="84"/>
      <c r="L44" s="84"/>
      <c r="M44" s="84"/>
      <c r="N44" s="84"/>
      <c r="O44" s="86"/>
      <c r="P44" s="86"/>
      <c r="Q44" s="86"/>
      <c r="R44" s="89"/>
      <c r="S44" s="89"/>
      <c r="T44" s="89"/>
      <c r="U44" s="89"/>
      <c r="V44" s="90"/>
      <c r="W44" s="91"/>
      <c r="X44" s="84"/>
      <c r="Y44" s="84"/>
      <c r="Z44" s="88"/>
      <c r="AA44" s="88"/>
      <c r="AB44" s="88"/>
      <c r="AC44" s="84"/>
      <c r="AD44" s="84"/>
      <c r="AE44" s="84"/>
      <c r="AF44" s="92"/>
      <c r="AG44" s="43"/>
      <c r="AH44" s="93"/>
      <c r="AI44" s="93"/>
      <c r="AJ44" s="94"/>
      <c r="AK44" s="95"/>
      <c r="AL44" s="96"/>
      <c r="AM44" s="93"/>
    </row>
    <row r="45" spans="1:39" x14ac:dyDescent="0.25">
      <c r="A45" s="84"/>
      <c r="B45" s="85"/>
      <c r="C45" s="85"/>
      <c r="D45" s="85"/>
      <c r="E45" s="58"/>
      <c r="F45" s="86"/>
      <c r="G45" s="84"/>
      <c r="H45" s="87"/>
      <c r="I45" s="84"/>
      <c r="J45" s="88"/>
      <c r="K45" s="84"/>
      <c r="L45" s="84"/>
      <c r="M45" s="84"/>
      <c r="N45" s="84"/>
      <c r="O45" s="86"/>
      <c r="P45" s="86"/>
      <c r="Q45" s="86"/>
      <c r="R45" s="89"/>
      <c r="S45" s="89"/>
      <c r="T45" s="89"/>
      <c r="U45" s="89"/>
      <c r="V45" s="90"/>
      <c r="W45" s="91"/>
      <c r="X45" s="84"/>
      <c r="Y45" s="84"/>
      <c r="Z45" s="88"/>
      <c r="AA45" s="88"/>
      <c r="AB45" s="88"/>
      <c r="AC45" s="84"/>
      <c r="AD45" s="84"/>
      <c r="AE45" s="84"/>
      <c r="AF45" s="92"/>
      <c r="AG45" s="43"/>
      <c r="AH45" s="93"/>
      <c r="AI45" s="93"/>
      <c r="AJ45" s="94"/>
      <c r="AK45" s="95"/>
      <c r="AL45" s="96"/>
      <c r="AM45" s="93"/>
    </row>
    <row r="46" spans="1:39" x14ac:dyDescent="0.25">
      <c r="A46" s="84"/>
      <c r="B46" s="85"/>
      <c r="C46" s="85"/>
      <c r="D46" s="85"/>
      <c r="E46" s="58"/>
      <c r="F46" s="86"/>
      <c r="G46" s="84"/>
      <c r="H46" s="87"/>
      <c r="I46" s="84"/>
      <c r="J46" s="88"/>
      <c r="K46" s="84"/>
      <c r="L46" s="84"/>
      <c r="M46" s="84"/>
      <c r="N46" s="84"/>
      <c r="O46" s="86"/>
      <c r="P46" s="86"/>
      <c r="Q46" s="86"/>
      <c r="R46" s="89"/>
      <c r="S46" s="89"/>
      <c r="T46" s="89"/>
      <c r="U46" s="89"/>
      <c r="V46" s="90"/>
      <c r="W46" s="91"/>
      <c r="X46" s="84"/>
      <c r="Y46" s="84"/>
      <c r="Z46" s="88"/>
      <c r="AA46" s="88"/>
      <c r="AB46" s="88"/>
      <c r="AC46" s="84"/>
      <c r="AD46" s="84"/>
      <c r="AE46" s="84"/>
      <c r="AF46" s="92"/>
      <c r="AG46" s="43"/>
      <c r="AH46" s="93"/>
      <c r="AI46" s="93"/>
      <c r="AJ46" s="94"/>
      <c r="AK46" s="95"/>
      <c r="AL46" s="96"/>
      <c r="AM46" s="93"/>
    </row>
    <row r="47" spans="1:39" x14ac:dyDescent="0.25">
      <c r="A47" s="84"/>
      <c r="B47" s="85"/>
      <c r="C47" s="85"/>
      <c r="D47" s="85"/>
      <c r="E47" s="58"/>
      <c r="F47" s="86"/>
      <c r="G47" s="84"/>
      <c r="H47" s="87"/>
      <c r="I47" s="84"/>
      <c r="J47" s="88"/>
      <c r="K47" s="84"/>
      <c r="L47" s="84"/>
      <c r="M47" s="84"/>
      <c r="N47" s="84"/>
      <c r="O47" s="86"/>
      <c r="P47" s="86"/>
      <c r="Q47" s="86"/>
      <c r="R47" s="89"/>
      <c r="S47" s="89"/>
      <c r="T47" s="89"/>
      <c r="U47" s="89"/>
      <c r="V47" s="90"/>
      <c r="W47" s="91"/>
      <c r="X47" s="84"/>
      <c r="Y47" s="84"/>
      <c r="Z47" s="88"/>
      <c r="AA47" s="88"/>
      <c r="AB47" s="88"/>
      <c r="AC47" s="84"/>
      <c r="AD47" s="84"/>
      <c r="AE47" s="84"/>
      <c r="AF47" s="92"/>
      <c r="AG47" s="43"/>
      <c r="AH47" s="93"/>
      <c r="AI47" s="93"/>
      <c r="AJ47" s="94"/>
      <c r="AK47" s="95"/>
      <c r="AL47" s="96"/>
      <c r="AM47" s="93"/>
    </row>
    <row r="48" spans="1:39" x14ac:dyDescent="0.25">
      <c r="A48" s="86"/>
      <c r="B48" s="85"/>
      <c r="C48" s="85"/>
      <c r="D48" s="85"/>
      <c r="E48" s="58"/>
      <c r="F48" s="86"/>
      <c r="G48" s="84"/>
      <c r="H48" s="87"/>
      <c r="I48" s="84"/>
      <c r="J48" s="88"/>
      <c r="K48" s="84"/>
      <c r="L48" s="84"/>
      <c r="M48" s="84"/>
      <c r="N48" s="84"/>
      <c r="O48" s="86"/>
      <c r="P48" s="86"/>
      <c r="Q48" s="86"/>
      <c r="R48" s="89"/>
      <c r="S48" s="89"/>
      <c r="T48" s="89"/>
      <c r="U48" s="89"/>
      <c r="V48" s="90"/>
      <c r="W48" s="91"/>
      <c r="X48" s="84"/>
      <c r="Y48" s="84"/>
      <c r="Z48" s="88"/>
      <c r="AA48" s="88"/>
      <c r="AB48" s="88"/>
      <c r="AC48" s="84"/>
      <c r="AD48" s="84"/>
      <c r="AE48" s="84"/>
      <c r="AF48" s="92"/>
      <c r="AG48" s="43"/>
      <c r="AH48" s="93"/>
      <c r="AI48" s="93"/>
      <c r="AJ48" s="94"/>
      <c r="AK48" s="95"/>
      <c r="AL48" s="96"/>
      <c r="AM48" s="93"/>
    </row>
    <row r="49" spans="1:39" x14ac:dyDescent="0.25">
      <c r="A49" s="84"/>
      <c r="B49" s="85"/>
      <c r="C49" s="85"/>
      <c r="D49" s="85"/>
      <c r="E49" s="58"/>
      <c r="F49" s="86"/>
      <c r="G49" s="84"/>
      <c r="H49" s="87"/>
      <c r="I49" s="84"/>
      <c r="J49" s="88"/>
      <c r="K49" s="84"/>
      <c r="L49" s="84"/>
      <c r="M49" s="84"/>
      <c r="N49" s="84"/>
      <c r="O49" s="86"/>
      <c r="P49" s="86"/>
      <c r="Q49" s="86"/>
      <c r="R49" s="89"/>
      <c r="S49" s="89"/>
      <c r="T49" s="89"/>
      <c r="U49" s="89"/>
      <c r="V49" s="90"/>
      <c r="W49" s="91"/>
      <c r="X49" s="84"/>
      <c r="Y49" s="84"/>
      <c r="Z49" s="88"/>
      <c r="AA49" s="88"/>
      <c r="AB49" s="88"/>
      <c r="AC49" s="84"/>
      <c r="AD49" s="84"/>
      <c r="AE49" s="84"/>
      <c r="AF49" s="92"/>
      <c r="AG49" s="43"/>
      <c r="AH49" s="93"/>
      <c r="AI49" s="93"/>
      <c r="AJ49" s="94"/>
      <c r="AK49" s="95"/>
      <c r="AL49" s="96"/>
      <c r="AM49" s="93"/>
    </row>
    <row r="50" spans="1:39" x14ac:dyDescent="0.25">
      <c r="A50" s="84"/>
      <c r="B50" s="85"/>
      <c r="C50" s="85"/>
      <c r="D50" s="85"/>
      <c r="E50" s="58"/>
      <c r="F50" s="86"/>
      <c r="G50" s="84"/>
      <c r="H50" s="87"/>
      <c r="I50" s="84"/>
      <c r="J50" s="88"/>
      <c r="K50" s="84"/>
      <c r="L50" s="84"/>
      <c r="M50" s="84"/>
      <c r="N50" s="84"/>
      <c r="O50" s="86"/>
      <c r="P50" s="86"/>
      <c r="Q50" s="86"/>
      <c r="R50" s="89"/>
      <c r="S50" s="89"/>
      <c r="T50" s="89"/>
      <c r="U50" s="89"/>
      <c r="V50" s="90"/>
      <c r="W50" s="91"/>
      <c r="X50" s="84"/>
      <c r="Y50" s="84"/>
      <c r="Z50" s="88"/>
      <c r="AA50" s="88"/>
      <c r="AB50" s="88"/>
      <c r="AC50" s="84"/>
      <c r="AD50" s="84"/>
      <c r="AE50" s="84"/>
      <c r="AF50" s="92"/>
      <c r="AG50" s="43"/>
      <c r="AH50" s="93"/>
      <c r="AI50" s="93"/>
      <c r="AJ50" s="94"/>
      <c r="AK50" s="95"/>
      <c r="AL50" s="96"/>
      <c r="AM50" s="93"/>
    </row>
    <row r="51" spans="1:39" x14ac:dyDescent="0.25">
      <c r="A51" s="84"/>
      <c r="B51" s="85"/>
      <c r="C51" s="85"/>
      <c r="D51" s="85"/>
      <c r="E51" s="58"/>
      <c r="F51" s="86"/>
      <c r="G51" s="84"/>
      <c r="H51" s="87"/>
      <c r="I51" s="84"/>
      <c r="J51" s="88"/>
      <c r="K51" s="84"/>
      <c r="L51" s="84"/>
      <c r="M51" s="84"/>
      <c r="N51" s="84"/>
      <c r="O51" s="86"/>
      <c r="P51" s="86"/>
      <c r="Q51" s="86"/>
      <c r="R51" s="89"/>
      <c r="S51" s="89"/>
      <c r="T51" s="89"/>
      <c r="U51" s="89"/>
      <c r="V51" s="90"/>
      <c r="W51" s="91"/>
      <c r="X51" s="84"/>
      <c r="Y51" s="84"/>
      <c r="Z51" s="88"/>
      <c r="AA51" s="88"/>
      <c r="AB51" s="88"/>
      <c r="AC51" s="84"/>
      <c r="AD51" s="84"/>
      <c r="AE51" s="84"/>
      <c r="AF51" s="92"/>
      <c r="AG51" s="43"/>
      <c r="AH51" s="93"/>
      <c r="AI51" s="93"/>
      <c r="AJ51" s="94"/>
      <c r="AK51" s="95"/>
      <c r="AL51" s="96"/>
      <c r="AM51" s="93"/>
    </row>
    <row r="52" spans="1:39" x14ac:dyDescent="0.25">
      <c r="A52" s="86"/>
      <c r="B52" s="85"/>
      <c r="C52" s="85"/>
      <c r="D52" s="85"/>
      <c r="E52" s="58"/>
      <c r="F52" s="86"/>
      <c r="G52" s="84"/>
      <c r="H52" s="87"/>
      <c r="I52" s="84"/>
      <c r="J52" s="88"/>
      <c r="K52" s="84"/>
      <c r="L52" s="84"/>
      <c r="M52" s="84"/>
      <c r="N52" s="84"/>
      <c r="O52" s="86"/>
      <c r="P52" s="86"/>
      <c r="Q52" s="86"/>
      <c r="R52" s="89"/>
      <c r="S52" s="89"/>
      <c r="T52" s="89"/>
      <c r="U52" s="89"/>
      <c r="V52" s="90"/>
      <c r="W52" s="91"/>
      <c r="X52" s="84"/>
      <c r="Y52" s="84"/>
      <c r="Z52" s="88"/>
      <c r="AA52" s="88"/>
      <c r="AB52" s="88"/>
      <c r="AC52" s="84"/>
      <c r="AD52" s="84"/>
      <c r="AE52" s="84"/>
      <c r="AF52" s="92"/>
      <c r="AG52" s="43"/>
      <c r="AH52" s="93"/>
      <c r="AI52" s="93"/>
      <c r="AJ52" s="94"/>
      <c r="AK52" s="95"/>
      <c r="AL52" s="96"/>
      <c r="AM52" s="93"/>
    </row>
    <row r="53" spans="1:39" x14ac:dyDescent="0.25">
      <c r="A53" s="84"/>
      <c r="B53" s="85"/>
      <c r="C53" s="85"/>
      <c r="D53" s="85"/>
      <c r="E53" s="58"/>
      <c r="F53" s="86"/>
      <c r="G53" s="84"/>
      <c r="H53" s="87"/>
      <c r="I53" s="84"/>
      <c r="J53" s="88"/>
      <c r="K53" s="84"/>
      <c r="L53" s="84"/>
      <c r="M53" s="84"/>
      <c r="N53" s="84"/>
      <c r="O53" s="86"/>
      <c r="P53" s="86"/>
      <c r="Q53" s="86"/>
      <c r="R53" s="89"/>
      <c r="S53" s="89"/>
      <c r="T53" s="89"/>
      <c r="U53" s="89"/>
      <c r="V53" s="90"/>
      <c r="W53" s="91"/>
      <c r="X53" s="84"/>
      <c r="Y53" s="84"/>
      <c r="Z53" s="88"/>
      <c r="AA53" s="88"/>
      <c r="AB53" s="88"/>
      <c r="AC53" s="84"/>
      <c r="AD53" s="84"/>
      <c r="AE53" s="84"/>
      <c r="AF53" s="92"/>
      <c r="AG53" s="43"/>
      <c r="AH53" s="93"/>
      <c r="AI53" s="93"/>
      <c r="AJ53" s="94"/>
      <c r="AK53" s="95"/>
      <c r="AL53" s="96"/>
      <c r="AM53" s="93"/>
    </row>
    <row r="54" spans="1:39" x14ac:dyDescent="0.25">
      <c r="A54" s="84"/>
      <c r="B54" s="85"/>
      <c r="C54" s="85"/>
      <c r="D54" s="85"/>
      <c r="E54" s="58"/>
      <c r="F54" s="86"/>
      <c r="G54" s="84"/>
      <c r="H54" s="87"/>
      <c r="I54" s="84"/>
      <c r="J54" s="88"/>
      <c r="K54" s="84"/>
      <c r="L54" s="84"/>
      <c r="M54" s="84"/>
      <c r="N54" s="84"/>
      <c r="O54" s="86"/>
      <c r="P54" s="86"/>
      <c r="Q54" s="86"/>
      <c r="R54" s="89"/>
      <c r="S54" s="89"/>
      <c r="T54" s="89"/>
      <c r="U54" s="89"/>
      <c r="V54" s="90"/>
      <c r="W54" s="91"/>
      <c r="X54" s="84"/>
      <c r="Y54" s="84"/>
      <c r="Z54" s="88"/>
      <c r="AA54" s="88"/>
      <c r="AB54" s="88"/>
      <c r="AC54" s="84"/>
      <c r="AD54" s="84"/>
      <c r="AE54" s="84"/>
      <c r="AF54" s="92"/>
      <c r="AG54" s="43"/>
      <c r="AH54" s="93"/>
      <c r="AI54" s="93"/>
      <c r="AJ54" s="94"/>
      <c r="AK54" s="95"/>
      <c r="AL54" s="96"/>
      <c r="AM54" s="93"/>
    </row>
    <row r="55" spans="1:39" x14ac:dyDescent="0.25">
      <c r="A55" s="86"/>
      <c r="B55" s="85"/>
      <c r="C55" s="85"/>
      <c r="D55" s="85"/>
      <c r="E55" s="58"/>
      <c r="F55" s="86"/>
      <c r="G55" s="84"/>
      <c r="H55" s="87"/>
      <c r="I55" s="84"/>
      <c r="J55" s="88"/>
      <c r="K55" s="84"/>
      <c r="L55" s="84"/>
      <c r="M55" s="84"/>
      <c r="N55" s="84"/>
      <c r="O55" s="86"/>
      <c r="P55" s="86"/>
      <c r="Q55" s="86"/>
      <c r="R55" s="89"/>
      <c r="S55" s="89"/>
      <c r="T55" s="89"/>
      <c r="U55" s="89"/>
      <c r="V55" s="90"/>
      <c r="W55" s="91"/>
      <c r="X55" s="84"/>
      <c r="Y55" s="84"/>
      <c r="Z55" s="88"/>
      <c r="AA55" s="88"/>
      <c r="AB55" s="88"/>
      <c r="AC55" s="84"/>
      <c r="AD55" s="84"/>
      <c r="AE55" s="84"/>
      <c r="AF55" s="92"/>
      <c r="AG55" s="43"/>
      <c r="AH55" s="93"/>
      <c r="AI55" s="93"/>
      <c r="AJ55" s="94"/>
      <c r="AK55" s="95"/>
      <c r="AL55" s="96"/>
      <c r="AM55" s="93"/>
    </row>
    <row r="56" spans="1:39" x14ac:dyDescent="0.25">
      <c r="A56" s="84"/>
      <c r="B56" s="85"/>
      <c r="C56" s="85"/>
      <c r="D56" s="85"/>
      <c r="E56" s="58"/>
      <c r="F56" s="86"/>
      <c r="G56" s="84"/>
      <c r="H56" s="87"/>
      <c r="I56" s="84"/>
      <c r="J56" s="88"/>
      <c r="K56" s="84"/>
      <c r="L56" s="84"/>
      <c r="M56" s="84"/>
      <c r="N56" s="84"/>
      <c r="O56" s="86"/>
      <c r="P56" s="86"/>
      <c r="Q56" s="86"/>
      <c r="R56" s="89"/>
      <c r="S56" s="89"/>
      <c r="T56" s="89"/>
      <c r="U56" s="89"/>
      <c r="V56" s="90"/>
      <c r="W56" s="91"/>
      <c r="X56" s="84"/>
      <c r="Y56" s="84"/>
      <c r="Z56" s="88"/>
      <c r="AA56" s="88"/>
      <c r="AB56" s="88"/>
      <c r="AC56" s="84"/>
      <c r="AD56" s="84"/>
      <c r="AE56" s="84"/>
      <c r="AF56" s="92"/>
      <c r="AG56" s="43"/>
      <c r="AH56" s="93"/>
      <c r="AI56" s="93"/>
      <c r="AJ56" s="94"/>
      <c r="AK56" s="95"/>
      <c r="AL56" s="96"/>
      <c r="AM56" s="93"/>
    </row>
    <row r="57" spans="1:39" x14ac:dyDescent="0.25">
      <c r="A57" s="84"/>
      <c r="B57" s="85"/>
      <c r="C57" s="85"/>
      <c r="D57" s="85"/>
      <c r="E57" s="58"/>
      <c r="F57" s="86"/>
      <c r="G57" s="84"/>
      <c r="H57" s="87"/>
      <c r="I57" s="84"/>
      <c r="J57" s="88"/>
      <c r="K57" s="84"/>
      <c r="L57" s="84"/>
      <c r="M57" s="84"/>
      <c r="N57" s="84"/>
      <c r="O57" s="86"/>
      <c r="P57" s="86"/>
      <c r="Q57" s="86"/>
      <c r="R57" s="89"/>
      <c r="S57" s="89"/>
      <c r="T57" s="89"/>
      <c r="U57" s="89"/>
      <c r="V57" s="90"/>
      <c r="W57" s="91"/>
      <c r="X57" s="84"/>
      <c r="Y57" s="84"/>
      <c r="Z57" s="88"/>
      <c r="AA57" s="88"/>
      <c r="AB57" s="88"/>
      <c r="AC57" s="84"/>
      <c r="AD57" s="84"/>
      <c r="AE57" s="84"/>
      <c r="AF57" s="92"/>
      <c r="AG57" s="43"/>
      <c r="AH57" s="93"/>
      <c r="AI57" s="93"/>
      <c r="AJ57" s="94"/>
      <c r="AK57" s="95"/>
      <c r="AL57" s="96"/>
      <c r="AM57" s="93"/>
    </row>
    <row r="58" spans="1:39" x14ac:dyDescent="0.25">
      <c r="A58" s="84"/>
      <c r="B58" s="85"/>
      <c r="C58" s="85"/>
      <c r="D58" s="85"/>
      <c r="E58" s="58"/>
      <c r="F58" s="86"/>
      <c r="G58" s="84"/>
      <c r="H58" s="87"/>
      <c r="I58" s="84"/>
      <c r="J58" s="88"/>
      <c r="K58" s="84"/>
      <c r="L58" s="84"/>
      <c r="M58" s="84"/>
      <c r="N58" s="84"/>
      <c r="O58" s="86"/>
      <c r="P58" s="86"/>
      <c r="Q58" s="86"/>
      <c r="R58" s="89"/>
      <c r="S58" s="89"/>
      <c r="T58" s="89"/>
      <c r="U58" s="89"/>
      <c r="V58" s="90"/>
      <c r="W58" s="91"/>
      <c r="X58" s="84"/>
      <c r="Y58" s="84"/>
      <c r="Z58" s="88"/>
      <c r="AA58" s="88"/>
      <c r="AB58" s="88"/>
      <c r="AC58" s="84"/>
      <c r="AD58" s="84"/>
      <c r="AE58" s="84"/>
      <c r="AF58" s="92"/>
      <c r="AG58" s="43"/>
      <c r="AH58" s="93"/>
      <c r="AI58" s="93"/>
      <c r="AJ58" s="94"/>
      <c r="AK58" s="95"/>
      <c r="AL58" s="96"/>
      <c r="AM58" s="93"/>
    </row>
    <row r="59" spans="1:39" x14ac:dyDescent="0.25">
      <c r="A59" s="84"/>
      <c r="B59" s="85"/>
      <c r="C59" s="85"/>
      <c r="D59" s="85"/>
      <c r="E59" s="58"/>
      <c r="F59" s="86"/>
      <c r="G59" s="84"/>
      <c r="H59" s="87"/>
      <c r="I59" s="84"/>
      <c r="J59" s="88"/>
      <c r="K59" s="84"/>
      <c r="L59" s="84"/>
      <c r="M59" s="86"/>
      <c r="N59" s="86"/>
      <c r="O59" s="86"/>
      <c r="P59" s="86"/>
      <c r="Q59" s="86"/>
      <c r="R59" s="89"/>
      <c r="S59" s="89"/>
      <c r="T59" s="89"/>
      <c r="U59" s="89"/>
      <c r="V59" s="90"/>
      <c r="W59" s="91"/>
      <c r="X59" s="84"/>
      <c r="Y59" s="84"/>
      <c r="Z59" s="88"/>
      <c r="AA59" s="88"/>
      <c r="AB59" s="88"/>
      <c r="AC59" s="84"/>
      <c r="AD59" s="84"/>
      <c r="AE59" s="84"/>
      <c r="AF59" s="92"/>
      <c r="AG59" s="43"/>
      <c r="AH59" s="93"/>
      <c r="AI59" s="93"/>
      <c r="AJ59" s="94"/>
      <c r="AK59" s="95"/>
      <c r="AL59" s="96"/>
      <c r="AM59" s="93"/>
    </row>
    <row r="60" spans="1:39" x14ac:dyDescent="0.25">
      <c r="A60" s="84"/>
      <c r="B60" s="85"/>
      <c r="C60" s="85"/>
      <c r="D60" s="85"/>
      <c r="E60" s="58"/>
      <c r="F60" s="86"/>
      <c r="G60" s="84"/>
      <c r="H60" s="87"/>
      <c r="I60" s="84"/>
      <c r="J60" s="88"/>
      <c r="K60" s="84"/>
      <c r="L60" s="84"/>
      <c r="M60" s="86"/>
      <c r="N60" s="86"/>
      <c r="O60" s="86"/>
      <c r="P60" s="86"/>
      <c r="Q60" s="86"/>
      <c r="R60" s="89"/>
      <c r="S60" s="89"/>
      <c r="T60" s="89"/>
      <c r="U60" s="89"/>
      <c r="V60" s="90"/>
      <c r="W60" s="91"/>
      <c r="X60" s="84"/>
      <c r="Y60" s="84"/>
      <c r="Z60" s="88"/>
      <c r="AA60" s="88"/>
      <c r="AB60" s="88"/>
      <c r="AC60" s="84"/>
      <c r="AD60" s="84"/>
      <c r="AE60" s="84"/>
      <c r="AF60" s="92"/>
      <c r="AG60" s="43"/>
      <c r="AH60" s="93"/>
      <c r="AI60" s="93"/>
      <c r="AJ60" s="94"/>
      <c r="AK60" s="95"/>
      <c r="AL60" s="96"/>
      <c r="AM60" s="93"/>
    </row>
    <row r="61" spans="1:39" x14ac:dyDescent="0.25">
      <c r="A61" s="84"/>
      <c r="B61" s="85"/>
      <c r="C61" s="85"/>
      <c r="D61" s="85"/>
      <c r="E61" s="58"/>
      <c r="F61" s="86"/>
      <c r="G61" s="86"/>
      <c r="H61" s="87"/>
      <c r="I61" s="84"/>
      <c r="J61" s="88"/>
      <c r="K61" s="84"/>
      <c r="L61" s="84"/>
      <c r="M61" s="86"/>
      <c r="N61" s="86"/>
      <c r="O61" s="86"/>
      <c r="P61" s="86"/>
      <c r="Q61" s="86"/>
      <c r="R61" s="89"/>
      <c r="S61" s="89"/>
      <c r="T61" s="89"/>
      <c r="U61" s="89"/>
      <c r="V61" s="90"/>
      <c r="W61" s="91"/>
      <c r="X61" s="84"/>
      <c r="Y61" s="84"/>
      <c r="Z61" s="88"/>
      <c r="AA61" s="88"/>
      <c r="AB61" s="88"/>
      <c r="AC61" s="84"/>
      <c r="AD61" s="84"/>
      <c r="AE61" s="84"/>
      <c r="AF61" s="92"/>
      <c r="AG61" s="43"/>
      <c r="AH61" s="93"/>
      <c r="AI61" s="93"/>
      <c r="AJ61" s="94"/>
      <c r="AK61" s="95"/>
      <c r="AL61" s="96"/>
      <c r="AM61" s="93"/>
    </row>
    <row r="62" spans="1:39" x14ac:dyDescent="0.25">
      <c r="A62" s="86"/>
      <c r="B62" s="85"/>
      <c r="C62" s="85"/>
      <c r="D62" s="85"/>
      <c r="E62" s="58"/>
      <c r="F62" s="86"/>
      <c r="G62" s="86"/>
      <c r="H62" s="87"/>
      <c r="I62" s="84"/>
      <c r="J62" s="88"/>
      <c r="K62" s="84"/>
      <c r="L62" s="84"/>
      <c r="M62" s="86"/>
      <c r="N62" s="86"/>
      <c r="O62" s="86"/>
      <c r="P62" s="86"/>
      <c r="Q62" s="86"/>
      <c r="R62" s="89"/>
      <c r="S62" s="89"/>
      <c r="T62" s="89"/>
      <c r="U62" s="89"/>
      <c r="V62" s="90"/>
      <c r="W62" s="91"/>
      <c r="X62" s="84"/>
      <c r="Y62" s="84"/>
      <c r="Z62" s="88"/>
      <c r="AA62" s="88"/>
      <c r="AB62" s="88"/>
      <c r="AC62" s="84"/>
      <c r="AD62" s="84"/>
      <c r="AE62" s="84"/>
      <c r="AF62" s="92"/>
      <c r="AG62" s="43"/>
      <c r="AH62" s="93"/>
      <c r="AI62" s="93"/>
      <c r="AJ62" s="94"/>
      <c r="AK62" s="95"/>
      <c r="AL62" s="96"/>
      <c r="AM62" s="93"/>
    </row>
    <row r="63" spans="1:39" x14ac:dyDescent="0.25">
      <c r="A63" s="84"/>
      <c r="B63" s="85"/>
      <c r="C63" s="85"/>
      <c r="D63" s="85"/>
      <c r="E63" s="58"/>
      <c r="F63" s="86"/>
      <c r="G63" s="86"/>
      <c r="H63" s="87"/>
      <c r="I63" s="84"/>
      <c r="J63" s="88"/>
      <c r="K63" s="84"/>
      <c r="L63" s="84"/>
      <c r="M63" s="84"/>
      <c r="N63" s="84"/>
      <c r="O63" s="86"/>
      <c r="P63" s="86"/>
      <c r="Q63" s="86"/>
      <c r="R63" s="89"/>
      <c r="S63" s="89"/>
      <c r="T63" s="89"/>
      <c r="U63" s="89"/>
      <c r="V63" s="90"/>
      <c r="W63" s="91"/>
      <c r="X63" s="84"/>
      <c r="Y63" s="84"/>
      <c r="Z63" s="88"/>
      <c r="AA63" s="88"/>
      <c r="AB63" s="88"/>
      <c r="AC63" s="84"/>
      <c r="AD63" s="84"/>
      <c r="AE63" s="84"/>
      <c r="AF63" s="92"/>
      <c r="AG63" s="43"/>
      <c r="AH63" s="93"/>
      <c r="AI63" s="93"/>
      <c r="AJ63" s="94"/>
      <c r="AK63" s="95"/>
      <c r="AL63" s="96"/>
      <c r="AM63" s="93"/>
    </row>
    <row r="64" spans="1:39" x14ac:dyDescent="0.25">
      <c r="A64" s="84"/>
      <c r="B64" s="85"/>
      <c r="C64" s="85"/>
      <c r="D64" s="85"/>
      <c r="E64" s="58"/>
      <c r="F64" s="86"/>
      <c r="G64" s="86"/>
      <c r="H64" s="87"/>
      <c r="I64" s="84"/>
      <c r="J64" s="88"/>
      <c r="K64" s="84"/>
      <c r="L64" s="84"/>
      <c r="M64" s="84"/>
      <c r="N64" s="84"/>
      <c r="O64" s="86"/>
      <c r="P64" s="86"/>
      <c r="Q64" s="86"/>
      <c r="R64" s="89"/>
      <c r="S64" s="89"/>
      <c r="T64" s="89"/>
      <c r="U64" s="89"/>
      <c r="V64" s="90"/>
      <c r="W64" s="91"/>
      <c r="X64" s="84"/>
      <c r="Y64" s="84"/>
      <c r="Z64" s="88"/>
      <c r="AA64" s="88"/>
      <c r="AB64" s="88"/>
      <c r="AC64" s="84"/>
      <c r="AD64" s="84"/>
      <c r="AE64" s="84"/>
      <c r="AF64" s="92"/>
      <c r="AG64" s="43"/>
      <c r="AH64" s="93"/>
      <c r="AI64" s="93"/>
      <c r="AJ64" s="94"/>
      <c r="AK64" s="95"/>
      <c r="AL64" s="96"/>
      <c r="AM64" s="93"/>
    </row>
    <row r="65" spans="1:48" x14ac:dyDescent="0.25">
      <c r="A65" s="84"/>
      <c r="B65" s="85"/>
      <c r="C65" s="85"/>
      <c r="D65" s="85"/>
      <c r="E65" s="58"/>
      <c r="F65" s="86"/>
      <c r="G65" s="86"/>
      <c r="H65" s="87"/>
      <c r="I65" s="84"/>
      <c r="J65" s="88"/>
      <c r="K65" s="84"/>
      <c r="L65" s="84"/>
      <c r="M65" s="84"/>
      <c r="N65" s="84"/>
      <c r="O65" s="86"/>
      <c r="P65" s="86"/>
      <c r="Q65" s="86"/>
      <c r="R65" s="89"/>
      <c r="S65" s="89"/>
      <c r="T65" s="89"/>
      <c r="U65" s="89"/>
      <c r="V65" s="90"/>
      <c r="W65" s="91"/>
      <c r="X65" s="84"/>
      <c r="Y65" s="84"/>
      <c r="Z65" s="88"/>
      <c r="AA65" s="88"/>
      <c r="AB65" s="88"/>
      <c r="AC65" s="84"/>
      <c r="AD65" s="84"/>
      <c r="AE65" s="84"/>
      <c r="AF65" s="92"/>
      <c r="AG65" s="43"/>
      <c r="AH65" s="93"/>
      <c r="AI65" s="93"/>
      <c r="AJ65" s="94"/>
      <c r="AK65" s="95"/>
      <c r="AL65" s="96"/>
      <c r="AM65" s="93"/>
    </row>
    <row r="66" spans="1:48" x14ac:dyDescent="0.25">
      <c r="A66" s="84"/>
      <c r="B66" s="85"/>
      <c r="C66" s="85"/>
      <c r="D66" s="85"/>
      <c r="E66" s="58"/>
      <c r="F66" s="86"/>
      <c r="G66" s="86"/>
      <c r="H66" s="87"/>
      <c r="I66" s="84"/>
      <c r="J66" s="88"/>
      <c r="K66" s="84"/>
      <c r="L66" s="84"/>
      <c r="M66" s="84"/>
      <c r="N66" s="84"/>
      <c r="O66" s="86"/>
      <c r="P66" s="86"/>
      <c r="Q66" s="86"/>
      <c r="R66" s="89"/>
      <c r="S66" s="89"/>
      <c r="T66" s="89"/>
      <c r="U66" s="89"/>
      <c r="V66" s="91"/>
      <c r="W66" s="91"/>
      <c r="X66" s="84"/>
      <c r="Y66" s="84"/>
      <c r="Z66" s="88"/>
      <c r="AA66" s="88"/>
      <c r="AB66" s="88"/>
      <c r="AC66" s="84"/>
      <c r="AD66" s="84"/>
      <c r="AE66" s="84"/>
      <c r="AF66" s="92"/>
      <c r="AG66" s="43"/>
      <c r="AH66" s="93"/>
      <c r="AI66" s="93"/>
      <c r="AJ66" s="94"/>
      <c r="AK66" s="95"/>
      <c r="AL66" s="96"/>
      <c r="AM66" s="93"/>
    </row>
    <row r="67" spans="1:48" x14ac:dyDescent="0.25">
      <c r="A67" s="84"/>
      <c r="B67" s="85"/>
      <c r="C67" s="85"/>
      <c r="D67" s="85"/>
      <c r="E67" s="58"/>
      <c r="F67" s="86"/>
      <c r="G67" s="86"/>
      <c r="H67" s="87"/>
      <c r="I67" s="84"/>
      <c r="J67" s="88"/>
      <c r="K67" s="84"/>
      <c r="L67" s="84"/>
      <c r="M67" s="84"/>
      <c r="N67" s="84"/>
      <c r="O67" s="86"/>
      <c r="P67" s="86"/>
      <c r="Q67" s="86"/>
      <c r="R67" s="89"/>
      <c r="S67" s="89"/>
      <c r="T67" s="89"/>
      <c r="U67" s="89"/>
      <c r="V67" s="91"/>
      <c r="W67" s="91"/>
      <c r="X67" s="84"/>
      <c r="Y67" s="84"/>
      <c r="Z67" s="88"/>
      <c r="AA67" s="88"/>
      <c r="AB67" s="88"/>
      <c r="AC67" s="84"/>
      <c r="AD67" s="84"/>
      <c r="AE67" s="84"/>
      <c r="AF67" s="92"/>
      <c r="AG67" s="43"/>
      <c r="AH67" s="93"/>
      <c r="AI67" s="93"/>
      <c r="AJ67" s="94"/>
      <c r="AK67" s="95"/>
      <c r="AL67" s="96"/>
      <c r="AM67" s="93"/>
    </row>
    <row r="68" spans="1:48" x14ac:dyDescent="0.25">
      <c r="A68" s="84"/>
      <c r="B68" s="85"/>
      <c r="C68" s="85"/>
      <c r="D68" s="85"/>
      <c r="E68" s="58"/>
      <c r="F68" s="86"/>
      <c r="G68" s="86"/>
      <c r="H68" s="87"/>
      <c r="I68" s="84"/>
      <c r="J68" s="88"/>
      <c r="K68" s="84"/>
      <c r="L68" s="84"/>
      <c r="M68" s="84"/>
      <c r="N68" s="84"/>
      <c r="O68" s="86"/>
      <c r="P68" s="86"/>
      <c r="Q68" s="86"/>
      <c r="R68" s="89"/>
      <c r="S68" s="89"/>
      <c r="T68" s="89"/>
      <c r="U68" s="89"/>
      <c r="V68" s="91"/>
      <c r="W68" s="91"/>
      <c r="X68" s="84"/>
      <c r="Y68" s="84"/>
      <c r="Z68" s="88"/>
      <c r="AA68" s="88"/>
      <c r="AB68" s="88"/>
      <c r="AC68" s="84"/>
      <c r="AD68" s="84"/>
      <c r="AE68" s="84"/>
      <c r="AF68" s="92"/>
      <c r="AG68" s="43"/>
      <c r="AH68" s="93"/>
      <c r="AI68" s="93"/>
      <c r="AJ68" s="94"/>
      <c r="AK68" s="95"/>
      <c r="AL68" s="96"/>
      <c r="AM68" s="93"/>
    </row>
    <row r="69" spans="1:48" x14ac:dyDescent="0.25">
      <c r="A69" s="84"/>
      <c r="B69" s="85"/>
      <c r="C69" s="85"/>
      <c r="D69" s="85"/>
      <c r="E69" s="58"/>
      <c r="F69" s="86"/>
      <c r="G69" s="86"/>
      <c r="H69" s="87"/>
      <c r="I69" s="84"/>
      <c r="J69" s="88"/>
      <c r="K69" s="84"/>
      <c r="L69" s="84"/>
      <c r="M69" s="84"/>
      <c r="N69" s="84"/>
      <c r="O69" s="86"/>
      <c r="P69" s="86"/>
      <c r="Q69" s="86"/>
      <c r="R69" s="89"/>
      <c r="S69" s="89"/>
      <c r="T69" s="89"/>
      <c r="U69" s="89"/>
      <c r="V69" s="91"/>
      <c r="W69" s="91"/>
      <c r="X69" s="84"/>
      <c r="Y69" s="84"/>
      <c r="Z69" s="88"/>
      <c r="AA69" s="88"/>
      <c r="AB69" s="88"/>
      <c r="AC69" s="84"/>
      <c r="AD69" s="84"/>
      <c r="AE69" s="84"/>
      <c r="AF69" s="92"/>
      <c r="AG69" s="43"/>
      <c r="AH69" s="93"/>
      <c r="AI69" s="93"/>
      <c r="AJ69" s="94"/>
      <c r="AK69" s="95"/>
      <c r="AL69" s="96"/>
      <c r="AM69" s="93"/>
    </row>
    <row r="70" spans="1:48" x14ac:dyDescent="0.25">
      <c r="A70" s="84"/>
      <c r="B70" s="85"/>
      <c r="C70" s="85"/>
      <c r="D70" s="85"/>
      <c r="E70" s="58"/>
      <c r="F70" s="86"/>
      <c r="G70" s="86"/>
      <c r="H70" s="87"/>
      <c r="I70" s="84"/>
      <c r="J70" s="88"/>
      <c r="K70" s="84"/>
      <c r="L70" s="84"/>
      <c r="M70" s="84"/>
      <c r="N70" s="84"/>
      <c r="O70" s="86"/>
      <c r="P70" s="86"/>
      <c r="Q70" s="86"/>
      <c r="R70" s="89"/>
      <c r="S70" s="89"/>
      <c r="T70" s="89"/>
      <c r="U70" s="89"/>
      <c r="V70" s="91"/>
      <c r="W70" s="91"/>
      <c r="X70" s="84"/>
      <c r="Y70" s="84"/>
      <c r="Z70" s="88"/>
      <c r="AA70" s="88"/>
      <c r="AB70" s="88"/>
      <c r="AC70" s="84"/>
      <c r="AD70" s="84"/>
      <c r="AE70" s="84"/>
      <c r="AF70" s="92"/>
      <c r="AG70" s="43"/>
      <c r="AH70" s="93"/>
      <c r="AI70" s="93"/>
      <c r="AJ70" s="94"/>
      <c r="AK70" s="95"/>
      <c r="AL70" s="96"/>
      <c r="AM70" s="93"/>
    </row>
    <row r="71" spans="1:48" x14ac:dyDescent="0.25">
      <c r="A71" s="84"/>
      <c r="B71" s="85"/>
      <c r="C71" s="85"/>
      <c r="D71" s="85"/>
      <c r="E71" s="58"/>
      <c r="F71" s="86"/>
      <c r="G71" s="86"/>
      <c r="H71" s="87"/>
      <c r="I71" s="84"/>
      <c r="J71" s="88"/>
      <c r="K71" s="84"/>
      <c r="L71" s="84"/>
      <c r="M71" s="84"/>
      <c r="N71" s="84"/>
      <c r="O71" s="86"/>
      <c r="P71" s="86"/>
      <c r="Q71" s="86"/>
      <c r="R71" s="89"/>
      <c r="S71" s="89"/>
      <c r="T71" s="89"/>
      <c r="U71" s="89"/>
      <c r="V71" s="91"/>
      <c r="W71" s="91"/>
      <c r="X71" s="84"/>
      <c r="Y71" s="84"/>
      <c r="Z71" s="88"/>
      <c r="AA71" s="88"/>
      <c r="AB71" s="88"/>
      <c r="AC71" s="84"/>
      <c r="AD71" s="84"/>
      <c r="AE71" s="84"/>
      <c r="AF71" s="92"/>
      <c r="AG71" s="43"/>
      <c r="AH71" s="93"/>
      <c r="AI71" s="93"/>
      <c r="AJ71" s="94"/>
      <c r="AK71" s="95"/>
      <c r="AL71" s="96"/>
      <c r="AM71" s="93"/>
    </row>
    <row r="72" spans="1:48" x14ac:dyDescent="0.25">
      <c r="A72" s="84"/>
      <c r="B72" s="85"/>
      <c r="C72" s="85"/>
      <c r="D72" s="85"/>
      <c r="E72" s="58"/>
      <c r="F72" s="86"/>
      <c r="G72" s="86"/>
      <c r="H72" s="87"/>
      <c r="I72" s="84"/>
      <c r="J72" s="88"/>
      <c r="K72" s="84"/>
      <c r="L72" s="84"/>
      <c r="M72" s="84"/>
      <c r="N72" s="84"/>
      <c r="O72" s="86"/>
      <c r="P72" s="86"/>
      <c r="Q72" s="86"/>
      <c r="R72" s="89"/>
      <c r="S72" s="89"/>
      <c r="T72" s="89"/>
      <c r="U72" s="89"/>
      <c r="V72" s="91"/>
      <c r="W72" s="91"/>
      <c r="X72" s="84"/>
      <c r="Y72" s="84"/>
      <c r="Z72" s="88"/>
      <c r="AA72" s="88"/>
      <c r="AB72" s="88"/>
      <c r="AC72" s="84"/>
      <c r="AD72" s="84"/>
      <c r="AE72" s="84"/>
      <c r="AF72" s="92"/>
      <c r="AG72" s="43"/>
      <c r="AH72" s="93"/>
      <c r="AI72" s="93"/>
      <c r="AJ72" s="94"/>
      <c r="AK72" s="95"/>
      <c r="AL72" s="96"/>
      <c r="AM72" s="93"/>
    </row>
    <row r="73" spans="1:48" x14ac:dyDescent="0.25">
      <c r="A73" s="84"/>
      <c r="B73" s="85"/>
      <c r="C73" s="85"/>
      <c r="D73" s="85"/>
      <c r="E73" s="58"/>
      <c r="F73" s="86"/>
      <c r="G73" s="86"/>
      <c r="H73" s="87"/>
      <c r="I73" s="84"/>
      <c r="J73" s="88"/>
      <c r="K73" s="84"/>
      <c r="L73" s="84"/>
      <c r="M73" s="84"/>
      <c r="N73" s="84"/>
      <c r="O73" s="86"/>
      <c r="P73" s="86"/>
      <c r="Q73" s="86"/>
      <c r="R73" s="89"/>
      <c r="S73" s="89"/>
      <c r="T73" s="89"/>
      <c r="U73" s="89"/>
      <c r="V73" s="91"/>
      <c r="W73" s="91"/>
      <c r="X73" s="84"/>
      <c r="Y73" s="84"/>
      <c r="Z73" s="88"/>
      <c r="AA73" s="88"/>
      <c r="AB73" s="88"/>
      <c r="AC73" s="84"/>
      <c r="AD73" s="84"/>
      <c r="AE73" s="84"/>
      <c r="AF73" s="92"/>
      <c r="AG73" s="43"/>
      <c r="AH73" s="93"/>
      <c r="AI73" s="93"/>
      <c r="AJ73" s="94"/>
      <c r="AK73" s="95"/>
      <c r="AL73" s="96"/>
      <c r="AM73" s="93"/>
    </row>
    <row r="74" spans="1:48" x14ac:dyDescent="0.25">
      <c r="A74" s="84"/>
      <c r="B74" s="85"/>
      <c r="C74" s="85"/>
      <c r="D74" s="85"/>
      <c r="E74" s="58"/>
      <c r="F74" s="86"/>
      <c r="G74" s="86"/>
      <c r="H74" s="87"/>
      <c r="I74" s="84"/>
      <c r="J74" s="88"/>
      <c r="K74" s="84"/>
      <c r="L74" s="84"/>
      <c r="M74" s="84"/>
      <c r="N74" s="84"/>
      <c r="O74" s="86"/>
      <c r="P74" s="86"/>
      <c r="Q74" s="86"/>
      <c r="R74" s="89"/>
      <c r="S74" s="89"/>
      <c r="T74" s="89"/>
      <c r="U74" s="89"/>
      <c r="V74" s="91"/>
      <c r="W74" s="91"/>
      <c r="X74" s="84"/>
      <c r="Y74" s="84"/>
      <c r="Z74" s="88"/>
      <c r="AA74" s="88"/>
      <c r="AB74" s="88"/>
      <c r="AC74" s="84"/>
      <c r="AD74" s="84"/>
      <c r="AE74" s="84"/>
      <c r="AF74" s="92"/>
      <c r="AG74" s="43"/>
      <c r="AH74" s="93"/>
      <c r="AI74" s="93"/>
      <c r="AJ74" s="94"/>
      <c r="AK74" s="95"/>
      <c r="AL74" s="96"/>
      <c r="AM74" s="93"/>
    </row>
    <row r="75" spans="1:48" x14ac:dyDescent="0.25">
      <c r="A75" s="84"/>
      <c r="B75" s="85"/>
      <c r="C75" s="85"/>
      <c r="D75" s="85"/>
      <c r="E75" s="58"/>
      <c r="F75" s="86"/>
      <c r="G75" s="86"/>
      <c r="H75" s="87"/>
      <c r="I75" s="84"/>
      <c r="J75" s="88"/>
      <c r="K75" s="84"/>
      <c r="L75" s="84"/>
      <c r="M75" s="84"/>
      <c r="N75" s="84"/>
      <c r="O75" s="86"/>
      <c r="P75" s="86"/>
      <c r="Q75" s="86"/>
      <c r="R75" s="89"/>
      <c r="S75" s="89"/>
      <c r="T75" s="89"/>
      <c r="U75" s="89"/>
      <c r="V75" s="91"/>
      <c r="W75" s="91"/>
      <c r="X75" s="84"/>
      <c r="Y75" s="84"/>
      <c r="Z75" s="88"/>
      <c r="AA75" s="88"/>
      <c r="AB75" s="88"/>
      <c r="AC75" s="84"/>
      <c r="AD75" s="84"/>
      <c r="AE75" s="84"/>
      <c r="AF75" s="92"/>
      <c r="AG75" s="43"/>
      <c r="AH75" s="93"/>
      <c r="AI75" s="93"/>
      <c r="AJ75" s="94"/>
      <c r="AK75" s="95"/>
      <c r="AL75" s="96"/>
      <c r="AM75" s="93"/>
    </row>
    <row r="76" spans="1:48" x14ac:dyDescent="0.25">
      <c r="A76" s="84"/>
      <c r="B76" s="85"/>
      <c r="C76" s="85"/>
      <c r="D76" s="85"/>
      <c r="E76" s="58"/>
      <c r="F76" s="86"/>
      <c r="G76" s="86"/>
      <c r="H76" s="87"/>
      <c r="I76" s="84"/>
      <c r="J76" s="88"/>
      <c r="K76" s="84"/>
      <c r="L76" s="84"/>
      <c r="M76" s="84"/>
      <c r="N76" s="84"/>
      <c r="O76" s="86"/>
      <c r="P76" s="86"/>
      <c r="Q76" s="86"/>
      <c r="R76" s="89"/>
      <c r="S76" s="89"/>
      <c r="T76" s="89"/>
      <c r="U76" s="89"/>
      <c r="V76" s="91"/>
      <c r="W76" s="91"/>
      <c r="X76" s="84"/>
      <c r="Y76" s="84"/>
      <c r="Z76" s="88"/>
      <c r="AA76" s="88"/>
      <c r="AB76" s="88"/>
      <c r="AC76" s="84"/>
      <c r="AD76" s="84"/>
      <c r="AE76" s="84"/>
      <c r="AF76" s="92"/>
      <c r="AG76" s="43"/>
      <c r="AH76" s="93"/>
      <c r="AI76" s="93"/>
      <c r="AJ76" s="94"/>
      <c r="AK76" s="95"/>
      <c r="AL76" s="96"/>
      <c r="AM76" s="93"/>
    </row>
    <row r="77" spans="1:48" x14ac:dyDescent="0.25">
      <c r="A77" s="84"/>
      <c r="B77" s="85"/>
      <c r="C77" s="85"/>
      <c r="D77" s="85"/>
      <c r="E77" s="58"/>
      <c r="F77" s="86"/>
      <c r="G77" s="86"/>
      <c r="H77" s="87"/>
      <c r="I77" s="84"/>
      <c r="J77" s="88"/>
      <c r="K77" s="84"/>
      <c r="L77" s="84"/>
      <c r="M77" s="84"/>
      <c r="N77" s="84"/>
      <c r="O77" s="86"/>
      <c r="P77" s="86"/>
      <c r="Q77" s="86"/>
      <c r="R77" s="89"/>
      <c r="S77" s="89"/>
      <c r="T77" s="89"/>
      <c r="U77" s="89"/>
      <c r="V77" s="91"/>
      <c r="W77" s="91"/>
      <c r="X77" s="84"/>
      <c r="Y77" s="84"/>
      <c r="Z77" s="88"/>
      <c r="AA77" s="88"/>
      <c r="AB77" s="88"/>
      <c r="AC77" s="84"/>
      <c r="AD77" s="84"/>
      <c r="AE77" s="84"/>
      <c r="AF77" s="92"/>
      <c r="AG77" s="43"/>
      <c r="AH77" s="93"/>
      <c r="AI77" s="93"/>
      <c r="AJ77" s="94"/>
      <c r="AK77" s="95"/>
      <c r="AL77" s="96"/>
      <c r="AM77" s="93"/>
    </row>
    <row r="78" spans="1:48" x14ac:dyDescent="0.25">
      <c r="A78" s="84"/>
      <c r="B78" s="85"/>
      <c r="C78" s="85"/>
      <c r="D78" s="85"/>
      <c r="E78" s="58"/>
      <c r="F78" s="86"/>
      <c r="G78" s="86"/>
      <c r="H78" s="87"/>
      <c r="I78" s="84"/>
      <c r="J78" s="88"/>
      <c r="K78" s="84"/>
      <c r="L78" s="84"/>
      <c r="M78" s="84"/>
      <c r="N78" s="84"/>
      <c r="O78" s="86"/>
      <c r="P78" s="86"/>
      <c r="Q78" s="86"/>
      <c r="R78" s="89"/>
      <c r="S78" s="89"/>
      <c r="T78" s="89"/>
      <c r="U78" s="89"/>
      <c r="V78" s="91"/>
      <c r="W78" s="91"/>
      <c r="X78" s="84"/>
      <c r="Y78" s="84"/>
      <c r="Z78" s="88"/>
      <c r="AA78" s="88"/>
      <c r="AB78" s="88"/>
      <c r="AC78" s="84"/>
      <c r="AD78" s="84"/>
      <c r="AE78" s="84"/>
      <c r="AF78" s="92"/>
      <c r="AG78" s="43"/>
      <c r="AH78" s="93"/>
      <c r="AI78" s="93"/>
      <c r="AJ78" s="94"/>
      <c r="AK78" s="95"/>
      <c r="AL78" s="96"/>
      <c r="AM78" s="93"/>
    </row>
    <row r="79" spans="1:48" x14ac:dyDescent="0.25">
      <c r="A79" s="5"/>
      <c r="B79" s="5"/>
      <c r="C79" s="5"/>
      <c r="D79" s="6"/>
      <c r="E79" s="7"/>
      <c r="F79" s="7"/>
      <c r="G79" s="7"/>
      <c r="H79" s="6"/>
      <c r="I79" s="7"/>
      <c r="J79" s="8"/>
      <c r="K79" s="7"/>
      <c r="L79" s="7"/>
      <c r="M79" s="7"/>
      <c r="N79" s="9"/>
      <c r="O79" s="9"/>
      <c r="P79" s="7"/>
      <c r="Q79" s="7"/>
      <c r="R79" s="7"/>
      <c r="S79" s="7"/>
      <c r="T79" s="7"/>
      <c r="U79" s="7"/>
      <c r="V79" s="7"/>
      <c r="W79" s="6"/>
      <c r="X79" s="7"/>
      <c r="Y79" s="7"/>
      <c r="Z79" s="7"/>
      <c r="AA79" s="7"/>
      <c r="AB79" s="7"/>
      <c r="AC79" s="77"/>
      <c r="AD79" s="77"/>
      <c r="AE79" s="8"/>
      <c r="AF79" s="7"/>
      <c r="AG79" s="43"/>
      <c r="AH79" s="7"/>
      <c r="AI79" s="7"/>
      <c r="AJ79" s="7"/>
      <c r="AK79" s="7"/>
      <c r="AL79" s="7"/>
      <c r="AM79" s="7"/>
      <c r="AN79" s="7"/>
      <c r="AO79" s="7"/>
      <c r="AP79" s="7"/>
      <c r="AQ79" s="7"/>
      <c r="AR79" s="7"/>
      <c r="AS79" s="43"/>
      <c r="AT79" s="7"/>
      <c r="AU79" s="7"/>
      <c r="AV79" s="7"/>
    </row>
    <row r="80" spans="1:48" x14ac:dyDescent="0.25">
      <c r="A80" s="36"/>
      <c r="B80" s="5"/>
      <c r="C80" s="5"/>
      <c r="D80" s="6"/>
      <c r="E80" s="7"/>
      <c r="F80" s="7"/>
      <c r="G80" s="7"/>
      <c r="H80" s="6"/>
      <c r="I80" s="7"/>
      <c r="J80" s="8"/>
      <c r="K80" s="7"/>
      <c r="L80" s="7"/>
      <c r="M80" s="7"/>
      <c r="N80" s="9"/>
      <c r="O80" s="9"/>
      <c r="P80" s="7"/>
      <c r="Q80" s="7"/>
      <c r="R80" s="7"/>
      <c r="S80" s="7"/>
      <c r="T80" s="7"/>
      <c r="U80" s="7"/>
      <c r="V80" s="7"/>
      <c r="W80" s="7"/>
      <c r="X80" s="7"/>
      <c r="Y80" s="7"/>
      <c r="Z80" s="7"/>
      <c r="AA80" s="7"/>
      <c r="AB80" s="7"/>
      <c r="AC80" s="35"/>
      <c r="AD80" s="35"/>
      <c r="AE80" s="7"/>
      <c r="AF80" s="7"/>
      <c r="AG80" s="7"/>
      <c r="AH80" s="7"/>
      <c r="AI80" s="7"/>
      <c r="AJ80" s="7"/>
      <c r="AK80" s="7"/>
      <c r="AL80" s="7"/>
      <c r="AM80" s="7"/>
      <c r="AN80" s="7"/>
      <c r="AO80" s="7"/>
      <c r="AP80" s="7"/>
      <c r="AQ80" s="7"/>
      <c r="AR80" s="7"/>
      <c r="AS80" s="43"/>
      <c r="AT80" s="7"/>
      <c r="AU80" s="7"/>
      <c r="AV80" s="7"/>
    </row>
    <row r="81" spans="1:54" x14ac:dyDescent="0.25">
      <c r="A81" s="41"/>
      <c r="B81" s="41"/>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97"/>
      <c r="AD81" s="97"/>
      <c r="AE81" s="41"/>
      <c r="AF81" s="41"/>
      <c r="AG81" s="41"/>
      <c r="AH81" s="98"/>
      <c r="AI81" s="98"/>
      <c r="AJ81" s="41"/>
      <c r="AK81" s="41"/>
      <c r="AL81" s="41"/>
      <c r="AM81" s="41"/>
      <c r="AN81" s="41"/>
      <c r="AO81" s="41"/>
      <c r="AP81" s="41"/>
      <c r="AQ81" s="41"/>
      <c r="AR81" s="41"/>
      <c r="AS81" s="41"/>
      <c r="AT81" s="41"/>
      <c r="AU81" s="41"/>
      <c r="AV81" s="41"/>
      <c r="AW81" s="41"/>
      <c r="AX81" s="41"/>
      <c r="AY81" s="41"/>
      <c r="AZ81" s="41"/>
      <c r="BA81" s="41"/>
      <c r="BB81" s="41"/>
    </row>
    <row r="82" spans="1:54" ht="13" thickBot="1" x14ac:dyDescent="0.3">
      <c r="A82" s="5"/>
      <c r="B82" s="5"/>
      <c r="C82" s="5"/>
      <c r="D82" s="6"/>
      <c r="E82" s="7"/>
      <c r="F82" s="7"/>
      <c r="G82" s="7"/>
      <c r="H82" s="6"/>
      <c r="I82" s="7"/>
      <c r="J82" s="8"/>
      <c r="K82" s="7"/>
      <c r="L82" s="7"/>
      <c r="M82" s="7"/>
      <c r="N82" s="9"/>
      <c r="O82" s="9"/>
      <c r="P82" s="7"/>
      <c r="Q82" s="7"/>
      <c r="R82" s="7"/>
      <c r="S82" s="7"/>
      <c r="T82" s="7"/>
      <c r="U82" s="7"/>
      <c r="V82" s="7"/>
      <c r="W82" s="7"/>
      <c r="X82" s="7"/>
      <c r="Y82" s="7"/>
      <c r="Z82" s="7"/>
      <c r="AA82" s="7"/>
      <c r="AB82" s="7"/>
      <c r="AC82" s="35"/>
      <c r="AD82" s="35"/>
      <c r="AE82" s="7"/>
      <c r="AF82" s="7"/>
      <c r="AG82" s="7"/>
      <c r="AH82" s="10"/>
      <c r="AI82" s="10"/>
      <c r="AJ82" s="7"/>
      <c r="AK82" s="7"/>
      <c r="AL82" s="7"/>
      <c r="AM82" s="7"/>
      <c r="AN82" s="7"/>
      <c r="AO82" s="7"/>
      <c r="AP82" s="7"/>
      <c r="AQ82" s="7"/>
      <c r="AR82" s="7"/>
      <c r="AS82" s="7"/>
      <c r="AT82" s="7"/>
      <c r="AU82" s="7"/>
      <c r="AV82" s="7"/>
      <c r="AW82" s="7"/>
      <c r="AX82" s="7"/>
      <c r="AY82" s="7"/>
      <c r="AZ82" s="7"/>
      <c r="BA82" s="7"/>
      <c r="BB82" s="7"/>
    </row>
    <row r="83" spans="1:54" ht="13.5" thickBot="1" x14ac:dyDescent="0.3">
      <c r="A83" s="99" t="s">
        <v>181</v>
      </c>
      <c r="B83" s="5"/>
      <c r="C83" s="5"/>
      <c r="D83" s="100">
        <f>E104</f>
        <v>0</v>
      </c>
      <c r="E83" s="7"/>
      <c r="F83" s="7"/>
      <c r="G83" s="7"/>
      <c r="H83" s="6"/>
      <c r="I83" s="7"/>
      <c r="J83" s="100">
        <f>K94</f>
        <v>0</v>
      </c>
      <c r="K83" s="7"/>
      <c r="L83" s="7"/>
      <c r="M83" s="7"/>
      <c r="O83" s="9"/>
      <c r="P83" s="100">
        <f>P202</f>
        <v>0</v>
      </c>
      <c r="Q83" s="7"/>
      <c r="R83" s="7"/>
      <c r="S83" s="100">
        <f>S94</f>
        <v>0</v>
      </c>
      <c r="T83" s="7"/>
      <c r="U83" s="7"/>
      <c r="V83" s="7"/>
      <c r="W83" s="7"/>
      <c r="X83" s="7"/>
      <c r="Z83" s="101"/>
      <c r="AA83" s="101"/>
      <c r="AB83" s="7"/>
      <c r="AC83" s="35"/>
      <c r="AD83" s="100">
        <f>AD102</f>
        <v>0</v>
      </c>
      <c r="AE83" s="7"/>
      <c r="AF83" s="7"/>
      <c r="AG83" s="7"/>
      <c r="AH83" s="10"/>
      <c r="AI83" s="10"/>
      <c r="AJ83" s="7"/>
      <c r="AK83" s="100">
        <f>AN92</f>
        <v>0</v>
      </c>
      <c r="AL83" s="101"/>
      <c r="AM83" s="101"/>
      <c r="AN83" s="7"/>
      <c r="AO83" s="7"/>
      <c r="AP83" s="7"/>
      <c r="AQ83" s="7"/>
      <c r="AR83" s="7"/>
      <c r="AS83" s="100" t="e">
        <f>AT92</f>
        <v>#REF!</v>
      </c>
      <c r="AT83" s="7"/>
      <c r="AU83" s="7"/>
      <c r="AV83" s="7"/>
      <c r="AW83" s="7"/>
      <c r="AX83" s="7"/>
      <c r="AY83" s="7"/>
      <c r="AZ83" s="7"/>
      <c r="BA83" s="7"/>
      <c r="BB83" s="7"/>
    </row>
    <row r="84" spans="1:54" ht="13.5" thickBot="1" x14ac:dyDescent="0.3">
      <c r="A84" s="102"/>
      <c r="B84" s="101"/>
      <c r="C84" s="5"/>
      <c r="D84" s="6"/>
      <c r="E84" s="7"/>
      <c r="F84" s="7"/>
      <c r="G84" s="7"/>
      <c r="H84" s="6"/>
      <c r="I84" s="7"/>
      <c r="J84" s="8"/>
      <c r="K84" s="7"/>
      <c r="L84" s="7"/>
      <c r="M84" s="7"/>
      <c r="N84" s="9"/>
      <c r="O84" s="9"/>
      <c r="P84" s="7"/>
      <c r="Q84" s="7"/>
      <c r="R84" s="7"/>
      <c r="S84" s="7"/>
      <c r="T84" s="7"/>
      <c r="U84" s="7"/>
      <c r="V84" s="7"/>
      <c r="W84" s="7"/>
      <c r="X84" s="7"/>
      <c r="Y84" s="7"/>
      <c r="Z84" s="7"/>
      <c r="AA84" s="7"/>
      <c r="AB84" s="7"/>
      <c r="AC84" s="35"/>
      <c r="AD84" s="35"/>
      <c r="AE84" s="7"/>
      <c r="AF84" s="7"/>
      <c r="AG84" s="7"/>
      <c r="AH84" s="10"/>
      <c r="AI84" s="10"/>
      <c r="AJ84" s="7"/>
      <c r="AK84" s="8"/>
      <c r="AL84" s="8"/>
      <c r="AM84" s="8"/>
      <c r="AN84" s="7"/>
      <c r="AO84" s="7"/>
      <c r="AP84" s="7"/>
      <c r="AQ84" s="7"/>
      <c r="AR84" s="7"/>
      <c r="AS84" s="8"/>
      <c r="AT84" s="7"/>
      <c r="AU84" s="7"/>
      <c r="AV84" s="7"/>
      <c r="AW84" s="7"/>
      <c r="AX84" s="7"/>
      <c r="AY84" s="7"/>
      <c r="AZ84" s="7"/>
      <c r="BA84" s="7"/>
      <c r="BB84" s="7"/>
    </row>
    <row r="85" spans="1:54" ht="13.5" thickBot="1" x14ac:dyDescent="0.3">
      <c r="A85" s="5"/>
      <c r="B85" s="5"/>
      <c r="C85" s="5"/>
      <c r="D85" s="103" t="s">
        <v>171</v>
      </c>
      <c r="E85" s="103"/>
      <c r="F85" s="7"/>
      <c r="G85" s="7"/>
      <c r="H85" s="7"/>
      <c r="I85" s="7"/>
      <c r="J85" s="103" t="s">
        <v>167</v>
      </c>
      <c r="K85" s="103"/>
      <c r="L85" s="104"/>
      <c r="M85" s="104"/>
      <c r="N85" s="7"/>
      <c r="O85" s="103" t="s">
        <v>169</v>
      </c>
      <c r="P85" s="103"/>
      <c r="Q85" s="9"/>
      <c r="R85" s="103" t="s">
        <v>167</v>
      </c>
      <c r="S85" s="103"/>
      <c r="T85" s="104"/>
      <c r="U85" s="7"/>
      <c r="V85" s="7"/>
      <c r="W85" s="7"/>
      <c r="X85" s="7"/>
      <c r="Y85" s="7"/>
      <c r="Z85" s="7"/>
      <c r="AA85" s="7"/>
      <c r="AB85" s="7"/>
      <c r="AC85" s="103" t="s">
        <v>770</v>
      </c>
      <c r="AD85" s="103"/>
      <c r="AE85" s="35"/>
      <c r="AF85" s="35"/>
      <c r="AG85" s="7"/>
      <c r="AH85" s="10"/>
      <c r="AI85" s="10"/>
      <c r="AJ85" s="7"/>
      <c r="AK85" s="7"/>
      <c r="AL85" s="7"/>
      <c r="AM85" s="103" t="s">
        <v>179</v>
      </c>
      <c r="AN85" s="103"/>
      <c r="AO85" s="7"/>
      <c r="AP85" s="7"/>
      <c r="AQ85" s="7"/>
      <c r="AR85" s="7"/>
      <c r="AS85" s="103" t="s">
        <v>180</v>
      </c>
      <c r="AT85" s="103"/>
      <c r="AU85" s="7"/>
      <c r="AV85" s="7"/>
      <c r="AW85" s="7"/>
      <c r="AX85" s="7"/>
      <c r="AY85" s="7"/>
      <c r="AZ85" s="7"/>
      <c r="BA85" s="7"/>
      <c r="BB85" s="35"/>
    </row>
    <row r="86" spans="1:54" ht="13.5" thickBot="1" x14ac:dyDescent="0.3">
      <c r="A86" s="5"/>
      <c r="B86" s="5"/>
      <c r="C86" s="5"/>
      <c r="D86" s="105" t="s">
        <v>9</v>
      </c>
      <c r="E86" s="105" t="s">
        <v>7</v>
      </c>
      <c r="F86" s="7"/>
      <c r="G86" s="7"/>
      <c r="H86" s="7"/>
      <c r="I86" s="7"/>
      <c r="J86" s="105" t="s">
        <v>168</v>
      </c>
      <c r="K86" s="106" t="s">
        <v>7</v>
      </c>
      <c r="L86" s="107" t="s">
        <v>191</v>
      </c>
      <c r="M86" s="107" t="s">
        <v>192</v>
      </c>
      <c r="N86" s="7"/>
      <c r="O86" s="105" t="s">
        <v>170</v>
      </c>
      <c r="P86" s="105" t="s">
        <v>7</v>
      </c>
      <c r="Q86" s="9"/>
      <c r="R86" s="105" t="s">
        <v>168</v>
      </c>
      <c r="S86" s="105" t="s">
        <v>7</v>
      </c>
      <c r="T86" s="99"/>
      <c r="U86" s="7"/>
      <c r="V86" s="7"/>
      <c r="W86" s="7"/>
      <c r="X86" s="7"/>
      <c r="Y86" s="7"/>
      <c r="Z86" s="7"/>
      <c r="AA86" s="7"/>
      <c r="AB86" s="7"/>
      <c r="AC86" s="105" t="s">
        <v>168</v>
      </c>
      <c r="AD86" s="105" t="s">
        <v>7</v>
      </c>
      <c r="AE86" s="35"/>
      <c r="AF86" s="35"/>
      <c r="AG86" s="7"/>
      <c r="AH86" s="10"/>
      <c r="AI86" s="10"/>
      <c r="AJ86" s="7"/>
      <c r="AK86" s="7"/>
      <c r="AL86" s="7"/>
      <c r="AM86" s="105" t="s">
        <v>168</v>
      </c>
      <c r="AN86" s="105" t="s">
        <v>7</v>
      </c>
      <c r="AO86" s="7"/>
      <c r="AP86" s="7"/>
      <c r="AQ86" s="7"/>
      <c r="AR86" s="7"/>
      <c r="AS86" s="105" t="s">
        <v>168</v>
      </c>
      <c r="AT86" s="105" t="s">
        <v>7</v>
      </c>
      <c r="AU86" s="7"/>
      <c r="AV86" s="7"/>
      <c r="AW86" s="7"/>
      <c r="AX86" s="7"/>
      <c r="AY86" s="7"/>
      <c r="AZ86" s="7"/>
      <c r="BA86" s="7"/>
      <c r="BB86" s="7"/>
    </row>
    <row r="87" spans="1:54" ht="37.5" x14ac:dyDescent="0.25">
      <c r="A87" s="5"/>
      <c r="B87" s="5"/>
      <c r="C87" s="5"/>
      <c r="D87" s="13" t="s">
        <v>19</v>
      </c>
      <c r="E87" s="108">
        <f t="shared" ref="E87:E118" si="0">SUMIF($A$28:$A$78,D87, $AA$28:$AA$78)</f>
        <v>0</v>
      </c>
      <c r="F87" s="7"/>
      <c r="G87" s="7"/>
      <c r="H87" s="7"/>
      <c r="I87" s="7"/>
      <c r="J87" s="109" t="s">
        <v>63</v>
      </c>
      <c r="K87" s="110">
        <f t="shared" ref="K87:K93" si="1">SUMIF($E$28:$E$78,J87, $Z$28:$Z$78)</f>
        <v>0</v>
      </c>
      <c r="L87" s="111"/>
      <c r="M87" s="111">
        <f>L87-K87</f>
        <v>0</v>
      </c>
      <c r="N87" s="7"/>
      <c r="O87" s="108" t="s">
        <v>155</v>
      </c>
      <c r="P87" s="108">
        <f t="shared" ref="P87:P118" si="2">SUMIF($F$28:$F$78,O87, $AA$28:$AA$78)</f>
        <v>0</v>
      </c>
      <c r="Q87" s="112"/>
      <c r="R87" s="113" t="s">
        <v>67</v>
      </c>
      <c r="S87" s="108">
        <f t="shared" ref="S87:S93" si="3">SUMIF($G$28:$G$78,R87, $Z$28:$Z$78)</f>
        <v>0</v>
      </c>
      <c r="T87" s="40"/>
      <c r="U87" s="7"/>
      <c r="V87" s="7"/>
      <c r="W87" s="7"/>
      <c r="X87" s="7"/>
      <c r="Y87" s="7"/>
      <c r="Z87" s="7"/>
      <c r="AA87" s="7"/>
      <c r="AB87" s="7"/>
      <c r="AC87" s="15" t="s">
        <v>760</v>
      </c>
      <c r="AD87" s="108">
        <f t="shared" ref="AD87:AD150" si="4">SUMIF($P$28:$P$78,AC87, $AA$28:$AA$78)</f>
        <v>0</v>
      </c>
      <c r="AE87" s="35"/>
      <c r="AF87" s="35"/>
      <c r="AG87" s="7"/>
      <c r="AH87" s="10"/>
      <c r="AI87" s="10"/>
      <c r="AJ87" s="7"/>
      <c r="AK87" s="7"/>
      <c r="AL87" s="7"/>
      <c r="AM87" s="109" t="s">
        <v>14</v>
      </c>
      <c r="AN87" s="108">
        <f>SUMIF($AC$28:$AC$78,AM87, $Z$28:$Z$78)</f>
        <v>0</v>
      </c>
      <c r="AO87" s="7"/>
      <c r="AP87" s="7"/>
      <c r="AQ87" s="7"/>
      <c r="AR87" s="7"/>
      <c r="AS87" s="109" t="s">
        <v>53</v>
      </c>
      <c r="AT87" s="108" t="e">
        <f>SUMIF(#REF!,AS87, $Z$28:$Z$78)</f>
        <v>#REF!</v>
      </c>
      <c r="AU87" s="7"/>
      <c r="AV87" s="7"/>
      <c r="AW87" s="7"/>
      <c r="AX87" s="7"/>
      <c r="AY87" s="7"/>
      <c r="AZ87" s="7"/>
      <c r="BA87" s="7"/>
      <c r="BB87" s="7"/>
    </row>
    <row r="88" spans="1:54" ht="50" x14ac:dyDescent="0.25">
      <c r="A88" s="5"/>
      <c r="B88" s="5"/>
      <c r="C88" s="5"/>
      <c r="D88" s="13" t="s">
        <v>20</v>
      </c>
      <c r="E88" s="108">
        <f t="shared" si="0"/>
        <v>0</v>
      </c>
      <c r="F88" s="7"/>
      <c r="G88" s="7"/>
      <c r="H88" s="7"/>
      <c r="I88" s="7"/>
      <c r="J88" s="14" t="s">
        <v>64</v>
      </c>
      <c r="K88" s="110">
        <f t="shared" si="1"/>
        <v>0</v>
      </c>
      <c r="L88" s="111"/>
      <c r="M88" s="111">
        <f t="shared" ref="M88:M93" si="5">L88-K88</f>
        <v>0</v>
      </c>
      <c r="N88" s="7"/>
      <c r="O88" s="108" t="s">
        <v>69</v>
      </c>
      <c r="P88" s="108">
        <f t="shared" si="2"/>
        <v>0</v>
      </c>
      <c r="Q88" s="112"/>
      <c r="R88" s="17" t="s">
        <v>289</v>
      </c>
      <c r="S88" s="111">
        <f t="shared" si="3"/>
        <v>0</v>
      </c>
      <c r="T88" s="40"/>
      <c r="U88" s="7"/>
      <c r="V88" s="7"/>
      <c r="W88" s="7"/>
      <c r="X88" s="7"/>
      <c r="Y88" s="7"/>
      <c r="Z88" s="7"/>
      <c r="AA88" s="7"/>
      <c r="AB88" s="7"/>
      <c r="AC88" s="15" t="s">
        <v>380</v>
      </c>
      <c r="AD88" s="108">
        <f t="shared" si="4"/>
        <v>0</v>
      </c>
      <c r="AE88" s="35"/>
      <c r="AF88" s="35"/>
      <c r="AG88" s="7"/>
      <c r="AH88" s="10"/>
      <c r="AI88" s="10"/>
      <c r="AJ88" s="7"/>
      <c r="AK88" s="7"/>
      <c r="AL88" s="7"/>
      <c r="AM88" s="14" t="s">
        <v>52</v>
      </c>
      <c r="AN88" s="108">
        <f>SUMIF($AC$28:$AC$78,AM88, $Z$28:$Z$78)</f>
        <v>0</v>
      </c>
      <c r="AO88" s="7"/>
      <c r="AP88" s="7"/>
      <c r="AQ88" s="7"/>
      <c r="AR88" s="7"/>
      <c r="AS88" s="14" t="s">
        <v>62</v>
      </c>
      <c r="AT88" s="108" t="e">
        <f>SUMIF(#REF!,AS88, $Z$28:$Z$78)</f>
        <v>#REF!</v>
      </c>
      <c r="AU88" s="7"/>
      <c r="AV88" s="7"/>
      <c r="AW88" s="7"/>
      <c r="AX88" s="7"/>
      <c r="AY88" s="7"/>
      <c r="AZ88" s="7"/>
      <c r="BA88" s="7"/>
      <c r="BB88" s="7"/>
    </row>
    <row r="89" spans="1:54" ht="37.5" x14ac:dyDescent="0.25">
      <c r="A89" s="5"/>
      <c r="B89" s="5"/>
      <c r="C89" s="5"/>
      <c r="D89" s="13" t="s">
        <v>21</v>
      </c>
      <c r="E89" s="108">
        <f t="shared" si="0"/>
        <v>0</v>
      </c>
      <c r="F89" s="7"/>
      <c r="G89" s="7"/>
      <c r="H89" s="7"/>
      <c r="I89" s="7"/>
      <c r="J89" s="14" t="s">
        <v>229</v>
      </c>
      <c r="K89" s="110">
        <f t="shared" si="1"/>
        <v>0</v>
      </c>
      <c r="L89" s="111"/>
      <c r="M89" s="111">
        <f t="shared" si="5"/>
        <v>0</v>
      </c>
      <c r="N89" s="7"/>
      <c r="O89" s="108" t="s">
        <v>243</v>
      </c>
      <c r="P89" s="108">
        <f t="shared" si="2"/>
        <v>0</v>
      </c>
      <c r="Q89" s="112"/>
      <c r="R89" s="17" t="s">
        <v>68</v>
      </c>
      <c r="S89" s="111">
        <f t="shared" si="3"/>
        <v>0</v>
      </c>
      <c r="T89" s="40"/>
      <c r="U89" s="7"/>
      <c r="V89" s="7"/>
      <c r="W89" s="7"/>
      <c r="X89" s="7"/>
      <c r="Y89" s="7"/>
      <c r="Z89" s="7"/>
      <c r="AA89" s="7"/>
      <c r="AB89" s="7"/>
      <c r="AC89" s="15" t="s">
        <v>400</v>
      </c>
      <c r="AD89" s="108">
        <f t="shared" si="4"/>
        <v>0</v>
      </c>
      <c r="AE89" s="35"/>
      <c r="AF89" s="35"/>
      <c r="AG89" s="7"/>
      <c r="AH89" s="10"/>
      <c r="AI89" s="10"/>
      <c r="AJ89" s="7"/>
      <c r="AK89" s="7"/>
      <c r="AL89" s="7"/>
      <c r="AM89" s="14" t="s">
        <v>12</v>
      </c>
      <c r="AN89" s="108">
        <f>SUMIF($AC$28:$AC$78,AM89, $Z$28:$Z$78)</f>
        <v>0</v>
      </c>
      <c r="AO89" s="7"/>
      <c r="AP89" s="7"/>
      <c r="AQ89" s="7"/>
      <c r="AR89" s="7"/>
      <c r="AS89" s="14" t="s">
        <v>12</v>
      </c>
      <c r="AT89" s="108" t="e">
        <f>SUMIF(#REF!,AS89, $Z$28:$Z$78)</f>
        <v>#REF!</v>
      </c>
      <c r="AU89" s="7"/>
      <c r="AV89" s="7"/>
      <c r="AW89" s="7"/>
      <c r="AX89" s="7"/>
      <c r="AY89" s="7"/>
      <c r="AZ89" s="7"/>
      <c r="BA89" s="7"/>
      <c r="BB89" s="7"/>
    </row>
    <row r="90" spans="1:54" ht="37.5" x14ac:dyDescent="0.25">
      <c r="A90" s="5"/>
      <c r="B90" s="5"/>
      <c r="C90" s="5"/>
      <c r="D90" s="13" t="s">
        <v>238</v>
      </c>
      <c r="E90" s="108">
        <f t="shared" si="0"/>
        <v>0</v>
      </c>
      <c r="F90" s="7"/>
      <c r="G90" s="7"/>
      <c r="H90" s="7"/>
      <c r="I90" s="7"/>
      <c r="J90" s="114" t="s">
        <v>65</v>
      </c>
      <c r="K90" s="110">
        <f t="shared" si="1"/>
        <v>0</v>
      </c>
      <c r="L90" s="111"/>
      <c r="M90" s="111">
        <f t="shared" si="5"/>
        <v>0</v>
      </c>
      <c r="N90" s="7"/>
      <c r="O90" s="108" t="s">
        <v>71</v>
      </c>
      <c r="P90" s="108">
        <f t="shared" si="2"/>
        <v>0</v>
      </c>
      <c r="Q90" s="112"/>
      <c r="R90" s="17" t="s">
        <v>193</v>
      </c>
      <c r="S90" s="111">
        <f t="shared" si="3"/>
        <v>0</v>
      </c>
      <c r="T90" s="40"/>
      <c r="U90" s="7"/>
      <c r="V90" s="7"/>
      <c r="W90" s="7"/>
      <c r="X90" s="7"/>
      <c r="Y90" s="7"/>
      <c r="Z90" s="7"/>
      <c r="AA90" s="7"/>
      <c r="AB90" s="7"/>
      <c r="AC90" s="15" t="s">
        <v>32</v>
      </c>
      <c r="AD90" s="108">
        <f t="shared" si="4"/>
        <v>0</v>
      </c>
      <c r="AE90" s="35"/>
      <c r="AF90" s="35"/>
      <c r="AG90" s="7"/>
      <c r="AH90" s="10"/>
      <c r="AI90" s="10"/>
      <c r="AJ90" s="7"/>
      <c r="AK90" s="7"/>
      <c r="AL90" s="7"/>
      <c r="AM90" s="114"/>
      <c r="AN90" s="108">
        <f>SUMIF($E$28:$E$78,AM90, $Z$28:$Z$78)</f>
        <v>0</v>
      </c>
      <c r="AO90" s="7"/>
      <c r="AP90" s="7"/>
      <c r="AQ90" s="7"/>
      <c r="AR90" s="7"/>
      <c r="AS90" s="114"/>
      <c r="AT90" s="108" t="e">
        <f>SUMIF(#REF!,AS90, $Z$28:$Z$78)</f>
        <v>#REF!</v>
      </c>
      <c r="AU90" s="7"/>
      <c r="AV90" s="7"/>
      <c r="AW90" s="7"/>
      <c r="AX90" s="7"/>
      <c r="AY90" s="7"/>
      <c r="AZ90" s="7"/>
      <c r="BA90" s="7"/>
      <c r="BB90" s="7"/>
    </row>
    <row r="91" spans="1:54" ht="50.5" thickBot="1" x14ac:dyDescent="0.3">
      <c r="A91" s="5"/>
      <c r="B91" s="5"/>
      <c r="C91" s="5"/>
      <c r="D91" s="13" t="s">
        <v>239</v>
      </c>
      <c r="E91" s="108">
        <f t="shared" si="0"/>
        <v>0</v>
      </c>
      <c r="F91" s="7"/>
      <c r="G91" s="7"/>
      <c r="H91" s="7"/>
      <c r="I91" s="7"/>
      <c r="J91" s="114" t="s">
        <v>66</v>
      </c>
      <c r="K91" s="110">
        <f t="shared" si="1"/>
        <v>0</v>
      </c>
      <c r="L91" s="111"/>
      <c r="M91" s="111">
        <f t="shared" si="5"/>
        <v>0</v>
      </c>
      <c r="N91" s="7"/>
      <c r="O91" s="108" t="s">
        <v>72</v>
      </c>
      <c r="P91" s="108">
        <f t="shared" si="2"/>
        <v>0</v>
      </c>
      <c r="Q91" s="9"/>
      <c r="R91" s="126" t="s">
        <v>271</v>
      </c>
      <c r="S91" s="111">
        <f t="shared" si="3"/>
        <v>0</v>
      </c>
      <c r="T91" s="40"/>
      <c r="U91" s="7"/>
      <c r="V91" s="7"/>
      <c r="W91" s="7"/>
      <c r="X91" s="7"/>
      <c r="Y91" s="7"/>
      <c r="Z91" s="7"/>
      <c r="AA91" s="7"/>
      <c r="AB91" s="7"/>
      <c r="AC91" s="15" t="s">
        <v>623</v>
      </c>
      <c r="AD91" s="108">
        <f t="shared" si="4"/>
        <v>0</v>
      </c>
      <c r="AE91" s="35"/>
      <c r="AF91" s="35"/>
      <c r="AG91" s="7"/>
      <c r="AH91" s="10"/>
      <c r="AI91" s="10"/>
      <c r="AJ91" s="7"/>
      <c r="AK91" s="7"/>
      <c r="AL91" s="7"/>
      <c r="AM91" s="114"/>
      <c r="AN91" s="108">
        <f>SUMIF($E$28:$E$78,AM91, $Z$28:$Z$78)</f>
        <v>0</v>
      </c>
      <c r="AO91" s="7"/>
      <c r="AP91" s="7"/>
      <c r="AQ91" s="7"/>
      <c r="AR91" s="7"/>
      <c r="AS91" s="114"/>
      <c r="AT91" s="108" t="e">
        <f>SUMIF(#REF!,AS91, $Z$28:$Z$78)</f>
        <v>#REF!</v>
      </c>
      <c r="AU91" s="7"/>
      <c r="AV91" s="7"/>
      <c r="AW91" s="7"/>
      <c r="AX91" s="7"/>
      <c r="AY91" s="7"/>
      <c r="AZ91" s="7"/>
      <c r="BA91" s="7"/>
      <c r="BB91" s="7"/>
    </row>
    <row r="92" spans="1:54" ht="25.5" thickBot="1" x14ac:dyDescent="0.3">
      <c r="A92" s="5"/>
      <c r="B92" s="5"/>
      <c r="C92" s="5"/>
      <c r="D92" s="13" t="s">
        <v>22</v>
      </c>
      <c r="E92" s="108">
        <f t="shared" si="0"/>
        <v>0</v>
      </c>
      <c r="F92" s="7"/>
      <c r="G92" s="7"/>
      <c r="H92" s="7"/>
      <c r="I92" s="7"/>
      <c r="J92" s="114" t="s">
        <v>784</v>
      </c>
      <c r="K92" s="40">
        <f t="shared" si="1"/>
        <v>0</v>
      </c>
      <c r="L92" s="117"/>
      <c r="M92" s="117">
        <f t="shared" si="5"/>
        <v>0</v>
      </c>
      <c r="N92" s="7"/>
      <c r="O92" s="108" t="s">
        <v>74</v>
      </c>
      <c r="P92" s="108">
        <f t="shared" si="2"/>
        <v>0</v>
      </c>
      <c r="Q92" s="9"/>
      <c r="R92" s="17"/>
      <c r="S92" s="111">
        <f t="shared" si="3"/>
        <v>0</v>
      </c>
      <c r="T92" s="40"/>
      <c r="U92" s="7"/>
      <c r="V92" s="7"/>
      <c r="W92" s="7"/>
      <c r="X92" s="7"/>
      <c r="Y92" s="7"/>
      <c r="Z92" s="7"/>
      <c r="AA92" s="7"/>
      <c r="AB92" s="7"/>
      <c r="AC92" s="15" t="s">
        <v>401</v>
      </c>
      <c r="AD92" s="108">
        <f t="shared" si="4"/>
        <v>0</v>
      </c>
      <c r="AE92" s="35"/>
      <c r="AF92" s="35"/>
      <c r="AG92" s="7"/>
      <c r="AH92" s="10"/>
      <c r="AI92" s="10"/>
      <c r="AJ92" s="7"/>
      <c r="AK92" s="7"/>
      <c r="AL92" s="7"/>
      <c r="AM92" s="115" t="s">
        <v>8</v>
      </c>
      <c r="AN92" s="100">
        <f>SUM(AN87:AN91)</f>
        <v>0</v>
      </c>
      <c r="AO92" s="7"/>
      <c r="AP92" s="7"/>
      <c r="AQ92" s="7"/>
      <c r="AR92" s="7"/>
      <c r="AS92" s="115" t="s">
        <v>8</v>
      </c>
      <c r="AT92" s="100" t="e">
        <f>SUM(AT87:AT91)</f>
        <v>#REF!</v>
      </c>
      <c r="AU92" s="7"/>
      <c r="AV92" s="7"/>
      <c r="AW92" s="7"/>
      <c r="AX92" s="7"/>
      <c r="AY92" s="7"/>
      <c r="AZ92" s="7"/>
      <c r="BA92" s="7"/>
      <c r="BB92" s="7"/>
    </row>
    <row r="93" spans="1:54" ht="62.5" x14ac:dyDescent="0.25">
      <c r="A93" s="5"/>
      <c r="B93" s="5"/>
      <c r="C93" s="5"/>
      <c r="D93" s="13" t="s">
        <v>23</v>
      </c>
      <c r="E93" s="108">
        <f t="shared" si="0"/>
        <v>0</v>
      </c>
      <c r="F93" s="7"/>
      <c r="G93" s="7"/>
      <c r="H93" s="7"/>
      <c r="I93" s="7"/>
      <c r="J93" s="114" t="s">
        <v>783</v>
      </c>
      <c r="K93" s="111">
        <f t="shared" si="1"/>
        <v>0</v>
      </c>
      <c r="L93" s="111"/>
      <c r="M93" s="111">
        <f t="shared" si="5"/>
        <v>0</v>
      </c>
      <c r="N93" s="7"/>
      <c r="O93" s="108" t="s">
        <v>73</v>
      </c>
      <c r="P93" s="108">
        <f t="shared" si="2"/>
        <v>0</v>
      </c>
      <c r="Q93" s="9"/>
      <c r="R93" s="17"/>
      <c r="S93" s="111">
        <f t="shared" si="3"/>
        <v>0</v>
      </c>
      <c r="T93" s="101"/>
      <c r="U93" s="7"/>
      <c r="V93" s="7"/>
      <c r="W93" s="7"/>
      <c r="X93" s="7"/>
      <c r="Y93" s="7"/>
      <c r="Z93" s="7"/>
      <c r="AA93" s="7"/>
      <c r="AB93" s="7"/>
      <c r="AC93" s="15" t="s">
        <v>402</v>
      </c>
      <c r="AD93" s="108">
        <f t="shared" si="4"/>
        <v>0</v>
      </c>
      <c r="AE93" s="35"/>
      <c r="AF93" s="35"/>
      <c r="AG93" s="7"/>
      <c r="AH93" s="10"/>
      <c r="AI93" s="10"/>
      <c r="AJ93" s="7"/>
      <c r="AK93" s="7"/>
      <c r="AL93" s="7"/>
      <c r="AM93" s="7"/>
      <c r="AN93" s="7"/>
      <c r="AO93" s="7"/>
      <c r="AP93" s="7"/>
      <c r="AQ93" s="7"/>
      <c r="AR93" s="7"/>
      <c r="AS93" s="7"/>
      <c r="AT93" s="7"/>
      <c r="AU93" s="7"/>
      <c r="AV93" s="7"/>
      <c r="AW93" s="7"/>
      <c r="AX93" s="7"/>
      <c r="AY93" s="7"/>
      <c r="AZ93" s="7"/>
      <c r="BA93" s="7"/>
      <c r="BB93" s="7"/>
    </row>
    <row r="94" spans="1:54" ht="13.5" thickBot="1" x14ac:dyDescent="0.3">
      <c r="A94" s="5"/>
      <c r="B94" s="5"/>
      <c r="C94" s="5"/>
      <c r="D94" s="13" t="s">
        <v>240</v>
      </c>
      <c r="E94" s="108">
        <f t="shared" si="0"/>
        <v>0</v>
      </c>
      <c r="F94" s="7"/>
      <c r="G94" s="7"/>
      <c r="H94" s="7"/>
      <c r="I94" s="7"/>
      <c r="J94" s="128" t="s">
        <v>8</v>
      </c>
      <c r="K94" s="129">
        <f>SUM(K87:K93)</f>
        <v>0</v>
      </c>
      <c r="L94" s="167"/>
      <c r="M94" s="167"/>
      <c r="N94" s="7"/>
      <c r="O94" s="108" t="s">
        <v>75</v>
      </c>
      <c r="P94" s="108">
        <f t="shared" si="2"/>
        <v>0</v>
      </c>
      <c r="Q94" s="9"/>
      <c r="R94" s="128" t="s">
        <v>8</v>
      </c>
      <c r="S94" s="168">
        <f>SUM(S87:S92)</f>
        <v>0</v>
      </c>
      <c r="T94" s="7"/>
      <c r="U94" s="7"/>
      <c r="V94" s="7"/>
      <c r="W94" s="7"/>
      <c r="X94" s="7"/>
      <c r="Y94" s="7"/>
      <c r="Z94" s="7"/>
      <c r="AA94" s="7"/>
      <c r="AB94" s="7"/>
      <c r="AC94" s="15" t="s">
        <v>684</v>
      </c>
      <c r="AD94" s="108">
        <f t="shared" si="4"/>
        <v>0</v>
      </c>
      <c r="AE94" s="35"/>
      <c r="AF94" s="35"/>
      <c r="AG94" s="7"/>
      <c r="AH94" s="10"/>
      <c r="AI94" s="10"/>
      <c r="AJ94" s="7"/>
      <c r="AK94" s="7"/>
      <c r="AL94" s="7"/>
      <c r="AM94" s="7"/>
      <c r="AN94" s="7"/>
      <c r="AO94" s="7"/>
      <c r="AP94" s="7"/>
      <c r="AQ94" s="7"/>
      <c r="AR94" s="7"/>
      <c r="AS94" s="7"/>
      <c r="AT94" s="7"/>
      <c r="AU94" s="7"/>
      <c r="AV94" s="7"/>
      <c r="AW94" s="7"/>
      <c r="AX94" s="7"/>
      <c r="AY94" s="7"/>
      <c r="AZ94" s="7"/>
      <c r="BA94" s="7"/>
      <c r="BB94" s="7"/>
    </row>
    <row r="95" spans="1:54" ht="37.5" x14ac:dyDescent="0.25">
      <c r="A95" s="5"/>
      <c r="B95" s="5"/>
      <c r="C95" s="5"/>
      <c r="D95" s="13" t="s">
        <v>16</v>
      </c>
      <c r="E95" s="108">
        <f t="shared" si="0"/>
        <v>0</v>
      </c>
      <c r="F95" s="7"/>
      <c r="G95" s="7"/>
      <c r="H95" s="7"/>
      <c r="I95" s="7"/>
      <c r="J95" s="8"/>
      <c r="K95" s="7"/>
      <c r="L95" s="7"/>
      <c r="M95" s="7"/>
      <c r="N95" s="7"/>
      <c r="O95" s="108" t="s">
        <v>76</v>
      </c>
      <c r="P95" s="108">
        <f t="shared" si="2"/>
        <v>0</v>
      </c>
      <c r="Q95" s="9"/>
      <c r="R95" s="7"/>
      <c r="S95" s="7"/>
      <c r="T95" s="7"/>
      <c r="U95" s="7"/>
      <c r="V95" s="7"/>
      <c r="W95" s="7"/>
      <c r="X95" s="7"/>
      <c r="Y95" s="7"/>
      <c r="Z95" s="7"/>
      <c r="AA95" s="7"/>
      <c r="AB95" s="7"/>
      <c r="AC95" s="15" t="s">
        <v>690</v>
      </c>
      <c r="AD95" s="108">
        <f t="shared" si="4"/>
        <v>0</v>
      </c>
      <c r="AE95" s="35"/>
      <c r="AF95" s="35"/>
      <c r="AG95" s="7"/>
      <c r="AH95" s="10"/>
      <c r="AI95" s="10"/>
      <c r="AJ95" s="7"/>
      <c r="AK95" s="7"/>
      <c r="AL95" s="7"/>
      <c r="AM95" s="7"/>
      <c r="AN95" s="7"/>
      <c r="AO95" s="7"/>
      <c r="AP95" s="7"/>
      <c r="AQ95" s="7"/>
      <c r="AR95" s="7"/>
      <c r="AS95" s="7"/>
      <c r="AT95" s="7"/>
      <c r="AU95" s="7"/>
      <c r="AV95" s="7"/>
      <c r="AW95" s="7"/>
      <c r="AX95" s="7"/>
      <c r="AY95" s="7"/>
      <c r="AZ95" s="7"/>
      <c r="BA95" s="7"/>
      <c r="BB95" s="7"/>
    </row>
    <row r="96" spans="1:54" ht="50" x14ac:dyDescent="0.25">
      <c r="A96" s="5"/>
      <c r="B96" s="5"/>
      <c r="C96" s="5"/>
      <c r="D96" s="13" t="s">
        <v>241</v>
      </c>
      <c r="E96" s="108">
        <f t="shared" si="0"/>
        <v>0</v>
      </c>
      <c r="F96" s="7"/>
      <c r="G96" s="7"/>
      <c r="H96" s="7"/>
      <c r="I96" s="7"/>
      <c r="J96" s="8"/>
      <c r="K96" s="7"/>
      <c r="L96" s="7"/>
      <c r="M96" s="7"/>
      <c r="N96" s="7"/>
      <c r="O96" s="108" t="s">
        <v>77</v>
      </c>
      <c r="P96" s="108">
        <f t="shared" si="2"/>
        <v>0</v>
      </c>
      <c r="Q96" s="9"/>
      <c r="R96" s="7"/>
      <c r="S96" s="7"/>
      <c r="T96" s="7"/>
      <c r="U96" s="7"/>
      <c r="V96" s="7"/>
      <c r="W96" s="7"/>
      <c r="X96" s="7"/>
      <c r="Y96" s="7"/>
      <c r="Z96" s="7"/>
      <c r="AA96" s="7"/>
      <c r="AB96" s="7"/>
      <c r="AC96" s="15" t="s">
        <v>405</v>
      </c>
      <c r="AD96" s="108">
        <f t="shared" si="4"/>
        <v>0</v>
      </c>
      <c r="AE96" s="35"/>
      <c r="AF96" s="35"/>
      <c r="AG96" s="7"/>
      <c r="AH96" s="10"/>
      <c r="AI96" s="10"/>
      <c r="AJ96" s="7"/>
      <c r="AK96" s="7"/>
      <c r="AL96" s="7"/>
      <c r="AM96" s="7"/>
      <c r="AN96" s="7"/>
      <c r="AO96" s="7"/>
      <c r="AP96" s="7"/>
      <c r="AQ96" s="7"/>
      <c r="AR96" s="7"/>
      <c r="AS96" s="7"/>
      <c r="AT96" s="7"/>
      <c r="AU96" s="7"/>
      <c r="AV96" s="7"/>
      <c r="AW96" s="7"/>
      <c r="AX96" s="7"/>
      <c r="AY96" s="7"/>
      <c r="AZ96" s="7"/>
      <c r="BA96" s="7"/>
      <c r="BB96" s="7"/>
    </row>
    <row r="97" spans="1:54" ht="37.5" x14ac:dyDescent="0.25">
      <c r="A97" s="5"/>
      <c r="B97" s="5"/>
      <c r="C97" s="5"/>
      <c r="D97" s="13" t="s">
        <v>17</v>
      </c>
      <c r="E97" s="108">
        <f t="shared" si="0"/>
        <v>0</v>
      </c>
      <c r="F97" s="7"/>
      <c r="G97" s="7"/>
      <c r="H97" s="7"/>
      <c r="I97" s="7"/>
      <c r="J97" s="8"/>
      <c r="K97" s="7"/>
      <c r="L97" s="7"/>
      <c r="M97" s="7"/>
      <c r="N97" s="7"/>
      <c r="O97" s="108" t="s">
        <v>151</v>
      </c>
      <c r="P97" s="108">
        <f t="shared" si="2"/>
        <v>0</v>
      </c>
      <c r="Q97" s="9"/>
      <c r="R97" s="7"/>
      <c r="S97" s="7"/>
      <c r="T97" s="7"/>
      <c r="U97" s="7"/>
      <c r="V97" s="7"/>
      <c r="W97" s="7"/>
      <c r="X97" s="7"/>
      <c r="Y97" s="7"/>
      <c r="Z97" s="7"/>
      <c r="AA97" s="7"/>
      <c r="AB97" s="7"/>
      <c r="AC97" s="15" t="s">
        <v>718</v>
      </c>
      <c r="AD97" s="108">
        <f t="shared" si="4"/>
        <v>0</v>
      </c>
      <c r="AE97" s="35"/>
      <c r="AF97" s="35"/>
      <c r="AG97" s="7"/>
      <c r="AH97" s="10"/>
      <c r="AI97" s="10"/>
      <c r="AJ97" s="7"/>
      <c r="AK97" s="7"/>
      <c r="AL97" s="7"/>
      <c r="AM97" s="7"/>
      <c r="AN97" s="7"/>
      <c r="AO97" s="7"/>
      <c r="AP97" s="7"/>
      <c r="AQ97" s="7"/>
      <c r="AR97" s="7"/>
      <c r="AS97" s="7"/>
      <c r="AT97" s="7"/>
      <c r="AU97" s="7"/>
      <c r="AV97" s="7"/>
      <c r="AW97" s="7"/>
      <c r="AX97" s="7"/>
      <c r="AY97" s="7"/>
      <c r="AZ97" s="7"/>
      <c r="BA97" s="7"/>
      <c r="BB97" s="7"/>
    </row>
    <row r="98" spans="1:54" ht="37.5" x14ac:dyDescent="0.25">
      <c r="A98" s="5"/>
      <c r="B98" s="5"/>
      <c r="C98" s="5"/>
      <c r="D98" s="126" t="s">
        <v>176</v>
      </c>
      <c r="E98" s="108">
        <f t="shared" si="0"/>
        <v>0</v>
      </c>
      <c r="F98" s="7"/>
      <c r="G98" s="7"/>
      <c r="H98" s="7"/>
      <c r="I98" s="7"/>
      <c r="J98" s="8"/>
      <c r="K98" s="7"/>
      <c r="L98" s="7"/>
      <c r="M98" s="7"/>
      <c r="N98" s="7"/>
      <c r="O98" s="108" t="s">
        <v>152</v>
      </c>
      <c r="P98" s="108">
        <f t="shared" si="2"/>
        <v>0</v>
      </c>
      <c r="Q98" s="9"/>
      <c r="R98" s="7"/>
      <c r="S98" s="7"/>
      <c r="T98" s="7"/>
      <c r="U98" s="7"/>
      <c r="V98" s="7"/>
      <c r="W98" s="7"/>
      <c r="X98" s="7"/>
      <c r="Y98" s="7"/>
      <c r="Z98" s="7"/>
      <c r="AA98" s="7"/>
      <c r="AB98" s="7"/>
      <c r="AC98" s="14" t="s">
        <v>398</v>
      </c>
      <c r="AD98" s="108">
        <f t="shared" si="4"/>
        <v>0</v>
      </c>
      <c r="AE98" s="35"/>
      <c r="AF98" s="35"/>
      <c r="AG98" s="7"/>
      <c r="AH98" s="10"/>
      <c r="AI98" s="10"/>
      <c r="AJ98" s="7"/>
      <c r="AK98" s="7"/>
      <c r="AL98" s="7"/>
      <c r="AM98" s="7"/>
      <c r="AN98" s="7"/>
      <c r="AO98" s="7"/>
      <c r="AP98" s="7"/>
      <c r="AQ98" s="7"/>
      <c r="AR98" s="7"/>
      <c r="AS98" s="7"/>
      <c r="AT98" s="7"/>
      <c r="AU98" s="7"/>
      <c r="AV98" s="7"/>
      <c r="AW98" s="7"/>
      <c r="AX98" s="7"/>
      <c r="AY98" s="7"/>
      <c r="AZ98" s="7"/>
      <c r="BA98" s="7"/>
      <c r="BB98" s="7"/>
    </row>
    <row r="99" spans="1:54" ht="125" x14ac:dyDescent="0.25">
      <c r="A99" s="5"/>
      <c r="B99" s="5"/>
      <c r="C99" s="5"/>
      <c r="D99" s="126" t="s">
        <v>258</v>
      </c>
      <c r="E99" s="108">
        <f t="shared" si="0"/>
        <v>0</v>
      </c>
      <c r="F99" s="7"/>
      <c r="G99" s="7"/>
      <c r="H99" s="7"/>
      <c r="I99" s="7"/>
      <c r="J99" s="8"/>
      <c r="K99" s="7"/>
      <c r="L99" s="7"/>
      <c r="M99" s="7"/>
      <c r="N99" s="7"/>
      <c r="O99" s="108" t="s">
        <v>153</v>
      </c>
      <c r="P99" s="108">
        <f t="shared" si="2"/>
        <v>0</v>
      </c>
      <c r="Q99" s="9"/>
      <c r="R99" s="7"/>
      <c r="S99" s="7"/>
      <c r="T99" s="7"/>
      <c r="U99" s="7"/>
      <c r="V99" s="7"/>
      <c r="W99" s="7"/>
      <c r="X99" s="7"/>
      <c r="Y99" s="7"/>
      <c r="Z99" s="7"/>
      <c r="AA99" s="7"/>
      <c r="AB99" s="7"/>
      <c r="AC99" s="14" t="s">
        <v>583</v>
      </c>
      <c r="AD99" s="108">
        <f t="shared" si="4"/>
        <v>0</v>
      </c>
      <c r="AE99" s="35"/>
      <c r="AF99" s="35"/>
      <c r="AG99" s="7"/>
      <c r="AH99" s="10"/>
      <c r="AI99" s="10"/>
      <c r="AJ99" s="7"/>
      <c r="AK99" s="7"/>
      <c r="AL99" s="7"/>
      <c r="AM99" s="7"/>
      <c r="AN99" s="7"/>
      <c r="AO99" s="7"/>
      <c r="AP99" s="7"/>
      <c r="AQ99" s="7"/>
      <c r="AR99" s="7"/>
      <c r="AS99" s="7"/>
      <c r="AT99" s="7"/>
      <c r="AU99" s="7"/>
      <c r="AV99" s="7"/>
      <c r="AW99" s="7"/>
      <c r="AX99" s="7"/>
      <c r="AY99" s="7"/>
      <c r="AZ99" s="7"/>
      <c r="BA99" s="7"/>
      <c r="BB99" s="7"/>
    </row>
    <row r="100" spans="1:54" ht="62.5" x14ac:dyDescent="0.25">
      <c r="A100" s="5"/>
      <c r="B100" s="5"/>
      <c r="C100" s="5"/>
      <c r="D100" s="126" t="s">
        <v>315</v>
      </c>
      <c r="E100" s="108">
        <f t="shared" si="0"/>
        <v>0</v>
      </c>
      <c r="F100" s="7"/>
      <c r="G100" s="7"/>
      <c r="H100" s="7"/>
      <c r="I100" s="7"/>
      <c r="J100" s="8"/>
      <c r="K100" s="7"/>
      <c r="L100" s="7"/>
      <c r="M100" s="7"/>
      <c r="N100" s="7"/>
      <c r="O100" s="108" t="s">
        <v>78</v>
      </c>
      <c r="P100" s="108">
        <f t="shared" si="2"/>
        <v>0</v>
      </c>
      <c r="Q100" s="9"/>
      <c r="R100" s="7"/>
      <c r="S100" s="7"/>
      <c r="T100" s="7"/>
      <c r="U100" s="7"/>
      <c r="V100" s="7"/>
      <c r="W100" s="7"/>
      <c r="X100" s="7"/>
      <c r="Y100" s="7"/>
      <c r="Z100" s="7"/>
      <c r="AA100" s="7"/>
      <c r="AB100" s="7"/>
      <c r="AC100" s="15" t="s">
        <v>729</v>
      </c>
      <c r="AD100" s="108">
        <f t="shared" si="4"/>
        <v>0</v>
      </c>
      <c r="AE100" s="35"/>
      <c r="AF100" s="35"/>
      <c r="AG100" s="7"/>
      <c r="AH100" s="10"/>
      <c r="AI100" s="10"/>
      <c r="AJ100" s="7"/>
      <c r="AK100" s="7"/>
      <c r="AL100" s="7"/>
      <c r="AM100" s="7"/>
      <c r="AN100" s="7"/>
      <c r="AO100" s="7"/>
      <c r="AP100" s="7"/>
      <c r="AQ100" s="7"/>
      <c r="AR100" s="7"/>
      <c r="AS100" s="7"/>
      <c r="AT100" s="7"/>
      <c r="AU100" s="7"/>
      <c r="AV100" s="7"/>
      <c r="AW100" s="7"/>
      <c r="AX100" s="7"/>
      <c r="AY100" s="7"/>
      <c r="AZ100" s="7"/>
      <c r="BA100" s="7"/>
      <c r="BB100" s="7"/>
    </row>
    <row r="101" spans="1:54" ht="38" thickBot="1" x14ac:dyDescent="0.3">
      <c r="A101" s="5"/>
      <c r="B101" s="5"/>
      <c r="C101" s="5"/>
      <c r="D101" s="126" t="s">
        <v>259</v>
      </c>
      <c r="E101" s="108">
        <f t="shared" si="0"/>
        <v>0</v>
      </c>
      <c r="F101" s="7"/>
      <c r="G101" s="7"/>
      <c r="H101" s="7"/>
      <c r="I101" s="7"/>
      <c r="J101" s="8"/>
      <c r="K101" s="7"/>
      <c r="L101" s="7"/>
      <c r="M101" s="7"/>
      <c r="N101" s="7"/>
      <c r="O101" s="108" t="s">
        <v>154</v>
      </c>
      <c r="P101" s="108">
        <f t="shared" si="2"/>
        <v>0</v>
      </c>
      <c r="Q101" s="9"/>
      <c r="R101" s="7"/>
      <c r="S101" s="7"/>
      <c r="T101" s="7"/>
      <c r="U101" s="7"/>
      <c r="V101" s="7"/>
      <c r="W101" s="7"/>
      <c r="X101" s="7"/>
      <c r="Y101" s="7"/>
      <c r="Z101" s="7"/>
      <c r="AA101" s="7"/>
      <c r="AB101" s="7"/>
      <c r="AC101" s="14" t="s">
        <v>408</v>
      </c>
      <c r="AD101" s="108">
        <v>0</v>
      </c>
      <c r="AE101" s="35"/>
      <c r="AF101" s="35"/>
      <c r="AG101" s="7"/>
      <c r="AH101" s="10"/>
      <c r="AI101" s="10"/>
      <c r="AJ101" s="7"/>
      <c r="AK101" s="7"/>
      <c r="AL101" s="7"/>
      <c r="AM101" s="7"/>
      <c r="AN101" s="7"/>
      <c r="AO101" s="7"/>
      <c r="AP101" s="7"/>
      <c r="AQ101" s="7"/>
      <c r="AR101" s="7"/>
      <c r="AS101" s="7"/>
      <c r="AT101" s="7"/>
      <c r="AU101" s="7"/>
      <c r="AV101" s="7"/>
      <c r="AW101" s="7"/>
      <c r="AX101" s="7"/>
      <c r="AY101" s="7"/>
      <c r="AZ101" s="7"/>
      <c r="BA101" s="7"/>
      <c r="BB101" s="7"/>
    </row>
    <row r="102" spans="1:54" ht="37.5" x14ac:dyDescent="0.25">
      <c r="A102" s="5"/>
      <c r="B102" s="5"/>
      <c r="C102" s="5"/>
      <c r="D102" s="126" t="s">
        <v>260</v>
      </c>
      <c r="E102" s="108">
        <f t="shared" si="0"/>
        <v>0</v>
      </c>
      <c r="F102" s="7"/>
      <c r="G102" s="7"/>
      <c r="H102" s="7"/>
      <c r="I102" s="7"/>
      <c r="J102" s="8"/>
      <c r="K102" s="7"/>
      <c r="L102" s="7"/>
      <c r="M102" s="7"/>
      <c r="N102" s="7"/>
      <c r="O102" s="108" t="s">
        <v>79</v>
      </c>
      <c r="P102" s="108">
        <f t="shared" si="2"/>
        <v>0</v>
      </c>
      <c r="Q102" s="9"/>
      <c r="R102" s="7"/>
      <c r="S102" s="7"/>
      <c r="T102" s="7"/>
      <c r="U102" s="7"/>
      <c r="V102" s="7"/>
      <c r="W102" s="7"/>
      <c r="X102" s="7"/>
      <c r="Y102" s="7"/>
      <c r="Z102" s="7"/>
      <c r="AA102" s="7"/>
      <c r="AB102" s="7"/>
      <c r="AC102" s="159" t="s">
        <v>427</v>
      </c>
      <c r="AD102" s="108">
        <f t="shared" si="4"/>
        <v>0</v>
      </c>
      <c r="AE102" s="35"/>
      <c r="AF102" s="35"/>
      <c r="AG102" s="7"/>
      <c r="AH102" s="10"/>
      <c r="AI102" s="10"/>
      <c r="AJ102" s="7"/>
      <c r="AK102" s="7"/>
      <c r="AL102" s="7"/>
      <c r="AM102" s="7"/>
      <c r="AN102" s="7"/>
      <c r="AO102" s="7"/>
      <c r="AP102" s="7"/>
      <c r="AQ102" s="7"/>
      <c r="AR102" s="7"/>
      <c r="AS102" s="7"/>
      <c r="AT102" s="7"/>
      <c r="AU102" s="7"/>
      <c r="AV102" s="7"/>
      <c r="AW102" s="7"/>
      <c r="AX102" s="7"/>
      <c r="AY102" s="7"/>
      <c r="AZ102" s="7"/>
      <c r="BA102" s="7"/>
      <c r="BB102" s="7"/>
    </row>
    <row r="103" spans="1:54" ht="37.5" x14ac:dyDescent="0.25">
      <c r="A103" s="5"/>
      <c r="B103" s="5"/>
      <c r="C103" s="5"/>
      <c r="D103" s="126" t="s">
        <v>280</v>
      </c>
      <c r="E103" s="108">
        <f t="shared" si="0"/>
        <v>0</v>
      </c>
      <c r="F103" s="7"/>
      <c r="G103" s="7"/>
      <c r="H103" s="7"/>
      <c r="I103" s="7"/>
      <c r="J103" s="8"/>
      <c r="K103" s="7"/>
      <c r="L103" s="7"/>
      <c r="M103" s="7"/>
      <c r="N103" s="7"/>
      <c r="O103" s="108" t="s">
        <v>80</v>
      </c>
      <c r="P103" s="108">
        <f t="shared" si="2"/>
        <v>0</v>
      </c>
      <c r="Q103" s="9"/>
      <c r="R103" s="7"/>
      <c r="S103" s="7"/>
      <c r="T103" s="7"/>
      <c r="U103" s="7"/>
      <c r="V103" s="7"/>
      <c r="W103" s="7"/>
      <c r="X103" s="7"/>
      <c r="Y103" s="7"/>
      <c r="Z103" s="7"/>
      <c r="AA103" s="7"/>
      <c r="AB103" s="7"/>
      <c r="AC103" s="15" t="s">
        <v>410</v>
      </c>
      <c r="AD103" s="108">
        <f t="shared" si="4"/>
        <v>0</v>
      </c>
      <c r="AE103" s="35"/>
      <c r="AF103" s="35"/>
      <c r="AG103" s="7"/>
      <c r="AH103" s="10"/>
      <c r="AI103" s="10"/>
      <c r="AJ103" s="7"/>
      <c r="AK103" s="7"/>
      <c r="AL103" s="7"/>
      <c r="AM103" s="7"/>
      <c r="AN103" s="7"/>
      <c r="AO103" s="7"/>
      <c r="AP103" s="7"/>
      <c r="AQ103" s="7"/>
      <c r="AR103" s="7"/>
      <c r="AS103" s="7"/>
      <c r="AT103" s="7"/>
      <c r="AU103" s="7"/>
      <c r="AV103" s="7"/>
      <c r="AW103" s="7"/>
      <c r="AX103" s="7"/>
      <c r="AY103" s="7"/>
      <c r="AZ103" s="7"/>
      <c r="BA103" s="7"/>
      <c r="BB103" s="7"/>
    </row>
    <row r="104" spans="1:54" ht="25" x14ac:dyDescent="0.25">
      <c r="A104" s="5"/>
      <c r="B104" s="5"/>
      <c r="C104" s="5"/>
      <c r="D104" s="18" t="s">
        <v>303</v>
      </c>
      <c r="E104" s="108">
        <f t="shared" si="0"/>
        <v>0</v>
      </c>
      <c r="F104" s="7"/>
      <c r="G104" s="7"/>
      <c r="H104" s="6"/>
      <c r="I104" s="7"/>
      <c r="J104" s="8"/>
      <c r="K104" s="7"/>
      <c r="L104" s="7"/>
      <c r="M104" s="7"/>
      <c r="N104" s="7"/>
      <c r="O104" s="108"/>
      <c r="P104" s="108">
        <f t="shared" si="2"/>
        <v>0</v>
      </c>
      <c r="Q104" s="9"/>
      <c r="R104" s="7"/>
      <c r="S104" s="7"/>
      <c r="T104" s="7"/>
      <c r="U104" s="7"/>
      <c r="V104" s="7"/>
      <c r="W104" s="7"/>
      <c r="X104" s="7"/>
      <c r="Y104" s="7"/>
      <c r="Z104" s="7"/>
      <c r="AA104" s="7"/>
      <c r="AB104" s="7"/>
      <c r="AC104" s="15" t="s">
        <v>522</v>
      </c>
      <c r="AD104" s="108">
        <f t="shared" si="4"/>
        <v>0</v>
      </c>
      <c r="AE104" s="35"/>
      <c r="AF104" s="35"/>
      <c r="AG104" s="7"/>
      <c r="AH104" s="10"/>
      <c r="AI104" s="10"/>
      <c r="AJ104" s="7"/>
      <c r="AK104" s="7"/>
      <c r="AL104" s="7"/>
      <c r="AM104" s="7"/>
      <c r="AN104" s="7"/>
      <c r="AO104" s="7"/>
      <c r="AP104" s="7"/>
      <c r="AQ104" s="7"/>
      <c r="AR104" s="7"/>
      <c r="AS104" s="7"/>
      <c r="AT104" s="7"/>
      <c r="AU104" s="7"/>
      <c r="AV104" s="7"/>
      <c r="AW104" s="7"/>
      <c r="AX104" s="7"/>
      <c r="AY104" s="7"/>
      <c r="AZ104" s="7"/>
      <c r="BA104" s="7"/>
      <c r="BB104" s="7"/>
    </row>
    <row r="105" spans="1:54" ht="37.5" x14ac:dyDescent="0.25">
      <c r="A105" s="5"/>
      <c r="B105" s="5"/>
      <c r="C105" s="5"/>
      <c r="D105" s="18" t="s">
        <v>304</v>
      </c>
      <c r="E105" s="108">
        <f t="shared" si="0"/>
        <v>0</v>
      </c>
      <c r="F105" s="7"/>
      <c r="G105" s="7"/>
      <c r="H105" s="6"/>
      <c r="I105" s="7"/>
      <c r="J105" s="8"/>
      <c r="K105" s="7"/>
      <c r="L105" s="7"/>
      <c r="M105" s="7"/>
      <c r="N105" s="7"/>
      <c r="O105" s="108" t="s">
        <v>156</v>
      </c>
      <c r="P105" s="108">
        <f t="shared" si="2"/>
        <v>0</v>
      </c>
      <c r="Q105" s="9"/>
      <c r="R105" s="7"/>
      <c r="S105" s="7"/>
      <c r="T105" s="7"/>
      <c r="U105" s="7"/>
      <c r="V105" s="7"/>
      <c r="W105" s="7"/>
      <c r="X105" s="7"/>
      <c r="Y105" s="7"/>
      <c r="Z105" s="7"/>
      <c r="AA105" s="7"/>
      <c r="AB105" s="7"/>
      <c r="AC105" s="15" t="s">
        <v>680</v>
      </c>
      <c r="AD105" s="108">
        <f t="shared" si="4"/>
        <v>0</v>
      </c>
      <c r="AE105" s="35"/>
      <c r="AF105" s="35"/>
      <c r="AG105" s="7"/>
      <c r="AH105" s="10"/>
      <c r="AI105" s="10"/>
      <c r="AJ105" s="7"/>
      <c r="AK105" s="7"/>
      <c r="AL105" s="7"/>
      <c r="AM105" s="7"/>
      <c r="AN105" s="7"/>
      <c r="AO105" s="7"/>
      <c r="AP105" s="7"/>
      <c r="AQ105" s="7"/>
      <c r="AR105" s="7"/>
      <c r="AS105" s="7"/>
      <c r="AT105" s="7"/>
      <c r="AU105" s="7"/>
      <c r="AV105" s="7"/>
      <c r="AW105" s="7"/>
      <c r="AX105" s="7"/>
      <c r="AY105" s="7"/>
      <c r="AZ105" s="7"/>
      <c r="BA105" s="7"/>
      <c r="BB105" s="7"/>
    </row>
    <row r="106" spans="1:54" ht="62.5" x14ac:dyDescent="0.25">
      <c r="A106" s="5"/>
      <c r="B106" s="5"/>
      <c r="C106" s="5"/>
      <c r="D106" s="13" t="s">
        <v>305</v>
      </c>
      <c r="E106" s="108">
        <f t="shared" si="0"/>
        <v>0</v>
      </c>
      <c r="F106" s="7"/>
      <c r="G106" s="7"/>
      <c r="H106" s="6"/>
      <c r="I106" s="7"/>
      <c r="J106" s="8"/>
      <c r="K106" s="7"/>
      <c r="L106" s="7"/>
      <c r="M106" s="7"/>
      <c r="N106" s="7"/>
      <c r="O106" s="108" t="s">
        <v>82</v>
      </c>
      <c r="P106" s="108">
        <f t="shared" si="2"/>
        <v>0</v>
      </c>
      <c r="Q106" s="9"/>
      <c r="R106" s="7"/>
      <c r="S106" s="7"/>
      <c r="T106" s="7"/>
      <c r="U106" s="7"/>
      <c r="V106" s="7"/>
      <c r="W106" s="7"/>
      <c r="X106" s="7"/>
      <c r="Y106" s="7"/>
      <c r="Z106" s="7"/>
      <c r="AA106" s="7"/>
      <c r="AB106" s="7"/>
      <c r="AC106" s="15" t="s">
        <v>584</v>
      </c>
      <c r="AD106" s="108">
        <f t="shared" si="4"/>
        <v>0</v>
      </c>
      <c r="AE106" s="35"/>
      <c r="AF106" s="35"/>
      <c r="AG106" s="7"/>
      <c r="AH106" s="10"/>
      <c r="AI106" s="10"/>
      <c r="AJ106" s="7"/>
      <c r="AK106" s="7"/>
      <c r="AL106" s="7"/>
      <c r="AM106" s="7"/>
      <c r="AN106" s="7"/>
      <c r="AO106" s="7"/>
      <c r="AP106" s="7"/>
      <c r="AQ106" s="7"/>
      <c r="AR106" s="7"/>
      <c r="AS106" s="7"/>
      <c r="AT106" s="7"/>
      <c r="AU106" s="7"/>
      <c r="AV106" s="7"/>
      <c r="AW106" s="7"/>
      <c r="AX106" s="7"/>
      <c r="AY106" s="7"/>
      <c r="AZ106" s="7"/>
      <c r="BA106" s="7"/>
      <c r="BB106" s="7"/>
    </row>
    <row r="107" spans="1:54" ht="37.5" x14ac:dyDescent="0.25">
      <c r="A107" s="5"/>
      <c r="B107" s="5"/>
      <c r="C107" s="5"/>
      <c r="D107" s="13" t="s">
        <v>306</v>
      </c>
      <c r="E107" s="108">
        <f t="shared" si="0"/>
        <v>0</v>
      </c>
      <c r="F107" s="7"/>
      <c r="G107" s="7"/>
      <c r="H107" s="6"/>
      <c r="I107" s="7"/>
      <c r="J107" s="8"/>
      <c r="K107" s="7"/>
      <c r="L107" s="7"/>
      <c r="M107" s="7"/>
      <c r="N107" s="7"/>
      <c r="O107" s="108" t="s">
        <v>83</v>
      </c>
      <c r="P107" s="108">
        <f t="shared" si="2"/>
        <v>0</v>
      </c>
      <c r="Q107" s="9"/>
      <c r="R107" s="7"/>
      <c r="S107" s="7"/>
      <c r="T107" s="7"/>
      <c r="U107" s="7"/>
      <c r="V107" s="7"/>
      <c r="W107" s="7"/>
      <c r="X107" s="7"/>
      <c r="Y107" s="7"/>
      <c r="Z107" s="7"/>
      <c r="AA107" s="7"/>
      <c r="AB107" s="7"/>
      <c r="AC107" s="15" t="s">
        <v>327</v>
      </c>
      <c r="AD107" s="108">
        <f t="shared" si="4"/>
        <v>0</v>
      </c>
      <c r="AE107" s="35"/>
      <c r="AF107" s="35"/>
      <c r="AG107" s="7"/>
      <c r="AH107" s="10"/>
      <c r="AI107" s="10"/>
      <c r="AJ107" s="7"/>
      <c r="AK107" s="7"/>
      <c r="AL107" s="7"/>
      <c r="AM107" s="7"/>
      <c r="AN107" s="7"/>
      <c r="AO107" s="7"/>
      <c r="AP107" s="7"/>
      <c r="AQ107" s="7"/>
      <c r="AR107" s="7"/>
      <c r="AS107" s="7"/>
      <c r="AT107" s="7"/>
      <c r="AU107" s="7"/>
      <c r="AV107" s="7"/>
      <c r="AW107" s="7"/>
      <c r="AX107" s="7"/>
      <c r="AY107" s="7"/>
      <c r="AZ107" s="7"/>
      <c r="BA107" s="7"/>
      <c r="BB107" s="7"/>
    </row>
    <row r="108" spans="1:54" x14ac:dyDescent="0.25">
      <c r="A108" s="5"/>
      <c r="B108" s="5"/>
      <c r="C108" s="5"/>
      <c r="D108" s="13" t="s">
        <v>307</v>
      </c>
      <c r="E108" s="108">
        <f t="shared" si="0"/>
        <v>0</v>
      </c>
      <c r="F108" s="7"/>
      <c r="G108" s="7"/>
      <c r="H108" s="6"/>
      <c r="I108" s="7"/>
      <c r="J108" s="8"/>
      <c r="K108" s="7"/>
      <c r="L108" s="7"/>
      <c r="M108" s="7"/>
      <c r="N108" s="7"/>
      <c r="O108" s="108" t="s">
        <v>26</v>
      </c>
      <c r="P108" s="108">
        <f t="shared" si="2"/>
        <v>0</v>
      </c>
      <c r="Q108" s="9"/>
      <c r="R108" s="7"/>
      <c r="S108" s="7"/>
      <c r="T108" s="7"/>
      <c r="U108" s="7"/>
      <c r="V108" s="7"/>
      <c r="W108" s="7"/>
      <c r="X108" s="7"/>
      <c r="Y108" s="7"/>
      <c r="Z108" s="7"/>
      <c r="AA108" s="7"/>
      <c r="AB108" s="7"/>
      <c r="AC108" s="15" t="s">
        <v>748</v>
      </c>
      <c r="AD108" s="108">
        <f t="shared" si="4"/>
        <v>0</v>
      </c>
      <c r="AE108" s="35"/>
      <c r="AF108" s="35"/>
      <c r="AG108" s="7"/>
      <c r="AH108" s="10"/>
      <c r="AI108" s="10"/>
      <c r="AJ108" s="7"/>
      <c r="AK108" s="7"/>
      <c r="AL108" s="7"/>
      <c r="AM108" s="7"/>
      <c r="AN108" s="7"/>
      <c r="AO108" s="7"/>
      <c r="AP108" s="7"/>
      <c r="AQ108" s="7"/>
      <c r="AR108" s="7"/>
      <c r="AS108" s="7"/>
      <c r="AT108" s="7"/>
      <c r="AU108" s="7"/>
      <c r="AV108" s="7"/>
      <c r="AW108" s="7"/>
      <c r="AX108" s="7"/>
      <c r="AY108" s="7"/>
      <c r="AZ108" s="7"/>
      <c r="BA108" s="7"/>
      <c r="BB108" s="7"/>
    </row>
    <row r="109" spans="1:54" ht="50" x14ac:dyDescent="0.25">
      <c r="A109" s="5"/>
      <c r="B109" s="5"/>
      <c r="C109" s="5"/>
      <c r="D109" s="13" t="s">
        <v>308</v>
      </c>
      <c r="E109" s="108">
        <f t="shared" si="0"/>
        <v>0</v>
      </c>
      <c r="F109" s="7"/>
      <c r="G109" s="7"/>
      <c r="H109" s="6"/>
      <c r="I109" s="7"/>
      <c r="J109" s="8"/>
      <c r="K109" s="7"/>
      <c r="L109" s="7"/>
      <c r="M109" s="7"/>
      <c r="N109" s="7"/>
      <c r="O109" s="108" t="s">
        <v>81</v>
      </c>
      <c r="P109" s="108">
        <f t="shared" si="2"/>
        <v>0</v>
      </c>
      <c r="Q109" s="9"/>
      <c r="R109" s="7"/>
      <c r="S109" s="7"/>
      <c r="T109" s="7"/>
      <c r="U109" s="7"/>
      <c r="V109" s="7"/>
      <c r="W109" s="7"/>
      <c r="X109" s="7"/>
      <c r="Y109" s="7"/>
      <c r="Z109" s="7"/>
      <c r="AA109" s="7"/>
      <c r="AB109" s="7"/>
      <c r="AC109" s="15" t="s">
        <v>391</v>
      </c>
      <c r="AD109" s="108">
        <f t="shared" si="4"/>
        <v>0</v>
      </c>
      <c r="AE109" s="35"/>
      <c r="AF109" s="35"/>
      <c r="AG109" s="7"/>
      <c r="AH109" s="10"/>
      <c r="AI109" s="10"/>
      <c r="AJ109" s="7"/>
      <c r="AK109" s="7"/>
      <c r="AL109" s="7"/>
      <c r="AM109" s="7"/>
      <c r="AN109" s="7"/>
      <c r="AO109" s="7"/>
      <c r="AP109" s="7"/>
      <c r="AQ109" s="7"/>
      <c r="AR109" s="7"/>
      <c r="AS109" s="7"/>
      <c r="AT109" s="7"/>
      <c r="AU109" s="7"/>
      <c r="AV109" s="7"/>
      <c r="AW109" s="7"/>
      <c r="AX109" s="7"/>
      <c r="AY109" s="7"/>
      <c r="AZ109" s="7"/>
      <c r="BA109" s="7"/>
      <c r="BB109" s="7"/>
    </row>
    <row r="110" spans="1:54" x14ac:dyDescent="0.25">
      <c r="A110" s="5"/>
      <c r="B110" s="5"/>
      <c r="C110" s="5"/>
      <c r="D110" s="13" t="s">
        <v>311</v>
      </c>
      <c r="E110" s="108">
        <f t="shared" si="0"/>
        <v>0</v>
      </c>
      <c r="F110" s="7"/>
      <c r="G110" s="7"/>
      <c r="H110" s="6"/>
      <c r="I110" s="7"/>
      <c r="J110" s="8"/>
      <c r="K110" s="7"/>
      <c r="L110" s="7"/>
      <c r="M110" s="7"/>
      <c r="N110" s="7"/>
      <c r="O110" s="108"/>
      <c r="P110" s="108">
        <f t="shared" si="2"/>
        <v>0</v>
      </c>
      <c r="Q110" s="9"/>
      <c r="R110" s="7"/>
      <c r="S110" s="7"/>
      <c r="T110" s="7"/>
      <c r="U110" s="7"/>
      <c r="V110" s="7"/>
      <c r="W110" s="7"/>
      <c r="X110" s="7"/>
      <c r="Y110" s="7"/>
      <c r="Z110" s="7"/>
      <c r="AA110" s="7"/>
      <c r="AB110" s="7"/>
      <c r="AC110" s="15" t="s">
        <v>412</v>
      </c>
      <c r="AD110" s="108">
        <f t="shared" si="4"/>
        <v>0</v>
      </c>
      <c r="AE110" s="35"/>
      <c r="AF110" s="35"/>
      <c r="AG110" s="7"/>
      <c r="AH110" s="10"/>
      <c r="AI110" s="10"/>
      <c r="AJ110" s="7"/>
      <c r="AK110" s="7"/>
      <c r="AL110" s="7"/>
      <c r="AM110" s="7"/>
      <c r="AN110" s="7"/>
      <c r="AO110" s="7"/>
      <c r="AP110" s="7"/>
      <c r="AQ110" s="7"/>
      <c r="AR110" s="7"/>
      <c r="AS110" s="7"/>
      <c r="AT110" s="7"/>
      <c r="AU110" s="7"/>
      <c r="AV110" s="7"/>
      <c r="AW110" s="7"/>
      <c r="AX110" s="7"/>
      <c r="AY110" s="7"/>
      <c r="AZ110" s="7"/>
      <c r="BA110" s="7"/>
      <c r="BB110" s="7"/>
    </row>
    <row r="111" spans="1:54" ht="37.5" x14ac:dyDescent="0.25">
      <c r="A111" s="5"/>
      <c r="B111" s="5"/>
      <c r="C111" s="5"/>
      <c r="D111" s="13" t="s">
        <v>312</v>
      </c>
      <c r="E111" s="108">
        <f t="shared" si="0"/>
        <v>0</v>
      </c>
      <c r="F111" s="7"/>
      <c r="G111" s="7"/>
      <c r="H111" s="6"/>
      <c r="I111" s="7"/>
      <c r="J111" s="8"/>
      <c r="K111" s="7"/>
      <c r="L111" s="7"/>
      <c r="M111" s="7"/>
      <c r="N111" s="7"/>
      <c r="O111" s="108" t="s">
        <v>157</v>
      </c>
      <c r="P111" s="108">
        <f t="shared" si="2"/>
        <v>0</v>
      </c>
      <c r="Q111" s="9"/>
      <c r="R111" s="7"/>
      <c r="S111" s="7"/>
      <c r="T111" s="7"/>
      <c r="U111" s="7"/>
      <c r="V111" s="7"/>
      <c r="W111" s="7"/>
      <c r="X111" s="7"/>
      <c r="Y111" s="7"/>
      <c r="Z111" s="7"/>
      <c r="AA111" s="7"/>
      <c r="AB111" s="7"/>
      <c r="AC111" s="15" t="s">
        <v>413</v>
      </c>
      <c r="AD111" s="108">
        <f t="shared" si="4"/>
        <v>0</v>
      </c>
      <c r="AE111" s="35"/>
      <c r="AF111" s="35"/>
      <c r="AG111" s="7"/>
      <c r="AH111" s="10"/>
      <c r="AI111" s="10"/>
      <c r="AJ111" s="7"/>
      <c r="AK111" s="7"/>
      <c r="AL111" s="7"/>
      <c r="AM111" s="7"/>
      <c r="AN111" s="7"/>
      <c r="AO111" s="7"/>
      <c r="AP111" s="7"/>
      <c r="AQ111" s="7"/>
      <c r="AR111" s="7"/>
      <c r="AS111" s="7"/>
      <c r="AT111" s="7"/>
      <c r="AU111" s="7"/>
      <c r="AV111" s="7"/>
      <c r="AW111" s="7"/>
      <c r="AX111" s="7"/>
      <c r="AY111" s="7"/>
      <c r="AZ111" s="7"/>
      <c r="BA111" s="7"/>
      <c r="BB111" s="7"/>
    </row>
    <row r="112" spans="1:54" ht="25" x14ac:dyDescent="0.25">
      <c r="A112" s="5"/>
      <c r="B112" s="5"/>
      <c r="C112" s="5"/>
      <c r="D112" s="13" t="s">
        <v>313</v>
      </c>
      <c r="E112" s="108">
        <f t="shared" si="0"/>
        <v>0</v>
      </c>
      <c r="F112" s="7"/>
      <c r="G112" s="7"/>
      <c r="H112" s="6"/>
      <c r="I112" s="7"/>
      <c r="J112" s="8"/>
      <c r="K112" s="7"/>
      <c r="L112" s="7"/>
      <c r="M112" s="7"/>
      <c r="N112" s="7"/>
      <c r="O112" s="108" t="s">
        <v>140</v>
      </c>
      <c r="P112" s="108">
        <f t="shared" si="2"/>
        <v>0</v>
      </c>
      <c r="Q112" s="9"/>
      <c r="R112" s="7"/>
      <c r="S112" s="7"/>
      <c r="T112" s="7"/>
      <c r="U112" s="7"/>
      <c r="V112" s="7"/>
      <c r="W112" s="7"/>
      <c r="X112" s="7"/>
      <c r="Y112" s="7"/>
      <c r="Z112" s="7"/>
      <c r="AA112" s="7"/>
      <c r="AB112" s="7"/>
      <c r="AC112" s="15" t="s">
        <v>545</v>
      </c>
      <c r="AD112" s="108">
        <f t="shared" si="4"/>
        <v>0</v>
      </c>
      <c r="AE112" s="35"/>
      <c r="AF112" s="35"/>
      <c r="AG112" s="7"/>
      <c r="AH112" s="10"/>
      <c r="AI112" s="10"/>
      <c r="AJ112" s="7"/>
      <c r="AK112" s="7"/>
      <c r="AL112" s="7"/>
      <c r="AM112" s="7"/>
      <c r="AN112" s="7"/>
      <c r="AO112" s="7"/>
      <c r="AP112" s="7"/>
      <c r="AQ112" s="7"/>
      <c r="AR112" s="7"/>
      <c r="AS112" s="7"/>
      <c r="AT112" s="7"/>
      <c r="AU112" s="7"/>
      <c r="AV112" s="7"/>
      <c r="AW112" s="7"/>
      <c r="AX112" s="7"/>
      <c r="AY112" s="7"/>
      <c r="AZ112" s="7"/>
      <c r="BA112" s="7"/>
      <c r="BB112" s="7"/>
    </row>
    <row r="113" spans="1:54" ht="50" x14ac:dyDescent="0.25">
      <c r="A113" s="5"/>
      <c r="B113" s="5"/>
      <c r="C113" s="5"/>
      <c r="D113" s="13" t="s">
        <v>314</v>
      </c>
      <c r="E113" s="108">
        <f t="shared" si="0"/>
        <v>0</v>
      </c>
      <c r="F113" s="7"/>
      <c r="G113" s="7"/>
      <c r="H113" s="6"/>
      <c r="I113" s="7"/>
      <c r="J113" s="8"/>
      <c r="K113" s="7"/>
      <c r="L113" s="7"/>
      <c r="M113" s="7"/>
      <c r="N113" s="7"/>
      <c r="O113" s="108" t="s">
        <v>141</v>
      </c>
      <c r="P113" s="108">
        <f t="shared" si="2"/>
        <v>0</v>
      </c>
      <c r="Q113" s="9"/>
      <c r="R113" s="7"/>
      <c r="S113" s="7"/>
      <c r="T113" s="7"/>
      <c r="U113" s="7"/>
      <c r="V113" s="7"/>
      <c r="W113" s="7"/>
      <c r="X113" s="7"/>
      <c r="Y113" s="7"/>
      <c r="Z113" s="7"/>
      <c r="AA113" s="7"/>
      <c r="AB113" s="7"/>
      <c r="AC113" s="15" t="s">
        <v>36</v>
      </c>
      <c r="AD113" s="108">
        <f t="shared" si="4"/>
        <v>0</v>
      </c>
      <c r="AE113" s="35"/>
      <c r="AF113" s="35"/>
      <c r="AG113" s="7"/>
      <c r="AH113" s="10"/>
      <c r="AI113" s="10"/>
      <c r="AJ113" s="7"/>
      <c r="AK113" s="7"/>
      <c r="AL113" s="7"/>
      <c r="AM113" s="7"/>
      <c r="AN113" s="7"/>
      <c r="AO113" s="7"/>
      <c r="AP113" s="7"/>
      <c r="AQ113" s="7"/>
      <c r="AR113" s="7"/>
      <c r="AS113" s="7"/>
      <c r="AT113" s="7"/>
      <c r="AU113" s="7"/>
      <c r="AV113" s="7"/>
      <c r="AW113" s="7"/>
      <c r="AX113" s="7"/>
      <c r="AY113" s="7"/>
      <c r="AZ113" s="7"/>
      <c r="BA113" s="7"/>
      <c r="BB113" s="7"/>
    </row>
    <row r="114" spans="1:54" ht="50" x14ac:dyDescent="0.25">
      <c r="A114" s="5"/>
      <c r="B114" s="5"/>
      <c r="C114" s="5"/>
      <c r="D114" s="13" t="s">
        <v>322</v>
      </c>
      <c r="E114" s="108">
        <f t="shared" si="0"/>
        <v>0</v>
      </c>
      <c r="F114" s="7"/>
      <c r="G114" s="7"/>
      <c r="H114" s="6"/>
      <c r="I114" s="7"/>
      <c r="J114" s="8"/>
      <c r="K114" s="7"/>
      <c r="L114" s="7"/>
      <c r="M114" s="7"/>
      <c r="N114" s="7"/>
      <c r="O114" s="108" t="s">
        <v>84</v>
      </c>
      <c r="P114" s="108">
        <f t="shared" si="2"/>
        <v>0</v>
      </c>
      <c r="Q114" s="9"/>
      <c r="R114" s="7"/>
      <c r="S114" s="7"/>
      <c r="T114" s="7"/>
      <c r="U114" s="7"/>
      <c r="V114" s="7"/>
      <c r="W114" s="7"/>
      <c r="X114" s="7"/>
      <c r="Y114" s="7"/>
      <c r="Z114" s="7"/>
      <c r="AA114" s="7"/>
      <c r="AB114" s="7"/>
      <c r="AC114" s="15" t="s">
        <v>619</v>
      </c>
      <c r="AD114" s="108">
        <f t="shared" si="4"/>
        <v>0</v>
      </c>
      <c r="AE114" s="35"/>
      <c r="AF114" s="35"/>
      <c r="AG114" s="7"/>
      <c r="AH114" s="10"/>
      <c r="AI114" s="10"/>
      <c r="AJ114" s="7"/>
      <c r="AK114" s="7"/>
      <c r="AL114" s="7"/>
      <c r="AM114" s="7"/>
      <c r="AN114" s="7"/>
      <c r="AO114" s="7"/>
      <c r="AP114" s="7"/>
      <c r="AQ114" s="7"/>
      <c r="AR114" s="7"/>
      <c r="AS114" s="7"/>
      <c r="AT114" s="7"/>
      <c r="AU114" s="7"/>
      <c r="AV114" s="7"/>
      <c r="AW114" s="7"/>
      <c r="AX114" s="7"/>
      <c r="AY114" s="7"/>
      <c r="AZ114" s="7"/>
      <c r="BA114" s="7"/>
      <c r="BB114" s="7"/>
    </row>
    <row r="115" spans="1:54" ht="37.5" x14ac:dyDescent="0.25">
      <c r="A115" s="5"/>
      <c r="B115" s="5"/>
      <c r="C115" s="5"/>
      <c r="D115" s="126" t="s">
        <v>310</v>
      </c>
      <c r="E115" s="108">
        <f t="shared" si="0"/>
        <v>0</v>
      </c>
      <c r="F115" s="7"/>
      <c r="G115" s="7"/>
      <c r="H115" s="6"/>
      <c r="I115" s="7"/>
      <c r="J115" s="8"/>
      <c r="K115" s="7"/>
      <c r="L115" s="7"/>
      <c r="M115" s="7"/>
      <c r="N115" s="7"/>
      <c r="O115" s="108" t="s">
        <v>142</v>
      </c>
      <c r="P115" s="108">
        <f t="shared" si="2"/>
        <v>0</v>
      </c>
      <c r="Q115" s="9"/>
      <c r="R115" s="7"/>
      <c r="S115" s="7"/>
      <c r="T115" s="7"/>
      <c r="U115" s="7"/>
      <c r="V115" s="7"/>
      <c r="W115" s="7"/>
      <c r="X115" s="7"/>
      <c r="Y115" s="7"/>
      <c r="Z115" s="7"/>
      <c r="AA115" s="7"/>
      <c r="AB115" s="7"/>
      <c r="AC115" s="15" t="s">
        <v>414</v>
      </c>
      <c r="AD115" s="108">
        <f t="shared" si="4"/>
        <v>0</v>
      </c>
      <c r="AE115" s="35"/>
      <c r="AF115" s="35"/>
      <c r="AG115" s="7"/>
      <c r="AH115" s="10"/>
      <c r="AI115" s="10"/>
      <c r="AJ115" s="7"/>
      <c r="AK115" s="7"/>
      <c r="AL115" s="7"/>
      <c r="AM115" s="7"/>
      <c r="AN115" s="7"/>
      <c r="AO115" s="7"/>
      <c r="AP115" s="7"/>
      <c r="AQ115" s="7"/>
      <c r="AR115" s="7"/>
      <c r="AS115" s="7"/>
      <c r="AT115" s="7"/>
      <c r="AU115" s="7"/>
      <c r="AV115" s="7"/>
      <c r="AW115" s="7"/>
      <c r="AX115" s="7"/>
      <c r="AY115" s="7"/>
      <c r="AZ115" s="7"/>
      <c r="BA115" s="7"/>
      <c r="BB115" s="7"/>
    </row>
    <row r="116" spans="1:54" ht="75" x14ac:dyDescent="0.25">
      <c r="A116" s="5"/>
      <c r="B116" s="5"/>
      <c r="C116" s="5"/>
      <c r="D116" s="126" t="s">
        <v>309</v>
      </c>
      <c r="E116" s="108">
        <f t="shared" si="0"/>
        <v>0</v>
      </c>
      <c r="F116" s="7"/>
      <c r="G116" s="7"/>
      <c r="H116" s="6"/>
      <c r="I116" s="7"/>
      <c r="J116" s="8"/>
      <c r="K116" s="7"/>
      <c r="L116" s="7"/>
      <c r="M116" s="7"/>
      <c r="N116" s="7"/>
      <c r="O116" s="108" t="s">
        <v>85</v>
      </c>
      <c r="P116" s="108">
        <f t="shared" si="2"/>
        <v>0</v>
      </c>
      <c r="Q116" s="9"/>
      <c r="R116" s="7"/>
      <c r="S116" s="7"/>
      <c r="T116" s="7"/>
      <c r="U116" s="7"/>
      <c r="V116" s="7"/>
      <c r="W116" s="7"/>
      <c r="X116" s="7"/>
      <c r="Y116" s="7"/>
      <c r="Z116" s="7"/>
      <c r="AA116" s="7"/>
      <c r="AB116" s="7"/>
      <c r="AC116" s="15" t="s">
        <v>34</v>
      </c>
      <c r="AD116" s="108">
        <f t="shared" si="4"/>
        <v>0</v>
      </c>
      <c r="AE116" s="35"/>
      <c r="AF116" s="35"/>
      <c r="AG116" s="7"/>
      <c r="AH116" s="10"/>
      <c r="AI116" s="10"/>
      <c r="AJ116" s="7"/>
      <c r="AK116" s="7"/>
      <c r="AL116" s="7"/>
      <c r="AM116" s="7"/>
      <c r="AN116" s="7"/>
      <c r="AO116" s="7"/>
      <c r="AP116" s="7"/>
      <c r="AQ116" s="7"/>
      <c r="AR116" s="7"/>
      <c r="AS116" s="7"/>
      <c r="AT116" s="7"/>
      <c r="AU116" s="7"/>
      <c r="AV116" s="7"/>
      <c r="AW116" s="7"/>
      <c r="AX116" s="7"/>
      <c r="AY116" s="7"/>
      <c r="AZ116" s="7"/>
      <c r="BA116" s="7"/>
      <c r="BB116" s="7"/>
    </row>
    <row r="117" spans="1:54" ht="25" x14ac:dyDescent="0.25">
      <c r="A117" s="5"/>
      <c r="B117" s="5"/>
      <c r="C117" s="5"/>
      <c r="D117" s="126" t="s">
        <v>261</v>
      </c>
      <c r="E117" s="108">
        <f t="shared" si="0"/>
        <v>0</v>
      </c>
      <c r="F117" s="7"/>
      <c r="G117" s="7"/>
      <c r="H117" s="6"/>
      <c r="I117" s="7"/>
      <c r="J117" s="8"/>
      <c r="K117" s="7"/>
      <c r="L117" s="7"/>
      <c r="M117" s="7"/>
      <c r="N117" s="7"/>
      <c r="O117" s="108" t="s">
        <v>143</v>
      </c>
      <c r="P117" s="108">
        <f t="shared" si="2"/>
        <v>0</v>
      </c>
      <c r="Q117" s="9"/>
      <c r="R117" s="7"/>
      <c r="S117" s="7"/>
      <c r="T117" s="7"/>
      <c r="U117" s="7"/>
      <c r="V117" s="7"/>
      <c r="W117" s="7"/>
      <c r="X117" s="7"/>
      <c r="Y117" s="7"/>
      <c r="Z117" s="7"/>
      <c r="AA117" s="7"/>
      <c r="AB117" s="7"/>
      <c r="AC117" s="15" t="s">
        <v>434</v>
      </c>
      <c r="AD117" s="108">
        <f t="shared" si="4"/>
        <v>0</v>
      </c>
      <c r="AE117" s="35"/>
      <c r="AF117" s="35"/>
      <c r="AG117" s="7"/>
      <c r="AH117" s="10"/>
      <c r="AI117" s="10"/>
      <c r="AJ117" s="7"/>
      <c r="AK117" s="7"/>
      <c r="AL117" s="7"/>
      <c r="AM117" s="7"/>
      <c r="AN117" s="7"/>
      <c r="AO117" s="7"/>
      <c r="AP117" s="7"/>
      <c r="AQ117" s="7"/>
      <c r="AR117" s="7"/>
      <c r="AS117" s="7"/>
      <c r="AT117" s="7"/>
      <c r="AU117" s="7"/>
      <c r="AV117" s="7"/>
      <c r="AW117" s="7"/>
      <c r="AX117" s="7"/>
      <c r="AY117" s="7"/>
      <c r="AZ117" s="7"/>
      <c r="BA117" s="7"/>
      <c r="BB117" s="7"/>
    </row>
    <row r="118" spans="1:54" ht="75" x14ac:dyDescent="0.25">
      <c r="A118" s="5"/>
      <c r="B118" s="5"/>
      <c r="C118" s="5"/>
      <c r="D118" s="126" t="s">
        <v>262</v>
      </c>
      <c r="E118" s="108">
        <f t="shared" si="0"/>
        <v>0</v>
      </c>
      <c r="F118" s="7"/>
      <c r="G118" s="7"/>
      <c r="H118" s="6"/>
      <c r="I118" s="7"/>
      <c r="J118" s="8"/>
      <c r="K118" s="7"/>
      <c r="L118" s="7"/>
      <c r="M118" s="7"/>
      <c r="N118" s="7"/>
      <c r="O118" s="108" t="s">
        <v>86</v>
      </c>
      <c r="P118" s="108">
        <f t="shared" si="2"/>
        <v>0</v>
      </c>
      <c r="Q118" s="9"/>
      <c r="R118" s="7"/>
      <c r="S118" s="7"/>
      <c r="T118" s="7"/>
      <c r="U118" s="7"/>
      <c r="V118" s="7"/>
      <c r="W118" s="7"/>
      <c r="X118" s="7"/>
      <c r="Y118" s="7"/>
      <c r="Z118" s="7"/>
      <c r="AA118" s="7"/>
      <c r="AB118" s="7"/>
      <c r="AC118" s="15" t="s">
        <v>544</v>
      </c>
      <c r="AD118" s="108">
        <f t="shared" si="4"/>
        <v>0</v>
      </c>
      <c r="AE118" s="35"/>
      <c r="AF118" s="35"/>
      <c r="AG118" s="7"/>
      <c r="AH118" s="10"/>
      <c r="AI118" s="10"/>
      <c r="AJ118" s="7"/>
      <c r="AK118" s="7"/>
      <c r="AL118" s="7"/>
      <c r="AM118" s="7"/>
      <c r="AN118" s="7"/>
      <c r="AO118" s="7"/>
      <c r="AP118" s="7"/>
      <c r="AQ118" s="7"/>
      <c r="AR118" s="7"/>
      <c r="AS118" s="7"/>
      <c r="AT118" s="7"/>
      <c r="AU118" s="7"/>
      <c r="AV118" s="7"/>
      <c r="AW118" s="7"/>
      <c r="AX118" s="7"/>
      <c r="AY118" s="7"/>
      <c r="AZ118" s="7"/>
      <c r="BA118" s="7"/>
      <c r="BB118" s="7"/>
    </row>
    <row r="119" spans="1:54" ht="37.5" x14ac:dyDescent="0.25">
      <c r="A119" s="5"/>
      <c r="B119" s="5"/>
      <c r="C119" s="5"/>
      <c r="D119" s="126" t="s">
        <v>263</v>
      </c>
      <c r="E119" s="108">
        <f t="shared" ref="E119:E150" si="6">SUMIF($A$28:$A$78,D119, $AA$28:$AA$78)</f>
        <v>0</v>
      </c>
      <c r="F119" s="7"/>
      <c r="G119" s="7"/>
      <c r="H119" s="6"/>
      <c r="I119" s="7"/>
      <c r="J119" s="8"/>
      <c r="K119" s="7"/>
      <c r="L119" s="7"/>
      <c r="M119" s="7"/>
      <c r="N119" s="7"/>
      <c r="O119" s="108" t="s">
        <v>87</v>
      </c>
      <c r="P119" s="108">
        <f t="shared" ref="P119:P150" si="7">SUMIF($F$28:$F$78,O119, $AA$28:$AA$78)</f>
        <v>0</v>
      </c>
      <c r="Q119" s="9"/>
      <c r="R119" s="7"/>
      <c r="S119" s="7"/>
      <c r="T119" s="7"/>
      <c r="U119" s="7"/>
      <c r="V119" s="7"/>
      <c r="W119" s="7"/>
      <c r="X119" s="7"/>
      <c r="Y119" s="7"/>
      <c r="Z119" s="7"/>
      <c r="AA119" s="7"/>
      <c r="AB119" s="7"/>
      <c r="AC119" s="15" t="s">
        <v>353</v>
      </c>
      <c r="AD119" s="108">
        <f t="shared" si="4"/>
        <v>0</v>
      </c>
      <c r="AE119" s="35"/>
      <c r="AF119" s="35"/>
      <c r="AG119" s="7"/>
      <c r="AH119" s="10"/>
      <c r="AI119" s="10"/>
      <c r="AJ119" s="7"/>
      <c r="AK119" s="7"/>
      <c r="AL119" s="7"/>
      <c r="AM119" s="7"/>
      <c r="AN119" s="7"/>
      <c r="AO119" s="7"/>
      <c r="AP119" s="7"/>
      <c r="AQ119" s="7"/>
      <c r="AR119" s="7"/>
      <c r="AS119" s="7"/>
      <c r="AT119" s="7"/>
      <c r="AU119" s="7"/>
      <c r="AV119" s="7"/>
      <c r="AW119" s="7"/>
      <c r="AX119" s="7"/>
      <c r="AY119" s="7"/>
      <c r="AZ119" s="7"/>
      <c r="BA119" s="7"/>
      <c r="BB119" s="7"/>
    </row>
    <row r="120" spans="1:54" ht="50" x14ac:dyDescent="0.25">
      <c r="A120" s="5"/>
      <c r="B120" s="5"/>
      <c r="C120" s="5"/>
      <c r="D120" s="126" t="s">
        <v>264</v>
      </c>
      <c r="E120" s="108">
        <f t="shared" si="6"/>
        <v>0</v>
      </c>
      <c r="F120" s="7"/>
      <c r="G120" s="7"/>
      <c r="H120" s="6"/>
      <c r="I120" s="7"/>
      <c r="J120" s="8"/>
      <c r="K120" s="7"/>
      <c r="L120" s="7"/>
      <c r="M120" s="7"/>
      <c r="N120" s="7"/>
      <c r="O120" s="108" t="s">
        <v>88</v>
      </c>
      <c r="P120" s="108">
        <f t="shared" si="7"/>
        <v>0</v>
      </c>
      <c r="Q120" s="9"/>
      <c r="R120" s="7"/>
      <c r="S120" s="7"/>
      <c r="T120" s="7"/>
      <c r="U120" s="7"/>
      <c r="V120" s="7"/>
      <c r="W120" s="7"/>
      <c r="X120" s="7"/>
      <c r="Y120" s="7"/>
      <c r="Z120" s="7"/>
      <c r="AA120" s="7"/>
      <c r="AB120" s="7"/>
      <c r="AC120" s="15" t="s">
        <v>532</v>
      </c>
      <c r="AD120" s="108">
        <f t="shared" si="4"/>
        <v>0</v>
      </c>
      <c r="AE120" s="35"/>
      <c r="AF120" s="35"/>
      <c r="AG120" s="7"/>
      <c r="AH120" s="10"/>
      <c r="AI120" s="10"/>
      <c r="AJ120" s="7"/>
      <c r="AK120" s="7"/>
      <c r="AL120" s="7"/>
      <c r="AM120" s="7"/>
      <c r="AN120" s="7"/>
      <c r="AO120" s="7"/>
      <c r="AP120" s="7"/>
      <c r="AQ120" s="7"/>
      <c r="AR120" s="7"/>
      <c r="AS120" s="7"/>
      <c r="AT120" s="7"/>
      <c r="AU120" s="7"/>
      <c r="AV120" s="7"/>
      <c r="AW120" s="7"/>
      <c r="AX120" s="7"/>
      <c r="AY120" s="7"/>
      <c r="AZ120" s="7"/>
      <c r="BA120" s="7"/>
      <c r="BB120" s="7"/>
    </row>
    <row r="121" spans="1:54" ht="37.5" x14ac:dyDescent="0.25">
      <c r="A121" s="5"/>
      <c r="B121" s="5"/>
      <c r="C121" s="5"/>
      <c r="D121" s="126" t="s">
        <v>265</v>
      </c>
      <c r="E121" s="108">
        <f t="shared" si="6"/>
        <v>0</v>
      </c>
      <c r="F121" s="7"/>
      <c r="G121" s="7"/>
      <c r="H121" s="6"/>
      <c r="I121" s="7"/>
      <c r="J121" s="8"/>
      <c r="K121" s="7"/>
      <c r="L121" s="7"/>
      <c r="M121" s="7"/>
      <c r="N121" s="7"/>
      <c r="O121" s="108" t="s">
        <v>144</v>
      </c>
      <c r="P121" s="108">
        <f t="shared" si="7"/>
        <v>0</v>
      </c>
      <c r="Q121" s="9"/>
      <c r="R121" s="7"/>
      <c r="S121" s="7"/>
      <c r="T121" s="7"/>
      <c r="U121" s="7"/>
      <c r="V121" s="7"/>
      <c r="W121" s="7"/>
      <c r="X121" s="7"/>
      <c r="Y121" s="7"/>
      <c r="Z121" s="7"/>
      <c r="AA121" s="7"/>
      <c r="AB121" s="7"/>
      <c r="AC121" s="15" t="s">
        <v>700</v>
      </c>
      <c r="AD121" s="108">
        <f t="shared" si="4"/>
        <v>0</v>
      </c>
      <c r="AE121" s="35"/>
      <c r="AF121" s="35"/>
      <c r="AG121" s="7"/>
      <c r="AH121" s="10"/>
      <c r="AI121" s="10"/>
      <c r="AJ121" s="7"/>
      <c r="AK121" s="7"/>
      <c r="AL121" s="7"/>
      <c r="AM121" s="7"/>
      <c r="AN121" s="7"/>
      <c r="AO121" s="7"/>
      <c r="AP121" s="7"/>
      <c r="AQ121" s="7"/>
      <c r="AR121" s="7"/>
      <c r="AS121" s="7"/>
      <c r="AT121" s="7"/>
      <c r="AU121" s="7"/>
      <c r="AV121" s="7"/>
      <c r="AW121" s="7"/>
      <c r="AX121" s="7"/>
      <c r="AY121" s="7"/>
      <c r="AZ121" s="7"/>
      <c r="BA121" s="7"/>
      <c r="BB121" s="7"/>
    </row>
    <row r="122" spans="1:54" ht="62.5" x14ac:dyDescent="0.25">
      <c r="A122" s="5"/>
      <c r="B122" s="5"/>
      <c r="C122" s="5"/>
      <c r="D122" s="126" t="s">
        <v>266</v>
      </c>
      <c r="E122" s="108">
        <f t="shared" si="6"/>
        <v>0</v>
      </c>
      <c r="F122" s="7"/>
      <c r="G122" s="7"/>
      <c r="H122" s="6"/>
      <c r="I122" s="7"/>
      <c r="J122" s="8"/>
      <c r="K122" s="7"/>
      <c r="L122" s="7"/>
      <c r="M122" s="7"/>
      <c r="N122" s="7"/>
      <c r="O122" s="108" t="s">
        <v>89</v>
      </c>
      <c r="P122" s="108">
        <f t="shared" si="7"/>
        <v>0</v>
      </c>
      <c r="Q122" s="9"/>
      <c r="R122" s="7"/>
      <c r="S122" s="7"/>
      <c r="T122" s="7"/>
      <c r="U122" s="7"/>
      <c r="V122" s="7"/>
      <c r="W122" s="7"/>
      <c r="X122" s="7"/>
      <c r="Y122" s="7"/>
      <c r="Z122" s="7"/>
      <c r="AA122" s="7"/>
      <c r="AB122" s="7"/>
      <c r="AC122" s="15" t="s">
        <v>33</v>
      </c>
      <c r="AD122" s="108">
        <f t="shared" si="4"/>
        <v>0</v>
      </c>
      <c r="AE122" s="35"/>
      <c r="AF122" s="35"/>
      <c r="AG122" s="7"/>
      <c r="AH122" s="10"/>
      <c r="AI122" s="10"/>
      <c r="AJ122" s="7"/>
      <c r="AK122" s="7"/>
      <c r="AL122" s="7"/>
      <c r="AM122" s="7"/>
      <c r="AN122" s="7"/>
      <c r="AO122" s="7"/>
      <c r="AP122" s="7"/>
      <c r="AQ122" s="7"/>
      <c r="AR122" s="7"/>
      <c r="AS122" s="7"/>
      <c r="AT122" s="7"/>
      <c r="AU122" s="7"/>
      <c r="AV122" s="7"/>
      <c r="AW122" s="7"/>
      <c r="AX122" s="7"/>
      <c r="AY122" s="7"/>
      <c r="AZ122" s="7"/>
      <c r="BA122" s="7"/>
      <c r="BB122" s="7"/>
    </row>
    <row r="123" spans="1:54" ht="50" x14ac:dyDescent="0.25">
      <c r="A123" s="5"/>
      <c r="B123" s="5"/>
      <c r="C123" s="5"/>
      <c r="D123" s="13" t="s">
        <v>18</v>
      </c>
      <c r="E123" s="108">
        <f t="shared" si="6"/>
        <v>0</v>
      </c>
      <c r="F123" s="7"/>
      <c r="G123" s="7"/>
      <c r="H123" s="6"/>
      <c r="I123" s="7"/>
      <c r="J123" s="8"/>
      <c r="K123" s="7"/>
      <c r="L123" s="7"/>
      <c r="M123" s="7"/>
      <c r="N123" s="7"/>
      <c r="O123" s="108" t="s">
        <v>145</v>
      </c>
      <c r="P123" s="108">
        <f t="shared" si="7"/>
        <v>0</v>
      </c>
      <c r="Q123" s="9"/>
      <c r="R123" s="7"/>
      <c r="S123" s="7"/>
      <c r="T123" s="7"/>
      <c r="U123" s="7"/>
      <c r="V123" s="7"/>
      <c r="W123" s="7"/>
      <c r="X123" s="7"/>
      <c r="Y123" s="7"/>
      <c r="Z123" s="7"/>
      <c r="AA123" s="7"/>
      <c r="AB123" s="7"/>
      <c r="AC123" s="15" t="s">
        <v>441</v>
      </c>
      <c r="AD123" s="108">
        <f t="shared" si="4"/>
        <v>0</v>
      </c>
      <c r="AE123" s="35"/>
      <c r="AF123" s="35"/>
      <c r="AG123" s="7"/>
      <c r="AH123" s="10"/>
      <c r="AI123" s="10"/>
      <c r="AJ123" s="7"/>
      <c r="AK123" s="7"/>
      <c r="AL123" s="7"/>
      <c r="AM123" s="7"/>
      <c r="AN123" s="7"/>
      <c r="AO123" s="7"/>
      <c r="AP123" s="7"/>
      <c r="AQ123" s="7"/>
      <c r="AR123" s="7"/>
      <c r="AS123" s="7"/>
      <c r="AT123" s="7"/>
      <c r="AU123" s="7"/>
      <c r="AV123" s="7"/>
      <c r="AW123" s="7"/>
      <c r="AX123" s="7"/>
      <c r="AY123" s="7"/>
      <c r="AZ123" s="7"/>
      <c r="BA123" s="7"/>
      <c r="BB123" s="7"/>
    </row>
    <row r="124" spans="1:54" x14ac:dyDescent="0.25">
      <c r="A124" s="5"/>
      <c r="B124" s="5"/>
      <c r="C124" s="5"/>
      <c r="D124" s="13" t="s">
        <v>24</v>
      </c>
      <c r="E124" s="108">
        <f t="shared" si="6"/>
        <v>0</v>
      </c>
      <c r="F124" s="7"/>
      <c r="G124" s="7"/>
      <c r="H124" s="6"/>
      <c r="I124" s="7"/>
      <c r="J124" s="8"/>
      <c r="K124" s="7"/>
      <c r="L124" s="7"/>
      <c r="M124" s="7"/>
      <c r="N124" s="7"/>
      <c r="O124" s="108"/>
      <c r="P124" s="108">
        <f t="shared" si="7"/>
        <v>0</v>
      </c>
      <c r="Q124" s="9"/>
      <c r="R124" s="7"/>
      <c r="S124" s="7"/>
      <c r="T124" s="7"/>
      <c r="U124" s="7"/>
      <c r="V124" s="7"/>
      <c r="W124" s="7"/>
      <c r="X124" s="7"/>
      <c r="Y124" s="7"/>
      <c r="Z124" s="7"/>
      <c r="AA124" s="7"/>
      <c r="AB124" s="7"/>
      <c r="AC124" s="15" t="s">
        <v>416</v>
      </c>
      <c r="AD124" s="108">
        <f t="shared" si="4"/>
        <v>0</v>
      </c>
      <c r="AE124" s="35"/>
      <c r="AF124" s="35"/>
      <c r="AG124" s="7"/>
      <c r="AH124" s="10"/>
      <c r="AI124" s="10"/>
      <c r="AJ124" s="7"/>
      <c r="AK124" s="7"/>
      <c r="AL124" s="7"/>
      <c r="AM124" s="7"/>
      <c r="AN124" s="7"/>
      <c r="AO124" s="7"/>
      <c r="AP124" s="7"/>
      <c r="AQ124" s="7"/>
      <c r="AR124" s="7"/>
      <c r="AS124" s="7"/>
      <c r="AT124" s="7"/>
      <c r="AU124" s="7"/>
      <c r="AV124" s="7"/>
      <c r="AW124" s="7"/>
      <c r="AX124" s="7"/>
      <c r="AY124" s="7"/>
      <c r="AZ124" s="7"/>
      <c r="BA124" s="7"/>
      <c r="BB124" s="7"/>
    </row>
    <row r="125" spans="1:54" ht="37.5" x14ac:dyDescent="0.25">
      <c r="A125" s="5"/>
      <c r="B125" s="5"/>
      <c r="C125" s="5"/>
      <c r="D125" s="126" t="s">
        <v>177</v>
      </c>
      <c r="E125" s="108">
        <f t="shared" si="6"/>
        <v>0</v>
      </c>
      <c r="F125" s="7"/>
      <c r="G125" s="7"/>
      <c r="H125" s="6"/>
      <c r="I125" s="7"/>
      <c r="J125" s="8"/>
      <c r="K125" s="7"/>
      <c r="L125" s="7"/>
      <c r="M125" s="7"/>
      <c r="N125" s="7"/>
      <c r="O125" s="108" t="s">
        <v>158</v>
      </c>
      <c r="P125" s="108">
        <f t="shared" si="7"/>
        <v>0</v>
      </c>
      <c r="Q125" s="9"/>
      <c r="R125" s="7"/>
      <c r="S125" s="7"/>
      <c r="T125" s="7"/>
      <c r="U125" s="7"/>
      <c r="V125" s="7"/>
      <c r="W125" s="7"/>
      <c r="X125" s="7"/>
      <c r="Y125" s="7"/>
      <c r="Z125" s="7"/>
      <c r="AA125" s="7"/>
      <c r="AB125" s="7"/>
      <c r="AC125" s="15" t="s">
        <v>755</v>
      </c>
      <c r="AD125" s="108">
        <f t="shared" si="4"/>
        <v>0</v>
      </c>
      <c r="AE125" s="35"/>
      <c r="AF125" s="35"/>
      <c r="AG125" s="7"/>
      <c r="AH125" s="10"/>
      <c r="AI125" s="10"/>
      <c r="AJ125" s="7"/>
      <c r="AK125" s="7"/>
      <c r="AL125" s="7"/>
      <c r="AM125" s="7"/>
      <c r="AN125" s="7"/>
      <c r="AO125" s="7"/>
      <c r="AP125" s="7"/>
      <c r="AQ125" s="7"/>
      <c r="AR125" s="7"/>
      <c r="AS125" s="7"/>
      <c r="AT125" s="7"/>
      <c r="AU125" s="7"/>
      <c r="AV125" s="7"/>
      <c r="AW125" s="7"/>
      <c r="AX125" s="7"/>
      <c r="AY125" s="7"/>
      <c r="AZ125" s="7"/>
      <c r="BA125" s="7"/>
      <c r="BB125" s="7"/>
    </row>
    <row r="126" spans="1:54" ht="62.5" x14ac:dyDescent="0.25">
      <c r="A126" s="5"/>
      <c r="B126" s="5"/>
      <c r="C126" s="5"/>
      <c r="D126" s="18" t="s">
        <v>196</v>
      </c>
      <c r="E126" s="108">
        <f t="shared" si="6"/>
        <v>0</v>
      </c>
      <c r="F126" s="7"/>
      <c r="G126" s="7"/>
      <c r="H126" s="6"/>
      <c r="I126" s="7"/>
      <c r="J126" s="8"/>
      <c r="K126" s="7"/>
      <c r="L126" s="7"/>
      <c r="M126" s="7"/>
      <c r="N126" s="7"/>
      <c r="O126" s="108" t="s">
        <v>90</v>
      </c>
      <c r="P126" s="108">
        <f t="shared" si="7"/>
        <v>0</v>
      </c>
      <c r="Q126" s="9"/>
      <c r="R126" s="7"/>
      <c r="S126" s="7"/>
      <c r="T126" s="7"/>
      <c r="U126" s="7"/>
      <c r="V126" s="7"/>
      <c r="W126" s="7"/>
      <c r="X126" s="7"/>
      <c r="Y126" s="7"/>
      <c r="Z126" s="7"/>
      <c r="AA126" s="7"/>
      <c r="AB126" s="7"/>
      <c r="AC126" s="15" t="s">
        <v>443</v>
      </c>
      <c r="AD126" s="108">
        <f t="shared" si="4"/>
        <v>0</v>
      </c>
      <c r="AE126" s="35"/>
      <c r="AF126" s="35"/>
      <c r="AG126" s="7"/>
      <c r="AH126" s="10"/>
      <c r="AI126" s="10"/>
      <c r="AJ126" s="7"/>
      <c r="AK126" s="7"/>
      <c r="AL126" s="7"/>
      <c r="AM126" s="7"/>
      <c r="AN126" s="7"/>
      <c r="AO126" s="7"/>
      <c r="AP126" s="7"/>
      <c r="AQ126" s="7"/>
      <c r="AR126" s="7"/>
      <c r="AS126" s="7"/>
      <c r="AT126" s="7"/>
      <c r="AU126" s="7"/>
      <c r="AV126" s="7"/>
      <c r="AW126" s="7"/>
      <c r="AX126" s="7"/>
      <c r="AY126" s="7"/>
      <c r="AZ126" s="7"/>
      <c r="BA126" s="7"/>
      <c r="BB126" s="7"/>
    </row>
    <row r="127" spans="1:54" ht="62.5" x14ac:dyDescent="0.25">
      <c r="A127" s="5"/>
      <c r="B127" s="5"/>
      <c r="C127" s="5"/>
      <c r="D127" s="18" t="s">
        <v>195</v>
      </c>
      <c r="E127" s="108">
        <f t="shared" si="6"/>
        <v>0</v>
      </c>
      <c r="F127" s="7"/>
      <c r="G127" s="7"/>
      <c r="H127" s="6"/>
      <c r="I127" s="7"/>
      <c r="J127" s="8"/>
      <c r="K127" s="7"/>
      <c r="L127" s="7"/>
      <c r="M127" s="7"/>
      <c r="N127" s="7"/>
      <c r="O127" s="108" t="s">
        <v>91</v>
      </c>
      <c r="P127" s="108">
        <f t="shared" si="7"/>
        <v>0</v>
      </c>
      <c r="Q127" s="9"/>
      <c r="R127" s="7"/>
      <c r="S127" s="7"/>
      <c r="T127" s="7"/>
      <c r="U127" s="7"/>
      <c r="V127" s="7"/>
      <c r="W127" s="7"/>
      <c r="X127" s="7"/>
      <c r="Y127" s="7"/>
      <c r="Z127" s="7"/>
      <c r="AA127" s="7"/>
      <c r="AB127" s="7"/>
      <c r="AC127" s="15" t="s">
        <v>437</v>
      </c>
      <c r="AD127" s="108">
        <f t="shared" si="4"/>
        <v>0</v>
      </c>
      <c r="AE127" s="35"/>
      <c r="AF127" s="35"/>
      <c r="AG127" s="7"/>
      <c r="AH127" s="10"/>
      <c r="AI127" s="10"/>
      <c r="AJ127" s="7"/>
      <c r="AK127" s="7"/>
      <c r="AL127" s="7"/>
      <c r="AM127" s="7"/>
      <c r="AN127" s="7"/>
      <c r="AO127" s="7"/>
      <c r="AP127" s="7"/>
      <c r="AQ127" s="7"/>
      <c r="AR127" s="7"/>
      <c r="AS127" s="7"/>
      <c r="AT127" s="7"/>
      <c r="AU127" s="7"/>
      <c r="AV127" s="7"/>
      <c r="AW127" s="7"/>
      <c r="AX127" s="7"/>
      <c r="AY127" s="7"/>
      <c r="AZ127" s="7"/>
      <c r="BA127" s="7"/>
      <c r="BB127" s="7"/>
    </row>
    <row r="128" spans="1:54" ht="62.5" x14ac:dyDescent="0.25">
      <c r="A128" s="5"/>
      <c r="B128" s="5"/>
      <c r="C128" s="5"/>
      <c r="D128" s="18" t="s">
        <v>194</v>
      </c>
      <c r="E128" s="108">
        <f t="shared" si="6"/>
        <v>0</v>
      </c>
      <c r="F128" s="7"/>
      <c r="G128" s="7"/>
      <c r="H128" s="6"/>
      <c r="I128" s="7"/>
      <c r="J128" s="8"/>
      <c r="K128" s="7"/>
      <c r="L128" s="7"/>
      <c r="M128" s="7"/>
      <c r="N128" s="7"/>
      <c r="O128" s="108" t="s">
        <v>92</v>
      </c>
      <c r="P128" s="108">
        <f t="shared" si="7"/>
        <v>0</v>
      </c>
      <c r="Q128" s="9"/>
      <c r="R128" s="7"/>
      <c r="S128" s="7"/>
      <c r="T128" s="7"/>
      <c r="U128" s="7"/>
      <c r="V128" s="7"/>
      <c r="W128" s="7"/>
      <c r="X128" s="7"/>
      <c r="Y128" s="7"/>
      <c r="Z128" s="7"/>
      <c r="AA128" s="7"/>
      <c r="AB128" s="7"/>
      <c r="AC128" s="15" t="s">
        <v>376</v>
      </c>
      <c r="AD128" s="108">
        <f t="shared" si="4"/>
        <v>0</v>
      </c>
      <c r="AE128" s="35"/>
      <c r="AF128" s="35"/>
      <c r="AG128" s="7"/>
      <c r="AH128" s="10"/>
      <c r="AI128" s="10"/>
      <c r="AJ128" s="7"/>
      <c r="AK128" s="7"/>
      <c r="AL128" s="7"/>
      <c r="AM128" s="7"/>
      <c r="AN128" s="7"/>
      <c r="AO128" s="7"/>
      <c r="AP128" s="7"/>
      <c r="AQ128" s="7"/>
      <c r="AR128" s="7"/>
      <c r="AS128" s="7"/>
      <c r="AT128" s="7"/>
      <c r="AU128" s="7"/>
      <c r="AV128" s="7"/>
      <c r="AW128" s="7"/>
      <c r="AX128" s="7"/>
      <c r="AY128" s="7"/>
      <c r="AZ128" s="7"/>
      <c r="BA128" s="7"/>
      <c r="BB128" s="7"/>
    </row>
    <row r="129" spans="1:54" ht="50" x14ac:dyDescent="0.25">
      <c r="A129" s="5"/>
      <c r="B129" s="5"/>
      <c r="C129" s="5"/>
      <c r="D129" s="18" t="s">
        <v>197</v>
      </c>
      <c r="E129" s="108">
        <f t="shared" si="6"/>
        <v>0</v>
      </c>
      <c r="F129" s="7"/>
      <c r="G129" s="7"/>
      <c r="H129" s="6"/>
      <c r="I129" s="7"/>
      <c r="J129" s="8"/>
      <c r="K129" s="7"/>
      <c r="L129" s="7"/>
      <c r="M129" s="7"/>
      <c r="N129" s="7"/>
      <c r="O129" s="108" t="s">
        <v>93</v>
      </c>
      <c r="P129" s="108">
        <f t="shared" si="7"/>
        <v>0</v>
      </c>
      <c r="Q129" s="9"/>
      <c r="R129" s="7"/>
      <c r="S129" s="7"/>
      <c r="T129" s="7"/>
      <c r="U129" s="7"/>
      <c r="V129" s="7"/>
      <c r="W129" s="7"/>
      <c r="X129" s="7"/>
      <c r="Y129" s="7"/>
      <c r="Z129" s="7"/>
      <c r="AA129" s="7"/>
      <c r="AB129" s="7"/>
      <c r="AC129" s="15" t="s">
        <v>706</v>
      </c>
      <c r="AD129" s="108">
        <f t="shared" si="4"/>
        <v>0</v>
      </c>
      <c r="AE129" s="35"/>
      <c r="AF129" s="35"/>
      <c r="AG129" s="7"/>
      <c r="AH129" s="10"/>
      <c r="AI129" s="10"/>
      <c r="AJ129" s="7"/>
      <c r="AK129" s="7"/>
      <c r="AL129" s="7"/>
      <c r="AM129" s="7"/>
      <c r="AN129" s="7"/>
      <c r="AO129" s="7"/>
      <c r="AP129" s="7"/>
      <c r="AQ129" s="7"/>
      <c r="AR129" s="7"/>
      <c r="AS129" s="7"/>
      <c r="AT129" s="7"/>
      <c r="AU129" s="7"/>
      <c r="AV129" s="7"/>
      <c r="AW129" s="7"/>
      <c r="AX129" s="7"/>
      <c r="AY129" s="7"/>
      <c r="AZ129" s="7"/>
      <c r="BA129" s="7"/>
      <c r="BB129" s="7"/>
    </row>
    <row r="130" spans="1:54" ht="25" x14ac:dyDescent="0.25">
      <c r="A130" s="5"/>
      <c r="B130" s="5"/>
      <c r="C130" s="5"/>
      <c r="D130" s="27" t="s">
        <v>198</v>
      </c>
      <c r="E130" s="108">
        <f t="shared" si="6"/>
        <v>0</v>
      </c>
      <c r="F130" s="7"/>
      <c r="G130" s="7"/>
      <c r="H130" s="6"/>
      <c r="I130" s="7"/>
      <c r="J130" s="8"/>
      <c r="K130" s="7"/>
      <c r="L130" s="7"/>
      <c r="M130" s="7"/>
      <c r="N130" s="7"/>
      <c r="O130" s="108" t="s">
        <v>94</v>
      </c>
      <c r="P130" s="108">
        <f t="shared" si="7"/>
        <v>0</v>
      </c>
      <c r="Q130" s="9"/>
      <c r="R130" s="7"/>
      <c r="S130" s="7"/>
      <c r="T130" s="7"/>
      <c r="U130" s="7"/>
      <c r="V130" s="7"/>
      <c r="W130" s="7"/>
      <c r="X130" s="7"/>
      <c r="Y130" s="7"/>
      <c r="Z130" s="7"/>
      <c r="AA130" s="7"/>
      <c r="AB130" s="7"/>
      <c r="AC130" s="15" t="s">
        <v>444</v>
      </c>
      <c r="AD130" s="108">
        <f t="shared" si="4"/>
        <v>0</v>
      </c>
      <c r="AE130" s="35"/>
      <c r="AF130" s="35"/>
      <c r="AG130" s="7"/>
      <c r="AH130" s="10"/>
      <c r="AI130" s="10"/>
      <c r="AJ130" s="7"/>
      <c r="AK130" s="7"/>
      <c r="AL130" s="7"/>
      <c r="AM130" s="7"/>
      <c r="AN130" s="7"/>
      <c r="AO130" s="7"/>
      <c r="AP130" s="7"/>
      <c r="AQ130" s="7"/>
      <c r="AR130" s="7"/>
      <c r="AS130" s="7"/>
      <c r="AT130" s="7"/>
      <c r="AU130" s="7"/>
      <c r="AV130" s="7"/>
      <c r="AW130" s="7"/>
      <c r="AX130" s="7"/>
      <c r="AY130" s="7"/>
      <c r="AZ130" s="7"/>
      <c r="BA130" s="7"/>
      <c r="BB130" s="7"/>
    </row>
    <row r="131" spans="1:54" x14ac:dyDescent="0.25">
      <c r="A131" s="5"/>
      <c r="B131" s="5"/>
      <c r="C131" s="5"/>
      <c r="D131" s="27" t="s">
        <v>199</v>
      </c>
      <c r="E131" s="108">
        <f t="shared" si="6"/>
        <v>0</v>
      </c>
      <c r="F131" s="7"/>
      <c r="G131" s="7"/>
      <c r="H131" s="6"/>
      <c r="I131" s="7"/>
      <c r="J131" s="8"/>
      <c r="K131" s="7"/>
      <c r="L131" s="7"/>
      <c r="M131" s="7"/>
      <c r="N131" s="7"/>
      <c r="O131" s="108" t="s">
        <v>95</v>
      </c>
      <c r="P131" s="108">
        <f t="shared" si="7"/>
        <v>0</v>
      </c>
      <c r="Q131" s="9"/>
      <c r="R131" s="7"/>
      <c r="S131" s="7"/>
      <c r="T131" s="7"/>
      <c r="U131" s="7"/>
      <c r="V131" s="7"/>
      <c r="W131" s="7"/>
      <c r="X131" s="7"/>
      <c r="Y131" s="7"/>
      <c r="Z131" s="7"/>
      <c r="AA131" s="7"/>
      <c r="AB131" s="7"/>
      <c r="AC131" s="15" t="s">
        <v>477</v>
      </c>
      <c r="AD131" s="108">
        <f t="shared" si="4"/>
        <v>0</v>
      </c>
      <c r="AE131" s="35"/>
      <c r="AF131" s="35"/>
      <c r="AG131" s="7"/>
      <c r="AH131" s="10"/>
      <c r="AI131" s="10"/>
      <c r="AJ131" s="7"/>
      <c r="AK131" s="7"/>
      <c r="AL131" s="7"/>
      <c r="AM131" s="7"/>
      <c r="AN131" s="7"/>
      <c r="AO131" s="7"/>
      <c r="AP131" s="7"/>
      <c r="AQ131" s="7"/>
      <c r="AR131" s="7"/>
      <c r="AS131" s="7"/>
      <c r="AT131" s="7"/>
      <c r="AU131" s="7"/>
      <c r="AV131" s="7"/>
      <c r="AW131" s="7"/>
      <c r="AX131" s="7"/>
      <c r="AY131" s="7"/>
      <c r="AZ131" s="7"/>
      <c r="BA131" s="7"/>
      <c r="BB131" s="7"/>
    </row>
    <row r="132" spans="1:54" ht="62.5" x14ac:dyDescent="0.25">
      <c r="A132" s="5"/>
      <c r="B132" s="5"/>
      <c r="C132" s="5"/>
      <c r="D132" s="27" t="s">
        <v>200</v>
      </c>
      <c r="E132" s="108">
        <f t="shared" si="6"/>
        <v>0</v>
      </c>
      <c r="F132" s="7"/>
      <c r="G132" s="7"/>
      <c r="H132" s="6"/>
      <c r="I132" s="7"/>
      <c r="J132" s="8"/>
      <c r="K132" s="7"/>
      <c r="L132" s="7"/>
      <c r="M132" s="7"/>
      <c r="N132" s="7"/>
      <c r="O132" s="108" t="s">
        <v>150</v>
      </c>
      <c r="P132" s="108">
        <f t="shared" si="7"/>
        <v>0</v>
      </c>
      <c r="Q132" s="9"/>
      <c r="R132" s="7"/>
      <c r="S132" s="7"/>
      <c r="T132" s="7"/>
      <c r="U132" s="7"/>
      <c r="V132" s="7"/>
      <c r="W132" s="7"/>
      <c r="X132" s="7"/>
      <c r="Y132" s="7"/>
      <c r="Z132" s="7"/>
      <c r="AA132" s="7"/>
      <c r="AB132" s="7"/>
      <c r="AC132" s="15" t="s">
        <v>436</v>
      </c>
      <c r="AD132" s="108">
        <f t="shared" si="4"/>
        <v>0</v>
      </c>
      <c r="AE132" s="35"/>
      <c r="AF132" s="35"/>
      <c r="AG132" s="7"/>
      <c r="AH132" s="10"/>
      <c r="AI132" s="10"/>
      <c r="AJ132" s="7"/>
      <c r="AK132" s="7"/>
      <c r="AL132" s="7"/>
      <c r="AM132" s="7"/>
      <c r="AN132" s="7"/>
      <c r="AO132" s="7"/>
      <c r="AP132" s="7"/>
      <c r="AQ132" s="7"/>
      <c r="AR132" s="7"/>
      <c r="AS132" s="7"/>
      <c r="AT132" s="7"/>
      <c r="AU132" s="7"/>
      <c r="AV132" s="7"/>
      <c r="AW132" s="7"/>
      <c r="AX132" s="7"/>
      <c r="AY132" s="7"/>
      <c r="AZ132" s="7"/>
      <c r="BA132" s="7"/>
      <c r="BB132" s="7"/>
    </row>
    <row r="133" spans="1:54" x14ac:dyDescent="0.25">
      <c r="A133" s="5"/>
      <c r="B133" s="5"/>
      <c r="C133" s="5"/>
      <c r="D133" s="27" t="s">
        <v>201</v>
      </c>
      <c r="E133" s="108">
        <f t="shared" si="6"/>
        <v>0</v>
      </c>
      <c r="F133" s="7"/>
      <c r="G133" s="7"/>
      <c r="H133" s="6"/>
      <c r="I133" s="7"/>
      <c r="J133" s="8"/>
      <c r="K133" s="7"/>
      <c r="L133" s="7"/>
      <c r="M133" s="7"/>
      <c r="N133" s="7"/>
      <c r="O133" s="108"/>
      <c r="P133" s="108">
        <f t="shared" si="7"/>
        <v>0</v>
      </c>
      <c r="Q133" s="9"/>
      <c r="R133" s="7"/>
      <c r="S133" s="7"/>
      <c r="T133" s="7"/>
      <c r="U133" s="7"/>
      <c r="V133" s="7"/>
      <c r="W133" s="7"/>
      <c r="X133" s="7"/>
      <c r="Y133" s="7"/>
      <c r="Z133" s="7"/>
      <c r="AA133" s="7"/>
      <c r="AB133" s="7"/>
      <c r="AC133" s="15" t="s">
        <v>535</v>
      </c>
      <c r="AD133" s="108">
        <f t="shared" si="4"/>
        <v>0</v>
      </c>
      <c r="AE133" s="35"/>
      <c r="AF133" s="35"/>
      <c r="AG133" s="7"/>
      <c r="AH133" s="10"/>
      <c r="AI133" s="10"/>
      <c r="AJ133" s="7"/>
      <c r="AK133" s="7"/>
      <c r="AL133" s="7"/>
      <c r="AM133" s="7"/>
      <c r="AN133" s="7"/>
      <c r="AO133" s="7"/>
      <c r="AP133" s="7"/>
      <c r="AQ133" s="7"/>
      <c r="AR133" s="7"/>
      <c r="AS133" s="7"/>
      <c r="AT133" s="7"/>
      <c r="AU133" s="7"/>
      <c r="AV133" s="7"/>
      <c r="AW133" s="7"/>
      <c r="AX133" s="7"/>
      <c r="AY133" s="7"/>
      <c r="AZ133" s="7"/>
      <c r="BA133" s="7"/>
      <c r="BB133" s="7"/>
    </row>
    <row r="134" spans="1:54" ht="37.5" x14ac:dyDescent="0.25">
      <c r="A134" s="5"/>
      <c r="B134" s="5"/>
      <c r="C134" s="5"/>
      <c r="D134" s="27" t="s">
        <v>202</v>
      </c>
      <c r="E134" s="108">
        <f t="shared" si="6"/>
        <v>0</v>
      </c>
      <c r="F134" s="7"/>
      <c r="G134" s="7"/>
      <c r="H134" s="6"/>
      <c r="I134" s="7"/>
      <c r="J134" s="8"/>
      <c r="K134" s="7"/>
      <c r="L134" s="7"/>
      <c r="M134" s="7"/>
      <c r="N134" s="7"/>
      <c r="O134" s="108" t="s">
        <v>159</v>
      </c>
      <c r="P134" s="108">
        <f t="shared" si="7"/>
        <v>0</v>
      </c>
      <c r="Q134" s="9"/>
      <c r="R134" s="7"/>
      <c r="S134" s="7"/>
      <c r="T134" s="7"/>
      <c r="U134" s="7"/>
      <c r="V134" s="7"/>
      <c r="W134" s="7"/>
      <c r="X134" s="7"/>
      <c r="Y134" s="7"/>
      <c r="Z134" s="7"/>
      <c r="AA134" s="7"/>
      <c r="AB134" s="7"/>
      <c r="AC134" s="15" t="s">
        <v>450</v>
      </c>
      <c r="AD134" s="108">
        <f t="shared" si="4"/>
        <v>0</v>
      </c>
      <c r="AE134" s="35"/>
      <c r="AF134" s="35"/>
      <c r="AG134" s="7"/>
      <c r="AH134" s="10"/>
      <c r="AI134" s="10"/>
      <c r="AJ134" s="7"/>
      <c r="AK134" s="7"/>
      <c r="AL134" s="7"/>
      <c r="AM134" s="7"/>
      <c r="AN134" s="7"/>
      <c r="AO134" s="7"/>
      <c r="AP134" s="7"/>
      <c r="AQ134" s="7"/>
      <c r="AR134" s="7"/>
      <c r="AS134" s="7"/>
      <c r="AT134" s="7"/>
      <c r="AU134" s="7"/>
      <c r="AV134" s="7"/>
      <c r="AW134" s="7"/>
      <c r="AX134" s="7"/>
      <c r="AY134" s="7"/>
      <c r="AZ134" s="7"/>
      <c r="BA134" s="7"/>
      <c r="BB134" s="7"/>
    </row>
    <row r="135" spans="1:54" x14ac:dyDescent="0.25">
      <c r="A135" s="5"/>
      <c r="B135" s="5"/>
      <c r="C135" s="5"/>
      <c r="D135" s="27" t="s">
        <v>203</v>
      </c>
      <c r="E135" s="108">
        <f t="shared" si="6"/>
        <v>0</v>
      </c>
      <c r="F135" s="7"/>
      <c r="G135" s="7"/>
      <c r="H135" s="6"/>
      <c r="I135" s="7"/>
      <c r="J135" s="8"/>
      <c r="K135" s="7"/>
      <c r="L135" s="7"/>
      <c r="M135" s="7"/>
      <c r="N135" s="7"/>
      <c r="O135" s="108" t="s">
        <v>96</v>
      </c>
      <c r="P135" s="108">
        <f t="shared" si="7"/>
        <v>0</v>
      </c>
      <c r="Q135" s="9"/>
      <c r="R135" s="7"/>
      <c r="S135" s="7"/>
      <c r="T135" s="7"/>
      <c r="U135" s="7"/>
      <c r="V135" s="7"/>
      <c r="W135" s="7"/>
      <c r="X135" s="7"/>
      <c r="Y135" s="7"/>
      <c r="Z135" s="7"/>
      <c r="AA135" s="7"/>
      <c r="AB135" s="7"/>
      <c r="AC135" s="15" t="s">
        <v>551</v>
      </c>
      <c r="AD135" s="108">
        <f t="shared" si="4"/>
        <v>0</v>
      </c>
      <c r="AE135" s="35"/>
      <c r="AF135" s="35"/>
      <c r="AG135" s="7"/>
      <c r="AH135" s="10"/>
      <c r="AI135" s="10"/>
      <c r="AJ135" s="7"/>
      <c r="AK135" s="7"/>
      <c r="AL135" s="7"/>
      <c r="AM135" s="7"/>
      <c r="AN135" s="7"/>
      <c r="AO135" s="7"/>
      <c r="AP135" s="7"/>
      <c r="AQ135" s="7"/>
      <c r="AR135" s="7"/>
      <c r="AS135" s="7"/>
      <c r="AT135" s="7"/>
      <c r="AU135" s="7"/>
      <c r="AV135" s="7"/>
      <c r="AW135" s="7"/>
      <c r="AX135" s="7"/>
      <c r="AY135" s="7"/>
      <c r="AZ135" s="7"/>
      <c r="BA135" s="7"/>
      <c r="BB135" s="7"/>
    </row>
    <row r="136" spans="1:54" ht="75" x14ac:dyDescent="0.25">
      <c r="A136" s="5"/>
      <c r="B136" s="5"/>
      <c r="C136" s="5"/>
      <c r="D136" s="27" t="s">
        <v>204</v>
      </c>
      <c r="E136" s="108">
        <f t="shared" si="6"/>
        <v>0</v>
      </c>
      <c r="F136" s="7"/>
      <c r="G136" s="7"/>
      <c r="H136" s="6"/>
      <c r="I136" s="7"/>
      <c r="J136" s="8"/>
      <c r="K136" s="7"/>
      <c r="L136" s="7"/>
      <c r="M136" s="7"/>
      <c r="N136" s="7"/>
      <c r="O136" s="108" t="s">
        <v>146</v>
      </c>
      <c r="P136" s="108">
        <f t="shared" si="7"/>
        <v>0</v>
      </c>
      <c r="Q136" s="9"/>
      <c r="R136" s="7"/>
      <c r="S136" s="7"/>
      <c r="T136" s="7"/>
      <c r="U136" s="7"/>
      <c r="V136" s="7"/>
      <c r="W136" s="7"/>
      <c r="X136" s="7"/>
      <c r="Y136" s="7"/>
      <c r="Z136" s="7"/>
      <c r="AA136" s="7"/>
      <c r="AB136" s="7"/>
      <c r="AC136" s="15" t="s">
        <v>547</v>
      </c>
      <c r="AD136" s="108">
        <f t="shared" si="4"/>
        <v>0</v>
      </c>
      <c r="AE136" s="35"/>
      <c r="AF136" s="35"/>
      <c r="AG136" s="7"/>
      <c r="AH136" s="10"/>
      <c r="AI136" s="10"/>
      <c r="AJ136" s="7"/>
      <c r="AK136" s="7"/>
      <c r="AL136" s="7"/>
      <c r="AM136" s="7"/>
      <c r="AN136" s="7"/>
      <c r="AO136" s="7"/>
      <c r="AP136" s="7"/>
      <c r="AQ136" s="7"/>
      <c r="AR136" s="7"/>
      <c r="AS136" s="7"/>
      <c r="AT136" s="7"/>
      <c r="AU136" s="7"/>
      <c r="AV136" s="7"/>
      <c r="AW136" s="7"/>
      <c r="AX136" s="7"/>
      <c r="AY136" s="7"/>
      <c r="AZ136" s="7"/>
      <c r="BA136" s="7"/>
      <c r="BB136" s="7"/>
    </row>
    <row r="137" spans="1:54" ht="50" x14ac:dyDescent="0.25">
      <c r="A137" s="5"/>
      <c r="B137" s="5"/>
      <c r="C137" s="5"/>
      <c r="D137" s="27" t="s">
        <v>205</v>
      </c>
      <c r="E137" s="108">
        <f t="shared" si="6"/>
        <v>0</v>
      </c>
      <c r="F137" s="7"/>
      <c r="G137" s="7"/>
      <c r="H137" s="6"/>
      <c r="I137" s="7"/>
      <c r="J137" s="8"/>
      <c r="K137" s="7"/>
      <c r="L137" s="7"/>
      <c r="M137" s="7"/>
      <c r="N137" s="7"/>
      <c r="O137" s="108" t="s">
        <v>147</v>
      </c>
      <c r="P137" s="108">
        <f t="shared" si="7"/>
        <v>0</v>
      </c>
      <c r="Q137" s="9"/>
      <c r="R137" s="7"/>
      <c r="S137" s="7"/>
      <c r="T137" s="7"/>
      <c r="U137" s="7"/>
      <c r="V137" s="7"/>
      <c r="W137" s="7"/>
      <c r="X137" s="7"/>
      <c r="Y137" s="7"/>
      <c r="Z137" s="7"/>
      <c r="AA137" s="7"/>
      <c r="AB137" s="7"/>
      <c r="AC137" s="15" t="s">
        <v>375</v>
      </c>
      <c r="AD137" s="108">
        <f t="shared" si="4"/>
        <v>0</v>
      </c>
      <c r="AE137" s="35"/>
      <c r="AF137" s="35"/>
      <c r="AG137" s="7"/>
      <c r="AH137" s="10"/>
      <c r="AI137" s="10"/>
      <c r="AJ137" s="7"/>
      <c r="AK137" s="7"/>
      <c r="AL137" s="7"/>
      <c r="AM137" s="7"/>
      <c r="AN137" s="7"/>
      <c r="AO137" s="7"/>
      <c r="AP137" s="7"/>
      <c r="AQ137" s="7"/>
      <c r="AR137" s="7"/>
      <c r="AS137" s="7"/>
      <c r="AT137" s="7"/>
      <c r="AU137" s="7"/>
      <c r="AV137" s="7"/>
      <c r="AW137" s="7"/>
      <c r="AX137" s="7"/>
      <c r="AY137" s="7"/>
      <c r="AZ137" s="7"/>
      <c r="BA137" s="7"/>
      <c r="BB137" s="7"/>
    </row>
    <row r="138" spans="1:54" ht="50" x14ac:dyDescent="0.25">
      <c r="A138" s="5"/>
      <c r="B138" s="5"/>
      <c r="C138" s="5"/>
      <c r="D138" s="27" t="s">
        <v>206</v>
      </c>
      <c r="E138" s="108">
        <f t="shared" si="6"/>
        <v>0</v>
      </c>
      <c r="F138" s="7"/>
      <c r="G138" s="7"/>
      <c r="H138" s="6"/>
      <c r="I138" s="7"/>
      <c r="J138" s="8"/>
      <c r="K138" s="7"/>
      <c r="L138" s="7"/>
      <c r="M138" s="7"/>
      <c r="N138" s="7"/>
      <c r="O138" s="108" t="s">
        <v>148</v>
      </c>
      <c r="P138" s="108">
        <f t="shared" si="7"/>
        <v>0</v>
      </c>
      <c r="Q138" s="9"/>
      <c r="R138" s="7"/>
      <c r="S138" s="7"/>
      <c r="T138" s="7"/>
      <c r="U138" s="7"/>
      <c r="V138" s="7"/>
      <c r="W138" s="7"/>
      <c r="X138" s="7"/>
      <c r="Y138" s="7"/>
      <c r="Z138" s="7"/>
      <c r="AA138" s="7"/>
      <c r="AB138" s="7"/>
      <c r="AC138" s="15" t="s">
        <v>452</v>
      </c>
      <c r="AD138" s="108">
        <f t="shared" si="4"/>
        <v>0</v>
      </c>
      <c r="AE138" s="35"/>
      <c r="AF138" s="35"/>
      <c r="AG138" s="7"/>
      <c r="AH138" s="10"/>
      <c r="AI138" s="10"/>
      <c r="AJ138" s="7"/>
      <c r="AK138" s="7"/>
      <c r="AL138" s="7"/>
      <c r="AM138" s="7"/>
      <c r="AN138" s="7"/>
      <c r="AO138" s="7"/>
      <c r="AP138" s="7"/>
      <c r="AQ138" s="7"/>
      <c r="AR138" s="7"/>
      <c r="AS138" s="7"/>
      <c r="AT138" s="7"/>
      <c r="AU138" s="7"/>
      <c r="AV138" s="7"/>
      <c r="AW138" s="7"/>
      <c r="AX138" s="7"/>
      <c r="AY138" s="7"/>
      <c r="AZ138" s="7"/>
      <c r="BA138" s="7"/>
      <c r="BB138" s="7"/>
    </row>
    <row r="139" spans="1:54" ht="75" x14ac:dyDescent="0.25">
      <c r="A139" s="5"/>
      <c r="B139" s="5"/>
      <c r="C139" s="5"/>
      <c r="D139" s="27" t="s">
        <v>207</v>
      </c>
      <c r="E139" s="108">
        <f t="shared" si="6"/>
        <v>0</v>
      </c>
      <c r="F139" s="7"/>
      <c r="G139" s="7"/>
      <c r="H139" s="6"/>
      <c r="I139" s="7"/>
      <c r="J139" s="8"/>
      <c r="K139" s="7"/>
      <c r="L139" s="7"/>
      <c r="M139" s="7"/>
      <c r="N139" s="7"/>
      <c r="O139" s="108" t="s">
        <v>149</v>
      </c>
      <c r="P139" s="108">
        <f t="shared" si="7"/>
        <v>0</v>
      </c>
      <c r="Q139" s="9"/>
      <c r="R139" s="7"/>
      <c r="S139" s="7"/>
      <c r="T139" s="7"/>
      <c r="U139" s="7"/>
      <c r="V139" s="7"/>
      <c r="W139" s="7"/>
      <c r="X139" s="7"/>
      <c r="Y139" s="7"/>
      <c r="Z139" s="7"/>
      <c r="AA139" s="7"/>
      <c r="AB139" s="7"/>
      <c r="AC139" s="15" t="s">
        <v>273</v>
      </c>
      <c r="AD139" s="108">
        <f t="shared" si="4"/>
        <v>0</v>
      </c>
      <c r="AE139" s="35"/>
      <c r="AF139" s="35"/>
      <c r="AG139" s="7"/>
      <c r="AH139" s="10"/>
      <c r="AI139" s="10"/>
      <c r="AJ139" s="7"/>
      <c r="AK139" s="7"/>
      <c r="AL139" s="7"/>
      <c r="AM139" s="7"/>
      <c r="AN139" s="7"/>
      <c r="AO139" s="7"/>
      <c r="AP139" s="7"/>
      <c r="AQ139" s="7"/>
      <c r="AR139" s="7"/>
      <c r="AS139" s="7"/>
      <c r="AT139" s="7"/>
      <c r="AU139" s="7"/>
      <c r="AV139" s="7"/>
      <c r="AW139" s="7"/>
      <c r="AX139" s="7"/>
      <c r="AY139" s="7"/>
      <c r="AZ139" s="7"/>
      <c r="BA139" s="7"/>
      <c r="BB139" s="7"/>
    </row>
    <row r="140" spans="1:54" ht="25" x14ac:dyDescent="0.25">
      <c r="A140" s="5"/>
      <c r="B140" s="5"/>
      <c r="C140" s="5"/>
      <c r="D140" s="27" t="s">
        <v>208</v>
      </c>
      <c r="E140" s="108">
        <f t="shared" si="6"/>
        <v>0</v>
      </c>
      <c r="F140" s="7"/>
      <c r="G140" s="7"/>
      <c r="H140" s="6"/>
      <c r="I140" s="7"/>
      <c r="J140" s="8"/>
      <c r="K140" s="7"/>
      <c r="L140" s="7"/>
      <c r="M140" s="7"/>
      <c r="N140" s="7"/>
      <c r="O140" s="108" t="s">
        <v>97</v>
      </c>
      <c r="P140" s="108">
        <f t="shared" si="7"/>
        <v>0</v>
      </c>
      <c r="Q140" s="9"/>
      <c r="R140" s="7"/>
      <c r="S140" s="7"/>
      <c r="T140" s="7"/>
      <c r="U140" s="7"/>
      <c r="V140" s="7"/>
      <c r="W140" s="7"/>
      <c r="X140" s="7"/>
      <c r="Y140" s="7"/>
      <c r="Z140" s="7"/>
      <c r="AA140" s="7"/>
      <c r="AB140" s="7"/>
      <c r="AC140" s="15" t="s">
        <v>394</v>
      </c>
      <c r="AD140" s="108">
        <f t="shared" si="4"/>
        <v>0</v>
      </c>
      <c r="AE140" s="35"/>
      <c r="AF140" s="35"/>
      <c r="AG140" s="7"/>
      <c r="AH140" s="10"/>
      <c r="AI140" s="10"/>
      <c r="AJ140" s="7"/>
      <c r="AK140" s="7"/>
      <c r="AL140" s="7"/>
      <c r="AM140" s="7"/>
      <c r="AN140" s="7"/>
      <c r="AO140" s="7"/>
      <c r="AP140" s="7"/>
      <c r="AQ140" s="7"/>
      <c r="AR140" s="7"/>
      <c r="AS140" s="7"/>
      <c r="AT140" s="7"/>
      <c r="AU140" s="7"/>
      <c r="AV140" s="7"/>
      <c r="AW140" s="7"/>
      <c r="AX140" s="7"/>
      <c r="AY140" s="7"/>
      <c r="AZ140" s="7"/>
      <c r="BA140" s="7"/>
      <c r="BB140" s="7"/>
    </row>
    <row r="141" spans="1:54" ht="50" x14ac:dyDescent="0.25">
      <c r="A141" s="5"/>
      <c r="B141" s="5"/>
      <c r="C141" s="5"/>
      <c r="D141" s="27" t="s">
        <v>209</v>
      </c>
      <c r="E141" s="108">
        <f t="shared" si="6"/>
        <v>0</v>
      </c>
      <c r="F141" s="7"/>
      <c r="G141" s="7"/>
      <c r="H141" s="6"/>
      <c r="I141" s="7"/>
      <c r="J141" s="8"/>
      <c r="K141" s="7"/>
      <c r="L141" s="7"/>
      <c r="M141" s="7"/>
      <c r="N141" s="7"/>
      <c r="O141" s="108" t="s">
        <v>98</v>
      </c>
      <c r="P141" s="108">
        <f t="shared" si="7"/>
        <v>0</v>
      </c>
      <c r="Q141" s="9"/>
      <c r="R141" s="7"/>
      <c r="S141" s="7"/>
      <c r="T141" s="7"/>
      <c r="U141" s="7"/>
      <c r="V141" s="7"/>
      <c r="W141" s="7"/>
      <c r="X141" s="7"/>
      <c r="Y141" s="7"/>
      <c r="Z141" s="7"/>
      <c r="AA141" s="7"/>
      <c r="AB141" s="7"/>
      <c r="AC141" s="15" t="s">
        <v>708</v>
      </c>
      <c r="AD141" s="108">
        <f t="shared" si="4"/>
        <v>0</v>
      </c>
      <c r="AE141" s="35"/>
      <c r="AF141" s="35"/>
      <c r="AG141" s="7"/>
      <c r="AH141" s="10"/>
      <c r="AI141" s="10"/>
      <c r="AJ141" s="7"/>
      <c r="AK141" s="7"/>
      <c r="AL141" s="7"/>
      <c r="AM141" s="7"/>
      <c r="AN141" s="7"/>
      <c r="AO141" s="7"/>
      <c r="AP141" s="7"/>
      <c r="AQ141" s="7"/>
      <c r="AR141" s="7"/>
      <c r="AS141" s="7"/>
      <c r="AT141" s="7"/>
      <c r="AU141" s="7"/>
      <c r="AV141" s="7"/>
      <c r="AW141" s="7"/>
      <c r="AX141" s="7"/>
      <c r="AY141" s="7"/>
      <c r="AZ141" s="7"/>
      <c r="BA141" s="7"/>
      <c r="BB141" s="7"/>
    </row>
    <row r="142" spans="1:54" ht="62.5" x14ac:dyDescent="0.25">
      <c r="A142" s="5"/>
      <c r="B142" s="5"/>
      <c r="C142" s="5"/>
      <c r="D142" s="27" t="s">
        <v>210</v>
      </c>
      <c r="E142" s="108">
        <f t="shared" si="6"/>
        <v>0</v>
      </c>
      <c r="F142" s="7"/>
      <c r="G142" s="7"/>
      <c r="H142" s="6"/>
      <c r="I142" s="7"/>
      <c r="J142" s="8"/>
      <c r="K142" s="7"/>
      <c r="L142" s="7"/>
      <c r="M142" s="7"/>
      <c r="N142" s="7"/>
      <c r="O142" s="108" t="s">
        <v>99</v>
      </c>
      <c r="P142" s="108">
        <f t="shared" si="7"/>
        <v>0</v>
      </c>
      <c r="Q142" s="9"/>
      <c r="R142" s="7"/>
      <c r="S142" s="7"/>
      <c r="T142" s="7"/>
      <c r="U142" s="7"/>
      <c r="V142" s="7"/>
      <c r="W142" s="7"/>
      <c r="X142" s="7"/>
      <c r="Y142" s="7"/>
      <c r="Z142" s="7"/>
      <c r="AA142" s="7"/>
      <c r="AB142" s="7"/>
      <c r="AC142" s="15" t="s">
        <v>453</v>
      </c>
      <c r="AD142" s="108">
        <f t="shared" si="4"/>
        <v>0</v>
      </c>
      <c r="AE142" s="35"/>
      <c r="AF142" s="35"/>
      <c r="AG142" s="7"/>
      <c r="AH142" s="10"/>
      <c r="AI142" s="10"/>
      <c r="AJ142" s="7"/>
      <c r="AK142" s="7"/>
      <c r="AL142" s="7"/>
      <c r="AM142" s="7"/>
      <c r="AN142" s="7"/>
      <c r="AO142" s="7"/>
      <c r="AP142" s="7"/>
      <c r="AQ142" s="7"/>
      <c r="AR142" s="7"/>
      <c r="AS142" s="7"/>
      <c r="AT142" s="7"/>
      <c r="AU142" s="7"/>
      <c r="AV142" s="7"/>
      <c r="AW142" s="7"/>
      <c r="AX142" s="7"/>
      <c r="AY142" s="7"/>
      <c r="AZ142" s="7"/>
      <c r="BA142" s="7"/>
      <c r="BB142" s="7"/>
    </row>
    <row r="143" spans="1:54" x14ac:dyDescent="0.25">
      <c r="A143" s="5"/>
      <c r="B143" s="5"/>
      <c r="C143" s="5"/>
      <c r="D143" s="27" t="s">
        <v>211</v>
      </c>
      <c r="E143" s="108">
        <f t="shared" si="6"/>
        <v>0</v>
      </c>
      <c r="F143" s="7"/>
      <c r="G143" s="7"/>
      <c r="H143" s="6"/>
      <c r="I143" s="7"/>
      <c r="J143" s="8"/>
      <c r="K143" s="7"/>
      <c r="L143" s="7"/>
      <c r="M143" s="7"/>
      <c r="N143" s="7"/>
      <c r="O143" s="108" t="s">
        <v>100</v>
      </c>
      <c r="P143" s="108">
        <f t="shared" si="7"/>
        <v>0</v>
      </c>
      <c r="Q143" s="9"/>
      <c r="R143" s="7"/>
      <c r="S143" s="7"/>
      <c r="T143" s="7"/>
      <c r="U143" s="7"/>
      <c r="V143" s="7"/>
      <c r="W143" s="7"/>
      <c r="X143" s="7"/>
      <c r="Y143" s="7"/>
      <c r="Z143" s="7"/>
      <c r="AA143" s="7"/>
      <c r="AB143" s="7"/>
      <c r="AC143" s="15" t="s">
        <v>656</v>
      </c>
      <c r="AD143" s="108">
        <f t="shared" si="4"/>
        <v>0</v>
      </c>
      <c r="AE143" s="35"/>
      <c r="AF143" s="35"/>
      <c r="AG143" s="7"/>
      <c r="AH143" s="10"/>
      <c r="AI143" s="10"/>
      <c r="AJ143" s="7"/>
      <c r="AK143" s="7"/>
      <c r="AL143" s="7"/>
      <c r="AM143" s="7"/>
      <c r="AN143" s="7"/>
      <c r="AO143" s="7"/>
      <c r="AP143" s="7"/>
      <c r="AQ143" s="7"/>
      <c r="AR143" s="7"/>
      <c r="AS143" s="7"/>
      <c r="AT143" s="7"/>
      <c r="AU143" s="7"/>
      <c r="AV143" s="7"/>
      <c r="AW143" s="7"/>
      <c r="AX143" s="7"/>
      <c r="AY143" s="7"/>
      <c r="AZ143" s="7"/>
      <c r="BA143" s="7"/>
      <c r="BB143" s="7"/>
    </row>
    <row r="144" spans="1:54" x14ac:dyDescent="0.25">
      <c r="A144" s="5"/>
      <c r="B144" s="5"/>
      <c r="C144" s="5"/>
      <c r="D144" s="27" t="s">
        <v>212</v>
      </c>
      <c r="E144" s="108">
        <f t="shared" si="6"/>
        <v>0</v>
      </c>
      <c r="F144" s="7"/>
      <c r="G144" s="7"/>
      <c r="H144" s="6"/>
      <c r="I144" s="7"/>
      <c r="J144" s="8"/>
      <c r="K144" s="7"/>
      <c r="L144" s="7"/>
      <c r="M144" s="7"/>
      <c r="N144" s="7"/>
      <c r="O144" s="108" t="s">
        <v>101</v>
      </c>
      <c r="P144" s="108">
        <f t="shared" si="7"/>
        <v>0</v>
      </c>
      <c r="Q144" s="9"/>
      <c r="R144" s="7"/>
      <c r="S144" s="7"/>
      <c r="T144" s="7"/>
      <c r="U144" s="7"/>
      <c r="V144" s="7"/>
      <c r="W144" s="7"/>
      <c r="X144" s="7"/>
      <c r="Y144" s="7"/>
      <c r="Z144" s="7"/>
      <c r="AA144" s="7"/>
      <c r="AB144" s="7"/>
      <c r="AC144" s="15" t="s">
        <v>468</v>
      </c>
      <c r="AD144" s="108">
        <f t="shared" si="4"/>
        <v>0</v>
      </c>
      <c r="AE144" s="35"/>
      <c r="AF144" s="35"/>
      <c r="AG144" s="7"/>
      <c r="AH144" s="10"/>
      <c r="AI144" s="10"/>
      <c r="AJ144" s="7"/>
      <c r="AK144" s="7"/>
      <c r="AL144" s="7"/>
      <c r="AM144" s="7"/>
      <c r="AN144" s="7"/>
      <c r="AO144" s="7"/>
      <c r="AP144" s="7"/>
      <c r="AQ144" s="7"/>
      <c r="AR144" s="7"/>
      <c r="AS144" s="7"/>
      <c r="AT144" s="7"/>
      <c r="AU144" s="7"/>
      <c r="AV144" s="7"/>
      <c r="AW144" s="7"/>
      <c r="AX144" s="7"/>
      <c r="AY144" s="7"/>
      <c r="AZ144" s="7"/>
      <c r="BA144" s="7"/>
      <c r="BB144" s="7"/>
    </row>
    <row r="145" spans="1:54" x14ac:dyDescent="0.25">
      <c r="A145" s="5"/>
      <c r="B145" s="5"/>
      <c r="C145" s="5"/>
      <c r="D145" s="27" t="s">
        <v>213</v>
      </c>
      <c r="E145" s="108">
        <f t="shared" si="6"/>
        <v>0</v>
      </c>
      <c r="F145" s="7"/>
      <c r="G145" s="7"/>
      <c r="H145" s="6"/>
      <c r="I145" s="7"/>
      <c r="J145" s="8"/>
      <c r="K145" s="7"/>
      <c r="L145" s="7"/>
      <c r="M145" s="7"/>
      <c r="N145" s="7"/>
      <c r="O145" s="108"/>
      <c r="P145" s="108">
        <f t="shared" si="7"/>
        <v>0</v>
      </c>
      <c r="Q145" s="9"/>
      <c r="R145" s="7"/>
      <c r="S145" s="7"/>
      <c r="T145" s="7"/>
      <c r="U145" s="7"/>
      <c r="V145" s="7"/>
      <c r="W145" s="7"/>
      <c r="X145" s="7"/>
      <c r="Y145" s="7"/>
      <c r="Z145" s="7"/>
      <c r="AA145" s="7"/>
      <c r="AB145" s="7"/>
      <c r="AC145" s="15" t="s">
        <v>548</v>
      </c>
      <c r="AD145" s="108">
        <f t="shared" si="4"/>
        <v>0</v>
      </c>
      <c r="AE145" s="35"/>
      <c r="AF145" s="35"/>
      <c r="AG145" s="7"/>
      <c r="AH145" s="10"/>
      <c r="AI145" s="10"/>
      <c r="AJ145" s="7"/>
      <c r="AK145" s="7"/>
      <c r="AL145" s="7"/>
      <c r="AM145" s="7"/>
      <c r="AN145" s="7"/>
      <c r="AO145" s="7"/>
      <c r="AP145" s="7"/>
      <c r="AQ145" s="7"/>
      <c r="AR145" s="7"/>
      <c r="AS145" s="7"/>
      <c r="AT145" s="7"/>
      <c r="AU145" s="7"/>
      <c r="AV145" s="7"/>
      <c r="AW145" s="7"/>
      <c r="AX145" s="7"/>
      <c r="AY145" s="7"/>
      <c r="AZ145" s="7"/>
      <c r="BA145" s="7"/>
      <c r="BB145" s="7"/>
    </row>
    <row r="146" spans="1:54" ht="37.5" x14ac:dyDescent="0.25">
      <c r="A146" s="5"/>
      <c r="B146" s="5"/>
      <c r="C146" s="5"/>
      <c r="D146" s="27" t="s">
        <v>214</v>
      </c>
      <c r="E146" s="108">
        <f t="shared" si="6"/>
        <v>0</v>
      </c>
      <c r="F146" s="7"/>
      <c r="G146" s="7"/>
      <c r="H146" s="6"/>
      <c r="I146" s="7"/>
      <c r="J146" s="8"/>
      <c r="K146" s="7"/>
      <c r="L146" s="7"/>
      <c r="M146" s="7"/>
      <c r="N146" s="7"/>
      <c r="O146" s="108" t="s">
        <v>160</v>
      </c>
      <c r="P146" s="108">
        <f t="shared" si="7"/>
        <v>0</v>
      </c>
      <c r="Q146" s="9"/>
      <c r="R146" s="7"/>
      <c r="S146" s="7"/>
      <c r="T146" s="7"/>
      <c r="U146" s="7"/>
      <c r="V146" s="7"/>
      <c r="W146" s="7"/>
      <c r="X146" s="7"/>
      <c r="Y146" s="7"/>
      <c r="Z146" s="7"/>
      <c r="AA146" s="7"/>
      <c r="AB146" s="7"/>
      <c r="AC146" s="15" t="s">
        <v>455</v>
      </c>
      <c r="AD146" s="108">
        <f t="shared" si="4"/>
        <v>0</v>
      </c>
      <c r="AE146" s="35"/>
      <c r="AF146" s="35"/>
      <c r="AG146" s="7"/>
      <c r="AH146" s="10"/>
      <c r="AI146" s="10"/>
      <c r="AJ146" s="7"/>
      <c r="AK146" s="7"/>
      <c r="AL146" s="7"/>
      <c r="AM146" s="7"/>
      <c r="AN146" s="7"/>
      <c r="AO146" s="7"/>
      <c r="AP146" s="7"/>
      <c r="AQ146" s="7"/>
      <c r="AR146" s="7"/>
      <c r="AS146" s="7"/>
      <c r="AT146" s="7"/>
      <c r="AU146" s="7"/>
      <c r="AV146" s="7"/>
      <c r="AW146" s="7"/>
      <c r="AX146" s="7"/>
      <c r="AY146" s="7"/>
      <c r="AZ146" s="7"/>
      <c r="BA146" s="7"/>
      <c r="BB146" s="7"/>
    </row>
    <row r="147" spans="1:54" ht="50" x14ac:dyDescent="0.25">
      <c r="A147" s="5"/>
      <c r="B147" s="5"/>
      <c r="C147" s="5"/>
      <c r="D147" s="27" t="s">
        <v>215</v>
      </c>
      <c r="E147" s="108">
        <f t="shared" si="6"/>
        <v>0</v>
      </c>
      <c r="F147" s="7"/>
      <c r="G147" s="7"/>
      <c r="H147" s="6"/>
      <c r="I147" s="7"/>
      <c r="J147" s="8"/>
      <c r="K147" s="7"/>
      <c r="L147" s="7"/>
      <c r="M147" s="7"/>
      <c r="N147" s="7"/>
      <c r="O147" s="108" t="s">
        <v>131</v>
      </c>
      <c r="P147" s="108">
        <f t="shared" si="7"/>
        <v>0</v>
      </c>
      <c r="Q147" s="9"/>
      <c r="R147" s="7"/>
      <c r="S147" s="7"/>
      <c r="T147" s="7"/>
      <c r="U147" s="7"/>
      <c r="V147" s="7"/>
      <c r="W147" s="7"/>
      <c r="X147" s="7"/>
      <c r="Y147" s="7"/>
      <c r="Z147" s="7"/>
      <c r="AA147" s="7"/>
      <c r="AB147" s="7"/>
      <c r="AC147" s="15" t="s">
        <v>749</v>
      </c>
      <c r="AD147" s="108">
        <f t="shared" si="4"/>
        <v>0</v>
      </c>
      <c r="AE147" s="35"/>
      <c r="AF147" s="35"/>
      <c r="AG147" s="7"/>
      <c r="AH147" s="10"/>
      <c r="AI147" s="10"/>
      <c r="AJ147" s="7"/>
      <c r="AK147" s="7"/>
      <c r="AL147" s="7"/>
      <c r="AM147" s="7"/>
      <c r="AN147" s="7"/>
      <c r="AO147" s="7"/>
      <c r="AP147" s="7"/>
      <c r="AQ147" s="7"/>
      <c r="AR147" s="7"/>
      <c r="AS147" s="7"/>
      <c r="AT147" s="7"/>
      <c r="AU147" s="7"/>
      <c r="AV147" s="7"/>
      <c r="AW147" s="7"/>
      <c r="AX147" s="7"/>
      <c r="AY147" s="7"/>
      <c r="AZ147" s="7"/>
      <c r="BA147" s="7"/>
      <c r="BB147" s="7"/>
    </row>
    <row r="148" spans="1:54" ht="62.5" x14ac:dyDescent="0.25">
      <c r="A148" s="5"/>
      <c r="B148" s="5"/>
      <c r="C148" s="5"/>
      <c r="D148" s="27" t="s">
        <v>216</v>
      </c>
      <c r="E148" s="108">
        <f t="shared" si="6"/>
        <v>0</v>
      </c>
      <c r="F148" s="7"/>
      <c r="G148" s="7"/>
      <c r="H148" s="6"/>
      <c r="I148" s="7"/>
      <c r="J148" s="8"/>
      <c r="K148" s="7"/>
      <c r="L148" s="7"/>
      <c r="M148" s="7"/>
      <c r="N148" s="7"/>
      <c r="O148" s="108" t="s">
        <v>102</v>
      </c>
      <c r="P148" s="108">
        <f t="shared" si="7"/>
        <v>0</v>
      </c>
      <c r="Q148" s="9"/>
      <c r="R148" s="7"/>
      <c r="S148" s="7"/>
      <c r="T148" s="7"/>
      <c r="U148" s="7"/>
      <c r="V148" s="7"/>
      <c r="W148" s="7"/>
      <c r="X148" s="7"/>
      <c r="Y148" s="7"/>
      <c r="Z148" s="7"/>
      <c r="AA148" s="7"/>
      <c r="AB148" s="7"/>
      <c r="AC148" s="15" t="s">
        <v>636</v>
      </c>
      <c r="AD148" s="108">
        <f t="shared" si="4"/>
        <v>0</v>
      </c>
      <c r="AE148" s="35"/>
      <c r="AF148" s="35"/>
      <c r="AG148" s="7"/>
      <c r="AH148" s="10"/>
      <c r="AI148" s="10"/>
      <c r="AJ148" s="7"/>
      <c r="AK148" s="7"/>
      <c r="AL148" s="7"/>
      <c r="AM148" s="7"/>
      <c r="AN148" s="7"/>
      <c r="AO148" s="7"/>
      <c r="AP148" s="7"/>
      <c r="AQ148" s="7"/>
      <c r="AR148" s="7"/>
      <c r="AS148" s="7"/>
      <c r="AT148" s="7"/>
      <c r="AU148" s="7"/>
      <c r="AV148" s="7"/>
      <c r="AW148" s="7"/>
      <c r="AX148" s="7"/>
      <c r="AY148" s="7"/>
      <c r="AZ148" s="7"/>
      <c r="BA148" s="7"/>
      <c r="BB148" s="7"/>
    </row>
    <row r="149" spans="1:54" x14ac:dyDescent="0.25">
      <c r="A149" s="5"/>
      <c r="B149" s="5"/>
      <c r="C149" s="5"/>
      <c r="D149" s="27" t="s">
        <v>217</v>
      </c>
      <c r="E149" s="108">
        <f t="shared" si="6"/>
        <v>0</v>
      </c>
      <c r="F149" s="7"/>
      <c r="G149" s="7"/>
      <c r="H149" s="6"/>
      <c r="I149" s="7"/>
      <c r="J149" s="8"/>
      <c r="K149" s="7"/>
      <c r="L149" s="7"/>
      <c r="M149" s="7"/>
      <c r="N149" s="7"/>
      <c r="O149" s="108"/>
      <c r="P149" s="108">
        <f t="shared" si="7"/>
        <v>0</v>
      </c>
      <c r="Q149" s="9"/>
      <c r="R149" s="7"/>
      <c r="S149" s="7"/>
      <c r="T149" s="7"/>
      <c r="U149" s="7"/>
      <c r="V149" s="7"/>
      <c r="W149" s="7"/>
      <c r="X149" s="7"/>
      <c r="Y149" s="7"/>
      <c r="Z149" s="7"/>
      <c r="AA149" s="7"/>
      <c r="AB149" s="7"/>
      <c r="AC149" s="15" t="s">
        <v>736</v>
      </c>
      <c r="AD149" s="108">
        <f t="shared" si="4"/>
        <v>0</v>
      </c>
      <c r="AE149" s="35"/>
      <c r="AF149" s="35"/>
      <c r="AG149" s="7"/>
      <c r="AH149" s="10"/>
      <c r="AI149" s="10"/>
      <c r="AJ149" s="7"/>
      <c r="AK149" s="7"/>
      <c r="AL149" s="7"/>
      <c r="AM149" s="7"/>
      <c r="AN149" s="7"/>
      <c r="AO149" s="7"/>
      <c r="AP149" s="7"/>
      <c r="AQ149" s="7"/>
      <c r="AR149" s="7"/>
      <c r="AS149" s="7"/>
      <c r="AT149" s="7"/>
      <c r="AU149" s="7"/>
      <c r="AV149" s="7"/>
      <c r="AW149" s="7"/>
      <c r="AX149" s="7"/>
      <c r="AY149" s="7"/>
      <c r="AZ149" s="7"/>
      <c r="BA149" s="7"/>
      <c r="BB149" s="7"/>
    </row>
    <row r="150" spans="1:54" ht="37.5" x14ac:dyDescent="0.25">
      <c r="A150" s="5"/>
      <c r="B150" s="5"/>
      <c r="C150" s="5"/>
      <c r="D150" s="27" t="s">
        <v>218</v>
      </c>
      <c r="E150" s="108">
        <f t="shared" si="6"/>
        <v>0</v>
      </c>
      <c r="F150" s="7"/>
      <c r="G150" s="7"/>
      <c r="H150" s="6"/>
      <c r="I150" s="7"/>
      <c r="J150" s="8"/>
      <c r="K150" s="7"/>
      <c r="L150" s="7"/>
      <c r="M150" s="7"/>
      <c r="N150" s="7"/>
      <c r="O150" s="108" t="s">
        <v>161</v>
      </c>
      <c r="P150" s="108">
        <f t="shared" si="7"/>
        <v>0</v>
      </c>
      <c r="Q150" s="9"/>
      <c r="R150" s="7"/>
      <c r="S150" s="7"/>
      <c r="T150" s="7"/>
      <c r="U150" s="7"/>
      <c r="V150" s="7"/>
      <c r="W150" s="7"/>
      <c r="X150" s="7"/>
      <c r="Y150" s="7"/>
      <c r="Z150" s="7"/>
      <c r="AA150" s="7"/>
      <c r="AB150" s="7"/>
      <c r="AC150" s="15" t="s">
        <v>458</v>
      </c>
      <c r="AD150" s="108">
        <f t="shared" si="4"/>
        <v>0</v>
      </c>
      <c r="AE150" s="35"/>
      <c r="AF150" s="35"/>
      <c r="AG150" s="7"/>
      <c r="AH150" s="10"/>
      <c r="AI150" s="10"/>
      <c r="AJ150" s="7"/>
      <c r="AK150" s="7"/>
      <c r="AL150" s="7"/>
      <c r="AM150" s="7"/>
      <c r="AN150" s="7"/>
      <c r="AO150" s="7"/>
      <c r="AP150" s="7"/>
      <c r="AQ150" s="7"/>
      <c r="AR150" s="7"/>
      <c r="AS150" s="7"/>
      <c r="AT150" s="7"/>
      <c r="AU150" s="7"/>
      <c r="AV150" s="7"/>
      <c r="AW150" s="7"/>
      <c r="AX150" s="7"/>
      <c r="AY150" s="7"/>
      <c r="AZ150" s="7"/>
      <c r="BA150" s="7"/>
      <c r="BB150" s="7"/>
    </row>
    <row r="151" spans="1:54" ht="50" x14ac:dyDescent="0.25">
      <c r="A151" s="5"/>
      <c r="B151" s="5"/>
      <c r="C151" s="5"/>
      <c r="D151" s="27" t="s">
        <v>219</v>
      </c>
      <c r="E151" s="108">
        <f t="shared" ref="E151:E164" si="8">SUMIF($A$28:$A$78,D151, $AA$28:$AA$78)</f>
        <v>0</v>
      </c>
      <c r="F151" s="7"/>
      <c r="G151" s="7"/>
      <c r="H151" s="6"/>
      <c r="I151" s="7"/>
      <c r="J151" s="8"/>
      <c r="K151" s="7"/>
      <c r="L151" s="7"/>
      <c r="M151" s="7"/>
      <c r="N151" s="7"/>
      <c r="O151" s="108" t="s">
        <v>253</v>
      </c>
      <c r="P151" s="108">
        <f t="shared" ref="P151:P182" si="9">SUMIF($F$28:$F$78,O151, $AA$28:$AA$78)</f>
        <v>0</v>
      </c>
      <c r="Q151" s="9"/>
      <c r="R151" s="7"/>
      <c r="S151" s="7"/>
      <c r="T151" s="7"/>
      <c r="U151" s="7"/>
      <c r="V151" s="7"/>
      <c r="W151" s="7"/>
      <c r="X151" s="7"/>
      <c r="Y151" s="7"/>
      <c r="Z151" s="7"/>
      <c r="AA151" s="7"/>
      <c r="AB151" s="7"/>
      <c r="AC151" s="15" t="s">
        <v>457</v>
      </c>
      <c r="AD151" s="108">
        <f t="shared" ref="AD151:AD214" si="10">SUMIF($P$28:$P$78,AC151, $AA$28:$AA$78)</f>
        <v>0</v>
      </c>
      <c r="AE151" s="35"/>
      <c r="AF151" s="35"/>
      <c r="AG151" s="7"/>
      <c r="AH151" s="10"/>
      <c r="AI151" s="10"/>
      <c r="AJ151" s="7"/>
      <c r="AK151" s="7"/>
      <c r="AL151" s="7"/>
      <c r="AM151" s="7"/>
      <c r="AN151" s="7"/>
      <c r="AO151" s="7"/>
      <c r="AP151" s="7"/>
      <c r="AQ151" s="7"/>
      <c r="AR151" s="7"/>
      <c r="AS151" s="7"/>
      <c r="AT151" s="7"/>
      <c r="AU151" s="7"/>
      <c r="AV151" s="7"/>
      <c r="AW151" s="7"/>
      <c r="AX151" s="7"/>
      <c r="AY151" s="7"/>
      <c r="AZ151" s="7"/>
      <c r="BA151" s="7"/>
      <c r="BB151" s="7"/>
    </row>
    <row r="152" spans="1:54" ht="37.5" x14ac:dyDescent="0.25">
      <c r="A152" s="5"/>
      <c r="B152" s="5"/>
      <c r="C152" s="5"/>
      <c r="D152" s="27" t="s">
        <v>220</v>
      </c>
      <c r="E152" s="108">
        <f t="shared" si="8"/>
        <v>0</v>
      </c>
      <c r="F152" s="7"/>
      <c r="G152" s="7"/>
      <c r="H152" s="6"/>
      <c r="I152" s="7"/>
      <c r="J152" s="8"/>
      <c r="K152" s="7"/>
      <c r="L152" s="7"/>
      <c r="M152" s="7"/>
      <c r="N152" s="7"/>
      <c r="O152" s="108" t="s">
        <v>103</v>
      </c>
      <c r="P152" s="108">
        <f t="shared" si="9"/>
        <v>0</v>
      </c>
      <c r="Q152" s="9"/>
      <c r="R152" s="7"/>
      <c r="S152" s="7"/>
      <c r="T152" s="7"/>
      <c r="U152" s="7"/>
      <c r="V152" s="7"/>
      <c r="W152" s="7"/>
      <c r="X152" s="7"/>
      <c r="Y152" s="7"/>
      <c r="Z152" s="7"/>
      <c r="AA152" s="7"/>
      <c r="AB152" s="7"/>
      <c r="AC152" s="15" t="s">
        <v>362</v>
      </c>
      <c r="AD152" s="108">
        <f t="shared" si="10"/>
        <v>0</v>
      </c>
      <c r="AE152" s="35"/>
      <c r="AF152" s="35"/>
      <c r="AG152" s="7"/>
      <c r="AH152" s="10"/>
      <c r="AI152" s="10"/>
      <c r="AJ152" s="7"/>
      <c r="AK152" s="7"/>
      <c r="AL152" s="7"/>
      <c r="AM152" s="7"/>
      <c r="AN152" s="7"/>
      <c r="AO152" s="7"/>
      <c r="AP152" s="7"/>
      <c r="AQ152" s="7"/>
      <c r="AR152" s="7"/>
      <c r="AS152" s="7"/>
      <c r="AT152" s="7"/>
      <c r="AU152" s="7"/>
      <c r="AV152" s="7"/>
      <c r="AW152" s="7"/>
      <c r="AX152" s="7"/>
      <c r="AY152" s="7"/>
      <c r="AZ152" s="7"/>
      <c r="BA152" s="7"/>
      <c r="BB152" s="7"/>
    </row>
    <row r="153" spans="1:54" ht="37.5" x14ac:dyDescent="0.25">
      <c r="A153" s="5"/>
      <c r="B153" s="5"/>
      <c r="C153" s="5"/>
      <c r="D153" s="27" t="s">
        <v>221</v>
      </c>
      <c r="E153" s="108">
        <f t="shared" si="8"/>
        <v>0</v>
      </c>
      <c r="F153" s="7"/>
      <c r="G153" s="7"/>
      <c r="H153" s="6"/>
      <c r="I153" s="7"/>
      <c r="J153" s="8"/>
      <c r="K153" s="7"/>
      <c r="L153" s="7"/>
      <c r="M153" s="7"/>
      <c r="N153" s="7"/>
      <c r="O153" s="108" t="s">
        <v>104</v>
      </c>
      <c r="P153" s="108">
        <f t="shared" si="9"/>
        <v>0</v>
      </c>
      <c r="Q153" s="9"/>
      <c r="R153" s="7"/>
      <c r="S153" s="7"/>
      <c r="T153" s="7"/>
      <c r="U153" s="7"/>
      <c r="V153" s="7"/>
      <c r="W153" s="7"/>
      <c r="X153" s="7"/>
      <c r="Y153" s="7"/>
      <c r="Z153" s="7"/>
      <c r="AA153" s="7"/>
      <c r="AB153" s="7"/>
      <c r="AC153" s="15" t="s">
        <v>440</v>
      </c>
      <c r="AD153" s="108">
        <f t="shared" si="10"/>
        <v>0</v>
      </c>
      <c r="AE153" s="35"/>
      <c r="AF153" s="35"/>
      <c r="AG153" s="7"/>
      <c r="AH153" s="10"/>
      <c r="AI153" s="10"/>
      <c r="AJ153" s="7"/>
      <c r="AK153" s="7"/>
      <c r="AL153" s="7"/>
      <c r="AM153" s="7"/>
      <c r="AN153" s="7"/>
      <c r="AO153" s="7"/>
      <c r="AP153" s="7"/>
      <c r="AQ153" s="7"/>
      <c r="AR153" s="7"/>
      <c r="AS153" s="7"/>
      <c r="AT153" s="7"/>
      <c r="AU153" s="7"/>
      <c r="AV153" s="7"/>
      <c r="AW153" s="7"/>
      <c r="AX153" s="7"/>
      <c r="AY153" s="7"/>
      <c r="AZ153" s="7"/>
      <c r="BA153" s="7"/>
      <c r="BB153" s="7"/>
    </row>
    <row r="154" spans="1:54" ht="112.5" x14ac:dyDescent="0.25">
      <c r="A154" s="5"/>
      <c r="B154" s="5"/>
      <c r="C154" s="5"/>
      <c r="D154" s="27" t="s">
        <v>222</v>
      </c>
      <c r="E154" s="108">
        <f t="shared" si="8"/>
        <v>0</v>
      </c>
      <c r="F154" s="7"/>
      <c r="G154" s="7"/>
      <c r="H154" s="6"/>
      <c r="I154" s="7"/>
      <c r="J154" s="8"/>
      <c r="K154" s="7"/>
      <c r="L154" s="7"/>
      <c r="M154" s="7"/>
      <c r="N154" s="7"/>
      <c r="O154" s="108" t="s">
        <v>105</v>
      </c>
      <c r="P154" s="108">
        <f t="shared" si="9"/>
        <v>0</v>
      </c>
      <c r="Q154" s="9"/>
      <c r="R154" s="7"/>
      <c r="S154" s="7"/>
      <c r="T154" s="7"/>
      <c r="U154" s="7"/>
      <c r="V154" s="7"/>
      <c r="W154" s="7"/>
      <c r="X154" s="7"/>
      <c r="Y154" s="7"/>
      <c r="Z154" s="7"/>
      <c r="AA154" s="7"/>
      <c r="AB154" s="7"/>
      <c r="AC154" s="15" t="s">
        <v>734</v>
      </c>
      <c r="AD154" s="108">
        <f t="shared" si="10"/>
        <v>0</v>
      </c>
      <c r="AE154" s="35"/>
      <c r="AF154" s="35"/>
      <c r="AG154" s="7"/>
      <c r="AH154" s="10"/>
      <c r="AI154" s="10"/>
      <c r="AJ154" s="7"/>
      <c r="AK154" s="7"/>
      <c r="AL154" s="7"/>
      <c r="AM154" s="7"/>
      <c r="AN154" s="7"/>
      <c r="AO154" s="7"/>
      <c r="AP154" s="7"/>
      <c r="AQ154" s="7"/>
      <c r="AR154" s="7"/>
      <c r="AS154" s="7"/>
      <c r="AT154" s="7"/>
      <c r="AU154" s="7"/>
      <c r="AV154" s="7"/>
      <c r="AW154" s="7"/>
      <c r="AX154" s="7"/>
      <c r="AY154" s="7"/>
      <c r="AZ154" s="7"/>
      <c r="BA154" s="7"/>
      <c r="BB154" s="7"/>
    </row>
    <row r="155" spans="1:54" ht="37.5" x14ac:dyDescent="0.25">
      <c r="A155" s="5"/>
      <c r="B155" s="5"/>
      <c r="C155" s="5"/>
      <c r="D155" s="27" t="s">
        <v>223</v>
      </c>
      <c r="E155" s="108">
        <f t="shared" si="8"/>
        <v>0</v>
      </c>
      <c r="F155" s="7"/>
      <c r="G155" s="7"/>
      <c r="H155" s="6"/>
      <c r="I155" s="7"/>
      <c r="J155" s="8"/>
      <c r="K155" s="7"/>
      <c r="L155" s="7"/>
      <c r="M155" s="7"/>
      <c r="N155" s="7"/>
      <c r="O155" s="108" t="s">
        <v>106</v>
      </c>
      <c r="P155" s="108">
        <f t="shared" si="9"/>
        <v>0</v>
      </c>
      <c r="Q155" s="9"/>
      <c r="R155" s="7"/>
      <c r="S155" s="7"/>
      <c r="T155" s="7"/>
      <c r="U155" s="7"/>
      <c r="V155" s="7"/>
      <c r="W155" s="7"/>
      <c r="X155" s="7"/>
      <c r="Y155" s="7"/>
      <c r="Z155" s="7"/>
      <c r="AA155" s="7"/>
      <c r="AB155" s="7"/>
      <c r="AC155" s="15" t="s">
        <v>558</v>
      </c>
      <c r="AD155" s="108">
        <f t="shared" si="10"/>
        <v>0</v>
      </c>
      <c r="AE155" s="35"/>
      <c r="AF155" s="35"/>
      <c r="AG155" s="7"/>
      <c r="AH155" s="10"/>
      <c r="AI155" s="10"/>
      <c r="AJ155" s="7"/>
      <c r="AK155" s="7"/>
      <c r="AL155" s="7"/>
      <c r="AM155" s="7"/>
      <c r="AN155" s="7"/>
      <c r="AO155" s="7"/>
      <c r="AP155" s="7"/>
      <c r="AQ155" s="7"/>
      <c r="AR155" s="7"/>
      <c r="AS155" s="7"/>
      <c r="AT155" s="7"/>
      <c r="AU155" s="7"/>
      <c r="AV155" s="7"/>
      <c r="AW155" s="7"/>
      <c r="AX155" s="7"/>
      <c r="AY155" s="7"/>
      <c r="AZ155" s="7"/>
      <c r="BA155" s="7"/>
      <c r="BB155" s="7"/>
    </row>
    <row r="156" spans="1:54" ht="37.5" x14ac:dyDescent="0.25">
      <c r="A156" s="5"/>
      <c r="B156" s="5"/>
      <c r="C156" s="5"/>
      <c r="D156" s="27" t="s">
        <v>224</v>
      </c>
      <c r="E156" s="108">
        <f t="shared" si="8"/>
        <v>0</v>
      </c>
      <c r="F156" s="7"/>
      <c r="G156" s="7"/>
      <c r="H156" s="6"/>
      <c r="I156" s="7"/>
      <c r="J156" s="8"/>
      <c r="K156" s="7"/>
      <c r="L156" s="7"/>
      <c r="M156" s="7"/>
      <c r="N156" s="7"/>
      <c r="O156" s="108" t="s">
        <v>107</v>
      </c>
      <c r="P156" s="108">
        <f t="shared" si="9"/>
        <v>0</v>
      </c>
      <c r="Q156" s="9"/>
      <c r="R156" s="7"/>
      <c r="S156" s="7"/>
      <c r="T156" s="7"/>
      <c r="U156" s="7"/>
      <c r="V156" s="7"/>
      <c r="W156" s="7"/>
      <c r="X156" s="7"/>
      <c r="Y156" s="7"/>
      <c r="Z156" s="7"/>
      <c r="AA156" s="7"/>
      <c r="AB156" s="7"/>
      <c r="AC156" s="15" t="s">
        <v>359</v>
      </c>
      <c r="AD156" s="108">
        <f t="shared" si="10"/>
        <v>0</v>
      </c>
      <c r="AE156" s="35"/>
      <c r="AF156" s="35"/>
      <c r="AG156" s="7"/>
      <c r="AH156" s="10"/>
      <c r="AI156" s="10"/>
      <c r="AJ156" s="7"/>
      <c r="AK156" s="7"/>
      <c r="AL156" s="7"/>
      <c r="AM156" s="7"/>
      <c r="AN156" s="7"/>
      <c r="AO156" s="7"/>
      <c r="AP156" s="7"/>
      <c r="AQ156" s="7"/>
      <c r="AR156" s="7"/>
      <c r="AS156" s="7"/>
      <c r="AT156" s="7"/>
      <c r="AU156" s="7"/>
      <c r="AV156" s="7"/>
      <c r="AW156" s="7"/>
      <c r="AX156" s="7"/>
      <c r="AY156" s="7"/>
      <c r="AZ156" s="7"/>
      <c r="BA156" s="7"/>
      <c r="BB156" s="7"/>
    </row>
    <row r="157" spans="1:54" ht="37.5" x14ac:dyDescent="0.25">
      <c r="A157" s="5"/>
      <c r="B157" s="5"/>
      <c r="C157" s="5"/>
      <c r="D157" s="27" t="s">
        <v>225</v>
      </c>
      <c r="E157" s="108">
        <f t="shared" si="8"/>
        <v>0</v>
      </c>
      <c r="F157" s="7"/>
      <c r="G157" s="7"/>
      <c r="H157" s="6"/>
      <c r="I157" s="7"/>
      <c r="J157" s="8"/>
      <c r="K157" s="7"/>
      <c r="L157" s="7"/>
      <c r="M157" s="7"/>
      <c r="N157" s="7"/>
      <c r="O157" s="108" t="s">
        <v>108</v>
      </c>
      <c r="P157" s="108">
        <f t="shared" si="9"/>
        <v>0</v>
      </c>
      <c r="Q157" s="9"/>
      <c r="R157" s="7"/>
      <c r="S157" s="7"/>
      <c r="T157" s="7"/>
      <c r="U157" s="7"/>
      <c r="V157" s="7"/>
      <c r="W157" s="7"/>
      <c r="X157" s="7"/>
      <c r="Y157" s="7"/>
      <c r="Z157" s="7"/>
      <c r="AA157" s="7"/>
      <c r="AB157" s="7"/>
      <c r="AC157" s="15" t="s">
        <v>369</v>
      </c>
      <c r="AD157" s="108">
        <f t="shared" si="10"/>
        <v>0</v>
      </c>
      <c r="AE157" s="35"/>
      <c r="AF157" s="35"/>
      <c r="AG157" s="7"/>
      <c r="AH157" s="10"/>
      <c r="AI157" s="10"/>
      <c r="AJ157" s="7"/>
      <c r="AK157" s="7"/>
      <c r="AL157" s="7"/>
      <c r="AM157" s="7"/>
      <c r="AN157" s="7"/>
      <c r="AO157" s="7"/>
      <c r="AP157" s="7"/>
      <c r="AQ157" s="7"/>
      <c r="AR157" s="7"/>
      <c r="AS157" s="7"/>
      <c r="AT157" s="7"/>
      <c r="AU157" s="7"/>
      <c r="AV157" s="7"/>
      <c r="AW157" s="7"/>
      <c r="AX157" s="7"/>
      <c r="AY157" s="7"/>
      <c r="AZ157" s="7"/>
      <c r="BA157" s="7"/>
      <c r="BB157" s="7"/>
    </row>
    <row r="158" spans="1:54" ht="50" x14ac:dyDescent="0.25">
      <c r="A158" s="5"/>
      <c r="B158" s="5"/>
      <c r="C158" s="5"/>
      <c r="D158" s="27" t="s">
        <v>226</v>
      </c>
      <c r="E158" s="108">
        <f t="shared" si="8"/>
        <v>0</v>
      </c>
      <c r="F158" s="7"/>
      <c r="G158" s="7"/>
      <c r="H158" s="6"/>
      <c r="I158" s="7"/>
      <c r="J158" s="8"/>
      <c r="K158" s="7"/>
      <c r="L158" s="7"/>
      <c r="M158" s="7"/>
      <c r="N158" s="7"/>
      <c r="O158" s="108" t="s">
        <v>139</v>
      </c>
      <c r="P158" s="108">
        <f t="shared" si="9"/>
        <v>0</v>
      </c>
      <c r="Q158" s="9"/>
      <c r="R158" s="7"/>
      <c r="S158" s="7"/>
      <c r="T158" s="7"/>
      <c r="U158" s="7"/>
      <c r="V158" s="7"/>
      <c r="W158" s="7"/>
      <c r="X158" s="7"/>
      <c r="Y158" s="7"/>
      <c r="Z158" s="7"/>
      <c r="AA158" s="7"/>
      <c r="AB158" s="7"/>
      <c r="AC158" s="15" t="s">
        <v>473</v>
      </c>
      <c r="AD158" s="108">
        <f t="shared" si="10"/>
        <v>0</v>
      </c>
      <c r="AE158" s="35"/>
      <c r="AF158" s="35"/>
      <c r="AG158" s="7"/>
      <c r="AH158" s="10"/>
      <c r="AI158" s="10"/>
      <c r="AJ158" s="7"/>
      <c r="AK158" s="7"/>
      <c r="AL158" s="7"/>
      <c r="AM158" s="7"/>
      <c r="AN158" s="7"/>
      <c r="AO158" s="7"/>
      <c r="AP158" s="7"/>
      <c r="AQ158" s="7"/>
      <c r="AR158" s="7"/>
      <c r="AS158" s="7"/>
      <c r="AT158" s="7"/>
      <c r="AU158" s="7"/>
      <c r="AV158" s="7"/>
      <c r="AW158" s="7"/>
      <c r="AX158" s="7"/>
      <c r="AY158" s="7"/>
      <c r="AZ158" s="7"/>
      <c r="BA158" s="7"/>
      <c r="BB158" s="7"/>
    </row>
    <row r="159" spans="1:54" x14ac:dyDescent="0.25">
      <c r="A159" s="5"/>
      <c r="B159" s="5"/>
      <c r="C159" s="5"/>
      <c r="D159" s="27" t="s">
        <v>227</v>
      </c>
      <c r="E159" s="108">
        <f t="shared" si="8"/>
        <v>0</v>
      </c>
      <c r="F159" s="7"/>
      <c r="G159" s="7"/>
      <c r="H159" s="6"/>
      <c r="I159" s="7"/>
      <c r="J159" s="8"/>
      <c r="K159" s="7"/>
      <c r="L159" s="7"/>
      <c r="M159" s="7"/>
      <c r="N159" s="7"/>
      <c r="O159" s="108"/>
      <c r="P159" s="108">
        <f t="shared" si="9"/>
        <v>0</v>
      </c>
      <c r="Q159" s="9"/>
      <c r="R159" s="7"/>
      <c r="S159" s="7"/>
      <c r="T159" s="7"/>
      <c r="U159" s="7"/>
      <c r="V159" s="7"/>
      <c r="W159" s="7"/>
      <c r="X159" s="7"/>
      <c r="Y159" s="7"/>
      <c r="Z159" s="7"/>
      <c r="AA159" s="7"/>
      <c r="AB159" s="7"/>
      <c r="AC159" s="15" t="s">
        <v>460</v>
      </c>
      <c r="AD159" s="108">
        <f t="shared" si="10"/>
        <v>0</v>
      </c>
      <c r="AE159" s="35"/>
      <c r="AF159" s="35"/>
      <c r="AG159" s="7"/>
      <c r="AH159" s="10"/>
      <c r="AI159" s="10"/>
      <c r="AJ159" s="7"/>
      <c r="AK159" s="7"/>
      <c r="AL159" s="7"/>
      <c r="AM159" s="7"/>
      <c r="AN159" s="7"/>
      <c r="AO159" s="7"/>
      <c r="AP159" s="7"/>
      <c r="AQ159" s="7"/>
      <c r="AR159" s="7"/>
      <c r="AS159" s="7"/>
      <c r="AT159" s="7"/>
      <c r="AU159" s="7"/>
      <c r="AV159" s="7"/>
      <c r="AW159" s="7"/>
      <c r="AX159" s="7"/>
      <c r="AY159" s="7"/>
      <c r="AZ159" s="7"/>
      <c r="BA159" s="7"/>
      <c r="BB159" s="7"/>
    </row>
    <row r="160" spans="1:54" ht="37.5" x14ac:dyDescent="0.25">
      <c r="A160" s="5"/>
      <c r="B160" s="5"/>
      <c r="C160" s="5"/>
      <c r="D160" s="27" t="s">
        <v>228</v>
      </c>
      <c r="E160" s="108">
        <f t="shared" si="8"/>
        <v>0</v>
      </c>
      <c r="F160" s="7"/>
      <c r="G160" s="7"/>
      <c r="H160" s="6"/>
      <c r="I160" s="7"/>
      <c r="J160" s="8"/>
      <c r="K160" s="7"/>
      <c r="L160" s="7"/>
      <c r="M160" s="7"/>
      <c r="N160" s="7"/>
      <c r="O160" s="108" t="s">
        <v>162</v>
      </c>
      <c r="P160" s="108">
        <f t="shared" si="9"/>
        <v>0</v>
      </c>
      <c r="Q160" s="9"/>
      <c r="R160" s="7"/>
      <c r="S160" s="7"/>
      <c r="T160" s="7"/>
      <c r="U160" s="7"/>
      <c r="V160" s="7"/>
      <c r="W160" s="7"/>
      <c r="X160" s="7"/>
      <c r="Y160" s="7"/>
      <c r="Z160" s="7"/>
      <c r="AA160" s="7"/>
      <c r="AB160" s="7"/>
      <c r="AC160" s="15" t="s">
        <v>462</v>
      </c>
      <c r="AD160" s="108">
        <f t="shared" si="10"/>
        <v>0</v>
      </c>
      <c r="AE160" s="35"/>
      <c r="AF160" s="35"/>
      <c r="AG160" s="7"/>
      <c r="AH160" s="10"/>
      <c r="AI160" s="10"/>
      <c r="AJ160" s="7"/>
      <c r="AK160" s="7"/>
      <c r="AL160" s="7"/>
      <c r="AM160" s="7"/>
      <c r="AN160" s="7"/>
      <c r="AO160" s="7"/>
      <c r="AP160" s="7"/>
      <c r="AQ160" s="7"/>
      <c r="AR160" s="7"/>
      <c r="AS160" s="7"/>
      <c r="AT160" s="7"/>
      <c r="AU160" s="7"/>
      <c r="AV160" s="7"/>
      <c r="AW160" s="7"/>
      <c r="AX160" s="7"/>
      <c r="AY160" s="7"/>
      <c r="AZ160" s="7"/>
      <c r="BA160" s="7"/>
      <c r="BB160" s="7"/>
    </row>
    <row r="161" spans="1:54" ht="62.5" x14ac:dyDescent="0.25">
      <c r="A161" s="5"/>
      <c r="B161" s="5"/>
      <c r="C161" s="5"/>
      <c r="D161" s="126" t="s">
        <v>267</v>
      </c>
      <c r="E161" s="108">
        <f t="shared" si="8"/>
        <v>0</v>
      </c>
      <c r="F161" s="7"/>
      <c r="G161" s="7"/>
      <c r="H161" s="6"/>
      <c r="I161" s="7"/>
      <c r="J161" s="8"/>
      <c r="K161" s="7"/>
      <c r="L161" s="7"/>
      <c r="M161" s="7"/>
      <c r="N161" s="7"/>
      <c r="O161" s="108" t="s">
        <v>109</v>
      </c>
      <c r="P161" s="108">
        <f t="shared" si="9"/>
        <v>0</v>
      </c>
      <c r="Q161" s="9"/>
      <c r="R161" s="7"/>
      <c r="S161" s="7"/>
      <c r="T161" s="7"/>
      <c r="U161" s="7"/>
      <c r="V161" s="7"/>
      <c r="W161" s="7"/>
      <c r="X161" s="7"/>
      <c r="Y161" s="7"/>
      <c r="Z161" s="7"/>
      <c r="AA161" s="7"/>
      <c r="AB161" s="7"/>
      <c r="AC161" s="15" t="s">
        <v>620</v>
      </c>
      <c r="AD161" s="108">
        <f t="shared" si="10"/>
        <v>0</v>
      </c>
      <c r="AE161" s="35"/>
      <c r="AF161" s="35"/>
      <c r="AG161" s="7"/>
      <c r="AH161" s="10"/>
      <c r="AI161" s="10"/>
      <c r="AJ161" s="7"/>
      <c r="AK161" s="7"/>
      <c r="AL161" s="7"/>
      <c r="AM161" s="7"/>
      <c r="AN161" s="7"/>
      <c r="AO161" s="7"/>
      <c r="AP161" s="7"/>
      <c r="AQ161" s="7"/>
      <c r="AR161" s="7"/>
      <c r="AS161" s="7"/>
      <c r="AT161" s="7"/>
      <c r="AU161" s="7"/>
      <c r="AV161" s="7"/>
      <c r="AW161" s="7"/>
      <c r="AX161" s="7"/>
      <c r="AY161" s="7"/>
      <c r="AZ161" s="7"/>
      <c r="BA161" s="7"/>
      <c r="BB161" s="7"/>
    </row>
    <row r="162" spans="1:54" ht="87.5" x14ac:dyDescent="0.25">
      <c r="A162" s="5"/>
      <c r="B162" s="5"/>
      <c r="C162" s="5"/>
      <c r="D162" s="126" t="s">
        <v>268</v>
      </c>
      <c r="E162" s="108">
        <f t="shared" si="8"/>
        <v>0</v>
      </c>
      <c r="F162" s="7"/>
      <c r="G162" s="7"/>
      <c r="H162" s="6"/>
      <c r="I162" s="7"/>
      <c r="J162" s="8"/>
      <c r="K162" s="7"/>
      <c r="L162" s="7"/>
      <c r="M162" s="7"/>
      <c r="N162" s="7"/>
      <c r="O162" s="108" t="s">
        <v>111</v>
      </c>
      <c r="P162" s="108">
        <f t="shared" si="9"/>
        <v>0</v>
      </c>
      <c r="Q162" s="9"/>
      <c r="R162" s="7"/>
      <c r="S162" s="7"/>
      <c r="T162" s="7"/>
      <c r="U162" s="7"/>
      <c r="V162" s="7"/>
      <c r="W162" s="7"/>
      <c r="X162" s="7"/>
      <c r="Y162" s="7"/>
      <c r="Z162" s="7"/>
      <c r="AA162" s="7"/>
      <c r="AB162" s="7"/>
      <c r="AC162" s="15" t="s">
        <v>463</v>
      </c>
      <c r="AD162" s="108">
        <f t="shared" si="10"/>
        <v>0</v>
      </c>
      <c r="AE162" s="35"/>
      <c r="AF162" s="35"/>
      <c r="AG162" s="7"/>
      <c r="AH162" s="10"/>
      <c r="AI162" s="10"/>
      <c r="AJ162" s="7"/>
      <c r="AK162" s="7"/>
      <c r="AL162" s="7"/>
      <c r="AM162" s="7"/>
      <c r="AN162" s="7"/>
      <c r="AO162" s="7"/>
      <c r="AP162" s="7"/>
      <c r="AQ162" s="7"/>
      <c r="AR162" s="7"/>
      <c r="AS162" s="7"/>
      <c r="AT162" s="7"/>
      <c r="AU162" s="7"/>
      <c r="AV162" s="7"/>
      <c r="AW162" s="7"/>
      <c r="AX162" s="7"/>
      <c r="AY162" s="7"/>
      <c r="AZ162" s="7"/>
      <c r="BA162" s="7"/>
      <c r="BB162" s="7"/>
    </row>
    <row r="163" spans="1:54" ht="25" x14ac:dyDescent="0.25">
      <c r="A163" s="5"/>
      <c r="B163" s="5"/>
      <c r="C163" s="5"/>
      <c r="D163" s="126" t="s">
        <v>269</v>
      </c>
      <c r="E163" s="108">
        <f t="shared" si="8"/>
        <v>0</v>
      </c>
      <c r="F163" s="7"/>
      <c r="G163" s="7"/>
      <c r="H163" s="6"/>
      <c r="I163" s="7"/>
      <c r="J163" s="8"/>
      <c r="K163" s="7"/>
      <c r="L163" s="7"/>
      <c r="M163" s="7"/>
      <c r="N163" s="7"/>
      <c r="O163" s="108" t="s">
        <v>110</v>
      </c>
      <c r="P163" s="108">
        <f t="shared" si="9"/>
        <v>0</v>
      </c>
      <c r="Q163" s="9"/>
      <c r="R163" s="7"/>
      <c r="S163" s="7"/>
      <c r="T163" s="7"/>
      <c r="U163" s="7"/>
      <c r="V163" s="7"/>
      <c r="W163" s="7"/>
      <c r="X163" s="7"/>
      <c r="Y163" s="7"/>
      <c r="Z163" s="7"/>
      <c r="AA163" s="7"/>
      <c r="AB163" s="7"/>
      <c r="AC163" s="15" t="s">
        <v>335</v>
      </c>
      <c r="AD163" s="108">
        <f t="shared" si="10"/>
        <v>0</v>
      </c>
      <c r="AE163" s="35"/>
      <c r="AF163" s="35"/>
      <c r="AG163" s="7"/>
      <c r="AH163" s="10"/>
      <c r="AI163" s="10"/>
      <c r="AJ163" s="7"/>
      <c r="AK163" s="7"/>
      <c r="AL163" s="7"/>
      <c r="AM163" s="7"/>
      <c r="AN163" s="7"/>
      <c r="AO163" s="7"/>
      <c r="AP163" s="7"/>
      <c r="AQ163" s="7"/>
      <c r="AR163" s="7"/>
      <c r="AS163" s="7"/>
      <c r="AT163" s="7"/>
      <c r="AU163" s="7"/>
      <c r="AV163" s="7"/>
      <c r="AW163" s="7"/>
      <c r="AX163" s="7"/>
      <c r="AY163" s="7"/>
      <c r="AZ163" s="7"/>
      <c r="BA163" s="7"/>
      <c r="BB163" s="7"/>
    </row>
    <row r="164" spans="1:54" ht="25.5" thickBot="1" x14ac:dyDescent="0.3">
      <c r="A164" s="5"/>
      <c r="B164" s="5"/>
      <c r="C164" s="5"/>
      <c r="D164" s="154" t="s">
        <v>270</v>
      </c>
      <c r="E164" s="155">
        <f t="shared" si="8"/>
        <v>0</v>
      </c>
      <c r="F164" s="7"/>
      <c r="G164" s="7"/>
      <c r="H164" s="6"/>
      <c r="I164" s="7"/>
      <c r="J164" s="8"/>
      <c r="K164" s="7"/>
      <c r="L164" s="7"/>
      <c r="M164" s="7"/>
      <c r="N164" s="7"/>
      <c r="O164" s="108"/>
      <c r="P164" s="108">
        <f t="shared" si="9"/>
        <v>0</v>
      </c>
      <c r="Q164" s="9"/>
      <c r="R164" s="7"/>
      <c r="S164" s="7"/>
      <c r="T164" s="7"/>
      <c r="U164" s="7"/>
      <c r="V164" s="7"/>
      <c r="W164" s="7"/>
      <c r="X164" s="7"/>
      <c r="Y164" s="7"/>
      <c r="Z164" s="7"/>
      <c r="AA164" s="7"/>
      <c r="AB164" s="7"/>
      <c r="AC164" s="15" t="s">
        <v>428</v>
      </c>
      <c r="AD164" s="108">
        <f t="shared" si="10"/>
        <v>0</v>
      </c>
      <c r="AE164" s="35"/>
      <c r="AF164" s="35"/>
      <c r="AG164" s="7"/>
      <c r="AH164" s="10"/>
      <c r="AI164" s="10"/>
      <c r="AJ164" s="7"/>
      <c r="AK164" s="7"/>
      <c r="AL164" s="7"/>
      <c r="AM164" s="7"/>
      <c r="AN164" s="7"/>
      <c r="AO164" s="7"/>
      <c r="AP164" s="7"/>
      <c r="AQ164" s="7"/>
      <c r="AR164" s="7"/>
      <c r="AS164" s="7"/>
      <c r="AT164" s="7"/>
      <c r="AU164" s="7"/>
      <c r="AV164" s="7"/>
      <c r="AW164" s="7"/>
      <c r="AX164" s="7"/>
      <c r="AY164" s="7"/>
      <c r="AZ164" s="7"/>
      <c r="BA164" s="7"/>
      <c r="BB164" s="7"/>
    </row>
    <row r="165" spans="1:54" ht="38" thickBot="1" x14ac:dyDescent="0.3">
      <c r="A165" s="5"/>
      <c r="B165" s="5"/>
      <c r="C165" s="5"/>
      <c r="D165" s="157" t="s">
        <v>8</v>
      </c>
      <c r="E165" s="156">
        <f>SUM(E87:E164)</f>
        <v>0</v>
      </c>
      <c r="F165" s="7"/>
      <c r="G165" s="7"/>
      <c r="H165" s="6"/>
      <c r="I165" s="7"/>
      <c r="J165" s="8"/>
      <c r="K165" s="7"/>
      <c r="L165" s="7"/>
      <c r="M165" s="7"/>
      <c r="N165" s="7"/>
      <c r="O165" s="108" t="s">
        <v>163</v>
      </c>
      <c r="P165" s="108">
        <f t="shared" si="9"/>
        <v>0</v>
      </c>
      <c r="Q165" s="9"/>
      <c r="R165" s="7"/>
      <c r="S165" s="7"/>
      <c r="T165" s="7"/>
      <c r="U165" s="7"/>
      <c r="V165" s="7"/>
      <c r="W165" s="7"/>
      <c r="X165" s="7"/>
      <c r="Y165" s="7"/>
      <c r="Z165" s="7"/>
      <c r="AA165" s="7"/>
      <c r="AB165" s="7"/>
      <c r="AC165" s="15" t="s">
        <v>725</v>
      </c>
      <c r="AD165" s="108">
        <f t="shared" si="10"/>
        <v>0</v>
      </c>
      <c r="AE165" s="35"/>
      <c r="AF165" s="35"/>
      <c r="AG165" s="7"/>
      <c r="AH165" s="10"/>
      <c r="AI165" s="10"/>
      <c r="AJ165" s="7"/>
      <c r="AK165" s="7"/>
      <c r="AL165" s="7"/>
      <c r="AM165" s="7"/>
      <c r="AN165" s="7"/>
      <c r="AO165" s="7"/>
      <c r="AP165" s="7"/>
      <c r="AQ165" s="7"/>
      <c r="AR165" s="7"/>
      <c r="AS165" s="7"/>
      <c r="AT165" s="7"/>
      <c r="AU165" s="7"/>
      <c r="AV165" s="7"/>
      <c r="AW165" s="7"/>
      <c r="AX165" s="7"/>
      <c r="AY165" s="7"/>
      <c r="AZ165" s="7"/>
      <c r="BA165" s="7"/>
      <c r="BB165" s="7"/>
    </row>
    <row r="166" spans="1:54" x14ac:dyDescent="0.25">
      <c r="A166" s="5"/>
      <c r="B166" s="5"/>
      <c r="C166" s="5"/>
      <c r="D166" s="6"/>
      <c r="E166" s="7"/>
      <c r="F166" s="7"/>
      <c r="G166" s="7"/>
      <c r="H166" s="6"/>
      <c r="I166" s="7"/>
      <c r="J166" s="8"/>
      <c r="K166" s="7"/>
      <c r="L166" s="7"/>
      <c r="M166" s="7"/>
      <c r="N166" s="7"/>
      <c r="O166" s="108" t="s">
        <v>112</v>
      </c>
      <c r="P166" s="108">
        <f t="shared" si="9"/>
        <v>0</v>
      </c>
      <c r="Q166" s="9"/>
      <c r="R166" s="7"/>
      <c r="S166" s="7"/>
      <c r="T166" s="7"/>
      <c r="U166" s="7"/>
      <c r="V166" s="7"/>
      <c r="W166" s="7"/>
      <c r="X166" s="7"/>
      <c r="Y166" s="7"/>
      <c r="Z166" s="7"/>
      <c r="AA166" s="7"/>
      <c r="AB166" s="7"/>
      <c r="AC166" s="15" t="s">
        <v>552</v>
      </c>
      <c r="AD166" s="108">
        <f t="shared" si="10"/>
        <v>0</v>
      </c>
      <c r="AE166" s="35"/>
      <c r="AF166" s="35"/>
      <c r="AG166" s="7"/>
      <c r="AH166" s="10"/>
      <c r="AI166" s="10"/>
      <c r="AJ166" s="7"/>
      <c r="AK166" s="7"/>
      <c r="AL166" s="7"/>
      <c r="AM166" s="7"/>
      <c r="AN166" s="7"/>
      <c r="AO166" s="7"/>
      <c r="AP166" s="7"/>
      <c r="AQ166" s="7"/>
      <c r="AR166" s="7"/>
      <c r="AS166" s="7"/>
      <c r="AT166" s="7"/>
      <c r="AU166" s="7"/>
      <c r="AV166" s="7"/>
      <c r="AW166" s="7"/>
      <c r="AX166" s="7"/>
      <c r="AY166" s="7"/>
      <c r="AZ166" s="7"/>
      <c r="BA166" s="7"/>
      <c r="BB166" s="7"/>
    </row>
    <row r="167" spans="1:54" ht="25" x14ac:dyDescent="0.25">
      <c r="A167" s="5"/>
      <c r="B167" s="5"/>
      <c r="C167" s="5"/>
      <c r="D167" s="6"/>
      <c r="E167" s="7"/>
      <c r="F167" s="7"/>
      <c r="G167" s="7"/>
      <c r="H167" s="6"/>
      <c r="I167" s="7"/>
      <c r="J167" s="8"/>
      <c r="K167" s="7"/>
      <c r="L167" s="7"/>
      <c r="M167" s="7"/>
      <c r="N167" s="7"/>
      <c r="O167" s="108" t="s">
        <v>113</v>
      </c>
      <c r="P167" s="108">
        <f t="shared" si="9"/>
        <v>0</v>
      </c>
      <c r="Q167" s="9"/>
      <c r="R167" s="7"/>
      <c r="S167" s="7"/>
      <c r="T167" s="7"/>
      <c r="U167" s="7"/>
      <c r="V167" s="7"/>
      <c r="W167" s="7"/>
      <c r="X167" s="7"/>
      <c r="Y167" s="7"/>
      <c r="Z167" s="7"/>
      <c r="AA167" s="7"/>
      <c r="AB167" s="7"/>
      <c r="AC167" s="15" t="s">
        <v>474</v>
      </c>
      <c r="AD167" s="108">
        <f t="shared" si="10"/>
        <v>0</v>
      </c>
      <c r="AE167" s="35"/>
      <c r="AF167" s="35"/>
      <c r="AG167" s="7"/>
      <c r="AH167" s="10"/>
      <c r="AI167" s="10"/>
      <c r="AJ167" s="7"/>
      <c r="AK167" s="7"/>
      <c r="AL167" s="7"/>
      <c r="AM167" s="7"/>
      <c r="AN167" s="7"/>
      <c r="AO167" s="7"/>
      <c r="AP167" s="7"/>
      <c r="AQ167" s="7"/>
      <c r="AR167" s="7"/>
      <c r="AS167" s="7"/>
      <c r="AT167" s="7"/>
      <c r="AU167" s="7"/>
      <c r="AV167" s="7"/>
      <c r="AW167" s="7"/>
      <c r="AX167" s="7"/>
      <c r="AY167" s="7"/>
      <c r="AZ167" s="7"/>
      <c r="BA167" s="7"/>
      <c r="BB167" s="7"/>
    </row>
    <row r="168" spans="1:54" ht="37.5" x14ac:dyDescent="0.25">
      <c r="A168" s="5"/>
      <c r="B168" s="5"/>
      <c r="C168" s="5"/>
      <c r="D168" s="6"/>
      <c r="E168" s="7"/>
      <c r="F168" s="7"/>
      <c r="G168" s="7"/>
      <c r="H168" s="6"/>
      <c r="I168" s="7"/>
      <c r="J168" s="8"/>
      <c r="K168" s="7"/>
      <c r="L168" s="7"/>
      <c r="M168" s="7"/>
      <c r="N168" s="7"/>
      <c r="O168" s="108" t="s">
        <v>114</v>
      </c>
      <c r="P168" s="108">
        <f t="shared" si="9"/>
        <v>0</v>
      </c>
      <c r="Q168" s="9"/>
      <c r="R168" s="7"/>
      <c r="S168" s="7"/>
      <c r="T168" s="7"/>
      <c r="U168" s="7"/>
      <c r="V168" s="7"/>
      <c r="W168" s="7"/>
      <c r="X168" s="7"/>
      <c r="Y168" s="7"/>
      <c r="Z168" s="7"/>
      <c r="AA168" s="7"/>
      <c r="AB168" s="7"/>
      <c r="AC168" s="15" t="s">
        <v>476</v>
      </c>
      <c r="AD168" s="108">
        <f t="shared" si="10"/>
        <v>0</v>
      </c>
      <c r="AE168" s="35"/>
      <c r="AF168" s="35"/>
      <c r="AG168" s="7"/>
      <c r="AH168" s="10"/>
      <c r="AI168" s="10"/>
      <c r="AJ168" s="7"/>
      <c r="AK168" s="7"/>
      <c r="AL168" s="7"/>
      <c r="AM168" s="7"/>
      <c r="AN168" s="7"/>
      <c r="AO168" s="7"/>
      <c r="AP168" s="7"/>
      <c r="AQ168" s="7"/>
      <c r="AR168" s="7"/>
      <c r="AS168" s="7"/>
      <c r="AT168" s="7"/>
      <c r="AU168" s="7"/>
      <c r="AV168" s="7"/>
      <c r="AW168" s="7"/>
      <c r="AX168" s="7"/>
      <c r="AY168" s="7"/>
      <c r="AZ168" s="7"/>
      <c r="BA168" s="7"/>
      <c r="BB168" s="7"/>
    </row>
    <row r="169" spans="1:54" x14ac:dyDescent="0.25">
      <c r="A169" s="5"/>
      <c r="B169" s="5"/>
      <c r="C169" s="5"/>
      <c r="D169" s="6"/>
      <c r="E169" s="7"/>
      <c r="F169" s="7"/>
      <c r="G169" s="7"/>
      <c r="H169" s="6"/>
      <c r="I169" s="7"/>
      <c r="J169" s="8"/>
      <c r="K169" s="7"/>
      <c r="L169" s="7"/>
      <c r="M169" s="7"/>
      <c r="N169" s="7"/>
      <c r="O169" s="108"/>
      <c r="P169" s="108">
        <f t="shared" si="9"/>
        <v>0</v>
      </c>
      <c r="Q169" s="9"/>
      <c r="R169" s="7"/>
      <c r="S169" s="7"/>
      <c r="T169" s="7"/>
      <c r="U169" s="7"/>
      <c r="V169" s="7"/>
      <c r="W169" s="7"/>
      <c r="X169" s="7"/>
      <c r="Y169" s="7"/>
      <c r="Z169" s="7"/>
      <c r="AA169" s="7"/>
      <c r="AB169" s="7"/>
      <c r="AC169" s="15" t="s">
        <v>411</v>
      </c>
      <c r="AD169" s="108">
        <f t="shared" si="10"/>
        <v>0</v>
      </c>
      <c r="AE169" s="35"/>
      <c r="AF169" s="35"/>
      <c r="AG169" s="7"/>
      <c r="AH169" s="10"/>
      <c r="AI169" s="10"/>
      <c r="AJ169" s="7"/>
      <c r="AK169" s="7"/>
      <c r="AL169" s="7"/>
      <c r="AM169" s="7"/>
      <c r="AN169" s="7"/>
      <c r="AO169" s="7"/>
      <c r="AP169" s="7"/>
      <c r="AQ169" s="7"/>
      <c r="AR169" s="7"/>
      <c r="AS169" s="7"/>
      <c r="AT169" s="7"/>
      <c r="AU169" s="7"/>
      <c r="AV169" s="7"/>
      <c r="AW169" s="7"/>
      <c r="AX169" s="7"/>
      <c r="AY169" s="7"/>
      <c r="AZ169" s="7"/>
      <c r="BA169" s="7"/>
      <c r="BB169" s="7"/>
    </row>
    <row r="170" spans="1:54" ht="37.5" x14ac:dyDescent="0.25">
      <c r="A170" s="5"/>
      <c r="B170" s="5"/>
      <c r="C170" s="5"/>
      <c r="D170" s="6"/>
      <c r="E170" s="7"/>
      <c r="F170" s="7"/>
      <c r="G170" s="7"/>
      <c r="H170" s="6"/>
      <c r="I170" s="7"/>
      <c r="J170" s="8"/>
      <c r="K170" s="7"/>
      <c r="L170" s="7"/>
      <c r="M170" s="7"/>
      <c r="N170" s="7"/>
      <c r="O170" s="108" t="s">
        <v>164</v>
      </c>
      <c r="P170" s="108">
        <f t="shared" si="9"/>
        <v>0</v>
      </c>
      <c r="Q170" s="9"/>
      <c r="R170" s="7"/>
      <c r="S170" s="7"/>
      <c r="T170" s="7"/>
      <c r="U170" s="7"/>
      <c r="V170" s="7"/>
      <c r="W170" s="7"/>
      <c r="X170" s="7"/>
      <c r="Y170" s="7"/>
      <c r="Z170" s="7"/>
      <c r="AA170" s="7"/>
      <c r="AB170" s="7"/>
      <c r="AC170" s="15" t="s">
        <v>471</v>
      </c>
      <c r="AD170" s="108">
        <f t="shared" si="10"/>
        <v>0</v>
      </c>
      <c r="AE170" s="35"/>
      <c r="AF170" s="35"/>
      <c r="AG170" s="7"/>
      <c r="AH170" s="10"/>
      <c r="AI170" s="10"/>
      <c r="AJ170" s="7"/>
      <c r="AK170" s="7"/>
      <c r="AL170" s="7"/>
      <c r="AM170" s="7"/>
      <c r="AN170" s="7"/>
      <c r="AO170" s="7"/>
      <c r="AP170" s="7"/>
      <c r="AQ170" s="7"/>
      <c r="AR170" s="7"/>
      <c r="AS170" s="7"/>
      <c r="AT170" s="7"/>
      <c r="AU170" s="7"/>
      <c r="AV170" s="7"/>
      <c r="AW170" s="7"/>
      <c r="AX170" s="7"/>
      <c r="AY170" s="7"/>
      <c r="AZ170" s="7"/>
      <c r="BA170" s="7"/>
      <c r="BB170" s="7"/>
    </row>
    <row r="171" spans="1:54" x14ac:dyDescent="0.25">
      <c r="A171" s="5"/>
      <c r="B171" s="5"/>
      <c r="C171" s="5"/>
      <c r="D171" s="6"/>
      <c r="E171" s="7"/>
      <c r="F171" s="7"/>
      <c r="G171" s="7"/>
      <c r="H171" s="6"/>
      <c r="I171" s="7"/>
      <c r="J171" s="8"/>
      <c r="K171" s="7"/>
      <c r="L171" s="7"/>
      <c r="M171" s="7"/>
      <c r="N171" s="7"/>
      <c r="O171" s="108" t="s">
        <v>115</v>
      </c>
      <c r="P171" s="108">
        <f t="shared" si="9"/>
        <v>0</v>
      </c>
      <c r="Q171" s="9"/>
      <c r="R171" s="7"/>
      <c r="S171" s="7"/>
      <c r="T171" s="7"/>
      <c r="U171" s="7"/>
      <c r="V171" s="7"/>
      <c r="W171" s="7"/>
      <c r="X171" s="7"/>
      <c r="Y171" s="7"/>
      <c r="Z171" s="7"/>
      <c r="AA171" s="7"/>
      <c r="AB171" s="7"/>
      <c r="AC171" s="15" t="s">
        <v>601</v>
      </c>
      <c r="AD171" s="108">
        <f t="shared" si="10"/>
        <v>0</v>
      </c>
      <c r="AE171" s="35"/>
      <c r="AF171" s="35"/>
      <c r="AG171" s="7"/>
      <c r="AH171" s="10"/>
      <c r="AI171" s="10"/>
      <c r="AJ171" s="7"/>
      <c r="AK171" s="7"/>
      <c r="AL171" s="7"/>
      <c r="AM171" s="7"/>
      <c r="AN171" s="7"/>
      <c r="AO171" s="7"/>
      <c r="AP171" s="7"/>
      <c r="AQ171" s="7"/>
      <c r="AR171" s="7"/>
      <c r="AS171" s="7"/>
      <c r="AT171" s="7"/>
      <c r="AU171" s="7"/>
      <c r="AV171" s="7"/>
      <c r="AW171" s="7"/>
      <c r="AX171" s="7"/>
      <c r="AY171" s="7"/>
      <c r="AZ171" s="7"/>
      <c r="BA171" s="7"/>
      <c r="BB171" s="7"/>
    </row>
    <row r="172" spans="1:54" x14ac:dyDescent="0.25">
      <c r="A172" s="5"/>
      <c r="B172" s="5"/>
      <c r="C172" s="5"/>
      <c r="D172" s="6"/>
      <c r="E172" s="7"/>
      <c r="F172" s="7"/>
      <c r="G172" s="7"/>
      <c r="H172" s="6"/>
      <c r="I172" s="7"/>
      <c r="J172" s="8"/>
      <c r="K172" s="7"/>
      <c r="L172" s="7"/>
      <c r="M172" s="7"/>
      <c r="N172" s="7"/>
      <c r="O172" s="108" t="s">
        <v>116</v>
      </c>
      <c r="P172" s="108">
        <f t="shared" si="9"/>
        <v>0</v>
      </c>
      <c r="Q172" s="9"/>
      <c r="R172" s="7"/>
      <c r="S172" s="7"/>
      <c r="T172" s="7"/>
      <c r="U172" s="7"/>
      <c r="V172" s="7"/>
      <c r="W172" s="7"/>
      <c r="X172" s="7"/>
      <c r="Y172" s="7"/>
      <c r="Z172" s="7"/>
      <c r="AA172" s="7"/>
      <c r="AB172" s="7"/>
      <c r="AC172" s="15" t="s">
        <v>602</v>
      </c>
      <c r="AD172" s="108">
        <f t="shared" si="10"/>
        <v>0</v>
      </c>
      <c r="AE172" s="35"/>
      <c r="AF172" s="35"/>
      <c r="AG172" s="7"/>
      <c r="AH172" s="10"/>
      <c r="AI172" s="10"/>
      <c r="AJ172" s="7"/>
      <c r="AK172" s="7"/>
      <c r="AL172" s="7"/>
      <c r="AM172" s="7"/>
      <c r="AN172" s="7"/>
      <c r="AO172" s="7"/>
      <c r="AP172" s="7"/>
      <c r="AQ172" s="7"/>
      <c r="AR172" s="7"/>
      <c r="AS172" s="7"/>
      <c r="AT172" s="7"/>
      <c r="AU172" s="7"/>
      <c r="AV172" s="7"/>
      <c r="AW172" s="7"/>
      <c r="AX172" s="7"/>
      <c r="AY172" s="7"/>
      <c r="AZ172" s="7"/>
      <c r="BA172" s="7"/>
      <c r="BB172" s="7"/>
    </row>
    <row r="173" spans="1:54" ht="50" x14ac:dyDescent="0.25">
      <c r="A173" s="5"/>
      <c r="B173" s="5"/>
      <c r="C173" s="5"/>
      <c r="D173" s="6"/>
      <c r="E173" s="7"/>
      <c r="F173" s="7"/>
      <c r="G173" s="7"/>
      <c r="H173" s="6"/>
      <c r="I173" s="7"/>
      <c r="J173" s="8"/>
      <c r="K173" s="7"/>
      <c r="L173" s="7"/>
      <c r="M173" s="7"/>
      <c r="N173" s="7"/>
      <c r="O173" s="108" t="s">
        <v>117</v>
      </c>
      <c r="P173" s="108">
        <f t="shared" si="9"/>
        <v>0</v>
      </c>
      <c r="Q173" s="9"/>
      <c r="R173" s="7"/>
      <c r="S173" s="7"/>
      <c r="T173" s="7"/>
      <c r="U173" s="7"/>
      <c r="V173" s="7"/>
      <c r="W173" s="7"/>
      <c r="X173" s="7"/>
      <c r="Y173" s="7"/>
      <c r="Z173" s="7"/>
      <c r="AA173" s="7"/>
      <c r="AB173" s="7"/>
      <c r="AC173" s="15" t="s">
        <v>472</v>
      </c>
      <c r="AD173" s="108">
        <f t="shared" si="10"/>
        <v>0</v>
      </c>
      <c r="AE173" s="35"/>
      <c r="AF173" s="35"/>
      <c r="AG173" s="7"/>
      <c r="AH173" s="10"/>
      <c r="AI173" s="10"/>
      <c r="AJ173" s="7"/>
      <c r="AK173" s="7"/>
      <c r="AL173" s="7"/>
      <c r="AM173" s="7"/>
      <c r="AN173" s="7"/>
      <c r="AO173" s="7"/>
      <c r="AP173" s="7"/>
      <c r="AQ173" s="7"/>
      <c r="AR173" s="7"/>
      <c r="AS173" s="7"/>
      <c r="AT173" s="7"/>
      <c r="AU173" s="7"/>
      <c r="AV173" s="7"/>
      <c r="AW173" s="7"/>
      <c r="AX173" s="7"/>
      <c r="AY173" s="7"/>
      <c r="AZ173" s="7"/>
      <c r="BA173" s="7"/>
      <c r="BB173" s="7"/>
    </row>
    <row r="174" spans="1:54" ht="25" x14ac:dyDescent="0.25">
      <c r="A174" s="5"/>
      <c r="B174" s="5"/>
      <c r="C174" s="5"/>
      <c r="D174" s="6"/>
      <c r="E174" s="7"/>
      <c r="F174" s="7"/>
      <c r="G174" s="7"/>
      <c r="H174" s="6"/>
      <c r="I174" s="7"/>
      <c r="J174" s="8"/>
      <c r="K174" s="7"/>
      <c r="L174" s="7"/>
      <c r="M174" s="7"/>
      <c r="N174" s="7"/>
      <c r="O174" s="108" t="s">
        <v>248</v>
      </c>
      <c r="P174" s="108">
        <f t="shared" si="9"/>
        <v>0</v>
      </c>
      <c r="Q174" s="9"/>
      <c r="R174" s="7"/>
      <c r="S174" s="7"/>
      <c r="T174" s="7"/>
      <c r="U174" s="7"/>
      <c r="V174" s="7"/>
      <c r="W174" s="7"/>
      <c r="X174" s="7"/>
      <c r="Y174" s="7"/>
      <c r="Z174" s="7"/>
      <c r="AA174" s="7"/>
      <c r="AB174" s="7"/>
      <c r="AC174" s="15" t="s">
        <v>557</v>
      </c>
      <c r="AD174" s="108">
        <f t="shared" si="10"/>
        <v>0</v>
      </c>
      <c r="AE174" s="35"/>
      <c r="AF174" s="35"/>
      <c r="AG174" s="7"/>
      <c r="AH174" s="10"/>
      <c r="AI174" s="10"/>
      <c r="AJ174" s="7"/>
      <c r="AK174" s="7"/>
      <c r="AL174" s="7"/>
      <c r="AM174" s="7"/>
      <c r="AN174" s="7"/>
      <c r="AO174" s="7"/>
      <c r="AP174" s="7"/>
      <c r="AQ174" s="7"/>
      <c r="AR174" s="7"/>
      <c r="AS174" s="7"/>
      <c r="AT174" s="7"/>
      <c r="AU174" s="7"/>
      <c r="AV174" s="7"/>
      <c r="AW174" s="7"/>
      <c r="AX174" s="7"/>
      <c r="AY174" s="7"/>
      <c r="AZ174" s="7"/>
      <c r="BA174" s="7"/>
      <c r="BB174" s="7"/>
    </row>
    <row r="175" spans="1:54" ht="25" x14ac:dyDescent="0.25">
      <c r="A175" s="5"/>
      <c r="B175" s="5"/>
      <c r="C175" s="5"/>
      <c r="D175" s="6"/>
      <c r="E175" s="7"/>
      <c r="F175" s="7"/>
      <c r="G175" s="7"/>
      <c r="H175" s="6"/>
      <c r="I175" s="7"/>
      <c r="J175" s="8"/>
      <c r="K175" s="7"/>
      <c r="L175" s="7"/>
      <c r="M175" s="7"/>
      <c r="N175" s="7"/>
      <c r="O175" s="108" t="s">
        <v>118</v>
      </c>
      <c r="P175" s="108">
        <f t="shared" si="9"/>
        <v>0</v>
      </c>
      <c r="Q175" s="9"/>
      <c r="R175" s="7"/>
      <c r="S175" s="7"/>
      <c r="T175" s="7"/>
      <c r="U175" s="7"/>
      <c r="V175" s="7"/>
      <c r="W175" s="7"/>
      <c r="X175" s="7"/>
      <c r="Y175" s="7"/>
      <c r="Z175" s="7"/>
      <c r="AA175" s="7"/>
      <c r="AB175" s="7"/>
      <c r="AC175" s="15" t="s">
        <v>395</v>
      </c>
      <c r="AD175" s="108">
        <f t="shared" si="10"/>
        <v>0</v>
      </c>
      <c r="AE175" s="35"/>
      <c r="AF175" s="35"/>
      <c r="AG175" s="7"/>
      <c r="AH175" s="10"/>
      <c r="AI175" s="10"/>
      <c r="AJ175" s="7"/>
      <c r="AK175" s="7"/>
      <c r="AL175" s="7"/>
      <c r="AM175" s="7"/>
      <c r="AN175" s="7"/>
      <c r="AO175" s="7"/>
      <c r="AP175" s="7"/>
      <c r="AQ175" s="7"/>
      <c r="AR175" s="7"/>
      <c r="AS175" s="7"/>
      <c r="AT175" s="7"/>
      <c r="AU175" s="7"/>
      <c r="AV175" s="7"/>
      <c r="AW175" s="7"/>
      <c r="AX175" s="7"/>
      <c r="AY175" s="7"/>
      <c r="AZ175" s="7"/>
      <c r="BA175" s="7"/>
      <c r="BB175" s="7"/>
    </row>
    <row r="176" spans="1:54" x14ac:dyDescent="0.25">
      <c r="A176" s="5"/>
      <c r="B176" s="5"/>
      <c r="C176" s="5"/>
      <c r="D176" s="6"/>
      <c r="E176" s="7"/>
      <c r="F176" s="7"/>
      <c r="G176" s="7"/>
      <c r="H176" s="6"/>
      <c r="I176" s="7"/>
      <c r="J176" s="8"/>
      <c r="K176" s="7"/>
      <c r="L176" s="7"/>
      <c r="M176" s="7"/>
      <c r="N176" s="7"/>
      <c r="O176" s="108" t="s">
        <v>119</v>
      </c>
      <c r="P176" s="108">
        <f t="shared" si="9"/>
        <v>0</v>
      </c>
      <c r="Q176" s="9"/>
      <c r="R176" s="7"/>
      <c r="S176" s="7"/>
      <c r="T176" s="7"/>
      <c r="U176" s="7"/>
      <c r="V176" s="7"/>
      <c r="W176" s="7"/>
      <c r="X176" s="7"/>
      <c r="Y176" s="7"/>
      <c r="Z176" s="7"/>
      <c r="AA176" s="7"/>
      <c r="AB176" s="7"/>
      <c r="AC176" s="15" t="s">
        <v>733</v>
      </c>
      <c r="AD176" s="108">
        <f t="shared" si="10"/>
        <v>0</v>
      </c>
      <c r="AE176" s="35"/>
      <c r="AF176" s="35"/>
      <c r="AG176" s="7"/>
      <c r="AH176" s="10"/>
      <c r="AI176" s="10"/>
      <c r="AJ176" s="7"/>
      <c r="AK176" s="7"/>
      <c r="AL176" s="7"/>
      <c r="AM176" s="7"/>
      <c r="AN176" s="7"/>
      <c r="AO176" s="7"/>
      <c r="AP176" s="7"/>
      <c r="AQ176" s="7"/>
      <c r="AR176" s="7"/>
      <c r="AS176" s="7"/>
      <c r="AT176" s="7"/>
      <c r="AU176" s="7"/>
      <c r="AV176" s="7"/>
      <c r="AW176" s="7"/>
      <c r="AX176" s="7"/>
      <c r="AY176" s="7"/>
      <c r="AZ176" s="7"/>
      <c r="BA176" s="7"/>
      <c r="BB176" s="7"/>
    </row>
    <row r="177" spans="1:54" ht="50" x14ac:dyDescent="0.25">
      <c r="A177" s="5"/>
      <c r="B177" s="5"/>
      <c r="C177" s="5"/>
      <c r="D177" s="6"/>
      <c r="E177" s="7"/>
      <c r="F177" s="7"/>
      <c r="G177" s="7"/>
      <c r="H177" s="6"/>
      <c r="I177" s="7"/>
      <c r="J177" s="8"/>
      <c r="K177" s="7"/>
      <c r="L177" s="7"/>
      <c r="M177" s="7"/>
      <c r="N177" s="7"/>
      <c r="O177" s="108" t="s">
        <v>120</v>
      </c>
      <c r="P177" s="108">
        <f t="shared" si="9"/>
        <v>0</v>
      </c>
      <c r="Q177" s="9"/>
      <c r="R177" s="7"/>
      <c r="S177" s="7"/>
      <c r="T177" s="7"/>
      <c r="U177" s="7"/>
      <c r="V177" s="7"/>
      <c r="W177" s="7"/>
      <c r="X177" s="7"/>
      <c r="Y177" s="7"/>
      <c r="Z177" s="7"/>
      <c r="AA177" s="7"/>
      <c r="AB177" s="7"/>
      <c r="AC177" s="15" t="s">
        <v>693</v>
      </c>
      <c r="AD177" s="108">
        <f t="shared" si="10"/>
        <v>0</v>
      </c>
      <c r="AE177" s="35"/>
      <c r="AF177" s="35"/>
      <c r="AG177" s="7"/>
      <c r="AH177" s="10"/>
      <c r="AI177" s="10"/>
      <c r="AJ177" s="7"/>
      <c r="AK177" s="7"/>
      <c r="AL177" s="7"/>
      <c r="AM177" s="7"/>
      <c r="AN177" s="7"/>
      <c r="AO177" s="7"/>
      <c r="AP177" s="7"/>
      <c r="AQ177" s="7"/>
      <c r="AR177" s="7"/>
      <c r="AS177" s="7"/>
      <c r="AT177" s="7"/>
      <c r="AU177" s="7"/>
      <c r="AV177" s="7"/>
      <c r="AW177" s="7"/>
      <c r="AX177" s="7"/>
      <c r="AY177" s="7"/>
      <c r="AZ177" s="7"/>
      <c r="BA177" s="7"/>
      <c r="BB177" s="7"/>
    </row>
    <row r="178" spans="1:54" ht="25" x14ac:dyDescent="0.25">
      <c r="A178" s="5"/>
      <c r="B178" s="5"/>
      <c r="C178" s="5"/>
      <c r="D178" s="6"/>
      <c r="E178" s="7"/>
      <c r="F178" s="7"/>
      <c r="G178" s="7"/>
      <c r="H178" s="6"/>
      <c r="I178" s="7"/>
      <c r="J178" s="8"/>
      <c r="K178" s="7"/>
      <c r="L178" s="7"/>
      <c r="M178" s="7"/>
      <c r="N178" s="7"/>
      <c r="O178" s="108" t="s">
        <v>121</v>
      </c>
      <c r="P178" s="108">
        <f t="shared" si="9"/>
        <v>0</v>
      </c>
      <c r="Q178" s="9"/>
      <c r="R178" s="7"/>
      <c r="S178" s="7"/>
      <c r="T178" s="7"/>
      <c r="U178" s="7"/>
      <c r="V178" s="7"/>
      <c r="W178" s="7"/>
      <c r="X178" s="7"/>
      <c r="Y178" s="7"/>
      <c r="Z178" s="7"/>
      <c r="AA178" s="7"/>
      <c r="AB178" s="7"/>
      <c r="AC178" s="15" t="s">
        <v>531</v>
      </c>
      <c r="AD178" s="108">
        <f t="shared" si="10"/>
        <v>0</v>
      </c>
      <c r="AE178" s="35"/>
      <c r="AF178" s="35"/>
      <c r="AG178" s="7"/>
      <c r="AH178" s="10"/>
      <c r="AI178" s="10"/>
      <c r="AJ178" s="7"/>
      <c r="AK178" s="7"/>
      <c r="AL178" s="7"/>
      <c r="AM178" s="7"/>
      <c r="AN178" s="7"/>
      <c r="AO178" s="7"/>
      <c r="AP178" s="7"/>
      <c r="AQ178" s="7"/>
      <c r="AR178" s="7"/>
      <c r="AS178" s="7"/>
      <c r="AT178" s="7"/>
      <c r="AU178" s="7"/>
      <c r="AV178" s="7"/>
      <c r="AW178" s="7"/>
      <c r="AX178" s="7"/>
      <c r="AY178" s="7"/>
      <c r="AZ178" s="7"/>
      <c r="BA178" s="7"/>
      <c r="BB178" s="7"/>
    </row>
    <row r="179" spans="1:54" x14ac:dyDescent="0.25">
      <c r="A179" s="5"/>
      <c r="B179" s="5"/>
      <c r="C179" s="5"/>
      <c r="D179" s="6"/>
      <c r="E179" s="7"/>
      <c r="F179" s="7"/>
      <c r="G179" s="7"/>
      <c r="H179" s="6"/>
      <c r="I179" s="7"/>
      <c r="J179" s="8"/>
      <c r="K179" s="7"/>
      <c r="L179" s="7"/>
      <c r="M179" s="7"/>
      <c r="N179" s="7"/>
      <c r="O179" s="108" t="s">
        <v>122</v>
      </c>
      <c r="P179" s="108">
        <f t="shared" si="9"/>
        <v>0</v>
      </c>
      <c r="Q179" s="9"/>
      <c r="R179" s="7"/>
      <c r="S179" s="7"/>
      <c r="T179" s="7"/>
      <c r="U179" s="7"/>
      <c r="V179" s="7"/>
      <c r="W179" s="7"/>
      <c r="X179" s="7"/>
      <c r="Y179" s="7"/>
      <c r="Z179" s="7"/>
      <c r="AA179" s="7"/>
      <c r="AB179" s="7"/>
      <c r="AC179" s="15" t="s">
        <v>742</v>
      </c>
      <c r="AD179" s="108">
        <f t="shared" si="10"/>
        <v>0</v>
      </c>
      <c r="AE179" s="35"/>
      <c r="AF179" s="35"/>
      <c r="AG179" s="7"/>
      <c r="AH179" s="10"/>
      <c r="AI179" s="10"/>
      <c r="AJ179" s="7"/>
      <c r="AK179" s="7"/>
      <c r="AL179" s="7"/>
      <c r="AM179" s="7"/>
      <c r="AN179" s="7"/>
      <c r="AO179" s="7"/>
      <c r="AP179" s="7"/>
      <c r="AQ179" s="7"/>
      <c r="AR179" s="7"/>
      <c r="AS179" s="7"/>
      <c r="AT179" s="7"/>
      <c r="AU179" s="7"/>
      <c r="AV179" s="7"/>
      <c r="AW179" s="7"/>
      <c r="AX179" s="7"/>
      <c r="AY179" s="7"/>
      <c r="AZ179" s="7"/>
      <c r="BA179" s="7"/>
      <c r="BB179" s="7"/>
    </row>
    <row r="180" spans="1:54" ht="25" x14ac:dyDescent="0.25">
      <c r="A180" s="5"/>
      <c r="B180" s="5"/>
      <c r="C180" s="5"/>
      <c r="D180" s="6"/>
      <c r="E180" s="7"/>
      <c r="F180" s="7"/>
      <c r="G180" s="7"/>
      <c r="H180" s="6"/>
      <c r="I180" s="7"/>
      <c r="J180" s="8"/>
      <c r="K180" s="7"/>
      <c r="L180" s="7"/>
      <c r="M180" s="7"/>
      <c r="N180" s="7"/>
      <c r="O180" s="108" t="s">
        <v>123</v>
      </c>
      <c r="P180" s="108">
        <f t="shared" si="9"/>
        <v>0</v>
      </c>
      <c r="Q180" s="9"/>
      <c r="R180" s="7"/>
      <c r="S180" s="7"/>
      <c r="T180" s="7"/>
      <c r="U180" s="7"/>
      <c r="V180" s="7"/>
      <c r="W180" s="7"/>
      <c r="X180" s="7"/>
      <c r="Y180" s="7"/>
      <c r="Z180" s="7"/>
      <c r="AA180" s="7"/>
      <c r="AB180" s="7"/>
      <c r="AC180" s="15" t="s">
        <v>29</v>
      </c>
      <c r="AD180" s="108">
        <f t="shared" si="10"/>
        <v>0</v>
      </c>
      <c r="AE180" s="35"/>
      <c r="AF180" s="35"/>
      <c r="AG180" s="7"/>
      <c r="AH180" s="10"/>
      <c r="AI180" s="10"/>
      <c r="AJ180" s="7"/>
      <c r="AK180" s="7"/>
      <c r="AL180" s="7"/>
      <c r="AM180" s="7"/>
      <c r="AN180" s="7"/>
      <c r="AO180" s="7"/>
      <c r="AP180" s="7"/>
      <c r="AQ180" s="7"/>
      <c r="AR180" s="7"/>
      <c r="AS180" s="7"/>
      <c r="AT180" s="7"/>
      <c r="AU180" s="7"/>
      <c r="AV180" s="7"/>
      <c r="AW180" s="7"/>
      <c r="AX180" s="7"/>
      <c r="AY180" s="7"/>
      <c r="AZ180" s="7"/>
      <c r="BA180" s="7"/>
      <c r="BB180" s="7"/>
    </row>
    <row r="181" spans="1:54" ht="50" x14ac:dyDescent="0.25">
      <c r="A181" s="5"/>
      <c r="B181" s="5"/>
      <c r="C181" s="5"/>
      <c r="D181" s="6"/>
      <c r="E181" s="7"/>
      <c r="F181" s="7"/>
      <c r="G181" s="7"/>
      <c r="H181" s="6"/>
      <c r="I181" s="7"/>
      <c r="J181" s="8"/>
      <c r="K181" s="7"/>
      <c r="L181" s="7"/>
      <c r="M181" s="7"/>
      <c r="N181" s="7"/>
      <c r="O181" s="108" t="s">
        <v>124</v>
      </c>
      <c r="P181" s="108">
        <f t="shared" si="9"/>
        <v>0</v>
      </c>
      <c r="Q181" s="9"/>
      <c r="R181" s="7"/>
      <c r="S181" s="7"/>
      <c r="T181" s="7"/>
      <c r="U181" s="7"/>
      <c r="V181" s="7"/>
      <c r="W181" s="7"/>
      <c r="X181" s="7"/>
      <c r="Y181" s="7"/>
      <c r="Z181" s="7"/>
      <c r="AA181" s="7"/>
      <c r="AB181" s="7"/>
      <c r="AC181" s="15" t="s">
        <v>330</v>
      </c>
      <c r="AD181" s="108">
        <f t="shared" si="10"/>
        <v>0</v>
      </c>
      <c r="AE181" s="35"/>
      <c r="AF181" s="35"/>
      <c r="AG181" s="7"/>
      <c r="AH181" s="10"/>
      <c r="AI181" s="10"/>
      <c r="AJ181" s="7"/>
      <c r="AK181" s="7"/>
      <c r="AL181" s="7"/>
      <c r="AM181" s="7"/>
      <c r="AN181" s="7"/>
      <c r="AO181" s="7"/>
      <c r="AP181" s="7"/>
      <c r="AQ181" s="7"/>
      <c r="AR181" s="7"/>
      <c r="AS181" s="7"/>
      <c r="AT181" s="7"/>
      <c r="AU181" s="7"/>
      <c r="AV181" s="7"/>
      <c r="AW181" s="7"/>
      <c r="AX181" s="7"/>
      <c r="AY181" s="7"/>
      <c r="AZ181" s="7"/>
      <c r="BA181" s="7"/>
      <c r="BB181" s="7"/>
    </row>
    <row r="182" spans="1:54" x14ac:dyDescent="0.25">
      <c r="A182" s="5"/>
      <c r="B182" s="5"/>
      <c r="C182" s="5"/>
      <c r="D182" s="6"/>
      <c r="E182" s="7"/>
      <c r="F182" s="7"/>
      <c r="G182" s="7"/>
      <c r="H182" s="6"/>
      <c r="I182" s="7"/>
      <c r="J182" s="8"/>
      <c r="K182" s="7"/>
      <c r="L182" s="7"/>
      <c r="M182" s="7"/>
      <c r="N182" s="7"/>
      <c r="O182" s="108" t="s">
        <v>27</v>
      </c>
      <c r="P182" s="108">
        <f t="shared" si="9"/>
        <v>0</v>
      </c>
      <c r="Q182" s="9"/>
      <c r="R182" s="7"/>
      <c r="S182" s="7"/>
      <c r="T182" s="7"/>
      <c r="U182" s="7"/>
      <c r="V182" s="7"/>
      <c r="W182" s="7"/>
      <c r="X182" s="7"/>
      <c r="Y182" s="7"/>
      <c r="Z182" s="7"/>
      <c r="AA182" s="7"/>
      <c r="AB182" s="7"/>
      <c r="AC182" s="15" t="s">
        <v>482</v>
      </c>
      <c r="AD182" s="108">
        <f t="shared" si="10"/>
        <v>0</v>
      </c>
      <c r="AE182" s="35"/>
      <c r="AF182" s="35"/>
      <c r="AG182" s="7"/>
      <c r="AH182" s="10"/>
      <c r="AI182" s="10"/>
      <c r="AJ182" s="7"/>
      <c r="AK182" s="7"/>
      <c r="AL182" s="7"/>
      <c r="AM182" s="7"/>
      <c r="AN182" s="7"/>
      <c r="AO182" s="7"/>
      <c r="AP182" s="7"/>
      <c r="AQ182" s="7"/>
      <c r="AR182" s="7"/>
      <c r="AS182" s="7"/>
      <c r="AT182" s="7"/>
      <c r="AU182" s="7"/>
      <c r="AV182" s="7"/>
      <c r="AW182" s="7"/>
      <c r="AX182" s="7"/>
      <c r="AY182" s="7"/>
      <c r="AZ182" s="7"/>
      <c r="BA182" s="7"/>
      <c r="BB182" s="7"/>
    </row>
    <row r="183" spans="1:54" x14ac:dyDescent="0.25">
      <c r="A183" s="5"/>
      <c r="B183" s="5"/>
      <c r="C183" s="5"/>
      <c r="D183" s="6"/>
      <c r="E183" s="7"/>
      <c r="F183" s="7"/>
      <c r="G183" s="7"/>
      <c r="H183" s="6"/>
      <c r="I183" s="7"/>
      <c r="J183" s="8"/>
      <c r="K183" s="7"/>
      <c r="L183" s="7"/>
      <c r="M183" s="7"/>
      <c r="N183" s="7"/>
      <c r="O183" s="108"/>
      <c r="P183" s="108">
        <f t="shared" ref="P183:P200" si="11">SUMIF($F$28:$F$78,O183, $AA$28:$AA$78)</f>
        <v>0</v>
      </c>
      <c r="Q183" s="9"/>
      <c r="R183" s="7"/>
      <c r="S183" s="7"/>
      <c r="T183" s="7"/>
      <c r="U183" s="7"/>
      <c r="V183" s="7"/>
      <c r="W183" s="7"/>
      <c r="X183" s="7"/>
      <c r="Y183" s="7"/>
      <c r="Z183" s="7"/>
      <c r="AA183" s="7"/>
      <c r="AB183" s="7"/>
      <c r="AC183" s="15" t="s">
        <v>483</v>
      </c>
      <c r="AD183" s="108">
        <f t="shared" si="10"/>
        <v>0</v>
      </c>
      <c r="AE183" s="35"/>
      <c r="AF183" s="35"/>
      <c r="AG183" s="7"/>
      <c r="AH183" s="10"/>
      <c r="AI183" s="10"/>
      <c r="AJ183" s="7"/>
      <c r="AK183" s="7"/>
      <c r="AL183" s="7"/>
      <c r="AM183" s="7"/>
      <c r="AN183" s="7"/>
      <c r="AO183" s="7"/>
      <c r="AP183" s="7"/>
      <c r="AQ183" s="7"/>
      <c r="AR183" s="7"/>
      <c r="AS183" s="7"/>
      <c r="AT183" s="7"/>
      <c r="AU183" s="7"/>
      <c r="AV183" s="7"/>
      <c r="AW183" s="7"/>
      <c r="AX183" s="7"/>
      <c r="AY183" s="7"/>
      <c r="AZ183" s="7"/>
      <c r="BA183" s="7"/>
      <c r="BB183" s="7"/>
    </row>
    <row r="184" spans="1:54" ht="37.5" x14ac:dyDescent="0.25">
      <c r="A184" s="5"/>
      <c r="B184" s="5"/>
      <c r="C184" s="5"/>
      <c r="D184" s="6"/>
      <c r="E184" s="7"/>
      <c r="F184" s="7"/>
      <c r="G184" s="7"/>
      <c r="H184" s="6"/>
      <c r="I184" s="7"/>
      <c r="J184" s="8"/>
      <c r="K184" s="7"/>
      <c r="L184" s="7"/>
      <c r="M184" s="7"/>
      <c r="N184" s="7"/>
      <c r="O184" s="108" t="s">
        <v>165</v>
      </c>
      <c r="P184" s="108">
        <f t="shared" si="11"/>
        <v>0</v>
      </c>
      <c r="Q184" s="9"/>
      <c r="R184" s="7"/>
      <c r="S184" s="7"/>
      <c r="T184" s="7"/>
      <c r="U184" s="7"/>
      <c r="V184" s="7"/>
      <c r="W184" s="7"/>
      <c r="X184" s="7"/>
      <c r="Y184" s="7"/>
      <c r="Z184" s="7"/>
      <c r="AA184" s="7"/>
      <c r="AB184" s="7"/>
      <c r="AC184" s="15" t="s">
        <v>456</v>
      </c>
      <c r="AD184" s="108">
        <f t="shared" si="10"/>
        <v>0</v>
      </c>
      <c r="AE184" s="35"/>
      <c r="AF184" s="35"/>
      <c r="AG184" s="7"/>
      <c r="AH184" s="10"/>
      <c r="AI184" s="10"/>
      <c r="AJ184" s="7"/>
      <c r="AK184" s="7"/>
      <c r="AL184" s="7"/>
      <c r="AM184" s="7"/>
      <c r="AN184" s="7"/>
      <c r="AO184" s="7"/>
      <c r="AP184" s="7"/>
      <c r="AQ184" s="7"/>
      <c r="AR184" s="7"/>
      <c r="AS184" s="7"/>
      <c r="AT184" s="7"/>
      <c r="AU184" s="7"/>
      <c r="AV184" s="7"/>
      <c r="AW184" s="7"/>
      <c r="AX184" s="7"/>
      <c r="AY184" s="7"/>
      <c r="AZ184" s="7"/>
      <c r="BA184" s="7"/>
      <c r="BB184" s="7"/>
    </row>
    <row r="185" spans="1:54" ht="25" x14ac:dyDescent="0.25">
      <c r="A185" s="5"/>
      <c r="B185" s="5"/>
      <c r="C185" s="5"/>
      <c r="D185" s="6"/>
      <c r="E185" s="7"/>
      <c r="F185" s="7"/>
      <c r="G185" s="7"/>
      <c r="H185" s="6"/>
      <c r="I185" s="7"/>
      <c r="J185" s="8"/>
      <c r="K185" s="7"/>
      <c r="L185" s="7"/>
      <c r="M185" s="7"/>
      <c r="N185" s="7"/>
      <c r="O185" s="108" t="s">
        <v>132</v>
      </c>
      <c r="P185" s="108">
        <f t="shared" si="11"/>
        <v>0</v>
      </c>
      <c r="Q185" s="9"/>
      <c r="R185" s="7"/>
      <c r="S185" s="7"/>
      <c r="T185" s="7"/>
      <c r="U185" s="7"/>
      <c r="V185" s="7"/>
      <c r="W185" s="7"/>
      <c r="X185" s="7"/>
      <c r="Y185" s="7"/>
      <c r="Z185" s="7"/>
      <c r="AA185" s="7"/>
      <c r="AB185" s="7"/>
      <c r="AC185" s="15" t="s">
        <v>764</v>
      </c>
      <c r="AD185" s="108">
        <f t="shared" si="10"/>
        <v>0</v>
      </c>
      <c r="AE185" s="35"/>
      <c r="AF185" s="35"/>
      <c r="AG185" s="7"/>
      <c r="AH185" s="10"/>
      <c r="AI185" s="10"/>
      <c r="AJ185" s="7"/>
      <c r="AK185" s="7"/>
      <c r="AL185" s="7"/>
      <c r="AM185" s="7"/>
      <c r="AN185" s="7"/>
      <c r="AO185" s="7"/>
      <c r="AP185" s="7"/>
      <c r="AQ185" s="7"/>
      <c r="AR185" s="7"/>
      <c r="AS185" s="7"/>
      <c r="AT185" s="7"/>
      <c r="AU185" s="7"/>
      <c r="AV185" s="7"/>
      <c r="AW185" s="7"/>
      <c r="AX185" s="7"/>
      <c r="AY185" s="7"/>
      <c r="AZ185" s="7"/>
      <c r="BA185" s="7"/>
      <c r="BB185" s="7"/>
    </row>
    <row r="186" spans="1:54" x14ac:dyDescent="0.25">
      <c r="A186" s="5"/>
      <c r="B186" s="5"/>
      <c r="C186" s="5"/>
      <c r="D186" s="6"/>
      <c r="E186" s="7"/>
      <c r="F186" s="7"/>
      <c r="G186" s="7"/>
      <c r="H186" s="6"/>
      <c r="I186" s="7"/>
      <c r="J186" s="8"/>
      <c r="K186" s="7"/>
      <c r="L186" s="7"/>
      <c r="M186" s="7"/>
      <c r="N186" s="7"/>
      <c r="O186" s="108"/>
      <c r="P186" s="108">
        <f t="shared" si="11"/>
        <v>0</v>
      </c>
      <c r="Q186" s="9"/>
      <c r="R186" s="7"/>
      <c r="S186" s="7"/>
      <c r="T186" s="7"/>
      <c r="U186" s="7"/>
      <c r="V186" s="7"/>
      <c r="W186" s="7"/>
      <c r="X186" s="7"/>
      <c r="Y186" s="7"/>
      <c r="Z186" s="7"/>
      <c r="AA186" s="7"/>
      <c r="AB186" s="7"/>
      <c r="AC186" s="15" t="s">
        <v>484</v>
      </c>
      <c r="AD186" s="108">
        <f t="shared" si="10"/>
        <v>0</v>
      </c>
      <c r="AE186" s="35"/>
      <c r="AF186" s="35"/>
      <c r="AG186" s="7"/>
      <c r="AH186" s="10"/>
      <c r="AI186" s="10"/>
      <c r="AJ186" s="7"/>
      <c r="AK186" s="7"/>
      <c r="AL186" s="7"/>
      <c r="AM186" s="7"/>
      <c r="AN186" s="7"/>
      <c r="AO186" s="7"/>
      <c r="AP186" s="7"/>
      <c r="AQ186" s="7"/>
      <c r="AR186" s="7"/>
      <c r="AS186" s="7"/>
      <c r="AT186" s="7"/>
      <c r="AU186" s="7"/>
      <c r="AV186" s="7"/>
      <c r="AW186" s="7"/>
      <c r="AX186" s="7"/>
      <c r="AY186" s="7"/>
      <c r="AZ186" s="7"/>
      <c r="BA186" s="7"/>
      <c r="BB186" s="7"/>
    </row>
    <row r="187" spans="1:54" ht="37.5" x14ac:dyDescent="0.25">
      <c r="A187" s="5"/>
      <c r="B187" s="5"/>
      <c r="C187" s="5"/>
      <c r="D187" s="6"/>
      <c r="E187" s="7"/>
      <c r="F187" s="7"/>
      <c r="G187" s="7"/>
      <c r="H187" s="6"/>
      <c r="I187" s="7"/>
      <c r="J187" s="8"/>
      <c r="K187" s="7"/>
      <c r="L187" s="7"/>
      <c r="M187" s="7"/>
      <c r="N187" s="7"/>
      <c r="O187" s="108" t="s">
        <v>166</v>
      </c>
      <c r="P187" s="108">
        <f t="shared" si="11"/>
        <v>0</v>
      </c>
      <c r="Q187" s="9"/>
      <c r="R187" s="7"/>
      <c r="S187" s="7"/>
      <c r="T187" s="7"/>
      <c r="U187" s="7"/>
      <c r="V187" s="7"/>
      <c r="W187" s="7"/>
      <c r="X187" s="7"/>
      <c r="Y187" s="7"/>
      <c r="Z187" s="7"/>
      <c r="AA187" s="7"/>
      <c r="AB187" s="7"/>
      <c r="AC187" s="15" t="s">
        <v>485</v>
      </c>
      <c r="AD187" s="108">
        <f t="shared" si="10"/>
        <v>0</v>
      </c>
      <c r="AE187" s="35"/>
      <c r="AF187" s="35"/>
      <c r="AG187" s="7"/>
      <c r="AH187" s="10"/>
      <c r="AI187" s="10"/>
      <c r="AJ187" s="7"/>
      <c r="AK187" s="7"/>
      <c r="AL187" s="7"/>
      <c r="AM187" s="7"/>
      <c r="AN187" s="7"/>
      <c r="AO187" s="7"/>
      <c r="AP187" s="7"/>
      <c r="AQ187" s="7"/>
      <c r="AR187" s="7"/>
      <c r="AS187" s="7"/>
      <c r="AT187" s="7"/>
      <c r="AU187" s="7"/>
      <c r="AV187" s="7"/>
      <c r="AW187" s="7"/>
      <c r="AX187" s="7"/>
      <c r="AY187" s="7"/>
      <c r="AZ187" s="7"/>
      <c r="BA187" s="7"/>
      <c r="BB187" s="7"/>
    </row>
    <row r="188" spans="1:54" ht="25" x14ac:dyDescent="0.25">
      <c r="A188" s="5"/>
      <c r="B188" s="5"/>
      <c r="C188" s="5"/>
      <c r="D188" s="6"/>
      <c r="E188" s="7"/>
      <c r="F188" s="7"/>
      <c r="G188" s="7"/>
      <c r="H188" s="6"/>
      <c r="I188" s="7"/>
      <c r="J188" s="8"/>
      <c r="K188" s="7"/>
      <c r="L188" s="7"/>
      <c r="M188" s="7"/>
      <c r="N188" s="7"/>
      <c r="O188" s="108" t="s">
        <v>133</v>
      </c>
      <c r="P188" s="108">
        <f t="shared" si="11"/>
        <v>0</v>
      </c>
      <c r="Q188" s="9"/>
      <c r="R188" s="7"/>
      <c r="S188" s="7"/>
      <c r="T188" s="7"/>
      <c r="U188" s="7"/>
      <c r="V188" s="7"/>
      <c r="W188" s="7"/>
      <c r="X188" s="7"/>
      <c r="Y188" s="7"/>
      <c r="Z188" s="7"/>
      <c r="AA188" s="7"/>
      <c r="AB188" s="7"/>
      <c r="AC188" s="15" t="s">
        <v>487</v>
      </c>
      <c r="AD188" s="108">
        <f t="shared" si="10"/>
        <v>0</v>
      </c>
      <c r="AE188" s="35"/>
      <c r="AF188" s="35"/>
      <c r="AG188" s="7"/>
      <c r="AH188" s="10"/>
      <c r="AI188" s="10"/>
      <c r="AJ188" s="7"/>
      <c r="AK188" s="7"/>
      <c r="AL188" s="7"/>
      <c r="AM188" s="7"/>
      <c r="AN188" s="7"/>
      <c r="AO188" s="7"/>
      <c r="AP188" s="7"/>
      <c r="AQ188" s="7"/>
      <c r="AR188" s="7"/>
      <c r="AS188" s="7"/>
      <c r="AT188" s="7"/>
      <c r="AU188" s="7"/>
      <c r="AV188" s="7"/>
      <c r="AW188" s="7"/>
      <c r="AX188" s="7"/>
      <c r="AY188" s="7"/>
      <c r="AZ188" s="7"/>
      <c r="BA188" s="7"/>
      <c r="BB188" s="7"/>
    </row>
    <row r="189" spans="1:54" ht="25" x14ac:dyDescent="0.25">
      <c r="A189" s="5"/>
      <c r="B189" s="5"/>
      <c r="C189" s="5"/>
      <c r="D189" s="6"/>
      <c r="E189" s="7"/>
      <c r="F189" s="7"/>
      <c r="G189" s="7"/>
      <c r="H189" s="6"/>
      <c r="I189" s="7"/>
      <c r="J189" s="8"/>
      <c r="K189" s="7"/>
      <c r="L189" s="7"/>
      <c r="M189" s="7"/>
      <c r="N189" s="7"/>
      <c r="O189" s="108" t="s">
        <v>134</v>
      </c>
      <c r="P189" s="108">
        <f t="shared" si="11"/>
        <v>0</v>
      </c>
      <c r="Q189" s="9"/>
      <c r="R189" s="7"/>
      <c r="S189" s="7"/>
      <c r="T189" s="7"/>
      <c r="U189" s="7"/>
      <c r="V189" s="7"/>
      <c r="W189" s="7"/>
      <c r="X189" s="7"/>
      <c r="Y189" s="7"/>
      <c r="Z189" s="7"/>
      <c r="AA189" s="7"/>
      <c r="AB189" s="7"/>
      <c r="AC189" s="15" t="s">
        <v>761</v>
      </c>
      <c r="AD189" s="108">
        <f t="shared" si="10"/>
        <v>0</v>
      </c>
      <c r="AE189" s="35"/>
      <c r="AF189" s="35"/>
      <c r="AG189" s="7"/>
      <c r="AH189" s="10"/>
      <c r="AI189" s="10"/>
      <c r="AJ189" s="7"/>
      <c r="AK189" s="7"/>
      <c r="AL189" s="7"/>
      <c r="AM189" s="7"/>
      <c r="AN189" s="7"/>
      <c r="AO189" s="7"/>
      <c r="AP189" s="7"/>
      <c r="AQ189" s="7"/>
      <c r="AR189" s="7"/>
      <c r="AS189" s="7"/>
      <c r="AT189" s="7"/>
      <c r="AU189" s="7"/>
      <c r="AV189" s="7"/>
      <c r="AW189" s="7"/>
      <c r="AX189" s="7"/>
      <c r="AY189" s="7"/>
      <c r="AZ189" s="7"/>
      <c r="BA189" s="7"/>
      <c r="BB189" s="7"/>
    </row>
    <row r="190" spans="1:54" ht="25" x14ac:dyDescent="0.25">
      <c r="A190" s="5"/>
      <c r="B190" s="5"/>
      <c r="C190" s="5"/>
      <c r="D190" s="6"/>
      <c r="E190" s="7"/>
      <c r="F190" s="7"/>
      <c r="G190" s="7"/>
      <c r="H190" s="6"/>
      <c r="I190" s="7"/>
      <c r="J190" s="8"/>
      <c r="K190" s="7"/>
      <c r="L190" s="7"/>
      <c r="M190" s="7"/>
      <c r="N190" s="7"/>
      <c r="O190" s="108" t="s">
        <v>135</v>
      </c>
      <c r="P190" s="108">
        <f t="shared" si="11"/>
        <v>0</v>
      </c>
      <c r="Q190" s="9"/>
      <c r="R190" s="7"/>
      <c r="S190" s="7"/>
      <c r="T190" s="7"/>
      <c r="U190" s="7"/>
      <c r="V190" s="7"/>
      <c r="W190" s="7"/>
      <c r="X190" s="7"/>
      <c r="Y190" s="7"/>
      <c r="Z190" s="7"/>
      <c r="AA190" s="7"/>
      <c r="AB190" s="7"/>
      <c r="AC190" s="15" t="s">
        <v>559</v>
      </c>
      <c r="AD190" s="108">
        <f t="shared" si="10"/>
        <v>0</v>
      </c>
      <c r="AE190" s="35"/>
      <c r="AF190" s="35"/>
      <c r="AG190" s="7"/>
      <c r="AH190" s="10"/>
      <c r="AI190" s="10"/>
      <c r="AJ190" s="7"/>
      <c r="AK190" s="7"/>
      <c r="AL190" s="7"/>
      <c r="AM190" s="7"/>
      <c r="AN190" s="7"/>
      <c r="AO190" s="7"/>
      <c r="AP190" s="7"/>
      <c r="AQ190" s="7"/>
      <c r="AR190" s="7"/>
      <c r="AS190" s="7"/>
      <c r="AT190" s="7"/>
      <c r="AU190" s="7"/>
      <c r="AV190" s="7"/>
      <c r="AW190" s="7"/>
      <c r="AX190" s="7"/>
      <c r="AY190" s="7"/>
      <c r="AZ190" s="7"/>
      <c r="BA190" s="7"/>
      <c r="BB190" s="7"/>
    </row>
    <row r="191" spans="1:54" ht="25" x14ac:dyDescent="0.25">
      <c r="A191" s="5"/>
      <c r="B191" s="5"/>
      <c r="C191" s="5"/>
      <c r="D191" s="6"/>
      <c r="E191" s="7"/>
      <c r="F191" s="7"/>
      <c r="G191" s="7"/>
      <c r="H191" s="6"/>
      <c r="I191" s="7"/>
      <c r="J191" s="8"/>
      <c r="K191" s="7"/>
      <c r="L191" s="7"/>
      <c r="M191" s="7"/>
      <c r="N191" s="7"/>
      <c r="O191" s="108" t="s">
        <v>136</v>
      </c>
      <c r="P191" s="108">
        <f t="shared" si="11"/>
        <v>0</v>
      </c>
      <c r="Q191" s="9"/>
      <c r="R191" s="7"/>
      <c r="S191" s="7"/>
      <c r="T191" s="7"/>
      <c r="U191" s="7"/>
      <c r="V191" s="7"/>
      <c r="W191" s="7"/>
      <c r="X191" s="7"/>
      <c r="Y191" s="7"/>
      <c r="Z191" s="7"/>
      <c r="AA191" s="7"/>
      <c r="AB191" s="7"/>
      <c r="AC191" s="15" t="s">
        <v>564</v>
      </c>
      <c r="AD191" s="108">
        <f t="shared" si="10"/>
        <v>0</v>
      </c>
      <c r="AE191" s="35"/>
      <c r="AF191" s="35"/>
      <c r="AG191" s="7"/>
      <c r="AH191" s="10"/>
      <c r="AI191" s="10"/>
      <c r="AJ191" s="7"/>
      <c r="AK191" s="7"/>
      <c r="AL191" s="7"/>
      <c r="AM191" s="7"/>
      <c r="AN191" s="7"/>
      <c r="AO191" s="7"/>
      <c r="AP191" s="7"/>
      <c r="AQ191" s="7"/>
      <c r="AR191" s="7"/>
      <c r="AS191" s="7"/>
      <c r="AT191" s="7"/>
      <c r="AU191" s="7"/>
      <c r="AV191" s="7"/>
      <c r="AW191" s="7"/>
      <c r="AX191" s="7"/>
      <c r="AY191" s="7"/>
      <c r="AZ191" s="7"/>
      <c r="BA191" s="7"/>
      <c r="BB191" s="7"/>
    </row>
    <row r="192" spans="1:54" ht="75" x14ac:dyDescent="0.25">
      <c r="A192" s="5"/>
      <c r="B192" s="5"/>
      <c r="C192" s="5"/>
      <c r="D192" s="6"/>
      <c r="E192" s="7"/>
      <c r="F192" s="7"/>
      <c r="G192" s="7"/>
      <c r="H192" s="6"/>
      <c r="I192" s="7"/>
      <c r="J192" s="8"/>
      <c r="K192" s="7"/>
      <c r="L192" s="7"/>
      <c r="M192" s="7"/>
      <c r="N192" s="7"/>
      <c r="O192" s="108" t="s">
        <v>137</v>
      </c>
      <c r="P192" s="108">
        <f t="shared" si="11"/>
        <v>0</v>
      </c>
      <c r="Q192" s="9"/>
      <c r="R192" s="7"/>
      <c r="S192" s="7"/>
      <c r="T192" s="7"/>
      <c r="U192" s="7"/>
      <c r="V192" s="7"/>
      <c r="W192" s="7"/>
      <c r="X192" s="7"/>
      <c r="Y192" s="7"/>
      <c r="Z192" s="7"/>
      <c r="AA192" s="7"/>
      <c r="AB192" s="7"/>
      <c r="AC192" s="15" t="s">
        <v>696</v>
      </c>
      <c r="AD192" s="108">
        <f t="shared" si="10"/>
        <v>0</v>
      </c>
      <c r="AE192" s="35"/>
      <c r="AF192" s="35"/>
      <c r="AG192" s="7"/>
      <c r="AH192" s="10"/>
      <c r="AI192" s="10"/>
      <c r="AJ192" s="7"/>
      <c r="AK192" s="7"/>
      <c r="AL192" s="7"/>
      <c r="AM192" s="7"/>
      <c r="AN192" s="7"/>
      <c r="AO192" s="7"/>
      <c r="AP192" s="7"/>
      <c r="AQ192" s="7"/>
      <c r="AR192" s="7"/>
      <c r="AS192" s="7"/>
      <c r="AT192" s="7"/>
      <c r="AU192" s="7"/>
      <c r="AV192" s="7"/>
      <c r="AW192" s="7"/>
      <c r="AX192" s="7"/>
      <c r="AY192" s="7"/>
      <c r="AZ192" s="7"/>
      <c r="BA192" s="7"/>
      <c r="BB192" s="7"/>
    </row>
    <row r="193" spans="1:54" ht="75" x14ac:dyDescent="0.25">
      <c r="A193" s="5"/>
      <c r="B193" s="5"/>
      <c r="C193" s="5"/>
      <c r="D193" s="6"/>
      <c r="E193" s="7"/>
      <c r="F193" s="7"/>
      <c r="G193" s="7"/>
      <c r="H193" s="6"/>
      <c r="I193" s="7"/>
      <c r="J193" s="8"/>
      <c r="K193" s="7"/>
      <c r="L193" s="7"/>
      <c r="M193" s="7"/>
      <c r="N193" s="7"/>
      <c r="O193" s="108" t="s">
        <v>138</v>
      </c>
      <c r="P193" s="108">
        <f t="shared" si="11"/>
        <v>0</v>
      </c>
      <c r="Q193" s="9"/>
      <c r="R193" s="7"/>
      <c r="S193" s="7"/>
      <c r="T193" s="7"/>
      <c r="U193" s="7"/>
      <c r="V193" s="7"/>
      <c r="W193" s="7"/>
      <c r="X193" s="7"/>
      <c r="Y193" s="7"/>
      <c r="Z193" s="7"/>
      <c r="AA193" s="7"/>
      <c r="AB193" s="7"/>
      <c r="AC193" s="15" t="s">
        <v>343</v>
      </c>
      <c r="AD193" s="108">
        <f t="shared" si="10"/>
        <v>0</v>
      </c>
      <c r="AE193" s="35"/>
      <c r="AF193" s="35"/>
      <c r="AG193" s="7"/>
      <c r="AH193" s="10"/>
      <c r="AI193" s="10"/>
      <c r="AJ193" s="7"/>
      <c r="AK193" s="7"/>
      <c r="AL193" s="7"/>
      <c r="AM193" s="7"/>
      <c r="AN193" s="7"/>
      <c r="AO193" s="7"/>
      <c r="AP193" s="7"/>
      <c r="AQ193" s="7"/>
      <c r="AR193" s="7"/>
      <c r="AS193" s="7"/>
      <c r="AT193" s="7"/>
      <c r="AU193" s="7"/>
      <c r="AV193" s="7"/>
      <c r="AW193" s="7"/>
      <c r="AX193" s="7"/>
      <c r="AY193" s="7"/>
      <c r="AZ193" s="7"/>
      <c r="BA193" s="7"/>
      <c r="BB193" s="7"/>
    </row>
    <row r="194" spans="1:54" x14ac:dyDescent="0.25">
      <c r="A194" s="5"/>
      <c r="B194" s="5"/>
      <c r="C194" s="5"/>
      <c r="D194" s="6"/>
      <c r="E194" s="7"/>
      <c r="F194" s="7"/>
      <c r="G194" s="7"/>
      <c r="H194" s="6"/>
      <c r="I194" s="7"/>
      <c r="J194" s="8"/>
      <c r="K194" s="7"/>
      <c r="L194" s="7"/>
      <c r="M194" s="7"/>
      <c r="N194" s="7"/>
      <c r="O194" s="108"/>
      <c r="P194" s="108">
        <f t="shared" si="11"/>
        <v>0</v>
      </c>
      <c r="Q194" s="9"/>
      <c r="R194" s="7"/>
      <c r="S194" s="7"/>
      <c r="T194" s="7"/>
      <c r="U194" s="7"/>
      <c r="V194" s="7"/>
      <c r="W194" s="7"/>
      <c r="X194" s="7"/>
      <c r="Y194" s="7"/>
      <c r="Z194" s="7"/>
      <c r="AA194" s="7"/>
      <c r="AB194" s="7"/>
      <c r="AC194" s="15" t="s">
        <v>332</v>
      </c>
      <c r="AD194" s="108">
        <f t="shared" si="10"/>
        <v>0</v>
      </c>
      <c r="AE194" s="35"/>
      <c r="AF194" s="35"/>
      <c r="AG194" s="7"/>
      <c r="AH194" s="10"/>
      <c r="AI194" s="10"/>
      <c r="AJ194" s="7"/>
      <c r="AK194" s="7"/>
      <c r="AL194" s="7"/>
      <c r="AM194" s="7"/>
      <c r="AN194" s="7"/>
      <c r="AO194" s="7"/>
      <c r="AP194" s="7"/>
      <c r="AQ194" s="7"/>
      <c r="AR194" s="7"/>
      <c r="AS194" s="7"/>
      <c r="AT194" s="7"/>
      <c r="AU194" s="7"/>
      <c r="AV194" s="7"/>
      <c r="AW194" s="7"/>
      <c r="AX194" s="7"/>
      <c r="AY194" s="7"/>
      <c r="AZ194" s="7"/>
      <c r="BA194" s="7"/>
      <c r="BB194" s="7"/>
    </row>
    <row r="195" spans="1:54" ht="37.5" x14ac:dyDescent="0.25">
      <c r="A195" s="5"/>
      <c r="B195" s="5"/>
      <c r="C195" s="5"/>
      <c r="D195" s="6"/>
      <c r="E195" s="7"/>
      <c r="F195" s="7"/>
      <c r="G195" s="7"/>
      <c r="H195" s="6"/>
      <c r="I195" s="7"/>
      <c r="J195" s="8"/>
      <c r="K195" s="7"/>
      <c r="L195" s="7"/>
      <c r="M195" s="7"/>
      <c r="N195" s="7"/>
      <c r="O195" s="108" t="s">
        <v>125</v>
      </c>
      <c r="P195" s="108">
        <f t="shared" si="11"/>
        <v>0</v>
      </c>
      <c r="Q195" s="9"/>
      <c r="R195" s="7"/>
      <c r="S195" s="7"/>
      <c r="T195" s="7"/>
      <c r="U195" s="7"/>
      <c r="V195" s="7"/>
      <c r="W195" s="7"/>
      <c r="X195" s="7"/>
      <c r="Y195" s="7"/>
      <c r="Z195" s="7"/>
      <c r="AA195" s="7"/>
      <c r="AB195" s="7"/>
      <c r="AC195" s="15" t="s">
        <v>491</v>
      </c>
      <c r="AD195" s="108">
        <f t="shared" si="10"/>
        <v>0</v>
      </c>
      <c r="AE195" s="35"/>
      <c r="AF195" s="35"/>
      <c r="AG195" s="7"/>
      <c r="AH195" s="10"/>
      <c r="AI195" s="10"/>
      <c r="AJ195" s="7"/>
      <c r="AK195" s="7"/>
      <c r="AL195" s="7"/>
      <c r="AM195" s="7"/>
      <c r="AN195" s="7"/>
      <c r="AO195" s="7"/>
      <c r="AP195" s="7"/>
      <c r="AQ195" s="7"/>
      <c r="AR195" s="7"/>
      <c r="AS195" s="7"/>
      <c r="AT195" s="7"/>
      <c r="AU195" s="7"/>
      <c r="AV195" s="7"/>
      <c r="AW195" s="7"/>
      <c r="AX195" s="7"/>
      <c r="AY195" s="7"/>
      <c r="AZ195" s="7"/>
      <c r="BA195" s="7"/>
      <c r="BB195" s="7"/>
    </row>
    <row r="196" spans="1:54" ht="50" x14ac:dyDescent="0.25">
      <c r="A196" s="5"/>
      <c r="B196" s="5"/>
      <c r="C196" s="5"/>
      <c r="D196" s="6"/>
      <c r="E196" s="7"/>
      <c r="F196" s="7"/>
      <c r="G196" s="7"/>
      <c r="H196" s="6"/>
      <c r="I196" s="7"/>
      <c r="J196" s="8"/>
      <c r="K196" s="7"/>
      <c r="L196" s="7"/>
      <c r="M196" s="7"/>
      <c r="N196" s="7"/>
      <c r="O196" s="108" t="s">
        <v>126</v>
      </c>
      <c r="P196" s="108">
        <f t="shared" si="11"/>
        <v>0</v>
      </c>
      <c r="Q196" s="9"/>
      <c r="R196" s="7"/>
      <c r="S196" s="7"/>
      <c r="T196" s="7"/>
      <c r="U196" s="7"/>
      <c r="V196" s="7"/>
      <c r="W196" s="7"/>
      <c r="X196" s="7"/>
      <c r="Y196" s="7"/>
      <c r="Z196" s="7"/>
      <c r="AA196" s="7"/>
      <c r="AB196" s="7"/>
      <c r="AC196" s="15" t="s">
        <v>605</v>
      </c>
      <c r="AD196" s="108">
        <f t="shared" si="10"/>
        <v>0</v>
      </c>
      <c r="AE196" s="35"/>
      <c r="AF196" s="35"/>
      <c r="AG196" s="7"/>
      <c r="AH196" s="10"/>
      <c r="AI196" s="10"/>
      <c r="AJ196" s="7"/>
      <c r="AK196" s="7"/>
      <c r="AL196" s="7"/>
      <c r="AM196" s="7"/>
      <c r="AN196" s="7"/>
      <c r="AO196" s="7"/>
      <c r="AP196" s="7"/>
      <c r="AQ196" s="7"/>
      <c r="AR196" s="7"/>
      <c r="AS196" s="7"/>
      <c r="AT196" s="7"/>
      <c r="AU196" s="7"/>
      <c r="AV196" s="7"/>
      <c r="AW196" s="7"/>
      <c r="AX196" s="7"/>
      <c r="AY196" s="7"/>
      <c r="AZ196" s="7"/>
      <c r="BA196" s="7"/>
      <c r="BB196" s="7"/>
    </row>
    <row r="197" spans="1:54" ht="25" x14ac:dyDescent="0.25">
      <c r="A197" s="5"/>
      <c r="B197" s="5"/>
      <c r="C197" s="5"/>
      <c r="D197" s="6"/>
      <c r="E197" s="7"/>
      <c r="F197" s="7"/>
      <c r="G197" s="7"/>
      <c r="H197" s="6"/>
      <c r="I197" s="7"/>
      <c r="J197" s="8"/>
      <c r="K197" s="7"/>
      <c r="L197" s="7"/>
      <c r="M197" s="7"/>
      <c r="N197" s="7"/>
      <c r="O197" s="108" t="s">
        <v>127</v>
      </c>
      <c r="P197" s="108">
        <f t="shared" si="11"/>
        <v>0</v>
      </c>
      <c r="Q197" s="9"/>
      <c r="R197" s="7"/>
      <c r="S197" s="7"/>
      <c r="T197" s="7"/>
      <c r="U197" s="7"/>
      <c r="V197" s="7"/>
      <c r="W197" s="7"/>
      <c r="X197" s="7"/>
      <c r="Y197" s="7"/>
      <c r="Z197" s="7"/>
      <c r="AA197" s="7"/>
      <c r="AB197" s="7"/>
      <c r="AC197" s="15" t="s">
        <v>352</v>
      </c>
      <c r="AD197" s="108">
        <f t="shared" si="10"/>
        <v>0</v>
      </c>
      <c r="AE197" s="35"/>
      <c r="AF197" s="35"/>
      <c r="AG197" s="7"/>
      <c r="AH197" s="10"/>
      <c r="AI197" s="10"/>
      <c r="AJ197" s="7"/>
      <c r="AK197" s="7"/>
      <c r="AL197" s="7"/>
      <c r="AM197" s="7"/>
      <c r="AN197" s="7"/>
      <c r="AO197" s="7"/>
      <c r="AP197" s="7"/>
      <c r="AQ197" s="7"/>
      <c r="AR197" s="7"/>
      <c r="AS197" s="7"/>
      <c r="AT197" s="7"/>
      <c r="AU197" s="7"/>
      <c r="AV197" s="7"/>
      <c r="AW197" s="7"/>
      <c r="AX197" s="7"/>
      <c r="AY197" s="7"/>
      <c r="AZ197" s="7"/>
      <c r="BA197" s="7"/>
      <c r="BB197" s="7"/>
    </row>
    <row r="198" spans="1:54" ht="37.5" x14ac:dyDescent="0.25">
      <c r="A198" s="5"/>
      <c r="B198" s="5"/>
      <c r="C198" s="5"/>
      <c r="D198" s="6"/>
      <c r="E198" s="7"/>
      <c r="F198" s="7"/>
      <c r="G198" s="7"/>
      <c r="H198" s="6"/>
      <c r="I198" s="7"/>
      <c r="J198" s="8"/>
      <c r="K198" s="7"/>
      <c r="L198" s="7"/>
      <c r="M198" s="7"/>
      <c r="N198" s="7"/>
      <c r="O198" s="108" t="s">
        <v>128</v>
      </c>
      <c r="P198" s="108">
        <f t="shared" si="11"/>
        <v>0</v>
      </c>
      <c r="Q198" s="9"/>
      <c r="R198" s="7"/>
      <c r="S198" s="7"/>
      <c r="T198" s="7"/>
      <c r="U198" s="7"/>
      <c r="V198" s="7"/>
      <c r="W198" s="7"/>
      <c r="X198" s="7"/>
      <c r="Y198" s="7"/>
      <c r="Z198" s="7"/>
      <c r="AA198" s="7"/>
      <c r="AB198" s="7"/>
      <c r="AC198" s="15" t="s">
        <v>492</v>
      </c>
      <c r="AD198" s="108">
        <f t="shared" si="10"/>
        <v>0</v>
      </c>
      <c r="AE198" s="35"/>
      <c r="AF198" s="35"/>
      <c r="AG198" s="7"/>
      <c r="AH198" s="10"/>
      <c r="AI198" s="10"/>
      <c r="AJ198" s="7"/>
      <c r="AK198" s="7"/>
      <c r="AL198" s="7"/>
      <c r="AM198" s="7"/>
      <c r="AN198" s="7"/>
      <c r="AO198" s="7"/>
      <c r="AP198" s="7"/>
      <c r="AQ198" s="7"/>
      <c r="AR198" s="7"/>
      <c r="AS198" s="7"/>
      <c r="AT198" s="7"/>
      <c r="AU198" s="7"/>
      <c r="AV198" s="7"/>
      <c r="AW198" s="7"/>
      <c r="AX198" s="7"/>
      <c r="AY198" s="7"/>
      <c r="AZ198" s="7"/>
      <c r="BA198" s="7"/>
      <c r="BB198" s="7"/>
    </row>
    <row r="199" spans="1:54" ht="37.5" x14ac:dyDescent="0.25">
      <c r="A199" s="5"/>
      <c r="B199" s="5"/>
      <c r="C199" s="5"/>
      <c r="D199" s="6"/>
      <c r="E199" s="7"/>
      <c r="F199" s="7"/>
      <c r="G199" s="7"/>
      <c r="H199" s="6"/>
      <c r="I199" s="7"/>
      <c r="J199" s="8"/>
      <c r="K199" s="7"/>
      <c r="L199" s="7"/>
      <c r="M199" s="7"/>
      <c r="N199" s="7"/>
      <c r="O199" s="108" t="s">
        <v>129</v>
      </c>
      <c r="P199" s="108">
        <f t="shared" si="11"/>
        <v>0</v>
      </c>
      <c r="Q199" s="9"/>
      <c r="R199" s="7"/>
      <c r="S199" s="7"/>
      <c r="T199" s="7"/>
      <c r="U199" s="7"/>
      <c r="V199" s="7"/>
      <c r="W199" s="7"/>
      <c r="X199" s="7"/>
      <c r="Y199" s="7"/>
      <c r="Z199" s="7"/>
      <c r="AA199" s="7"/>
      <c r="AB199" s="7"/>
      <c r="AC199" s="15" t="s">
        <v>688</v>
      </c>
      <c r="AD199" s="108">
        <f t="shared" si="10"/>
        <v>0</v>
      </c>
      <c r="AE199" s="35"/>
      <c r="AF199" s="35"/>
      <c r="AG199" s="7"/>
      <c r="AH199" s="10"/>
      <c r="AI199" s="10"/>
      <c r="AJ199" s="7"/>
      <c r="AK199" s="7"/>
      <c r="AL199" s="7"/>
      <c r="AM199" s="7"/>
      <c r="AN199" s="7"/>
      <c r="AO199" s="7"/>
      <c r="AP199" s="7"/>
      <c r="AQ199" s="7"/>
      <c r="AR199" s="7"/>
      <c r="AS199" s="7"/>
      <c r="AT199" s="7"/>
      <c r="AU199" s="7"/>
      <c r="AV199" s="7"/>
      <c r="AW199" s="7"/>
      <c r="AX199" s="7"/>
      <c r="AY199" s="7"/>
      <c r="AZ199" s="7"/>
      <c r="BA199" s="7"/>
      <c r="BB199" s="7"/>
    </row>
    <row r="200" spans="1:54" ht="25.5" thickBot="1" x14ac:dyDescent="0.3">
      <c r="A200" s="5"/>
      <c r="B200" s="5"/>
      <c r="C200" s="5"/>
      <c r="D200" s="6"/>
      <c r="E200" s="7"/>
      <c r="F200" s="7"/>
      <c r="G200" s="7"/>
      <c r="H200" s="6"/>
      <c r="I200" s="7"/>
      <c r="J200" s="8"/>
      <c r="K200" s="7"/>
      <c r="L200" s="7"/>
      <c r="M200" s="7"/>
      <c r="N200" s="7"/>
      <c r="O200" s="108" t="s">
        <v>130</v>
      </c>
      <c r="P200" s="108">
        <f t="shared" si="11"/>
        <v>0</v>
      </c>
      <c r="Q200" s="9"/>
      <c r="R200" s="7"/>
      <c r="S200" s="7"/>
      <c r="T200" s="7"/>
      <c r="U200" s="7"/>
      <c r="V200" s="7"/>
      <c r="W200" s="7"/>
      <c r="X200" s="7"/>
      <c r="Y200" s="7"/>
      <c r="Z200" s="7"/>
      <c r="AA200" s="7"/>
      <c r="AB200" s="7"/>
      <c r="AC200" s="15" t="s">
        <v>493</v>
      </c>
      <c r="AD200" s="108">
        <f t="shared" si="10"/>
        <v>0</v>
      </c>
      <c r="AE200" s="35"/>
      <c r="AF200" s="35"/>
      <c r="AG200" s="7"/>
      <c r="AH200" s="10"/>
      <c r="AI200" s="10"/>
      <c r="AJ200" s="7"/>
      <c r="AK200" s="7"/>
      <c r="AL200" s="7"/>
      <c r="AM200" s="7"/>
      <c r="AN200" s="7"/>
      <c r="AO200" s="7"/>
      <c r="AP200" s="7"/>
      <c r="AQ200" s="7"/>
      <c r="AR200" s="7"/>
      <c r="AS200" s="7"/>
      <c r="AT200" s="7"/>
      <c r="AU200" s="7"/>
      <c r="AV200" s="7"/>
      <c r="AW200" s="7"/>
      <c r="AX200" s="7"/>
      <c r="AY200" s="7"/>
      <c r="AZ200" s="7"/>
      <c r="BA200" s="7"/>
      <c r="BB200" s="7"/>
    </row>
    <row r="201" spans="1:54" ht="13.5" thickBot="1" x14ac:dyDescent="0.3">
      <c r="A201" s="5"/>
      <c r="B201" s="5"/>
      <c r="C201" s="5"/>
      <c r="D201" s="6"/>
      <c r="E201" s="7"/>
      <c r="F201" s="7"/>
      <c r="G201" s="7"/>
      <c r="H201" s="6"/>
      <c r="I201" s="7"/>
      <c r="J201" s="8"/>
      <c r="K201" s="7"/>
      <c r="L201" s="7"/>
      <c r="M201" s="7"/>
      <c r="N201" s="7"/>
      <c r="O201" s="115" t="s">
        <v>8</v>
      </c>
      <c r="P201" s="100">
        <f>SUM(P87:P200)</f>
        <v>0</v>
      </c>
      <c r="Q201" s="9"/>
      <c r="R201" s="7"/>
      <c r="S201" s="7"/>
      <c r="T201" s="7"/>
      <c r="U201" s="7"/>
      <c r="V201" s="7"/>
      <c r="W201" s="7"/>
      <c r="X201" s="7"/>
      <c r="Y201" s="7"/>
      <c r="Z201" s="7"/>
      <c r="AA201" s="7"/>
      <c r="AB201" s="7"/>
      <c r="AC201" s="15" t="s">
        <v>497</v>
      </c>
      <c r="AD201" s="108">
        <f t="shared" si="10"/>
        <v>0</v>
      </c>
      <c r="AE201" s="35"/>
      <c r="AF201" s="35"/>
      <c r="AG201" s="7"/>
      <c r="AH201" s="10"/>
      <c r="AI201" s="10"/>
      <c r="AJ201" s="7"/>
      <c r="AK201" s="7"/>
      <c r="AL201" s="7"/>
      <c r="AM201" s="7"/>
      <c r="AN201" s="7"/>
      <c r="AO201" s="7"/>
      <c r="AP201" s="7"/>
      <c r="AQ201" s="7"/>
      <c r="AR201" s="7"/>
      <c r="AS201" s="7"/>
      <c r="AT201" s="7"/>
      <c r="AU201" s="7"/>
      <c r="AV201" s="7"/>
      <c r="AW201" s="7"/>
      <c r="AX201" s="7"/>
      <c r="AY201" s="7"/>
      <c r="AZ201" s="7"/>
      <c r="BA201" s="7"/>
      <c r="BB201" s="7"/>
    </row>
    <row r="202" spans="1:54" ht="13.5" thickBot="1" x14ac:dyDescent="0.3">
      <c r="A202" s="5"/>
      <c r="B202" s="5"/>
      <c r="C202" s="5"/>
      <c r="D202" s="6"/>
      <c r="E202" s="7"/>
      <c r="F202" s="7"/>
      <c r="G202" s="7"/>
      <c r="H202" s="6"/>
      <c r="I202" s="7"/>
      <c r="J202" s="8"/>
      <c r="K202" s="7"/>
      <c r="L202" s="7"/>
      <c r="M202" s="7"/>
      <c r="N202" s="7"/>
      <c r="O202" s="115" t="s">
        <v>8</v>
      </c>
      <c r="P202" s="100">
        <f>SUM(P87:P201)</f>
        <v>0</v>
      </c>
      <c r="Q202" s="9"/>
      <c r="R202" s="7"/>
      <c r="S202" s="7"/>
      <c r="T202" s="7"/>
      <c r="U202" s="7"/>
      <c r="V202" s="7"/>
      <c r="W202" s="7"/>
      <c r="X202" s="7"/>
      <c r="Y202" s="7"/>
      <c r="Z202" s="7"/>
      <c r="AA202" s="7"/>
      <c r="AB202" s="7"/>
      <c r="AC202" s="15" t="s">
        <v>747</v>
      </c>
      <c r="AD202" s="108">
        <f t="shared" si="10"/>
        <v>0</v>
      </c>
      <c r="AE202" s="35"/>
      <c r="AF202" s="35"/>
      <c r="AG202" s="7"/>
      <c r="AH202" s="10"/>
      <c r="AI202" s="10"/>
      <c r="AJ202" s="7"/>
      <c r="AK202" s="7"/>
      <c r="AL202" s="7"/>
      <c r="AM202" s="7"/>
      <c r="AN202" s="7"/>
      <c r="AO202" s="7"/>
      <c r="AP202" s="7"/>
      <c r="AQ202" s="7"/>
      <c r="AR202" s="7"/>
      <c r="AS202" s="7"/>
      <c r="AT202" s="7"/>
      <c r="AU202" s="7"/>
      <c r="AV202" s="7"/>
      <c r="AW202" s="7"/>
      <c r="AX202" s="7"/>
      <c r="AY202" s="7"/>
      <c r="AZ202" s="7"/>
      <c r="BA202" s="7"/>
      <c r="BB202" s="7"/>
    </row>
    <row r="203" spans="1:54" x14ac:dyDescent="0.25">
      <c r="A203" s="5"/>
      <c r="B203" s="5"/>
      <c r="C203" s="5"/>
      <c r="D203" s="6"/>
      <c r="E203" s="7"/>
      <c r="F203" s="7"/>
      <c r="G203" s="7"/>
      <c r="H203" s="6"/>
      <c r="I203" s="7"/>
      <c r="J203" s="8"/>
      <c r="K203" s="7"/>
      <c r="L203" s="7"/>
      <c r="M203" s="7"/>
      <c r="N203" s="9"/>
      <c r="O203" s="9"/>
      <c r="P203" s="7"/>
      <c r="Q203" s="7"/>
      <c r="R203" s="7"/>
      <c r="S203" s="7"/>
      <c r="T203" s="7"/>
      <c r="U203" s="7"/>
      <c r="V203" s="7"/>
      <c r="W203" s="7"/>
      <c r="X203" s="7"/>
      <c r="Y203" s="7"/>
      <c r="Z203" s="7"/>
      <c r="AA203" s="7"/>
      <c r="AB203" s="7"/>
      <c r="AC203" s="93" t="s">
        <v>649</v>
      </c>
      <c r="AD203" s="108">
        <f t="shared" si="10"/>
        <v>0</v>
      </c>
      <c r="AE203" s="7"/>
      <c r="AF203" s="7"/>
      <c r="AG203" s="7"/>
      <c r="AH203" s="10"/>
      <c r="AI203" s="10"/>
      <c r="AJ203" s="7"/>
      <c r="AK203" s="7"/>
      <c r="AL203" s="7"/>
      <c r="AM203" s="7"/>
      <c r="AN203" s="7"/>
      <c r="AO203" s="7"/>
      <c r="AP203" s="7"/>
      <c r="AQ203" s="7"/>
      <c r="AR203" s="7"/>
      <c r="AS203" s="7"/>
      <c r="AT203" s="7"/>
      <c r="AU203" s="7"/>
      <c r="AV203" s="7"/>
      <c r="AW203" s="7"/>
      <c r="AX203" s="7"/>
      <c r="AY203" s="7"/>
      <c r="AZ203" s="7"/>
      <c r="BA203" s="7"/>
      <c r="BB203" s="7"/>
    </row>
    <row r="204" spans="1:54" x14ac:dyDescent="0.25">
      <c r="D204" s="6"/>
      <c r="E204" s="7"/>
      <c r="J204" s="8"/>
      <c r="K204" s="7"/>
      <c r="L204" s="7"/>
      <c r="M204" s="7"/>
      <c r="R204" s="7"/>
      <c r="S204" s="7"/>
      <c r="AC204" s="93" t="s">
        <v>509</v>
      </c>
      <c r="AD204" s="108">
        <f t="shared" si="10"/>
        <v>0</v>
      </c>
    </row>
    <row r="205" spans="1:54" x14ac:dyDescent="0.25">
      <c r="J205" s="8"/>
      <c r="K205" s="7"/>
      <c r="L205" s="7"/>
      <c r="M205" s="7"/>
      <c r="AC205" s="93" t="s">
        <v>714</v>
      </c>
      <c r="AD205" s="108">
        <f t="shared" si="10"/>
        <v>0</v>
      </c>
    </row>
    <row r="206" spans="1:54" x14ac:dyDescent="0.25">
      <c r="AC206" s="93" t="s">
        <v>762</v>
      </c>
      <c r="AD206" s="108">
        <f t="shared" si="10"/>
        <v>0</v>
      </c>
    </row>
    <row r="207" spans="1:54" x14ac:dyDescent="0.25">
      <c r="AC207" s="93" t="s">
        <v>679</v>
      </c>
      <c r="AD207" s="108">
        <f t="shared" si="10"/>
        <v>0</v>
      </c>
    </row>
    <row r="208" spans="1:54" x14ac:dyDescent="0.25">
      <c r="AC208" s="93" t="s">
        <v>678</v>
      </c>
      <c r="AD208" s="108">
        <f t="shared" si="10"/>
        <v>0</v>
      </c>
    </row>
    <row r="209" spans="29:30" x14ac:dyDescent="0.25">
      <c r="AC209" s="93" t="s">
        <v>498</v>
      </c>
      <c r="AD209" s="108">
        <f t="shared" si="10"/>
        <v>0</v>
      </c>
    </row>
    <row r="210" spans="29:30" x14ac:dyDescent="0.25">
      <c r="AC210" s="93" t="s">
        <v>507</v>
      </c>
      <c r="AD210" s="108">
        <f t="shared" si="10"/>
        <v>0</v>
      </c>
    </row>
    <row r="211" spans="29:30" x14ac:dyDescent="0.25">
      <c r="AC211" s="93" t="s">
        <v>689</v>
      </c>
      <c r="AD211" s="108">
        <f t="shared" si="10"/>
        <v>0</v>
      </c>
    </row>
    <row r="212" spans="29:30" x14ac:dyDescent="0.25">
      <c r="AC212" s="93" t="s">
        <v>350</v>
      </c>
      <c r="AD212" s="108">
        <f t="shared" si="10"/>
        <v>0</v>
      </c>
    </row>
    <row r="213" spans="29:30" x14ac:dyDescent="0.25">
      <c r="AC213" s="93" t="s">
        <v>337</v>
      </c>
      <c r="AD213" s="108">
        <f t="shared" si="10"/>
        <v>0</v>
      </c>
    </row>
    <row r="214" spans="29:30" x14ac:dyDescent="0.25">
      <c r="AC214" s="93" t="s">
        <v>345</v>
      </c>
      <c r="AD214" s="108">
        <f t="shared" si="10"/>
        <v>0</v>
      </c>
    </row>
    <row r="215" spans="29:30" x14ac:dyDescent="0.25">
      <c r="AC215" s="93" t="s">
        <v>638</v>
      </c>
      <c r="AD215" s="108">
        <f t="shared" ref="AD215:AD278" si="12">SUMIF($P$28:$P$78,AC215, $AA$28:$AA$78)</f>
        <v>0</v>
      </c>
    </row>
    <row r="216" spans="29:30" x14ac:dyDescent="0.25">
      <c r="AC216" s="93" t="s">
        <v>712</v>
      </c>
      <c r="AD216" s="108">
        <f t="shared" si="12"/>
        <v>0</v>
      </c>
    </row>
    <row r="217" spans="29:30" x14ac:dyDescent="0.25">
      <c r="AC217" s="93" t="s">
        <v>588</v>
      </c>
      <c r="AD217" s="108">
        <f t="shared" si="12"/>
        <v>0</v>
      </c>
    </row>
    <row r="218" spans="29:30" x14ac:dyDescent="0.25">
      <c r="AC218" s="93" t="s">
        <v>489</v>
      </c>
      <c r="AD218" s="108">
        <f t="shared" si="12"/>
        <v>0</v>
      </c>
    </row>
    <row r="219" spans="29:30" x14ac:dyDescent="0.25">
      <c r="AC219" s="93" t="s">
        <v>582</v>
      </c>
      <c r="AD219" s="108">
        <f t="shared" si="12"/>
        <v>0</v>
      </c>
    </row>
    <row r="220" spans="29:30" x14ac:dyDescent="0.25">
      <c r="AC220" s="93" t="s">
        <v>542</v>
      </c>
      <c r="AD220" s="108">
        <f t="shared" si="12"/>
        <v>0</v>
      </c>
    </row>
    <row r="221" spans="29:30" x14ac:dyDescent="0.25">
      <c r="AC221" s="93" t="s">
        <v>478</v>
      </c>
      <c r="AD221" s="108">
        <f t="shared" si="12"/>
        <v>0</v>
      </c>
    </row>
    <row r="222" spans="29:30" x14ac:dyDescent="0.25">
      <c r="AC222" s="93" t="s">
        <v>675</v>
      </c>
      <c r="AD222" s="108">
        <f t="shared" si="12"/>
        <v>0</v>
      </c>
    </row>
    <row r="223" spans="29:30" x14ac:dyDescent="0.25">
      <c r="AC223" s="93" t="s">
        <v>662</v>
      </c>
      <c r="AD223" s="108">
        <f t="shared" si="12"/>
        <v>0</v>
      </c>
    </row>
    <row r="224" spans="29:30" x14ac:dyDescent="0.25">
      <c r="AC224" s="93" t="s">
        <v>765</v>
      </c>
      <c r="AD224" s="108">
        <f t="shared" si="12"/>
        <v>0</v>
      </c>
    </row>
    <row r="225" spans="29:30" x14ac:dyDescent="0.25">
      <c r="AC225" s="93" t="s">
        <v>504</v>
      </c>
      <c r="AD225" s="108">
        <f t="shared" si="12"/>
        <v>0</v>
      </c>
    </row>
    <row r="226" spans="29:30" x14ac:dyDescent="0.25">
      <c r="AC226" s="93" t="s">
        <v>445</v>
      </c>
      <c r="AD226" s="108">
        <f t="shared" si="12"/>
        <v>0</v>
      </c>
    </row>
    <row r="227" spans="29:30" x14ac:dyDescent="0.25">
      <c r="AC227" s="93" t="s">
        <v>505</v>
      </c>
      <c r="AD227" s="108">
        <f t="shared" si="12"/>
        <v>0</v>
      </c>
    </row>
    <row r="228" spans="29:30" x14ac:dyDescent="0.25">
      <c r="AC228" s="93" t="s">
        <v>709</v>
      </c>
      <c r="AD228" s="108">
        <f t="shared" si="12"/>
        <v>0</v>
      </c>
    </row>
    <row r="229" spans="29:30" x14ac:dyDescent="0.25">
      <c r="AC229" s="93" t="s">
        <v>419</v>
      </c>
      <c r="AD229" s="108">
        <f t="shared" si="12"/>
        <v>0</v>
      </c>
    </row>
    <row r="230" spans="29:30" x14ac:dyDescent="0.25">
      <c r="AC230" s="93" t="s">
        <v>465</v>
      </c>
      <c r="AD230" s="108">
        <f t="shared" si="12"/>
        <v>0</v>
      </c>
    </row>
    <row r="231" spans="29:30" x14ac:dyDescent="0.25">
      <c r="AC231" s="93" t="s">
        <v>506</v>
      </c>
      <c r="AD231" s="108">
        <f t="shared" si="12"/>
        <v>0</v>
      </c>
    </row>
    <row r="232" spans="29:30" x14ac:dyDescent="0.25">
      <c r="AC232" s="93" t="s">
        <v>572</v>
      </c>
      <c r="AD232" s="108">
        <f t="shared" si="12"/>
        <v>0</v>
      </c>
    </row>
    <row r="233" spans="29:30" x14ac:dyDescent="0.25">
      <c r="AC233" s="93" t="s">
        <v>719</v>
      </c>
      <c r="AD233" s="108">
        <f t="shared" si="12"/>
        <v>0</v>
      </c>
    </row>
    <row r="234" spans="29:30" x14ac:dyDescent="0.25">
      <c r="AC234" s="93" t="s">
        <v>356</v>
      </c>
      <c r="AD234" s="108">
        <f t="shared" si="12"/>
        <v>0</v>
      </c>
    </row>
    <row r="235" spans="29:30" x14ac:dyDescent="0.25">
      <c r="AC235" s="93" t="s">
        <v>647</v>
      </c>
      <c r="AD235" s="108">
        <f t="shared" si="12"/>
        <v>0</v>
      </c>
    </row>
    <row r="236" spans="29:30" x14ac:dyDescent="0.25">
      <c r="AC236" s="93" t="s">
        <v>686</v>
      </c>
      <c r="AD236" s="108">
        <f t="shared" si="12"/>
        <v>0</v>
      </c>
    </row>
    <row r="237" spans="29:30" x14ac:dyDescent="0.25">
      <c r="AC237" s="93" t="s">
        <v>490</v>
      </c>
      <c r="AD237" s="108">
        <f t="shared" si="12"/>
        <v>0</v>
      </c>
    </row>
    <row r="238" spans="29:30" x14ac:dyDescent="0.25">
      <c r="AC238" s="93" t="s">
        <v>670</v>
      </c>
      <c r="AD238" s="108">
        <f t="shared" si="12"/>
        <v>0</v>
      </c>
    </row>
    <row r="239" spans="29:30" x14ac:dyDescent="0.25">
      <c r="AC239" s="93" t="s">
        <v>366</v>
      </c>
      <c r="AD239" s="108">
        <f t="shared" si="12"/>
        <v>0</v>
      </c>
    </row>
    <row r="240" spans="29:30" x14ac:dyDescent="0.25">
      <c r="AC240" s="93" t="s">
        <v>687</v>
      </c>
      <c r="AD240" s="108">
        <f t="shared" si="12"/>
        <v>0</v>
      </c>
    </row>
    <row r="241" spans="29:30" x14ac:dyDescent="0.25">
      <c r="AC241" s="93" t="s">
        <v>750</v>
      </c>
      <c r="AD241" s="108">
        <f t="shared" si="12"/>
        <v>0</v>
      </c>
    </row>
    <row r="242" spans="29:30" x14ac:dyDescent="0.25">
      <c r="AC242" s="93" t="s">
        <v>574</v>
      </c>
      <c r="AD242" s="108">
        <f t="shared" si="12"/>
        <v>0</v>
      </c>
    </row>
    <row r="243" spans="29:30" x14ac:dyDescent="0.25">
      <c r="AC243" s="93" t="s">
        <v>466</v>
      </c>
      <c r="AD243" s="108">
        <f t="shared" si="12"/>
        <v>0</v>
      </c>
    </row>
    <row r="244" spans="29:30" x14ac:dyDescent="0.25">
      <c r="AC244" s="93" t="s">
        <v>358</v>
      </c>
      <c r="AD244" s="108">
        <f t="shared" si="12"/>
        <v>0</v>
      </c>
    </row>
    <row r="245" spans="29:30" x14ac:dyDescent="0.25">
      <c r="AC245" s="93" t="s">
        <v>31</v>
      </c>
      <c r="AD245" s="108">
        <f t="shared" si="12"/>
        <v>0</v>
      </c>
    </row>
    <row r="246" spans="29:30" x14ac:dyDescent="0.25">
      <c r="AC246" s="93" t="s">
        <v>573</v>
      </c>
      <c r="AD246" s="108">
        <f t="shared" si="12"/>
        <v>0</v>
      </c>
    </row>
    <row r="247" spans="29:30" x14ac:dyDescent="0.25">
      <c r="AC247" s="93" t="s">
        <v>513</v>
      </c>
      <c r="AD247" s="108">
        <f t="shared" si="12"/>
        <v>0</v>
      </c>
    </row>
    <row r="248" spans="29:30" x14ac:dyDescent="0.25">
      <c r="AC248" s="93" t="s">
        <v>685</v>
      </c>
      <c r="AD248" s="108">
        <f t="shared" si="12"/>
        <v>0</v>
      </c>
    </row>
    <row r="249" spans="29:30" x14ac:dyDescent="0.25">
      <c r="AC249" s="93" t="s">
        <v>496</v>
      </c>
      <c r="AD249" s="108">
        <f t="shared" si="12"/>
        <v>0</v>
      </c>
    </row>
    <row r="250" spans="29:30" x14ac:dyDescent="0.25">
      <c r="AC250" s="93" t="s">
        <v>397</v>
      </c>
      <c r="AD250" s="108">
        <f t="shared" si="12"/>
        <v>0</v>
      </c>
    </row>
    <row r="251" spans="29:30" x14ac:dyDescent="0.25">
      <c r="AC251" s="93" t="s">
        <v>511</v>
      </c>
      <c r="AD251" s="108">
        <f t="shared" si="12"/>
        <v>0</v>
      </c>
    </row>
    <row r="252" spans="29:30" x14ac:dyDescent="0.25">
      <c r="AC252" s="93" t="s">
        <v>634</v>
      </c>
      <c r="AD252" s="108">
        <f t="shared" si="12"/>
        <v>0</v>
      </c>
    </row>
    <row r="253" spans="29:30" x14ac:dyDescent="0.25">
      <c r="AC253" s="93" t="s">
        <v>721</v>
      </c>
      <c r="AD253" s="108">
        <f t="shared" si="12"/>
        <v>0</v>
      </c>
    </row>
    <row r="254" spans="29:30" x14ac:dyDescent="0.25">
      <c r="AC254" s="93" t="s">
        <v>622</v>
      </c>
      <c r="AD254" s="108">
        <f t="shared" si="12"/>
        <v>0</v>
      </c>
    </row>
    <row r="255" spans="29:30" x14ac:dyDescent="0.25">
      <c r="AC255" s="93" t="s">
        <v>576</v>
      </c>
      <c r="AD255" s="108">
        <f t="shared" si="12"/>
        <v>0</v>
      </c>
    </row>
    <row r="256" spans="29:30" x14ac:dyDescent="0.25">
      <c r="AC256" s="93" t="s">
        <v>446</v>
      </c>
      <c r="AD256" s="108">
        <f t="shared" si="12"/>
        <v>0</v>
      </c>
    </row>
    <row r="257" spans="29:30" x14ac:dyDescent="0.25">
      <c r="AC257" s="93" t="s">
        <v>35</v>
      </c>
      <c r="AD257" s="108">
        <f t="shared" si="12"/>
        <v>0</v>
      </c>
    </row>
    <row r="258" spans="29:30" x14ac:dyDescent="0.25">
      <c r="AC258" s="93" t="s">
        <v>577</v>
      </c>
      <c r="AD258" s="108">
        <f t="shared" si="12"/>
        <v>0</v>
      </c>
    </row>
    <row r="259" spans="29:30" x14ac:dyDescent="0.25">
      <c r="AC259" s="93" t="s">
        <v>676</v>
      </c>
      <c r="AD259" s="108">
        <f t="shared" si="12"/>
        <v>0</v>
      </c>
    </row>
    <row r="260" spans="29:30" x14ac:dyDescent="0.25">
      <c r="AC260" s="93" t="s">
        <v>407</v>
      </c>
      <c r="AD260" s="108">
        <f t="shared" si="12"/>
        <v>0</v>
      </c>
    </row>
    <row r="261" spans="29:30" x14ac:dyDescent="0.25">
      <c r="AC261" s="93" t="s">
        <v>705</v>
      </c>
      <c r="AD261" s="108">
        <f t="shared" si="12"/>
        <v>0</v>
      </c>
    </row>
    <row r="262" spans="29:30" x14ac:dyDescent="0.25">
      <c r="AC262" s="93" t="s">
        <v>661</v>
      </c>
      <c r="AD262" s="108">
        <f t="shared" si="12"/>
        <v>0</v>
      </c>
    </row>
    <row r="263" spans="29:30" x14ac:dyDescent="0.25">
      <c r="AC263" s="93" t="s">
        <v>615</v>
      </c>
      <c r="AD263" s="108">
        <f t="shared" si="12"/>
        <v>0</v>
      </c>
    </row>
    <row r="264" spans="29:30" x14ac:dyDescent="0.25">
      <c r="AC264" s="93" t="s">
        <v>752</v>
      </c>
      <c r="AD264" s="108">
        <f t="shared" si="12"/>
        <v>0</v>
      </c>
    </row>
    <row r="265" spans="29:30" x14ac:dyDescent="0.25">
      <c r="AC265" s="93" t="s">
        <v>711</v>
      </c>
      <c r="AD265" s="108">
        <f t="shared" si="12"/>
        <v>0</v>
      </c>
    </row>
    <row r="266" spans="29:30" x14ac:dyDescent="0.25">
      <c r="AC266" s="93" t="s">
        <v>406</v>
      </c>
      <c r="AD266" s="108">
        <f t="shared" si="12"/>
        <v>0</v>
      </c>
    </row>
    <row r="267" spans="29:30" x14ac:dyDescent="0.25">
      <c r="AC267" s="93" t="s">
        <v>475</v>
      </c>
      <c r="AD267" s="108">
        <f t="shared" si="12"/>
        <v>0</v>
      </c>
    </row>
    <row r="268" spans="29:30" x14ac:dyDescent="0.25">
      <c r="AC268" s="93" t="s">
        <v>28</v>
      </c>
      <c r="AD268" s="108">
        <f t="shared" si="12"/>
        <v>0</v>
      </c>
    </row>
    <row r="269" spans="29:30" x14ac:dyDescent="0.25">
      <c r="AC269" s="93" t="s">
        <v>674</v>
      </c>
      <c r="AD269" s="108">
        <f t="shared" si="12"/>
        <v>0</v>
      </c>
    </row>
    <row r="270" spans="29:30" x14ac:dyDescent="0.25">
      <c r="AC270" s="93" t="s">
        <v>536</v>
      </c>
      <c r="AD270" s="108">
        <f t="shared" si="12"/>
        <v>0</v>
      </c>
    </row>
    <row r="271" spans="29:30" x14ac:dyDescent="0.25">
      <c r="AC271" s="93" t="s">
        <v>518</v>
      </c>
      <c r="AD271" s="108">
        <f t="shared" si="12"/>
        <v>0</v>
      </c>
    </row>
    <row r="272" spans="29:30" x14ac:dyDescent="0.25">
      <c r="AC272" s="93" t="s">
        <v>580</v>
      </c>
      <c r="AD272" s="108">
        <f t="shared" si="12"/>
        <v>0</v>
      </c>
    </row>
    <row r="273" spans="29:30" x14ac:dyDescent="0.25">
      <c r="AC273" s="93" t="s">
        <v>519</v>
      </c>
      <c r="AD273" s="108">
        <f t="shared" si="12"/>
        <v>0</v>
      </c>
    </row>
    <row r="274" spans="29:30" x14ac:dyDescent="0.25">
      <c r="AC274" s="93" t="s">
        <v>442</v>
      </c>
      <c r="AD274" s="108">
        <f t="shared" si="12"/>
        <v>0</v>
      </c>
    </row>
    <row r="275" spans="29:30" x14ac:dyDescent="0.25">
      <c r="AC275" s="93" t="s">
        <v>379</v>
      </c>
      <c r="AD275" s="108">
        <f t="shared" si="12"/>
        <v>0</v>
      </c>
    </row>
    <row r="276" spans="29:30" x14ac:dyDescent="0.25">
      <c r="AC276" s="93" t="s">
        <v>520</v>
      </c>
      <c r="AD276" s="108">
        <f t="shared" si="12"/>
        <v>0</v>
      </c>
    </row>
    <row r="277" spans="29:30" x14ac:dyDescent="0.25">
      <c r="AC277" s="93" t="s">
        <v>373</v>
      </c>
      <c r="AD277" s="108">
        <f t="shared" si="12"/>
        <v>0</v>
      </c>
    </row>
    <row r="278" spans="29:30" x14ac:dyDescent="0.25">
      <c r="AC278" s="93" t="s">
        <v>433</v>
      </c>
      <c r="AD278" s="108">
        <f t="shared" si="12"/>
        <v>0</v>
      </c>
    </row>
    <row r="279" spans="29:30" x14ac:dyDescent="0.25">
      <c r="AC279" s="93" t="s">
        <v>365</v>
      </c>
      <c r="AD279" s="108">
        <f t="shared" ref="AD279:AD342" si="13">SUMIF($P$28:$P$78,AC279, $AA$28:$AA$78)</f>
        <v>0</v>
      </c>
    </row>
    <row r="280" spans="29:30" x14ac:dyDescent="0.25">
      <c r="AC280" s="93" t="s">
        <v>715</v>
      </c>
      <c r="AD280" s="108">
        <f t="shared" si="13"/>
        <v>0</v>
      </c>
    </row>
    <row r="281" spans="29:30" x14ac:dyDescent="0.25">
      <c r="AC281" s="93" t="s">
        <v>524</v>
      </c>
      <c r="AD281" s="108">
        <f t="shared" si="13"/>
        <v>0</v>
      </c>
    </row>
    <row r="282" spans="29:30" x14ac:dyDescent="0.25">
      <c r="AC282" s="93" t="s">
        <v>525</v>
      </c>
      <c r="AD282" s="108">
        <f t="shared" si="13"/>
        <v>0</v>
      </c>
    </row>
    <row r="283" spans="29:30" x14ac:dyDescent="0.25">
      <c r="AC283" s="93" t="s">
        <v>585</v>
      </c>
      <c r="AD283" s="108">
        <f t="shared" si="13"/>
        <v>0</v>
      </c>
    </row>
    <row r="284" spans="29:30" x14ac:dyDescent="0.25">
      <c r="AC284" s="93" t="s">
        <v>745</v>
      </c>
      <c r="AD284" s="108">
        <f t="shared" si="13"/>
        <v>0</v>
      </c>
    </row>
    <row r="285" spans="29:30" x14ac:dyDescent="0.25">
      <c r="AC285" s="93" t="s">
        <v>717</v>
      </c>
      <c r="AD285" s="108">
        <f t="shared" si="13"/>
        <v>0</v>
      </c>
    </row>
    <row r="286" spans="29:30" x14ac:dyDescent="0.25">
      <c r="AC286" s="93" t="s">
        <v>370</v>
      </c>
      <c r="AD286" s="108">
        <f t="shared" si="13"/>
        <v>0</v>
      </c>
    </row>
    <row r="287" spans="29:30" x14ac:dyDescent="0.25">
      <c r="AC287" s="93" t="s">
        <v>546</v>
      </c>
      <c r="AD287" s="108">
        <f t="shared" si="13"/>
        <v>0</v>
      </c>
    </row>
    <row r="288" spans="29:30" x14ac:dyDescent="0.25">
      <c r="AC288" s="93" t="s">
        <v>526</v>
      </c>
      <c r="AD288" s="108">
        <f t="shared" si="13"/>
        <v>0</v>
      </c>
    </row>
    <row r="289" spans="29:30" x14ac:dyDescent="0.25">
      <c r="AC289" s="93" t="s">
        <v>480</v>
      </c>
      <c r="AD289" s="108">
        <f t="shared" si="13"/>
        <v>0</v>
      </c>
    </row>
    <row r="290" spans="29:30" x14ac:dyDescent="0.25">
      <c r="AC290" s="93" t="s">
        <v>459</v>
      </c>
      <c r="AD290" s="108">
        <f t="shared" si="13"/>
        <v>0</v>
      </c>
    </row>
    <row r="291" spans="29:30" x14ac:dyDescent="0.25">
      <c r="AC291" s="93" t="s">
        <v>751</v>
      </c>
      <c r="AD291" s="108">
        <f t="shared" si="13"/>
        <v>0</v>
      </c>
    </row>
    <row r="292" spans="29:30" x14ac:dyDescent="0.25">
      <c r="AC292" s="93" t="s">
        <v>383</v>
      </c>
      <c r="AD292" s="108">
        <f t="shared" si="13"/>
        <v>0</v>
      </c>
    </row>
    <row r="293" spans="29:30" x14ac:dyDescent="0.25">
      <c r="AC293" s="93" t="s">
        <v>744</v>
      </c>
      <c r="AD293" s="108">
        <f t="shared" si="13"/>
        <v>0</v>
      </c>
    </row>
    <row r="294" spans="29:30" x14ac:dyDescent="0.25">
      <c r="AC294" s="93" t="s">
        <v>448</v>
      </c>
      <c r="AD294" s="108">
        <f t="shared" si="13"/>
        <v>0</v>
      </c>
    </row>
    <row r="295" spans="29:30" x14ac:dyDescent="0.25">
      <c r="AC295" s="93" t="s">
        <v>533</v>
      </c>
      <c r="AD295" s="108">
        <f t="shared" si="13"/>
        <v>0</v>
      </c>
    </row>
    <row r="296" spans="29:30" x14ac:dyDescent="0.25">
      <c r="AC296" s="93" t="s">
        <v>732</v>
      </c>
      <c r="AD296" s="108">
        <f t="shared" si="13"/>
        <v>0</v>
      </c>
    </row>
    <row r="297" spans="29:30" x14ac:dyDescent="0.25">
      <c r="AC297" s="93" t="s">
        <v>673</v>
      </c>
      <c r="AD297" s="108">
        <f t="shared" si="13"/>
        <v>0</v>
      </c>
    </row>
    <row r="298" spans="29:30" x14ac:dyDescent="0.25">
      <c r="AC298" s="93" t="s">
        <v>534</v>
      </c>
      <c r="AD298" s="108">
        <f t="shared" si="13"/>
        <v>0</v>
      </c>
    </row>
    <row r="299" spans="29:30" x14ac:dyDescent="0.25">
      <c r="AC299" s="93" t="s">
        <v>645</v>
      </c>
      <c r="AD299" s="108">
        <f t="shared" si="13"/>
        <v>0</v>
      </c>
    </row>
    <row r="300" spans="29:30" x14ac:dyDescent="0.25">
      <c r="AC300" s="93" t="s">
        <v>393</v>
      </c>
      <c r="AD300" s="108">
        <f t="shared" si="13"/>
        <v>0</v>
      </c>
    </row>
    <row r="301" spans="29:30" x14ac:dyDescent="0.25">
      <c r="AC301" s="93" t="s">
        <v>339</v>
      </c>
      <c r="AD301" s="108">
        <f t="shared" si="13"/>
        <v>0</v>
      </c>
    </row>
    <row r="302" spans="29:30" x14ac:dyDescent="0.25">
      <c r="AC302" s="93" t="s">
        <v>539</v>
      </c>
      <c r="AD302" s="108">
        <f t="shared" si="13"/>
        <v>0</v>
      </c>
    </row>
    <row r="303" spans="29:30" x14ac:dyDescent="0.25">
      <c r="AC303" s="93" t="s">
        <v>713</v>
      </c>
      <c r="AD303" s="108">
        <f t="shared" si="13"/>
        <v>0</v>
      </c>
    </row>
    <row r="304" spans="29:30" x14ac:dyDescent="0.25">
      <c r="AC304" s="93" t="s">
        <v>633</v>
      </c>
      <c r="AD304" s="108">
        <f t="shared" si="13"/>
        <v>0</v>
      </c>
    </row>
    <row r="305" spans="29:30" x14ac:dyDescent="0.25">
      <c r="AC305" s="93" t="s">
        <v>677</v>
      </c>
      <c r="AD305" s="108">
        <f t="shared" si="13"/>
        <v>0</v>
      </c>
    </row>
    <row r="306" spans="29:30" x14ac:dyDescent="0.25">
      <c r="AC306" s="93" t="s">
        <v>368</v>
      </c>
      <c r="AD306" s="108">
        <f t="shared" si="13"/>
        <v>0</v>
      </c>
    </row>
    <row r="307" spans="29:30" x14ac:dyDescent="0.25">
      <c r="AC307" s="93" t="s">
        <v>644</v>
      </c>
      <c r="AD307" s="108">
        <f t="shared" si="13"/>
        <v>0</v>
      </c>
    </row>
    <row r="308" spans="29:30" x14ac:dyDescent="0.25">
      <c r="AC308" s="93" t="s">
        <v>593</v>
      </c>
      <c r="AD308" s="108">
        <f t="shared" si="13"/>
        <v>0</v>
      </c>
    </row>
    <row r="309" spans="29:30" x14ac:dyDescent="0.25">
      <c r="AC309" s="93" t="s">
        <v>351</v>
      </c>
      <c r="AD309" s="108">
        <f t="shared" si="13"/>
        <v>0</v>
      </c>
    </row>
    <row r="310" spans="29:30" x14ac:dyDescent="0.25">
      <c r="AC310" s="93" t="s">
        <v>594</v>
      </c>
      <c r="AD310" s="108">
        <f t="shared" si="13"/>
        <v>0</v>
      </c>
    </row>
    <row r="311" spans="29:30" x14ac:dyDescent="0.25">
      <c r="AC311" s="93" t="s">
        <v>592</v>
      </c>
      <c r="AD311" s="108">
        <f t="shared" si="13"/>
        <v>0</v>
      </c>
    </row>
    <row r="312" spans="29:30" x14ac:dyDescent="0.25">
      <c r="AC312" s="93" t="s">
        <v>523</v>
      </c>
      <c r="AD312" s="108">
        <f t="shared" si="13"/>
        <v>0</v>
      </c>
    </row>
    <row r="313" spans="29:30" x14ac:dyDescent="0.25">
      <c r="AC313" s="93" t="s">
        <v>415</v>
      </c>
      <c r="AD313" s="108">
        <f t="shared" si="13"/>
        <v>0</v>
      </c>
    </row>
    <row r="314" spans="29:30" x14ac:dyDescent="0.25">
      <c r="AC314" s="93" t="s">
        <v>553</v>
      </c>
      <c r="AD314" s="108">
        <f t="shared" si="13"/>
        <v>0</v>
      </c>
    </row>
    <row r="315" spans="29:30" x14ac:dyDescent="0.25">
      <c r="AC315" s="93" t="s">
        <v>549</v>
      </c>
      <c r="AD315" s="108">
        <f t="shared" si="13"/>
        <v>0</v>
      </c>
    </row>
    <row r="316" spans="29:30" x14ac:dyDescent="0.25">
      <c r="AC316" s="93" t="s">
        <v>503</v>
      </c>
      <c r="AD316" s="108">
        <f t="shared" si="13"/>
        <v>0</v>
      </c>
    </row>
    <row r="317" spans="29:30" x14ac:dyDescent="0.25">
      <c r="AC317" s="93" t="s">
        <v>608</v>
      </c>
      <c r="AD317" s="108">
        <f t="shared" si="13"/>
        <v>0</v>
      </c>
    </row>
    <row r="318" spans="29:30" x14ac:dyDescent="0.25">
      <c r="AC318" s="93" t="s">
        <v>516</v>
      </c>
      <c r="AD318" s="108">
        <f t="shared" si="13"/>
        <v>0</v>
      </c>
    </row>
    <row r="319" spans="29:30" x14ac:dyDescent="0.25">
      <c r="AC319" s="93" t="s">
        <v>30</v>
      </c>
      <c r="AD319" s="108">
        <f t="shared" si="13"/>
        <v>0</v>
      </c>
    </row>
    <row r="320" spans="29:30" x14ac:dyDescent="0.25">
      <c r="AC320" s="93" t="s">
        <v>346</v>
      </c>
      <c r="AD320" s="108">
        <f t="shared" si="13"/>
        <v>0</v>
      </c>
    </row>
    <row r="321" spans="29:30" x14ac:dyDescent="0.25">
      <c r="AC321" s="93" t="s">
        <v>479</v>
      </c>
      <c r="AD321" s="108">
        <f t="shared" si="13"/>
        <v>0</v>
      </c>
    </row>
    <row r="322" spans="29:30" x14ac:dyDescent="0.25">
      <c r="AC322" s="93" t="s">
        <v>361</v>
      </c>
      <c r="AD322" s="108">
        <f t="shared" si="13"/>
        <v>0</v>
      </c>
    </row>
    <row r="323" spans="29:30" x14ac:dyDescent="0.25">
      <c r="AC323" s="93" t="s">
        <v>392</v>
      </c>
      <c r="AD323" s="108">
        <f t="shared" si="13"/>
        <v>0</v>
      </c>
    </row>
    <row r="324" spans="29:30" x14ac:dyDescent="0.25">
      <c r="AC324" s="93" t="s">
        <v>595</v>
      </c>
      <c r="AD324" s="108">
        <f t="shared" si="13"/>
        <v>0</v>
      </c>
    </row>
    <row r="325" spans="29:30" x14ac:dyDescent="0.25">
      <c r="AC325" s="93" t="s">
        <v>550</v>
      </c>
      <c r="AD325" s="108">
        <f t="shared" si="13"/>
        <v>0</v>
      </c>
    </row>
    <row r="326" spans="29:30" x14ac:dyDescent="0.25">
      <c r="AC326" s="93" t="s">
        <v>624</v>
      </c>
      <c r="AD326" s="108">
        <f t="shared" si="13"/>
        <v>0</v>
      </c>
    </row>
    <row r="327" spans="29:30" x14ac:dyDescent="0.25">
      <c r="AC327" s="93" t="s">
        <v>488</v>
      </c>
      <c r="AD327" s="108">
        <f t="shared" si="13"/>
        <v>0</v>
      </c>
    </row>
    <row r="328" spans="29:30" x14ac:dyDescent="0.25">
      <c r="AC328" s="93" t="s">
        <v>331</v>
      </c>
      <c r="AD328" s="108">
        <f t="shared" si="13"/>
        <v>0</v>
      </c>
    </row>
    <row r="329" spans="29:30" x14ac:dyDescent="0.25">
      <c r="AC329" s="93" t="s">
        <v>421</v>
      </c>
      <c r="AD329" s="108">
        <f t="shared" si="13"/>
        <v>0</v>
      </c>
    </row>
    <row r="330" spans="29:30" x14ac:dyDescent="0.25">
      <c r="AC330" s="93" t="s">
        <v>404</v>
      </c>
      <c r="AD330" s="108">
        <f t="shared" si="13"/>
        <v>0</v>
      </c>
    </row>
    <row r="331" spans="29:30" x14ac:dyDescent="0.25">
      <c r="AC331" s="93" t="s">
        <v>699</v>
      </c>
      <c r="AD331" s="108">
        <f t="shared" si="13"/>
        <v>0</v>
      </c>
    </row>
    <row r="332" spans="29:30" x14ac:dyDescent="0.25">
      <c r="AC332" s="93" t="s">
        <v>596</v>
      </c>
      <c r="AD332" s="108">
        <f t="shared" si="13"/>
        <v>0</v>
      </c>
    </row>
    <row r="333" spans="29:30" x14ac:dyDescent="0.25">
      <c r="AC333" s="93" t="s">
        <v>710</v>
      </c>
      <c r="AD333" s="108">
        <f t="shared" si="13"/>
        <v>0</v>
      </c>
    </row>
    <row r="334" spans="29:30" x14ac:dyDescent="0.25">
      <c r="AC334" s="93" t="s">
        <v>554</v>
      </c>
      <c r="AD334" s="108">
        <f t="shared" si="13"/>
        <v>0</v>
      </c>
    </row>
    <row r="335" spans="29:30" x14ac:dyDescent="0.25">
      <c r="AC335" s="93" t="s">
        <v>348</v>
      </c>
      <c r="AD335" s="108">
        <f t="shared" si="13"/>
        <v>0</v>
      </c>
    </row>
    <row r="336" spans="29:30" x14ac:dyDescent="0.25">
      <c r="AC336" s="93" t="s">
        <v>467</v>
      </c>
      <c r="AD336" s="108">
        <f t="shared" si="13"/>
        <v>0</v>
      </c>
    </row>
    <row r="337" spans="29:30" x14ac:dyDescent="0.25">
      <c r="AC337" s="93" t="s">
        <v>555</v>
      </c>
      <c r="AD337" s="108">
        <f t="shared" si="13"/>
        <v>0</v>
      </c>
    </row>
    <row r="338" spans="29:30" x14ac:dyDescent="0.25">
      <c r="AC338" s="93" t="s">
        <v>37</v>
      </c>
      <c r="AD338" s="108">
        <f t="shared" si="13"/>
        <v>0</v>
      </c>
    </row>
    <row r="339" spans="29:30" x14ac:dyDescent="0.25">
      <c r="AC339" s="93" t="s">
        <v>537</v>
      </c>
      <c r="AD339" s="108">
        <f t="shared" si="13"/>
        <v>0</v>
      </c>
    </row>
    <row r="340" spans="29:30" x14ac:dyDescent="0.25">
      <c r="AC340" s="93" t="s">
        <v>759</v>
      </c>
      <c r="AD340" s="108">
        <f t="shared" si="13"/>
        <v>0</v>
      </c>
    </row>
    <row r="341" spans="29:30" x14ac:dyDescent="0.25">
      <c r="AC341" s="93" t="s">
        <v>494</v>
      </c>
      <c r="AD341" s="108">
        <f t="shared" si="13"/>
        <v>0</v>
      </c>
    </row>
    <row r="342" spans="29:30" x14ac:dyDescent="0.25">
      <c r="AC342" s="93" t="s">
        <v>329</v>
      </c>
      <c r="AD342" s="108">
        <f t="shared" si="13"/>
        <v>0</v>
      </c>
    </row>
    <row r="343" spans="29:30" x14ac:dyDescent="0.25">
      <c r="AC343" s="93" t="s">
        <v>418</v>
      </c>
      <c r="AD343" s="108">
        <f t="shared" ref="AD343:AD406" si="14">SUMIF($P$28:$P$78,AC343, $AA$28:$AA$78)</f>
        <v>0</v>
      </c>
    </row>
    <row r="344" spans="29:30" x14ac:dyDescent="0.25">
      <c r="AC344" s="93" t="s">
        <v>417</v>
      </c>
      <c r="AD344" s="108">
        <f t="shared" si="14"/>
        <v>0</v>
      </c>
    </row>
    <row r="345" spans="29:30" x14ac:dyDescent="0.25">
      <c r="AC345" s="93" t="s">
        <v>743</v>
      </c>
      <c r="AD345" s="108">
        <f t="shared" si="14"/>
        <v>0</v>
      </c>
    </row>
    <row r="346" spans="29:30" x14ac:dyDescent="0.25">
      <c r="AC346" s="93" t="s">
        <v>767</v>
      </c>
      <c r="AD346" s="108">
        <f t="shared" si="14"/>
        <v>0</v>
      </c>
    </row>
    <row r="347" spans="29:30" x14ac:dyDescent="0.25">
      <c r="AC347" s="93" t="s">
        <v>603</v>
      </c>
      <c r="AD347" s="108">
        <f t="shared" si="14"/>
        <v>0</v>
      </c>
    </row>
    <row r="348" spans="29:30" x14ac:dyDescent="0.25">
      <c r="AC348" s="93" t="s">
        <v>658</v>
      </c>
      <c r="AD348" s="108">
        <f t="shared" si="14"/>
        <v>0</v>
      </c>
    </row>
    <row r="349" spans="29:30" x14ac:dyDescent="0.25">
      <c r="AC349" s="93" t="s">
        <v>652</v>
      </c>
      <c r="AD349" s="108">
        <f t="shared" si="14"/>
        <v>0</v>
      </c>
    </row>
    <row r="350" spans="29:30" x14ac:dyDescent="0.25">
      <c r="AC350" s="93" t="s">
        <v>501</v>
      </c>
      <c r="AD350" s="108">
        <f t="shared" si="14"/>
        <v>0</v>
      </c>
    </row>
    <row r="351" spans="29:30" x14ac:dyDescent="0.25">
      <c r="AC351" s="93" t="s">
        <v>562</v>
      </c>
      <c r="AD351" s="108">
        <f t="shared" si="14"/>
        <v>0</v>
      </c>
    </row>
    <row r="352" spans="29:30" x14ac:dyDescent="0.25">
      <c r="AC352" s="93" t="s">
        <v>364</v>
      </c>
      <c r="AD352" s="108">
        <f t="shared" si="14"/>
        <v>0</v>
      </c>
    </row>
    <row r="353" spans="29:30" x14ac:dyDescent="0.25">
      <c r="AC353" s="93" t="s">
        <v>641</v>
      </c>
      <c r="AD353" s="108">
        <f t="shared" si="14"/>
        <v>0</v>
      </c>
    </row>
    <row r="354" spans="29:30" x14ac:dyDescent="0.25">
      <c r="AC354" s="93" t="s">
        <v>758</v>
      </c>
      <c r="AD354" s="108">
        <f t="shared" si="14"/>
        <v>0</v>
      </c>
    </row>
    <row r="355" spans="29:30" x14ac:dyDescent="0.25">
      <c r="AC355" s="93" t="s">
        <v>694</v>
      </c>
      <c r="AD355" s="108">
        <f t="shared" si="14"/>
        <v>0</v>
      </c>
    </row>
    <row r="356" spans="29:30" x14ac:dyDescent="0.25">
      <c r="AC356" s="93" t="s">
        <v>763</v>
      </c>
      <c r="AD356" s="108">
        <f t="shared" si="14"/>
        <v>0</v>
      </c>
    </row>
    <row r="357" spans="29:30" x14ac:dyDescent="0.25">
      <c r="AC357" s="93" t="s">
        <v>447</v>
      </c>
      <c r="AD357" s="108">
        <f t="shared" si="14"/>
        <v>0</v>
      </c>
    </row>
    <row r="358" spans="29:30" x14ac:dyDescent="0.25">
      <c r="AC358" s="93" t="s">
        <v>374</v>
      </c>
      <c r="AD358" s="108">
        <f t="shared" si="14"/>
        <v>0</v>
      </c>
    </row>
    <row r="359" spans="29:30" x14ac:dyDescent="0.25">
      <c r="AC359" s="93" t="s">
        <v>461</v>
      </c>
      <c r="AD359" s="108">
        <f t="shared" si="14"/>
        <v>0</v>
      </c>
    </row>
    <row r="360" spans="29:30" x14ac:dyDescent="0.25">
      <c r="AC360" s="93" t="s">
        <v>541</v>
      </c>
      <c r="AD360" s="108">
        <f t="shared" si="14"/>
        <v>0</v>
      </c>
    </row>
    <row r="361" spans="29:30" x14ac:dyDescent="0.25">
      <c r="AC361" s="93" t="s">
        <v>565</v>
      </c>
      <c r="AD361" s="108">
        <f t="shared" si="14"/>
        <v>0</v>
      </c>
    </row>
    <row r="362" spans="29:30" x14ac:dyDescent="0.25">
      <c r="AC362" s="93" t="s">
        <v>578</v>
      </c>
      <c r="AD362" s="108">
        <f t="shared" si="14"/>
        <v>0</v>
      </c>
    </row>
    <row r="363" spans="29:30" x14ac:dyDescent="0.25">
      <c r="AC363" s="93" t="s">
        <v>575</v>
      </c>
      <c r="AD363" s="108">
        <f t="shared" si="14"/>
        <v>0</v>
      </c>
    </row>
    <row r="364" spans="29:30" x14ac:dyDescent="0.25">
      <c r="AC364" s="93" t="s">
        <v>363</v>
      </c>
      <c r="AD364" s="108">
        <f t="shared" si="14"/>
        <v>0</v>
      </c>
    </row>
    <row r="365" spans="29:30" x14ac:dyDescent="0.25">
      <c r="AC365" s="93" t="s">
        <v>604</v>
      </c>
      <c r="AD365" s="108">
        <f t="shared" si="14"/>
        <v>0</v>
      </c>
    </row>
    <row r="366" spans="29:30" x14ac:dyDescent="0.25">
      <c r="AC366" s="93" t="s">
        <v>349</v>
      </c>
      <c r="AD366" s="108">
        <f t="shared" si="14"/>
        <v>0</v>
      </c>
    </row>
    <row r="367" spans="29:30" x14ac:dyDescent="0.25">
      <c r="AC367" s="93" t="s">
        <v>728</v>
      </c>
      <c r="AD367" s="108">
        <f t="shared" si="14"/>
        <v>0</v>
      </c>
    </row>
    <row r="368" spans="29:30" x14ac:dyDescent="0.25">
      <c r="AC368" s="93" t="s">
        <v>567</v>
      </c>
      <c r="AD368" s="108">
        <f t="shared" si="14"/>
        <v>0</v>
      </c>
    </row>
    <row r="369" spans="29:30" x14ac:dyDescent="0.25">
      <c r="AC369" s="93" t="s">
        <v>561</v>
      </c>
      <c r="AD369" s="108">
        <f t="shared" si="14"/>
        <v>0</v>
      </c>
    </row>
    <row r="370" spans="29:30" x14ac:dyDescent="0.25">
      <c r="AC370" s="93" t="s">
        <v>697</v>
      </c>
      <c r="AD370" s="108">
        <f t="shared" si="14"/>
        <v>0</v>
      </c>
    </row>
    <row r="371" spans="29:30" x14ac:dyDescent="0.25">
      <c r="AC371" s="93" t="s">
        <v>703</v>
      </c>
      <c r="AD371" s="108">
        <f t="shared" si="14"/>
        <v>0</v>
      </c>
    </row>
    <row r="372" spans="29:30" x14ac:dyDescent="0.25">
      <c r="AC372" s="93" t="s">
        <v>617</v>
      </c>
      <c r="AD372" s="108">
        <f t="shared" si="14"/>
        <v>0</v>
      </c>
    </row>
    <row r="373" spans="29:30" x14ac:dyDescent="0.25">
      <c r="AC373" s="93" t="s">
        <v>720</v>
      </c>
      <c r="AD373" s="108">
        <f t="shared" si="14"/>
        <v>0</v>
      </c>
    </row>
    <row r="374" spans="29:30" x14ac:dyDescent="0.25">
      <c r="AC374" s="93" t="s">
        <v>651</v>
      </c>
      <c r="AD374" s="108">
        <f t="shared" si="14"/>
        <v>0</v>
      </c>
    </row>
    <row r="375" spans="29:30" x14ac:dyDescent="0.25">
      <c r="AC375" s="93" t="s">
        <v>701</v>
      </c>
      <c r="AD375" s="108">
        <f t="shared" si="14"/>
        <v>0</v>
      </c>
    </row>
    <row r="376" spans="29:30" x14ac:dyDescent="0.25">
      <c r="AC376" s="93" t="s">
        <v>669</v>
      </c>
      <c r="AD376" s="108">
        <f t="shared" si="14"/>
        <v>0</v>
      </c>
    </row>
    <row r="377" spans="29:30" x14ac:dyDescent="0.25">
      <c r="AC377" s="93" t="s">
        <v>425</v>
      </c>
      <c r="AD377" s="108">
        <f t="shared" si="14"/>
        <v>0</v>
      </c>
    </row>
    <row r="378" spans="29:30" x14ac:dyDescent="0.25">
      <c r="AC378" s="93" t="s">
        <v>683</v>
      </c>
      <c r="AD378" s="108">
        <f t="shared" si="14"/>
        <v>0</v>
      </c>
    </row>
    <row r="379" spans="29:30" x14ac:dyDescent="0.25">
      <c r="AC379" s="93" t="s">
        <v>616</v>
      </c>
      <c r="AD379" s="108">
        <f t="shared" si="14"/>
        <v>0</v>
      </c>
    </row>
    <row r="380" spans="29:30" x14ac:dyDescent="0.25">
      <c r="AC380" s="93" t="s">
        <v>568</v>
      </c>
      <c r="AD380" s="108">
        <f t="shared" si="14"/>
        <v>0</v>
      </c>
    </row>
    <row r="381" spans="29:30" x14ac:dyDescent="0.25">
      <c r="AC381" s="93" t="s">
        <v>569</v>
      </c>
      <c r="AD381" s="108">
        <f t="shared" si="14"/>
        <v>0</v>
      </c>
    </row>
    <row r="382" spans="29:30" x14ac:dyDescent="0.25">
      <c r="AC382" s="93" t="s">
        <v>566</v>
      </c>
      <c r="AD382" s="108">
        <f t="shared" si="14"/>
        <v>0</v>
      </c>
    </row>
    <row r="383" spans="29:30" x14ac:dyDescent="0.25">
      <c r="AC383" s="93" t="s">
        <v>681</v>
      </c>
      <c r="AD383" s="108">
        <f t="shared" si="14"/>
        <v>0</v>
      </c>
    </row>
    <row r="384" spans="29:30" x14ac:dyDescent="0.25">
      <c r="AC384" s="93" t="s">
        <v>597</v>
      </c>
      <c r="AD384" s="108">
        <f t="shared" si="14"/>
        <v>0</v>
      </c>
    </row>
    <row r="385" spans="29:30" x14ac:dyDescent="0.25">
      <c r="AC385" s="93" t="s">
        <v>650</v>
      </c>
      <c r="AD385" s="108">
        <f t="shared" si="14"/>
        <v>0</v>
      </c>
    </row>
    <row r="386" spans="29:30" x14ac:dyDescent="0.25">
      <c r="AC386" s="93" t="s">
        <v>389</v>
      </c>
      <c r="AD386" s="108">
        <f t="shared" si="14"/>
        <v>0</v>
      </c>
    </row>
    <row r="387" spans="29:30" x14ac:dyDescent="0.25">
      <c r="AC387" s="93" t="s">
        <v>640</v>
      </c>
      <c r="AD387" s="108">
        <f t="shared" si="14"/>
        <v>0</v>
      </c>
    </row>
    <row r="388" spans="29:30" x14ac:dyDescent="0.25">
      <c r="AC388" s="93" t="s">
        <v>272</v>
      </c>
      <c r="AD388" s="108">
        <f t="shared" si="14"/>
        <v>0</v>
      </c>
    </row>
    <row r="389" spans="29:30" x14ac:dyDescent="0.25">
      <c r="AC389" s="93" t="s">
        <v>178</v>
      </c>
      <c r="AD389" s="108">
        <f t="shared" si="14"/>
        <v>0</v>
      </c>
    </row>
    <row r="390" spans="29:30" x14ac:dyDescent="0.25">
      <c r="AC390" s="93" t="s">
        <v>515</v>
      </c>
      <c r="AD390" s="108">
        <f t="shared" si="14"/>
        <v>0</v>
      </c>
    </row>
    <row r="391" spans="29:30" x14ac:dyDescent="0.25">
      <c r="AC391" s="93" t="s">
        <v>429</v>
      </c>
      <c r="AD391" s="108">
        <f t="shared" si="14"/>
        <v>0</v>
      </c>
    </row>
    <row r="392" spans="29:30" x14ac:dyDescent="0.25">
      <c r="AC392" s="93" t="s">
        <v>768</v>
      </c>
      <c r="AD392" s="108">
        <f t="shared" si="14"/>
        <v>0</v>
      </c>
    </row>
    <row r="393" spans="29:30" x14ac:dyDescent="0.25">
      <c r="AC393" s="93" t="s">
        <v>756</v>
      </c>
      <c r="AD393" s="108">
        <f t="shared" si="14"/>
        <v>0</v>
      </c>
    </row>
    <row r="394" spans="29:30" x14ac:dyDescent="0.25">
      <c r="AC394" s="93" t="s">
        <v>377</v>
      </c>
      <c r="AD394" s="108">
        <f t="shared" si="14"/>
        <v>0</v>
      </c>
    </row>
    <row r="395" spans="29:30" x14ac:dyDescent="0.25">
      <c r="AC395" s="93" t="s">
        <v>607</v>
      </c>
      <c r="AD395" s="108">
        <f t="shared" si="14"/>
        <v>0</v>
      </c>
    </row>
    <row r="396" spans="29:30" x14ac:dyDescent="0.25">
      <c r="AC396" s="93" t="s">
        <v>439</v>
      </c>
      <c r="AD396" s="108">
        <f t="shared" si="14"/>
        <v>0</v>
      </c>
    </row>
    <row r="397" spans="29:30" x14ac:dyDescent="0.25">
      <c r="AC397" s="93" t="s">
        <v>657</v>
      </c>
      <c r="AD397" s="108">
        <f t="shared" si="14"/>
        <v>0</v>
      </c>
    </row>
    <row r="398" spans="29:30" x14ac:dyDescent="0.25">
      <c r="AC398" s="93" t="s">
        <v>543</v>
      </c>
      <c r="AD398" s="108">
        <f t="shared" si="14"/>
        <v>0</v>
      </c>
    </row>
    <row r="399" spans="29:30" x14ac:dyDescent="0.25">
      <c r="AC399" s="93" t="s">
        <v>560</v>
      </c>
      <c r="AD399" s="108">
        <f t="shared" si="14"/>
        <v>0</v>
      </c>
    </row>
    <row r="400" spans="29:30" x14ac:dyDescent="0.25">
      <c r="AC400" s="93" t="s">
        <v>371</v>
      </c>
      <c r="AD400" s="108">
        <f t="shared" si="14"/>
        <v>0</v>
      </c>
    </row>
    <row r="401" spans="29:30" x14ac:dyDescent="0.25">
      <c r="AC401" s="93" t="s">
        <v>579</v>
      </c>
      <c r="AD401" s="108">
        <f t="shared" si="14"/>
        <v>0</v>
      </c>
    </row>
    <row r="402" spans="29:30" x14ac:dyDescent="0.25">
      <c r="AC402" s="93" t="s">
        <v>367</v>
      </c>
      <c r="AD402" s="108">
        <f t="shared" si="14"/>
        <v>0</v>
      </c>
    </row>
    <row r="403" spans="29:30" x14ac:dyDescent="0.25">
      <c r="AC403" s="93" t="s">
        <v>766</v>
      </c>
      <c r="AD403" s="108">
        <f t="shared" si="14"/>
        <v>0</v>
      </c>
    </row>
    <row r="404" spans="29:30" x14ac:dyDescent="0.25">
      <c r="AC404" s="93" t="s">
        <v>481</v>
      </c>
      <c r="AD404" s="108">
        <f t="shared" si="14"/>
        <v>0</v>
      </c>
    </row>
    <row r="405" spans="29:30" x14ac:dyDescent="0.25">
      <c r="AC405" s="93" t="s">
        <v>396</v>
      </c>
      <c r="AD405" s="108">
        <f t="shared" si="14"/>
        <v>0</v>
      </c>
    </row>
    <row r="406" spans="29:30" x14ac:dyDescent="0.25">
      <c r="AC406" s="93" t="s">
        <v>695</v>
      </c>
      <c r="AD406" s="108">
        <f t="shared" si="14"/>
        <v>0</v>
      </c>
    </row>
    <row r="407" spans="29:30" x14ac:dyDescent="0.25">
      <c r="AC407" s="93" t="s">
        <v>635</v>
      </c>
      <c r="AD407" s="108">
        <f t="shared" ref="AD407:AD470" si="15">SUMIF($P$28:$P$78,AC407, $AA$28:$AA$78)</f>
        <v>0</v>
      </c>
    </row>
    <row r="408" spans="29:30" x14ac:dyDescent="0.25">
      <c r="AC408" s="93" t="s">
        <v>325</v>
      </c>
      <c r="AD408" s="108">
        <f t="shared" si="15"/>
        <v>0</v>
      </c>
    </row>
    <row r="409" spans="29:30" x14ac:dyDescent="0.25">
      <c r="AC409" s="93" t="s">
        <v>609</v>
      </c>
      <c r="AD409" s="108">
        <f t="shared" si="15"/>
        <v>0</v>
      </c>
    </row>
    <row r="410" spans="29:30" x14ac:dyDescent="0.25">
      <c r="AC410" s="93" t="s">
        <v>527</v>
      </c>
      <c r="AD410" s="108">
        <f t="shared" si="15"/>
        <v>0</v>
      </c>
    </row>
    <row r="411" spans="29:30" x14ac:dyDescent="0.25">
      <c r="AC411" s="93" t="s">
        <v>530</v>
      </c>
      <c r="AD411" s="108">
        <f t="shared" si="15"/>
        <v>0</v>
      </c>
    </row>
    <row r="412" spans="29:30" x14ac:dyDescent="0.25">
      <c r="AC412" s="93" t="s">
        <v>495</v>
      </c>
      <c r="AD412" s="108">
        <f t="shared" si="15"/>
        <v>0</v>
      </c>
    </row>
    <row r="413" spans="29:30" x14ac:dyDescent="0.25">
      <c r="AC413" s="93" t="s">
        <v>610</v>
      </c>
      <c r="AD413" s="108">
        <f t="shared" si="15"/>
        <v>0</v>
      </c>
    </row>
    <row r="414" spans="29:30" x14ac:dyDescent="0.25">
      <c r="AC414" s="93" t="s">
        <v>470</v>
      </c>
      <c r="AD414" s="108">
        <f t="shared" si="15"/>
        <v>0</v>
      </c>
    </row>
    <row r="415" spans="29:30" x14ac:dyDescent="0.25">
      <c r="AC415" s="93" t="s">
        <v>613</v>
      </c>
      <c r="AD415" s="108">
        <f t="shared" si="15"/>
        <v>0</v>
      </c>
    </row>
    <row r="416" spans="29:30" x14ac:dyDescent="0.25">
      <c r="AC416" s="93" t="s">
        <v>606</v>
      </c>
      <c r="AD416" s="108">
        <f t="shared" si="15"/>
        <v>0</v>
      </c>
    </row>
    <row r="417" spans="29:30" x14ac:dyDescent="0.25">
      <c r="AC417" s="93" t="s">
        <v>614</v>
      </c>
      <c r="AD417" s="108">
        <f t="shared" si="15"/>
        <v>0</v>
      </c>
    </row>
    <row r="418" spans="29:30" x14ac:dyDescent="0.25">
      <c r="AC418" s="93" t="s">
        <v>731</v>
      </c>
      <c r="AD418" s="108">
        <f t="shared" si="15"/>
        <v>0</v>
      </c>
    </row>
    <row r="419" spans="29:30" x14ac:dyDescent="0.25">
      <c r="AC419" s="93" t="s">
        <v>618</v>
      </c>
      <c r="AD419" s="108">
        <f t="shared" si="15"/>
        <v>0</v>
      </c>
    </row>
    <row r="420" spans="29:30" x14ac:dyDescent="0.25">
      <c r="AC420" s="93" t="s">
        <v>581</v>
      </c>
      <c r="AD420" s="108">
        <f t="shared" si="15"/>
        <v>0</v>
      </c>
    </row>
    <row r="421" spans="29:30" x14ac:dyDescent="0.25">
      <c r="AC421" s="93" t="s">
        <v>586</v>
      </c>
      <c r="AD421" s="108">
        <f t="shared" si="15"/>
        <v>0</v>
      </c>
    </row>
    <row r="422" spans="29:30" x14ac:dyDescent="0.25">
      <c r="AC422" s="93" t="s">
        <v>587</v>
      </c>
      <c r="AD422" s="108">
        <f t="shared" si="15"/>
        <v>0</v>
      </c>
    </row>
    <row r="423" spans="29:30" x14ac:dyDescent="0.25">
      <c r="AC423" s="93" t="s">
        <v>666</v>
      </c>
      <c r="AD423" s="108">
        <f t="shared" si="15"/>
        <v>0</v>
      </c>
    </row>
    <row r="424" spans="29:30" x14ac:dyDescent="0.25">
      <c r="AC424" s="93" t="s">
        <v>512</v>
      </c>
      <c r="AD424" s="108">
        <f t="shared" si="15"/>
        <v>0</v>
      </c>
    </row>
    <row r="425" spans="29:30" x14ac:dyDescent="0.25">
      <c r="AC425" s="93" t="s">
        <v>668</v>
      </c>
      <c r="AD425" s="108">
        <f t="shared" si="15"/>
        <v>0</v>
      </c>
    </row>
    <row r="426" spans="29:30" x14ac:dyDescent="0.25">
      <c r="AC426" s="93" t="s">
        <v>424</v>
      </c>
      <c r="AD426" s="108">
        <f t="shared" si="15"/>
        <v>0</v>
      </c>
    </row>
    <row r="427" spans="29:30" x14ac:dyDescent="0.25">
      <c r="AC427" s="93" t="s">
        <v>739</v>
      </c>
      <c r="AD427" s="108">
        <f t="shared" si="15"/>
        <v>0</v>
      </c>
    </row>
    <row r="428" spans="29:30" x14ac:dyDescent="0.25">
      <c r="AC428" s="93" t="s">
        <v>753</v>
      </c>
      <c r="AD428" s="108">
        <f t="shared" si="15"/>
        <v>0</v>
      </c>
    </row>
    <row r="429" spans="29:30" x14ac:dyDescent="0.25">
      <c r="AC429" s="93" t="s">
        <v>589</v>
      </c>
      <c r="AD429" s="108">
        <f t="shared" si="15"/>
        <v>0</v>
      </c>
    </row>
    <row r="430" spans="29:30" x14ac:dyDescent="0.25">
      <c r="AC430" s="93" t="s">
        <v>692</v>
      </c>
      <c r="AD430" s="108">
        <f t="shared" si="15"/>
        <v>0</v>
      </c>
    </row>
    <row r="431" spans="29:30" x14ac:dyDescent="0.25">
      <c r="AC431" s="93" t="s">
        <v>642</v>
      </c>
      <c r="AD431" s="108">
        <f t="shared" si="15"/>
        <v>0</v>
      </c>
    </row>
    <row r="432" spans="29:30" x14ac:dyDescent="0.25">
      <c r="AC432" s="93" t="s">
        <v>632</v>
      </c>
      <c r="AD432" s="108">
        <f t="shared" si="15"/>
        <v>0</v>
      </c>
    </row>
    <row r="433" spans="29:30" x14ac:dyDescent="0.25">
      <c r="AC433" s="93" t="s">
        <v>591</v>
      </c>
      <c r="AD433" s="108">
        <f t="shared" si="15"/>
        <v>0</v>
      </c>
    </row>
    <row r="434" spans="29:30" x14ac:dyDescent="0.25">
      <c r="AC434" s="93" t="s">
        <v>671</v>
      </c>
      <c r="AD434" s="108">
        <f t="shared" si="15"/>
        <v>0</v>
      </c>
    </row>
    <row r="435" spans="29:30" x14ac:dyDescent="0.25">
      <c r="AC435" s="93" t="s">
        <v>403</v>
      </c>
      <c r="AD435" s="108">
        <f t="shared" si="15"/>
        <v>0</v>
      </c>
    </row>
    <row r="436" spans="29:30" x14ac:dyDescent="0.25">
      <c r="AC436" s="93" t="s">
        <v>344</v>
      </c>
      <c r="AD436" s="108">
        <f t="shared" si="15"/>
        <v>0</v>
      </c>
    </row>
    <row r="437" spans="29:30" x14ac:dyDescent="0.25">
      <c r="AC437" s="93" t="s">
        <v>639</v>
      </c>
      <c r="AD437" s="108">
        <f t="shared" si="15"/>
        <v>0</v>
      </c>
    </row>
    <row r="438" spans="29:30" x14ac:dyDescent="0.25">
      <c r="AC438" s="93" t="s">
        <v>499</v>
      </c>
      <c r="AD438" s="108">
        <f t="shared" si="15"/>
        <v>0</v>
      </c>
    </row>
    <row r="439" spans="29:30" x14ac:dyDescent="0.25">
      <c r="AC439" s="93" t="s">
        <v>340</v>
      </c>
      <c r="AD439" s="108">
        <f t="shared" si="15"/>
        <v>0</v>
      </c>
    </row>
    <row r="440" spans="29:30" x14ac:dyDescent="0.25">
      <c r="AC440" s="93" t="s">
        <v>563</v>
      </c>
      <c r="AD440" s="108">
        <f t="shared" si="15"/>
        <v>0</v>
      </c>
    </row>
    <row r="441" spans="29:30" x14ac:dyDescent="0.25">
      <c r="AC441" s="93" t="s">
        <v>598</v>
      </c>
      <c r="AD441" s="108">
        <f t="shared" si="15"/>
        <v>0</v>
      </c>
    </row>
    <row r="442" spans="29:30" x14ac:dyDescent="0.25">
      <c r="AC442" s="93" t="s">
        <v>653</v>
      </c>
      <c r="AD442" s="108">
        <f t="shared" si="15"/>
        <v>0</v>
      </c>
    </row>
    <row r="443" spans="29:30" x14ac:dyDescent="0.25">
      <c r="AC443" s="93" t="s">
        <v>643</v>
      </c>
      <c r="AD443" s="108">
        <f t="shared" si="15"/>
        <v>0</v>
      </c>
    </row>
    <row r="444" spans="29:30" x14ac:dyDescent="0.25">
      <c r="AC444" s="93" t="s">
        <v>517</v>
      </c>
      <c r="AD444" s="108">
        <f t="shared" si="15"/>
        <v>0</v>
      </c>
    </row>
    <row r="445" spans="29:30" x14ac:dyDescent="0.25">
      <c r="AC445" s="93" t="s">
        <v>430</v>
      </c>
      <c r="AD445" s="108">
        <f t="shared" si="15"/>
        <v>0</v>
      </c>
    </row>
    <row r="446" spans="29:30" x14ac:dyDescent="0.25">
      <c r="AC446" s="93" t="s">
        <v>510</v>
      </c>
      <c r="AD446" s="108">
        <f t="shared" si="15"/>
        <v>0</v>
      </c>
    </row>
    <row r="447" spans="29:30" x14ac:dyDescent="0.25">
      <c r="AC447" s="93" t="s">
        <v>347</v>
      </c>
      <c r="AD447" s="108">
        <f t="shared" si="15"/>
        <v>0</v>
      </c>
    </row>
    <row r="448" spans="29:30" x14ac:dyDescent="0.25">
      <c r="AC448" s="93" t="s">
        <v>737</v>
      </c>
      <c r="AD448" s="108">
        <f t="shared" si="15"/>
        <v>0</v>
      </c>
    </row>
    <row r="449" spans="29:30" x14ac:dyDescent="0.25">
      <c r="AC449" s="93" t="s">
        <v>704</v>
      </c>
      <c r="AD449" s="108">
        <f t="shared" si="15"/>
        <v>0</v>
      </c>
    </row>
    <row r="450" spans="29:30" x14ac:dyDescent="0.25">
      <c r="AC450" s="93" t="s">
        <v>665</v>
      </c>
      <c r="AD450" s="108">
        <f t="shared" si="15"/>
        <v>0</v>
      </c>
    </row>
    <row r="451" spans="29:30" x14ac:dyDescent="0.25">
      <c r="AC451" s="93" t="s">
        <v>423</v>
      </c>
      <c r="AD451" s="108">
        <f t="shared" si="15"/>
        <v>0</v>
      </c>
    </row>
    <row r="452" spans="29:30" x14ac:dyDescent="0.25">
      <c r="AC452" s="93" t="s">
        <v>646</v>
      </c>
      <c r="AD452" s="108">
        <f t="shared" si="15"/>
        <v>0</v>
      </c>
    </row>
    <row r="453" spans="29:30" x14ac:dyDescent="0.25">
      <c r="AC453" s="93" t="s">
        <v>691</v>
      </c>
      <c r="AD453" s="108">
        <f t="shared" si="15"/>
        <v>0</v>
      </c>
    </row>
    <row r="454" spans="29:30" x14ac:dyDescent="0.25">
      <c r="AC454" s="93" t="s">
        <v>738</v>
      </c>
      <c r="AD454" s="108">
        <f t="shared" si="15"/>
        <v>0</v>
      </c>
    </row>
    <row r="455" spans="29:30" x14ac:dyDescent="0.25">
      <c r="AC455" s="93" t="s">
        <v>655</v>
      </c>
      <c r="AD455" s="108">
        <f t="shared" si="15"/>
        <v>0</v>
      </c>
    </row>
    <row r="456" spans="29:30" x14ac:dyDescent="0.25">
      <c r="AC456" s="93" t="s">
        <v>735</v>
      </c>
      <c r="AD456" s="108">
        <f t="shared" si="15"/>
        <v>0</v>
      </c>
    </row>
    <row r="457" spans="29:30" x14ac:dyDescent="0.25">
      <c r="AC457" s="93" t="s">
        <v>384</v>
      </c>
      <c r="AD457" s="108">
        <f t="shared" si="15"/>
        <v>0</v>
      </c>
    </row>
    <row r="458" spans="29:30" x14ac:dyDescent="0.25">
      <c r="AC458" s="93" t="s">
        <v>357</v>
      </c>
      <c r="AD458" s="108">
        <f t="shared" si="15"/>
        <v>0</v>
      </c>
    </row>
    <row r="459" spans="29:30" x14ac:dyDescent="0.25">
      <c r="AC459" s="93" t="s">
        <v>409</v>
      </c>
      <c r="AD459" s="108">
        <f t="shared" si="15"/>
        <v>0</v>
      </c>
    </row>
    <row r="460" spans="29:30" x14ac:dyDescent="0.25">
      <c r="AC460" s="93" t="s">
        <v>637</v>
      </c>
      <c r="AD460" s="108">
        <f t="shared" si="15"/>
        <v>0</v>
      </c>
    </row>
    <row r="461" spans="29:30" x14ac:dyDescent="0.25">
      <c r="AC461" s="93" t="s">
        <v>599</v>
      </c>
      <c r="AD461" s="108">
        <f t="shared" si="15"/>
        <v>0</v>
      </c>
    </row>
    <row r="462" spans="29:30" x14ac:dyDescent="0.25">
      <c r="AC462" s="93" t="s">
        <v>382</v>
      </c>
      <c r="AD462" s="108">
        <f t="shared" si="15"/>
        <v>0</v>
      </c>
    </row>
    <row r="463" spans="29:30" x14ac:dyDescent="0.25">
      <c r="AC463" s="93" t="s">
        <v>435</v>
      </c>
      <c r="AD463" s="108">
        <f t="shared" si="15"/>
        <v>0</v>
      </c>
    </row>
    <row r="464" spans="29:30" x14ac:dyDescent="0.25">
      <c r="AC464" s="93" t="s">
        <v>600</v>
      </c>
      <c r="AD464" s="108">
        <f t="shared" si="15"/>
        <v>0</v>
      </c>
    </row>
    <row r="465" spans="29:30" x14ac:dyDescent="0.25">
      <c r="AC465" s="93" t="s">
        <v>631</v>
      </c>
      <c r="AD465" s="108">
        <f t="shared" si="15"/>
        <v>0</v>
      </c>
    </row>
    <row r="466" spans="29:30" x14ac:dyDescent="0.25">
      <c r="AC466" s="93" t="s">
        <v>654</v>
      </c>
      <c r="AD466" s="108">
        <f t="shared" si="15"/>
        <v>0</v>
      </c>
    </row>
    <row r="467" spans="29:30" x14ac:dyDescent="0.25">
      <c r="AC467" s="93" t="s">
        <v>648</v>
      </c>
      <c r="AD467" s="108">
        <f t="shared" si="15"/>
        <v>0</v>
      </c>
    </row>
    <row r="468" spans="29:30" x14ac:dyDescent="0.25">
      <c r="AC468" s="93" t="s">
        <v>333</v>
      </c>
      <c r="AD468" s="108">
        <f t="shared" si="15"/>
        <v>0</v>
      </c>
    </row>
    <row r="469" spans="29:30" x14ac:dyDescent="0.25">
      <c r="AC469" s="93" t="s">
        <v>672</v>
      </c>
      <c r="AD469" s="108">
        <f t="shared" si="15"/>
        <v>0</v>
      </c>
    </row>
    <row r="470" spans="29:30" x14ac:dyDescent="0.25">
      <c r="AC470" s="93" t="s">
        <v>754</v>
      </c>
      <c r="AD470" s="108">
        <f t="shared" si="15"/>
        <v>0</v>
      </c>
    </row>
    <row r="471" spans="29:30" x14ac:dyDescent="0.25">
      <c r="AC471" s="93" t="s">
        <v>538</v>
      </c>
      <c r="AD471" s="108">
        <f t="shared" ref="AD471:AD534" si="16">SUMIF($P$28:$P$78,AC471, $AA$28:$AA$78)</f>
        <v>0</v>
      </c>
    </row>
    <row r="472" spans="29:30" x14ac:dyDescent="0.25">
      <c r="AC472" s="93" t="s">
        <v>698</v>
      </c>
      <c r="AD472" s="108">
        <f t="shared" si="16"/>
        <v>0</v>
      </c>
    </row>
    <row r="473" spans="29:30" x14ac:dyDescent="0.25">
      <c r="AC473" s="93" t="s">
        <v>464</v>
      </c>
      <c r="AD473" s="108">
        <f t="shared" si="16"/>
        <v>0</v>
      </c>
    </row>
    <row r="474" spans="29:30" x14ac:dyDescent="0.25">
      <c r="AC474" s="93" t="s">
        <v>659</v>
      </c>
      <c r="AD474" s="108">
        <f t="shared" si="16"/>
        <v>0</v>
      </c>
    </row>
    <row r="475" spans="29:30" x14ac:dyDescent="0.25">
      <c r="AC475" s="93" t="s">
        <v>664</v>
      </c>
      <c r="AD475" s="108">
        <f t="shared" si="16"/>
        <v>0</v>
      </c>
    </row>
    <row r="476" spans="29:30" x14ac:dyDescent="0.25">
      <c r="AC476" s="93" t="s">
        <v>528</v>
      </c>
      <c r="AD476" s="108">
        <f t="shared" si="16"/>
        <v>0</v>
      </c>
    </row>
    <row r="477" spans="29:30" x14ac:dyDescent="0.25">
      <c r="AC477" s="93" t="s">
        <v>342</v>
      </c>
      <c r="AD477" s="108">
        <f t="shared" si="16"/>
        <v>0</v>
      </c>
    </row>
    <row r="478" spans="29:30" x14ac:dyDescent="0.25">
      <c r="AC478" s="93" t="s">
        <v>529</v>
      </c>
      <c r="AD478" s="108">
        <f t="shared" si="16"/>
        <v>0</v>
      </c>
    </row>
    <row r="479" spans="29:30" x14ac:dyDescent="0.25">
      <c r="AC479" s="93" t="s">
        <v>326</v>
      </c>
      <c r="AD479" s="108">
        <f t="shared" si="16"/>
        <v>0</v>
      </c>
    </row>
    <row r="480" spans="29:30" x14ac:dyDescent="0.25">
      <c r="AC480" s="93" t="s">
        <v>334</v>
      </c>
      <c r="AD480" s="108">
        <f t="shared" si="16"/>
        <v>0</v>
      </c>
    </row>
    <row r="481" spans="29:30" x14ac:dyDescent="0.25">
      <c r="AC481" s="93" t="s">
        <v>399</v>
      </c>
      <c r="AD481" s="108">
        <f t="shared" si="16"/>
        <v>0</v>
      </c>
    </row>
    <row r="482" spans="29:30" x14ac:dyDescent="0.25">
      <c r="AC482" s="93" t="s">
        <v>454</v>
      </c>
      <c r="AD482" s="108">
        <f t="shared" si="16"/>
        <v>0</v>
      </c>
    </row>
    <row r="483" spans="29:30" x14ac:dyDescent="0.25">
      <c r="AC483" s="93" t="s">
        <v>726</v>
      </c>
      <c r="AD483" s="108">
        <f t="shared" si="16"/>
        <v>0</v>
      </c>
    </row>
    <row r="484" spans="29:30" x14ac:dyDescent="0.25">
      <c r="AC484" s="93" t="s">
        <v>385</v>
      </c>
      <c r="AD484" s="108">
        <f t="shared" si="16"/>
        <v>0</v>
      </c>
    </row>
    <row r="485" spans="29:30" x14ac:dyDescent="0.25">
      <c r="AC485" s="93" t="s">
        <v>571</v>
      </c>
      <c r="AD485" s="108">
        <f t="shared" si="16"/>
        <v>0</v>
      </c>
    </row>
    <row r="486" spans="29:30" x14ac:dyDescent="0.25">
      <c r="AC486" s="93" t="s">
        <v>660</v>
      </c>
      <c r="AD486" s="108">
        <f t="shared" si="16"/>
        <v>0</v>
      </c>
    </row>
    <row r="487" spans="29:30" x14ac:dyDescent="0.25">
      <c r="AC487" s="93" t="s">
        <v>449</v>
      </c>
      <c r="AD487" s="108">
        <f t="shared" si="16"/>
        <v>0</v>
      </c>
    </row>
    <row r="488" spans="29:30" x14ac:dyDescent="0.25">
      <c r="AC488" s="93" t="s">
        <v>730</v>
      </c>
      <c r="AD488" s="108">
        <f t="shared" si="16"/>
        <v>0</v>
      </c>
    </row>
    <row r="489" spans="29:30" x14ac:dyDescent="0.25">
      <c r="AC489" s="93" t="s">
        <v>390</v>
      </c>
      <c r="AD489" s="108">
        <f t="shared" si="16"/>
        <v>0</v>
      </c>
    </row>
    <row r="490" spans="29:30" x14ac:dyDescent="0.25">
      <c r="AC490" s="93" t="s">
        <v>360</v>
      </c>
      <c r="AD490" s="108">
        <f t="shared" si="16"/>
        <v>0</v>
      </c>
    </row>
    <row r="491" spans="29:30" x14ac:dyDescent="0.25">
      <c r="AC491" s="93" t="s">
        <v>667</v>
      </c>
      <c r="AD491" s="108">
        <f t="shared" si="16"/>
        <v>0</v>
      </c>
    </row>
    <row r="492" spans="29:30" x14ac:dyDescent="0.25">
      <c r="AC492" s="93" t="s">
        <v>451</v>
      </c>
      <c r="AD492" s="108">
        <f t="shared" si="16"/>
        <v>0</v>
      </c>
    </row>
    <row r="493" spans="29:30" x14ac:dyDescent="0.25">
      <c r="AC493" s="93" t="s">
        <v>611</v>
      </c>
      <c r="AD493" s="108">
        <f t="shared" si="16"/>
        <v>0</v>
      </c>
    </row>
    <row r="494" spans="29:30" x14ac:dyDescent="0.25">
      <c r="AC494" s="93" t="s">
        <v>438</v>
      </c>
      <c r="AD494" s="108">
        <f t="shared" si="16"/>
        <v>0</v>
      </c>
    </row>
    <row r="495" spans="29:30" x14ac:dyDescent="0.25">
      <c r="AC495" s="93" t="s">
        <v>432</v>
      </c>
      <c r="AD495" s="108">
        <f t="shared" si="16"/>
        <v>0</v>
      </c>
    </row>
    <row r="496" spans="29:30" x14ac:dyDescent="0.25">
      <c r="AC496" s="93" t="s">
        <v>431</v>
      </c>
      <c r="AD496" s="108">
        <f t="shared" si="16"/>
        <v>0</v>
      </c>
    </row>
    <row r="497" spans="29:30" x14ac:dyDescent="0.25">
      <c r="AC497" s="93" t="s">
        <v>741</v>
      </c>
      <c r="AD497" s="108">
        <f t="shared" si="16"/>
        <v>0</v>
      </c>
    </row>
    <row r="498" spans="29:30" x14ac:dyDescent="0.25">
      <c r="AC498" s="93" t="s">
        <v>355</v>
      </c>
      <c r="AD498" s="108">
        <f t="shared" si="16"/>
        <v>0</v>
      </c>
    </row>
    <row r="499" spans="29:30" x14ac:dyDescent="0.25">
      <c r="AC499" s="93" t="s">
        <v>422</v>
      </c>
      <c r="AD499" s="108">
        <f t="shared" si="16"/>
        <v>0</v>
      </c>
    </row>
    <row r="500" spans="29:30" x14ac:dyDescent="0.25">
      <c r="AC500" s="93" t="s">
        <v>740</v>
      </c>
      <c r="AD500" s="108">
        <f t="shared" si="16"/>
        <v>0</v>
      </c>
    </row>
    <row r="501" spans="29:30" x14ac:dyDescent="0.25">
      <c r="AC501" s="93" t="s">
        <v>386</v>
      </c>
      <c r="AD501" s="108">
        <f t="shared" si="16"/>
        <v>0</v>
      </c>
    </row>
    <row r="502" spans="29:30" x14ac:dyDescent="0.25">
      <c r="AC502" s="93" t="s">
        <v>500</v>
      </c>
      <c r="AD502" s="108">
        <f t="shared" si="16"/>
        <v>0</v>
      </c>
    </row>
    <row r="503" spans="29:30" x14ac:dyDescent="0.25">
      <c r="AC503" s="93" t="s">
        <v>420</v>
      </c>
      <c r="AD503" s="108">
        <f t="shared" si="16"/>
        <v>0</v>
      </c>
    </row>
    <row r="504" spans="29:30" x14ac:dyDescent="0.25">
      <c r="AC504" s="93" t="s">
        <v>570</v>
      </c>
      <c r="AD504" s="108">
        <f t="shared" si="16"/>
        <v>0</v>
      </c>
    </row>
    <row r="505" spans="29:30" x14ac:dyDescent="0.25">
      <c r="AC505" s="93" t="s">
        <v>727</v>
      </c>
      <c r="AD505" s="108">
        <f t="shared" si="16"/>
        <v>0</v>
      </c>
    </row>
    <row r="506" spans="29:30" x14ac:dyDescent="0.25">
      <c r="AC506" s="93" t="s">
        <v>508</v>
      </c>
      <c r="AD506" s="108">
        <f t="shared" si="16"/>
        <v>0</v>
      </c>
    </row>
    <row r="507" spans="29:30" x14ac:dyDescent="0.25">
      <c r="AC507" s="93" t="s">
        <v>682</v>
      </c>
      <c r="AD507" s="108">
        <f t="shared" si="16"/>
        <v>0</v>
      </c>
    </row>
    <row r="508" spans="29:30" x14ac:dyDescent="0.25">
      <c r="AC508" s="93" t="s">
        <v>336</v>
      </c>
      <c r="AD508" s="108">
        <f t="shared" si="16"/>
        <v>0</v>
      </c>
    </row>
    <row r="509" spans="29:30" x14ac:dyDescent="0.25">
      <c r="AC509" s="93" t="s">
        <v>702</v>
      </c>
      <c r="AD509" s="108">
        <f t="shared" si="16"/>
        <v>0</v>
      </c>
    </row>
    <row r="510" spans="29:30" x14ac:dyDescent="0.25">
      <c r="AC510" s="93" t="s">
        <v>514</v>
      </c>
      <c r="AD510" s="108">
        <f t="shared" si="16"/>
        <v>0</v>
      </c>
    </row>
    <row r="511" spans="29:30" x14ac:dyDescent="0.25">
      <c r="AC511" s="93" t="s">
        <v>663</v>
      </c>
      <c r="AD511" s="108">
        <f t="shared" si="16"/>
        <v>0</v>
      </c>
    </row>
    <row r="512" spans="29:30" x14ac:dyDescent="0.25">
      <c r="AC512" s="93" t="s">
        <v>521</v>
      </c>
      <c r="AD512" s="108">
        <f t="shared" si="16"/>
        <v>0</v>
      </c>
    </row>
    <row r="513" spans="29:30" x14ac:dyDescent="0.25">
      <c r="AC513" s="93" t="s">
        <v>621</v>
      </c>
      <c r="AD513" s="108">
        <f t="shared" si="16"/>
        <v>0</v>
      </c>
    </row>
    <row r="514" spans="29:30" x14ac:dyDescent="0.25">
      <c r="AC514" s="93" t="s">
        <v>354</v>
      </c>
      <c r="AD514" s="108">
        <f t="shared" si="16"/>
        <v>0</v>
      </c>
    </row>
    <row r="515" spans="29:30" x14ac:dyDescent="0.25">
      <c r="AC515" s="93" t="s">
        <v>723</v>
      </c>
      <c r="AD515" s="108">
        <f t="shared" si="16"/>
        <v>0</v>
      </c>
    </row>
    <row r="516" spans="29:30" x14ac:dyDescent="0.25">
      <c r="AC516" s="93" t="s">
        <v>625</v>
      </c>
      <c r="AD516" s="108">
        <f t="shared" si="16"/>
        <v>0</v>
      </c>
    </row>
    <row r="517" spans="29:30" x14ac:dyDescent="0.25">
      <c r="AC517" s="93" t="s">
        <v>540</v>
      </c>
      <c r="AD517" s="108">
        <f t="shared" si="16"/>
        <v>0</v>
      </c>
    </row>
    <row r="518" spans="29:30" x14ac:dyDescent="0.25">
      <c r="AC518" s="93" t="s">
        <v>724</v>
      </c>
      <c r="AD518" s="108">
        <f t="shared" si="16"/>
        <v>0</v>
      </c>
    </row>
    <row r="519" spans="29:30" x14ac:dyDescent="0.25">
      <c r="AC519" s="93" t="s">
        <v>716</v>
      </c>
      <c r="AD519" s="108">
        <f t="shared" si="16"/>
        <v>0</v>
      </c>
    </row>
    <row r="520" spans="29:30" x14ac:dyDescent="0.25">
      <c r="AC520" s="93" t="s">
        <v>626</v>
      </c>
      <c r="AD520" s="108">
        <f t="shared" si="16"/>
        <v>0</v>
      </c>
    </row>
    <row r="521" spans="29:30" x14ac:dyDescent="0.25">
      <c r="AC521" s="93" t="s">
        <v>387</v>
      </c>
      <c r="AD521" s="108">
        <f t="shared" si="16"/>
        <v>0</v>
      </c>
    </row>
    <row r="522" spans="29:30" x14ac:dyDescent="0.25">
      <c r="AC522" s="93" t="s">
        <v>769</v>
      </c>
      <c r="AD522" s="108">
        <f t="shared" si="16"/>
        <v>0</v>
      </c>
    </row>
    <row r="523" spans="29:30" x14ac:dyDescent="0.25">
      <c r="AC523" s="93" t="s">
        <v>388</v>
      </c>
      <c r="AD523" s="108">
        <f t="shared" si="16"/>
        <v>0</v>
      </c>
    </row>
    <row r="524" spans="29:30" x14ac:dyDescent="0.25">
      <c r="AC524" s="93" t="s">
        <v>707</v>
      </c>
      <c r="AD524" s="108">
        <f t="shared" si="16"/>
        <v>0</v>
      </c>
    </row>
    <row r="525" spans="29:30" x14ac:dyDescent="0.25">
      <c r="AC525" s="93" t="s">
        <v>746</v>
      </c>
      <c r="AD525" s="108">
        <f t="shared" si="16"/>
        <v>0</v>
      </c>
    </row>
    <row r="526" spans="29:30" x14ac:dyDescent="0.25">
      <c r="AC526" s="93" t="s">
        <v>757</v>
      </c>
      <c r="AD526" s="108">
        <f t="shared" si="16"/>
        <v>0</v>
      </c>
    </row>
    <row r="527" spans="29:30" x14ac:dyDescent="0.25">
      <c r="AC527" s="93" t="s">
        <v>627</v>
      </c>
      <c r="AD527" s="108">
        <f t="shared" si="16"/>
        <v>0</v>
      </c>
    </row>
    <row r="528" spans="29:30" x14ac:dyDescent="0.25">
      <c r="AC528" s="93" t="s">
        <v>381</v>
      </c>
      <c r="AD528" s="108">
        <f t="shared" si="16"/>
        <v>0</v>
      </c>
    </row>
    <row r="529" spans="29:30" x14ac:dyDescent="0.25">
      <c r="AC529" s="93" t="s">
        <v>372</v>
      </c>
      <c r="AD529" s="108">
        <f t="shared" si="16"/>
        <v>0</v>
      </c>
    </row>
    <row r="530" spans="29:30" x14ac:dyDescent="0.25">
      <c r="AC530" s="93" t="s">
        <v>502</v>
      </c>
      <c r="AD530" s="108">
        <f t="shared" si="16"/>
        <v>0</v>
      </c>
    </row>
    <row r="531" spans="29:30" x14ac:dyDescent="0.25">
      <c r="AC531" s="93" t="s">
        <v>338</v>
      </c>
      <c r="AD531" s="108">
        <f t="shared" si="16"/>
        <v>0</v>
      </c>
    </row>
    <row r="532" spans="29:30" x14ac:dyDescent="0.25">
      <c r="AC532" s="93" t="s">
        <v>426</v>
      </c>
      <c r="AD532" s="108">
        <f t="shared" si="16"/>
        <v>0</v>
      </c>
    </row>
    <row r="533" spans="29:30" x14ac:dyDescent="0.25">
      <c r="AC533" s="93" t="s">
        <v>378</v>
      </c>
      <c r="AD533" s="108">
        <f t="shared" si="16"/>
        <v>0</v>
      </c>
    </row>
    <row r="534" spans="29:30" x14ac:dyDescent="0.25">
      <c r="AC534" s="93" t="s">
        <v>628</v>
      </c>
      <c r="AD534" s="108">
        <f t="shared" si="16"/>
        <v>0</v>
      </c>
    </row>
    <row r="535" spans="29:30" x14ac:dyDescent="0.25">
      <c r="AC535" s="93" t="s">
        <v>590</v>
      </c>
      <c r="AD535" s="108">
        <f t="shared" ref="AD535:AD544" si="17">SUMIF($P$28:$P$78,AC535, $AA$28:$AA$78)</f>
        <v>0</v>
      </c>
    </row>
    <row r="536" spans="29:30" x14ac:dyDescent="0.25">
      <c r="AC536" s="93" t="s">
        <v>486</v>
      </c>
      <c r="AD536" s="108">
        <f t="shared" si="17"/>
        <v>0</v>
      </c>
    </row>
    <row r="537" spans="29:30" x14ac:dyDescent="0.25">
      <c r="AC537" s="93" t="s">
        <v>629</v>
      </c>
      <c r="AD537" s="108">
        <f t="shared" si="17"/>
        <v>0</v>
      </c>
    </row>
    <row r="538" spans="29:30" x14ac:dyDescent="0.25">
      <c r="AC538" s="93" t="s">
        <v>341</v>
      </c>
      <c r="AD538" s="108">
        <f t="shared" si="17"/>
        <v>0</v>
      </c>
    </row>
    <row r="539" spans="29:30" x14ac:dyDescent="0.25">
      <c r="AC539" s="93" t="s">
        <v>612</v>
      </c>
      <c r="AD539" s="108">
        <f t="shared" si="17"/>
        <v>0</v>
      </c>
    </row>
    <row r="540" spans="29:30" x14ac:dyDescent="0.25">
      <c r="AC540" s="93" t="s">
        <v>722</v>
      </c>
      <c r="AD540" s="108">
        <f t="shared" si="17"/>
        <v>0</v>
      </c>
    </row>
    <row r="541" spans="29:30" x14ac:dyDescent="0.25">
      <c r="AC541" s="93" t="s">
        <v>556</v>
      </c>
      <c r="AD541" s="108">
        <f t="shared" si="17"/>
        <v>0</v>
      </c>
    </row>
    <row r="542" spans="29:30" x14ac:dyDescent="0.25">
      <c r="AC542" s="93" t="s">
        <v>469</v>
      </c>
      <c r="AD542" s="108">
        <f t="shared" si="17"/>
        <v>0</v>
      </c>
    </row>
    <row r="543" spans="29:30" x14ac:dyDescent="0.25">
      <c r="AC543" s="93" t="s">
        <v>630</v>
      </c>
      <c r="AD543" s="108">
        <f t="shared" si="17"/>
        <v>0</v>
      </c>
    </row>
    <row r="544" spans="29:30" ht="13" thickBot="1" x14ac:dyDescent="0.3">
      <c r="AC544" s="93" t="s">
        <v>328</v>
      </c>
      <c r="AD544" s="108">
        <f t="shared" si="17"/>
        <v>0</v>
      </c>
    </row>
    <row r="545" spans="29:30" ht="13.5" thickBot="1" x14ac:dyDescent="0.3">
      <c r="AC545" s="160" t="s">
        <v>8</v>
      </c>
      <c r="AD545" s="158">
        <f>SUM(AD87:AD544)</f>
        <v>0</v>
      </c>
    </row>
  </sheetData>
  <mergeCells count="4">
    <mergeCell ref="A22:U22"/>
    <mergeCell ref="AG22:AJ22"/>
    <mergeCell ref="A16:A17"/>
    <mergeCell ref="B16:B17"/>
  </mergeCells>
  <pageMargins left="0.7" right="0.7" top="0.75" bottom="0.75" header="0.3" footer="0.3"/>
  <pageSetup paperSize="9" orientation="portrait" r:id="rId1"/>
  <headerFooter>
    <oddFooter>&amp;L_x000D_&amp;1#&amp;"Calibri"&amp;10&amp;K000000 Intern gebruik</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BB130"/>
  <sheetViews>
    <sheetView topLeftCell="B1" zoomScale="120" zoomScaleNormal="120" workbookViewId="0">
      <selection activeCell="M12" sqref="M12"/>
    </sheetView>
  </sheetViews>
  <sheetFormatPr defaultColWidth="9.1796875" defaultRowHeight="12.5" x14ac:dyDescent="0.25"/>
  <cols>
    <col min="1" max="1" width="14.1796875" style="5" customWidth="1"/>
    <col min="2" max="2" width="15.1796875" style="5" customWidth="1"/>
    <col min="3" max="3" width="10.453125" style="5" customWidth="1"/>
    <col min="4" max="4" width="19.1796875" style="20" customWidth="1"/>
    <col min="5" max="5" width="22.1796875" style="1" customWidth="1"/>
    <col min="6" max="7" width="13.1796875" style="5" customWidth="1"/>
    <col min="8" max="8" width="12.1796875" style="5" customWidth="1"/>
    <col min="9" max="9" width="11.81640625" style="8" bestFit="1" customWidth="1"/>
    <col min="10" max="10" width="10.1796875" style="5" customWidth="1"/>
    <col min="11" max="11" width="10.54296875" style="5" customWidth="1"/>
    <col min="12" max="12" width="43.1796875" style="5" bestFit="1" customWidth="1"/>
    <col min="13" max="13" width="24.54296875" style="21" customWidth="1"/>
    <col min="14" max="14" width="14.81640625" style="21" bestFit="1" customWidth="1"/>
    <col min="15" max="15" width="14.54296875" style="5" customWidth="1"/>
    <col min="16" max="16" width="16.1796875" style="5" customWidth="1"/>
    <col min="17" max="17" width="15.453125" style="5" customWidth="1"/>
    <col min="18" max="18" width="15" style="5" customWidth="1"/>
    <col min="19" max="20" width="13.81640625" style="5" customWidth="1"/>
    <col min="21" max="21" width="12.81640625" style="5" customWidth="1"/>
    <col min="22" max="22" width="13.81640625" style="5" customWidth="1"/>
    <col min="23" max="24" width="9.1796875" style="5"/>
    <col min="25" max="31" width="16" style="5" customWidth="1"/>
    <col min="32" max="32" width="23.1796875" style="5" customWidth="1"/>
    <col min="33" max="38" width="16" style="22" customWidth="1"/>
    <col min="39" max="39" width="11.54296875" style="22" customWidth="1"/>
    <col min="40" max="40" width="10.81640625" style="22" customWidth="1"/>
    <col min="41" max="41" width="12" style="22" customWidth="1"/>
    <col min="42" max="42" width="17.54296875" style="22" customWidth="1"/>
    <col min="43" max="43" width="15.54296875" style="22" customWidth="1"/>
    <col min="44" max="44" width="9.81640625" style="22" customWidth="1"/>
    <col min="45" max="45" width="10.81640625" style="22" customWidth="1"/>
    <col min="46" max="46" width="15.81640625" style="5" customWidth="1"/>
    <col min="47" max="47" width="9.1796875" style="5"/>
    <col min="48" max="48" width="10.453125" style="5" customWidth="1"/>
    <col min="49" max="16384" width="9.1796875" style="5"/>
  </cols>
  <sheetData>
    <row r="4" spans="1:54" ht="13" thickBot="1" x14ac:dyDescent="0.3"/>
    <row r="5" spans="1:54" ht="13" thickBot="1" x14ac:dyDescent="0.3">
      <c r="A5" s="186" t="s">
        <v>57</v>
      </c>
      <c r="B5" s="187"/>
      <c r="C5" s="187"/>
      <c r="D5" s="187"/>
      <c r="E5" s="187"/>
      <c r="F5" s="187"/>
      <c r="G5" s="187"/>
      <c r="H5" s="187"/>
      <c r="I5" s="187"/>
      <c r="J5" s="187"/>
      <c r="K5" s="187"/>
      <c r="L5" s="187"/>
      <c r="M5" s="187"/>
      <c r="N5" s="187"/>
      <c r="O5" s="187"/>
      <c r="P5" s="187"/>
      <c r="Q5" s="187"/>
      <c r="R5" s="187"/>
      <c r="S5" s="188"/>
    </row>
    <row r="6" spans="1:54" ht="156.5" thickBot="1" x14ac:dyDescent="0.3">
      <c r="A6" s="141"/>
      <c r="B6" s="140"/>
      <c r="C6" s="140"/>
      <c r="D6" s="146" t="s">
        <v>298</v>
      </c>
      <c r="E6" s="148" t="s">
        <v>286</v>
      </c>
      <c r="F6" s="148" t="s">
        <v>284</v>
      </c>
      <c r="G6" s="148" t="s">
        <v>285</v>
      </c>
      <c r="H6" s="146" t="s">
        <v>40</v>
      </c>
      <c r="I6" s="140"/>
      <c r="J6" s="140"/>
      <c r="K6" s="140"/>
      <c r="L6" s="146" t="s">
        <v>41</v>
      </c>
      <c r="M6" s="146" t="s">
        <v>42</v>
      </c>
      <c r="N6" s="140"/>
      <c r="O6" s="146" t="s">
        <v>43</v>
      </c>
      <c r="P6" s="146" t="s">
        <v>44</v>
      </c>
      <c r="Q6" s="146" t="s">
        <v>45</v>
      </c>
      <c r="R6" s="147" t="s">
        <v>46</v>
      </c>
      <c r="S6" s="11" t="s">
        <v>38</v>
      </c>
      <c r="T6" s="11" t="s">
        <v>287</v>
      </c>
      <c r="U6" s="133" t="s">
        <v>290</v>
      </c>
      <c r="V6" s="150" t="s">
        <v>317</v>
      </c>
      <c r="W6" s="11" t="s">
        <v>6</v>
      </c>
      <c r="X6" s="143" t="s">
        <v>318</v>
      </c>
      <c r="Y6" s="142" t="s">
        <v>233</v>
      </c>
      <c r="Z6" s="144" t="s">
        <v>187</v>
      </c>
      <c r="AA6" s="145" t="s">
        <v>183</v>
      </c>
      <c r="AB6" s="59" t="s">
        <v>282</v>
      </c>
      <c r="AC6" s="60" t="s">
        <v>234</v>
      </c>
      <c r="AD6" s="145" t="s">
        <v>182</v>
      </c>
      <c r="AE6" s="142" t="s">
        <v>235</v>
      </c>
      <c r="AF6" s="28" t="s">
        <v>302</v>
      </c>
      <c r="AG6" s="142" t="s">
        <v>288</v>
      </c>
      <c r="AH6" s="132" t="s">
        <v>296</v>
      </c>
      <c r="AI6" s="28" t="s">
        <v>51</v>
      </c>
      <c r="AJ6" s="28" t="s">
        <v>190</v>
      </c>
      <c r="AK6" s="132" t="s">
        <v>232</v>
      </c>
      <c r="AL6" s="12" t="s">
        <v>1</v>
      </c>
      <c r="AM6" s="29" t="s">
        <v>5</v>
      </c>
      <c r="AN6" s="29" t="s">
        <v>61</v>
      </c>
      <c r="AO6" s="29" t="s">
        <v>60</v>
      </c>
      <c r="AP6" s="152" t="s">
        <v>321</v>
      </c>
      <c r="AQ6" s="12" t="s">
        <v>320</v>
      </c>
      <c r="AR6" s="12" t="s">
        <v>58</v>
      </c>
      <c r="AS6" s="12" t="s">
        <v>59</v>
      </c>
      <c r="AT6" s="12" t="s">
        <v>54</v>
      </c>
      <c r="AU6" s="12" t="s">
        <v>55</v>
      </c>
      <c r="AW6" s="153" t="s">
        <v>277</v>
      </c>
      <c r="AX6" s="153" t="s">
        <v>274</v>
      </c>
      <c r="AY6" s="153" t="s">
        <v>275</v>
      </c>
      <c r="AZ6" s="153" t="s">
        <v>293</v>
      </c>
      <c r="BA6" s="153" t="s">
        <v>279</v>
      </c>
      <c r="BB6" s="153" t="s">
        <v>278</v>
      </c>
    </row>
    <row r="7" spans="1:54" x14ac:dyDescent="0.25">
      <c r="AG7" s="5"/>
      <c r="AT7" s="22"/>
    </row>
    <row r="8" spans="1:54" ht="13" x14ac:dyDescent="0.25">
      <c r="M8" s="23"/>
      <c r="AG8" s="5"/>
      <c r="AT8" s="22"/>
    </row>
    <row r="9" spans="1:54" ht="25" x14ac:dyDescent="0.25">
      <c r="D9" s="13" t="s">
        <v>19</v>
      </c>
      <c r="E9" s="119"/>
      <c r="H9" s="19" t="s">
        <v>63</v>
      </c>
      <c r="L9" s="2" t="s">
        <v>155</v>
      </c>
      <c r="M9" s="24" t="s">
        <v>816</v>
      </c>
      <c r="Y9" s="16" t="s">
        <v>13</v>
      </c>
      <c r="Z9" s="16" t="s">
        <v>185</v>
      </c>
      <c r="AC9" s="16" t="s">
        <v>13</v>
      </c>
      <c r="AD9" s="16" t="s">
        <v>13</v>
      </c>
      <c r="AE9" s="16" t="s">
        <v>13</v>
      </c>
      <c r="AF9" s="16" t="s">
        <v>13</v>
      </c>
      <c r="AG9" s="5"/>
      <c r="AI9" s="30" t="s">
        <v>39</v>
      </c>
      <c r="AJ9" s="31"/>
      <c r="AQ9" s="32" t="s">
        <v>53</v>
      </c>
      <c r="AT9" s="22"/>
    </row>
    <row r="10" spans="1:54" ht="25" x14ac:dyDescent="0.25">
      <c r="D10" s="13" t="s">
        <v>20</v>
      </c>
      <c r="E10" s="119"/>
      <c r="H10" s="19" t="s">
        <v>64</v>
      </c>
      <c r="L10" s="3" t="s">
        <v>69</v>
      </c>
      <c r="M10" s="24" t="s">
        <v>817</v>
      </c>
      <c r="Y10" s="16" t="s">
        <v>11</v>
      </c>
      <c r="Z10" s="16" t="s">
        <v>186</v>
      </c>
      <c r="AC10" s="16" t="s">
        <v>11</v>
      </c>
      <c r="AD10" s="16" t="s">
        <v>11</v>
      </c>
      <c r="AE10" s="16" t="s">
        <v>11</v>
      </c>
      <c r="AF10" s="16" t="s">
        <v>11</v>
      </c>
      <c r="AG10" s="5"/>
      <c r="AI10" s="124" t="s">
        <v>52</v>
      </c>
      <c r="AJ10" s="31"/>
      <c r="AQ10" s="32" t="s">
        <v>62</v>
      </c>
      <c r="AT10" s="22"/>
    </row>
    <row r="11" spans="1:54" ht="25.5" thickBot="1" x14ac:dyDescent="0.3">
      <c r="D11" s="13" t="s">
        <v>21</v>
      </c>
      <c r="E11" s="119"/>
      <c r="H11" s="172" t="s">
        <v>229</v>
      </c>
      <c r="L11" s="3" t="s">
        <v>243</v>
      </c>
      <c r="M11" s="24" t="s">
        <v>818</v>
      </c>
      <c r="Z11" s="19" t="s">
        <v>297</v>
      </c>
      <c r="AD11" s="16" t="s">
        <v>184</v>
      </c>
      <c r="AE11" s="16" t="s">
        <v>184</v>
      </c>
      <c r="AG11" s="5"/>
      <c r="AI11" s="30" t="s">
        <v>12</v>
      </c>
      <c r="AJ11" s="31"/>
      <c r="AQ11" s="151" t="s">
        <v>319</v>
      </c>
      <c r="AT11" s="22"/>
    </row>
    <row r="12" spans="1:54" ht="13" thickBot="1" x14ac:dyDescent="0.3">
      <c r="D12" s="13" t="s">
        <v>238</v>
      </c>
      <c r="E12" s="119"/>
      <c r="H12" s="174" t="s">
        <v>281</v>
      </c>
      <c r="L12" s="3" t="s">
        <v>70</v>
      </c>
      <c r="M12" s="125"/>
      <c r="AE12" s="16"/>
      <c r="AG12" s="5"/>
      <c r="AT12" s="22"/>
    </row>
    <row r="13" spans="1:54" x14ac:dyDescent="0.25">
      <c r="D13" s="13" t="s">
        <v>239</v>
      </c>
      <c r="E13" s="119"/>
      <c r="H13" s="173" t="s">
        <v>66</v>
      </c>
      <c r="L13" s="3" t="s">
        <v>71</v>
      </c>
      <c r="M13" s="25"/>
      <c r="AE13" s="16"/>
      <c r="AG13" s="5"/>
      <c r="AT13" s="22"/>
    </row>
    <row r="14" spans="1:54" ht="13" thickBot="1" x14ac:dyDescent="0.3">
      <c r="D14" s="13" t="s">
        <v>22</v>
      </c>
      <c r="E14" s="119"/>
      <c r="H14" s="172" t="s">
        <v>242</v>
      </c>
      <c r="L14" s="4" t="s">
        <v>72</v>
      </c>
      <c r="N14" s="24"/>
      <c r="AG14" s="5"/>
      <c r="AT14" s="22"/>
    </row>
    <row r="15" spans="1:54" ht="13" thickBot="1" x14ac:dyDescent="0.3">
      <c r="D15" s="13" t="s">
        <v>23</v>
      </c>
      <c r="E15" s="119"/>
      <c r="H15" s="171" t="s">
        <v>784</v>
      </c>
      <c r="L15" s="4" t="s">
        <v>74</v>
      </c>
    </row>
    <row r="16" spans="1:54" ht="13" thickBot="1" x14ac:dyDescent="0.3">
      <c r="D16" s="13" t="s">
        <v>240</v>
      </c>
      <c r="E16" s="119"/>
      <c r="H16" s="171" t="s">
        <v>783</v>
      </c>
      <c r="L16" s="4" t="s">
        <v>73</v>
      </c>
    </row>
    <row r="17" spans="4:12" x14ac:dyDescent="0.25">
      <c r="D17" s="13" t="s">
        <v>16</v>
      </c>
      <c r="E17" s="119"/>
      <c r="L17" s="4" t="s">
        <v>75</v>
      </c>
    </row>
    <row r="18" spans="4:12" x14ac:dyDescent="0.25">
      <c r="D18" s="13" t="s">
        <v>241</v>
      </c>
      <c r="E18" s="119"/>
      <c r="L18" s="4" t="s">
        <v>76</v>
      </c>
    </row>
    <row r="19" spans="4:12" x14ac:dyDescent="0.25">
      <c r="D19" s="13" t="s">
        <v>17</v>
      </c>
      <c r="E19" s="121"/>
      <c r="L19" s="4" t="s">
        <v>77</v>
      </c>
    </row>
    <row r="20" spans="4:12" x14ac:dyDescent="0.25">
      <c r="D20" s="126" t="s">
        <v>176</v>
      </c>
      <c r="E20" s="121"/>
      <c r="L20" s="4" t="s">
        <v>151</v>
      </c>
    </row>
    <row r="21" spans="4:12" ht="25" x14ac:dyDescent="0.25">
      <c r="D21" s="126" t="s">
        <v>258</v>
      </c>
      <c r="E21" s="121"/>
      <c r="L21" s="4" t="s">
        <v>152</v>
      </c>
    </row>
    <row r="22" spans="4:12" ht="37.5" x14ac:dyDescent="0.25">
      <c r="D22" s="126" t="s">
        <v>315</v>
      </c>
      <c r="E22" s="121"/>
      <c r="L22" s="4" t="s">
        <v>153</v>
      </c>
    </row>
    <row r="23" spans="4:12" ht="25" x14ac:dyDescent="0.25">
      <c r="D23" s="126" t="s">
        <v>259</v>
      </c>
      <c r="L23" s="4" t="s">
        <v>78</v>
      </c>
    </row>
    <row r="24" spans="4:12" x14ac:dyDescent="0.25">
      <c r="D24" s="126" t="s">
        <v>260</v>
      </c>
      <c r="L24" s="4" t="s">
        <v>154</v>
      </c>
    </row>
    <row r="25" spans="4:12" x14ac:dyDescent="0.25">
      <c r="D25" s="126" t="s">
        <v>280</v>
      </c>
      <c r="L25" s="3" t="s">
        <v>79</v>
      </c>
    </row>
    <row r="26" spans="4:12" x14ac:dyDescent="0.25">
      <c r="D26" s="18" t="s">
        <v>303</v>
      </c>
      <c r="L26" s="4" t="s">
        <v>80</v>
      </c>
    </row>
    <row r="27" spans="4:12" x14ac:dyDescent="0.25">
      <c r="D27" s="18" t="s">
        <v>304</v>
      </c>
      <c r="E27" s="121"/>
      <c r="L27" s="26"/>
    </row>
    <row r="28" spans="4:12" x14ac:dyDescent="0.25">
      <c r="D28" s="13" t="s">
        <v>305</v>
      </c>
      <c r="E28" s="121"/>
      <c r="L28" s="2" t="s">
        <v>156</v>
      </c>
    </row>
    <row r="29" spans="4:12" ht="20" x14ac:dyDescent="0.25">
      <c r="D29" s="13" t="s">
        <v>306</v>
      </c>
      <c r="E29" s="121"/>
      <c r="L29" s="3" t="s">
        <v>82</v>
      </c>
    </row>
    <row r="30" spans="4:12" x14ac:dyDescent="0.25">
      <c r="D30" s="13" t="s">
        <v>307</v>
      </c>
      <c r="E30" s="121"/>
      <c r="L30" s="3" t="s">
        <v>245</v>
      </c>
    </row>
    <row r="31" spans="4:12" x14ac:dyDescent="0.25">
      <c r="D31" s="13" t="s">
        <v>308</v>
      </c>
      <c r="E31" s="121"/>
      <c r="L31" s="3" t="s">
        <v>244</v>
      </c>
    </row>
    <row r="32" spans="4:12" x14ac:dyDescent="0.25">
      <c r="D32" s="13" t="s">
        <v>311</v>
      </c>
      <c r="E32" s="120"/>
      <c r="L32" s="3" t="s">
        <v>83</v>
      </c>
    </row>
    <row r="33" spans="4:12" x14ac:dyDescent="0.25">
      <c r="D33" s="13" t="s">
        <v>312</v>
      </c>
      <c r="E33" s="120"/>
      <c r="L33" s="3" t="s">
        <v>26</v>
      </c>
    </row>
    <row r="34" spans="4:12" x14ac:dyDescent="0.25">
      <c r="D34" s="13" t="s">
        <v>313</v>
      </c>
      <c r="E34" s="120"/>
      <c r="L34" s="3" t="s">
        <v>81</v>
      </c>
    </row>
    <row r="35" spans="4:12" x14ac:dyDescent="0.25">
      <c r="D35" s="13" t="s">
        <v>314</v>
      </c>
      <c r="E35" s="120"/>
      <c r="L35" s="3"/>
    </row>
    <row r="36" spans="4:12" x14ac:dyDescent="0.25">
      <c r="D36" s="13" t="s">
        <v>322</v>
      </c>
      <c r="E36" s="120"/>
      <c r="L36" s="2" t="s">
        <v>157</v>
      </c>
    </row>
    <row r="37" spans="4:12" ht="25" x14ac:dyDescent="0.25">
      <c r="D37" s="126" t="s">
        <v>310</v>
      </c>
      <c r="E37" s="120"/>
      <c r="L37" s="3" t="s">
        <v>140</v>
      </c>
    </row>
    <row r="38" spans="4:12" ht="50" x14ac:dyDescent="0.25">
      <c r="D38" s="126" t="s">
        <v>309</v>
      </c>
      <c r="E38" s="120"/>
      <c r="L38" s="3" t="s">
        <v>141</v>
      </c>
    </row>
    <row r="39" spans="4:12" x14ac:dyDescent="0.25">
      <c r="D39" s="126" t="s">
        <v>261</v>
      </c>
      <c r="E39" s="120"/>
      <c r="L39" s="3" t="s">
        <v>84</v>
      </c>
    </row>
    <row r="40" spans="4:12" ht="37.5" x14ac:dyDescent="0.25">
      <c r="D40" s="126" t="s">
        <v>262</v>
      </c>
      <c r="E40" s="120"/>
      <c r="L40" s="3" t="s">
        <v>142</v>
      </c>
    </row>
    <row r="41" spans="4:12" ht="25" x14ac:dyDescent="0.25">
      <c r="D41" s="126" t="s">
        <v>263</v>
      </c>
      <c r="E41" s="120"/>
      <c r="L41" s="3" t="s">
        <v>85</v>
      </c>
    </row>
    <row r="42" spans="4:12" ht="37.5" x14ac:dyDescent="0.25">
      <c r="D42" s="126" t="s">
        <v>264</v>
      </c>
      <c r="E42" s="120"/>
      <c r="L42" s="3" t="s">
        <v>246</v>
      </c>
    </row>
    <row r="43" spans="4:12" ht="20" x14ac:dyDescent="0.25">
      <c r="D43" s="126" t="s">
        <v>265</v>
      </c>
      <c r="E43" s="120"/>
      <c r="L43" s="3" t="s">
        <v>86</v>
      </c>
    </row>
    <row r="44" spans="4:12" x14ac:dyDescent="0.25">
      <c r="D44" s="126" t="s">
        <v>266</v>
      </c>
      <c r="E44" s="120"/>
      <c r="L44" s="3" t="s">
        <v>87</v>
      </c>
    </row>
    <row r="45" spans="4:12" x14ac:dyDescent="0.25">
      <c r="D45" s="13" t="s">
        <v>18</v>
      </c>
      <c r="E45" s="120"/>
      <c r="L45" s="3" t="s">
        <v>88</v>
      </c>
    </row>
    <row r="46" spans="4:12" x14ac:dyDescent="0.25">
      <c r="D46" s="13" t="s">
        <v>24</v>
      </c>
      <c r="E46" s="120"/>
      <c r="L46" s="3" t="s">
        <v>144</v>
      </c>
    </row>
    <row r="47" spans="4:12" x14ac:dyDescent="0.25">
      <c r="D47" s="126" t="s">
        <v>177</v>
      </c>
      <c r="E47" s="120"/>
      <c r="L47" s="3" t="s">
        <v>89</v>
      </c>
    </row>
    <row r="48" spans="4:12" x14ac:dyDescent="0.25">
      <c r="D48" s="18" t="s">
        <v>196</v>
      </c>
      <c r="E48" s="120"/>
      <c r="L48" s="3" t="s">
        <v>145</v>
      </c>
    </row>
    <row r="49" spans="4:12" x14ac:dyDescent="0.25">
      <c r="D49" s="18" t="s">
        <v>195</v>
      </c>
      <c r="E49" s="120"/>
      <c r="L49" s="26"/>
    </row>
    <row r="50" spans="4:12" x14ac:dyDescent="0.25">
      <c r="D50" s="18" t="s">
        <v>194</v>
      </c>
      <c r="E50" s="120"/>
      <c r="L50" s="2" t="s">
        <v>158</v>
      </c>
    </row>
    <row r="51" spans="4:12" ht="20" x14ac:dyDescent="0.25">
      <c r="D51" s="18" t="s">
        <v>197</v>
      </c>
      <c r="E51" s="120"/>
      <c r="L51" s="3" t="s">
        <v>90</v>
      </c>
    </row>
    <row r="52" spans="4:12" x14ac:dyDescent="0.25">
      <c r="D52" s="27" t="s">
        <v>198</v>
      </c>
      <c r="E52" s="120"/>
      <c r="L52" s="3" t="s">
        <v>91</v>
      </c>
    </row>
    <row r="53" spans="4:12" ht="20" x14ac:dyDescent="0.25">
      <c r="D53" s="27" t="s">
        <v>199</v>
      </c>
      <c r="E53" s="120"/>
      <c r="L53" s="3" t="s">
        <v>92</v>
      </c>
    </row>
    <row r="54" spans="4:12" x14ac:dyDescent="0.25">
      <c r="D54" s="27" t="s">
        <v>200</v>
      </c>
      <c r="E54" s="120"/>
      <c r="L54" s="3" t="s">
        <v>93</v>
      </c>
    </row>
    <row r="55" spans="4:12" x14ac:dyDescent="0.25">
      <c r="D55" s="27" t="s">
        <v>201</v>
      </c>
      <c r="E55" s="120"/>
      <c r="L55" s="3" t="s">
        <v>94</v>
      </c>
    </row>
    <row r="56" spans="4:12" x14ac:dyDescent="0.25">
      <c r="D56" s="27" t="s">
        <v>202</v>
      </c>
      <c r="E56" s="120"/>
      <c r="L56" s="4" t="s">
        <v>95</v>
      </c>
    </row>
    <row r="57" spans="4:12" x14ac:dyDescent="0.25">
      <c r="D57" s="27" t="s">
        <v>203</v>
      </c>
      <c r="E57" s="120"/>
      <c r="L57" s="3" t="s">
        <v>150</v>
      </c>
    </row>
    <row r="58" spans="4:12" x14ac:dyDescent="0.25">
      <c r="D58" s="27" t="s">
        <v>204</v>
      </c>
      <c r="E58" s="120"/>
      <c r="L58" s="26"/>
    </row>
    <row r="59" spans="4:12" x14ac:dyDescent="0.25">
      <c r="D59" s="27" t="s">
        <v>205</v>
      </c>
      <c r="E59" s="120"/>
      <c r="L59" s="2" t="s">
        <v>159</v>
      </c>
    </row>
    <row r="60" spans="4:12" x14ac:dyDescent="0.25">
      <c r="D60" s="27" t="s">
        <v>206</v>
      </c>
      <c r="L60" s="3" t="s">
        <v>96</v>
      </c>
    </row>
    <row r="61" spans="4:12" ht="20" x14ac:dyDescent="0.25">
      <c r="D61" s="27" t="s">
        <v>207</v>
      </c>
      <c r="L61" s="3" t="s">
        <v>146</v>
      </c>
    </row>
    <row r="62" spans="4:12" x14ac:dyDescent="0.25">
      <c r="D62" s="27" t="s">
        <v>208</v>
      </c>
      <c r="L62" s="3" t="s">
        <v>147</v>
      </c>
    </row>
    <row r="63" spans="4:12" x14ac:dyDescent="0.25">
      <c r="D63" s="27" t="s">
        <v>209</v>
      </c>
      <c r="L63" s="3" t="s">
        <v>148</v>
      </c>
    </row>
    <row r="64" spans="4:12" ht="20" x14ac:dyDescent="0.25">
      <c r="D64" s="27" t="s">
        <v>210</v>
      </c>
      <c r="L64" s="3" t="s">
        <v>149</v>
      </c>
    </row>
    <row r="65" spans="4:12" x14ac:dyDescent="0.25">
      <c r="D65" s="27" t="s">
        <v>211</v>
      </c>
      <c r="L65" s="3" t="s">
        <v>97</v>
      </c>
    </row>
    <row r="66" spans="4:12" x14ac:dyDescent="0.25">
      <c r="D66" s="27" t="s">
        <v>212</v>
      </c>
      <c r="L66" s="3" t="s">
        <v>98</v>
      </c>
    </row>
    <row r="67" spans="4:12" x14ac:dyDescent="0.25">
      <c r="D67" s="27" t="s">
        <v>213</v>
      </c>
      <c r="L67" s="3" t="s">
        <v>99</v>
      </c>
    </row>
    <row r="68" spans="4:12" x14ac:dyDescent="0.25">
      <c r="D68" s="27" t="s">
        <v>214</v>
      </c>
      <c r="L68" s="3" t="s">
        <v>101</v>
      </c>
    </row>
    <row r="69" spans="4:12" x14ac:dyDescent="0.25">
      <c r="D69" s="27" t="s">
        <v>215</v>
      </c>
      <c r="L69" s="19" t="s">
        <v>247</v>
      </c>
    </row>
    <row r="70" spans="4:12" ht="12.65" customHeight="1" x14ac:dyDescent="0.25">
      <c r="D70" s="27" t="s">
        <v>216</v>
      </c>
      <c r="L70" s="19"/>
    </row>
    <row r="71" spans="4:12" x14ac:dyDescent="0.25">
      <c r="D71" s="27" t="s">
        <v>217</v>
      </c>
      <c r="L71" s="2" t="s">
        <v>160</v>
      </c>
    </row>
    <row r="72" spans="4:12" x14ac:dyDescent="0.25">
      <c r="D72" s="27" t="s">
        <v>218</v>
      </c>
      <c r="L72" s="3" t="s">
        <v>131</v>
      </c>
    </row>
    <row r="73" spans="4:12" ht="20" x14ac:dyDescent="0.25">
      <c r="D73" s="27" t="s">
        <v>219</v>
      </c>
      <c r="L73" s="3" t="s">
        <v>102</v>
      </c>
    </row>
    <row r="74" spans="4:12" x14ac:dyDescent="0.25">
      <c r="D74" s="27" t="s">
        <v>220</v>
      </c>
      <c r="L74" s="26"/>
    </row>
    <row r="75" spans="4:12" x14ac:dyDescent="0.25">
      <c r="D75" s="27" t="s">
        <v>221</v>
      </c>
      <c r="L75" s="2" t="s">
        <v>161</v>
      </c>
    </row>
    <row r="76" spans="4:12" x14ac:dyDescent="0.25">
      <c r="D76" s="27" t="s">
        <v>222</v>
      </c>
      <c r="L76" s="3" t="s">
        <v>253</v>
      </c>
    </row>
    <row r="77" spans="4:12" x14ac:dyDescent="0.25">
      <c r="D77" s="27" t="s">
        <v>223</v>
      </c>
      <c r="L77" s="3" t="s">
        <v>103</v>
      </c>
    </row>
    <row r="78" spans="4:12" x14ac:dyDescent="0.25">
      <c r="D78" s="27" t="s">
        <v>224</v>
      </c>
      <c r="L78" s="3" t="s">
        <v>104</v>
      </c>
    </row>
    <row r="79" spans="4:12" ht="20" x14ac:dyDescent="0.25">
      <c r="D79" s="27" t="s">
        <v>225</v>
      </c>
      <c r="L79" s="3" t="s">
        <v>105</v>
      </c>
    </row>
    <row r="80" spans="4:12" x14ac:dyDescent="0.25">
      <c r="D80" s="27" t="s">
        <v>226</v>
      </c>
      <c r="L80" s="3" t="s">
        <v>106</v>
      </c>
    </row>
    <row r="81" spans="4:12" x14ac:dyDescent="0.25">
      <c r="D81" s="27" t="s">
        <v>227</v>
      </c>
      <c r="L81" s="3" t="s">
        <v>107</v>
      </c>
    </row>
    <row r="82" spans="4:12" x14ac:dyDescent="0.25">
      <c r="D82" s="27" t="s">
        <v>228</v>
      </c>
      <c r="L82" s="3" t="s">
        <v>108</v>
      </c>
    </row>
    <row r="83" spans="4:12" x14ac:dyDescent="0.25">
      <c r="D83" s="126" t="s">
        <v>267</v>
      </c>
      <c r="L83" s="3" t="s">
        <v>139</v>
      </c>
    </row>
    <row r="84" spans="4:12" x14ac:dyDescent="0.25">
      <c r="D84" s="126" t="s">
        <v>268</v>
      </c>
      <c r="L84" s="26"/>
    </row>
    <row r="85" spans="4:12" x14ac:dyDescent="0.25">
      <c r="D85" s="126" t="s">
        <v>269</v>
      </c>
      <c r="L85" s="2" t="s">
        <v>162</v>
      </c>
    </row>
    <row r="86" spans="4:12" ht="25" x14ac:dyDescent="0.25">
      <c r="D86" s="126" t="s">
        <v>270</v>
      </c>
      <c r="L86" s="3" t="s">
        <v>109</v>
      </c>
    </row>
    <row r="87" spans="4:12" ht="20" x14ac:dyDescent="0.25">
      <c r="L87" s="4" t="s">
        <v>111</v>
      </c>
    </row>
    <row r="88" spans="4:12" x14ac:dyDescent="0.25">
      <c r="L88" s="4" t="s">
        <v>254</v>
      </c>
    </row>
    <row r="89" spans="4:12" x14ac:dyDescent="0.25">
      <c r="L89" s="4" t="s">
        <v>110</v>
      </c>
    </row>
    <row r="90" spans="4:12" x14ac:dyDescent="0.25">
      <c r="L90" s="26"/>
    </row>
    <row r="91" spans="4:12" x14ac:dyDescent="0.25">
      <c r="L91" s="2" t="s">
        <v>163</v>
      </c>
    </row>
    <row r="92" spans="4:12" x14ac:dyDescent="0.25">
      <c r="L92" s="3" t="s">
        <v>113</v>
      </c>
    </row>
    <row r="93" spans="4:12" x14ac:dyDescent="0.25">
      <c r="L93" s="3" t="s">
        <v>114</v>
      </c>
    </row>
    <row r="94" spans="4:12" x14ac:dyDescent="0.25">
      <c r="L94" s="3" t="s">
        <v>255</v>
      </c>
    </row>
    <row r="95" spans="4:12" x14ac:dyDescent="0.25">
      <c r="L95" s="118" t="s">
        <v>256</v>
      </c>
    </row>
    <row r="96" spans="4:12" x14ac:dyDescent="0.25">
      <c r="L96" s="118" t="s">
        <v>257</v>
      </c>
    </row>
    <row r="97" spans="12:45" x14ac:dyDescent="0.25">
      <c r="L97" s="118"/>
    </row>
    <row r="98" spans="12:45" x14ac:dyDescent="0.25">
      <c r="L98" s="2" t="s">
        <v>164</v>
      </c>
    </row>
    <row r="99" spans="12:45" x14ac:dyDescent="0.25">
      <c r="L99" s="3" t="s">
        <v>115</v>
      </c>
    </row>
    <row r="100" spans="12:45" x14ac:dyDescent="0.25">
      <c r="L100" s="3" t="s">
        <v>117</v>
      </c>
      <c r="N100" s="5"/>
      <c r="AF100" s="22"/>
      <c r="AS100" s="5"/>
    </row>
    <row r="101" spans="12:45" x14ac:dyDescent="0.25">
      <c r="L101" s="3" t="s">
        <v>118</v>
      </c>
    </row>
    <row r="102" spans="12:45" x14ac:dyDescent="0.25">
      <c r="L102" s="3" t="s">
        <v>119</v>
      </c>
    </row>
    <row r="103" spans="12:45" x14ac:dyDescent="0.25">
      <c r="L103" s="3" t="s">
        <v>251</v>
      </c>
    </row>
    <row r="104" spans="12:45" x14ac:dyDescent="0.25">
      <c r="L104" s="3" t="s">
        <v>121</v>
      </c>
    </row>
    <row r="105" spans="12:45" x14ac:dyDescent="0.25">
      <c r="L105" s="3" t="s">
        <v>122</v>
      </c>
    </row>
    <row r="106" spans="12:45" x14ac:dyDescent="0.25">
      <c r="L106" s="3" t="s">
        <v>123</v>
      </c>
    </row>
    <row r="107" spans="12:45" ht="20" x14ac:dyDescent="0.25">
      <c r="L107" s="4" t="s">
        <v>316</v>
      </c>
    </row>
    <row r="108" spans="12:45" x14ac:dyDescent="0.25">
      <c r="L108" s="3" t="s">
        <v>27</v>
      </c>
    </row>
    <row r="109" spans="12:45" x14ac:dyDescent="0.25">
      <c r="L109" s="13" t="s">
        <v>248</v>
      </c>
    </row>
    <row r="110" spans="12:45" x14ac:dyDescent="0.25">
      <c r="L110" s="13" t="s">
        <v>249</v>
      </c>
    </row>
    <row r="111" spans="12:45" x14ac:dyDescent="0.25">
      <c r="L111" s="18" t="s">
        <v>250</v>
      </c>
    </row>
    <row r="112" spans="12:45" x14ac:dyDescent="0.25">
      <c r="L112" s="18" t="s">
        <v>252</v>
      </c>
    </row>
    <row r="113" spans="12:12" x14ac:dyDescent="0.25">
      <c r="L113" s="18"/>
    </row>
    <row r="114" spans="12:12" x14ac:dyDescent="0.25">
      <c r="L114" s="2" t="s">
        <v>165</v>
      </c>
    </row>
    <row r="115" spans="12:12" x14ac:dyDescent="0.25">
      <c r="L115" s="3" t="s">
        <v>132</v>
      </c>
    </row>
    <row r="116" spans="12:12" x14ac:dyDescent="0.25">
      <c r="L116" s="26"/>
    </row>
    <row r="117" spans="12:12" x14ac:dyDescent="0.25">
      <c r="L117" s="149" t="s">
        <v>166</v>
      </c>
    </row>
    <row r="118" spans="12:12" x14ac:dyDescent="0.25">
      <c r="L118" s="4" t="s">
        <v>133</v>
      </c>
    </row>
    <row r="119" spans="12:12" x14ac:dyDescent="0.25">
      <c r="L119" s="4" t="s">
        <v>134</v>
      </c>
    </row>
    <row r="120" spans="12:12" x14ac:dyDescent="0.25">
      <c r="L120" s="4" t="s">
        <v>135</v>
      </c>
    </row>
    <row r="121" spans="12:12" x14ac:dyDescent="0.25">
      <c r="L121" s="4" t="s">
        <v>136</v>
      </c>
    </row>
    <row r="122" spans="12:12" ht="20" x14ac:dyDescent="0.25">
      <c r="L122" s="4" t="s">
        <v>137</v>
      </c>
    </row>
    <row r="123" spans="12:12" ht="20" x14ac:dyDescent="0.25">
      <c r="L123" s="4" t="s">
        <v>138</v>
      </c>
    </row>
    <row r="124" spans="12:12" x14ac:dyDescent="0.25">
      <c r="L124" s="26"/>
    </row>
    <row r="125" spans="12:12" x14ac:dyDescent="0.25">
      <c r="L125" s="3" t="s">
        <v>125</v>
      </c>
    </row>
    <row r="126" spans="12:12" x14ac:dyDescent="0.25">
      <c r="L126" s="3" t="s">
        <v>126</v>
      </c>
    </row>
    <row r="127" spans="12:12" x14ac:dyDescent="0.25">
      <c r="L127" s="3" t="s">
        <v>127</v>
      </c>
    </row>
    <row r="128" spans="12:12" x14ac:dyDescent="0.25">
      <c r="L128" s="3" t="s">
        <v>128</v>
      </c>
    </row>
    <row r="129" spans="12:12" x14ac:dyDescent="0.25">
      <c r="L129" s="3" t="s">
        <v>129</v>
      </c>
    </row>
    <row r="130" spans="12:12" x14ac:dyDescent="0.25">
      <c r="L130" s="3" t="s">
        <v>130</v>
      </c>
    </row>
  </sheetData>
  <mergeCells count="1">
    <mergeCell ref="A5:S5"/>
  </mergeCells>
  <pageMargins left="0.74803149606299213" right="0.74803149606299213" top="0.98425196850393704" bottom="0.98425196850393704" header="0.51181102362204722" footer="0.51181102362204722"/>
  <pageSetup paperSize="8" scale="65" fitToHeight="3" orientation="landscape" r:id="rId1"/>
  <headerFooter alignWithMargins="0">
    <oddFooter>&amp;L_x000D_&amp;1#&amp;"Calibri"&amp;10&amp;K000000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ALESFORCEID xmlns="a71eec67-ee1d-49b9-8441-ad2a05d841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D02C00CFAC3E458F19FEF16FB1832C" ma:contentTypeVersion="14" ma:contentTypeDescription="Een nieuw document maken." ma:contentTypeScope="" ma:versionID="ba7642e00dc0d736d33d11e8c43d17f0">
  <xsd:schema xmlns:xsd="http://www.w3.org/2001/XMLSchema" xmlns:xs="http://www.w3.org/2001/XMLSchema" xmlns:p="http://schemas.microsoft.com/office/2006/metadata/properties" xmlns:ns2="62aa4f22-6b50-470f-9038-c8b093058f39" xmlns:ns3="a71eec67-ee1d-49b9-8441-ad2a05d8416d" targetNamespace="http://schemas.microsoft.com/office/2006/metadata/properties" ma:root="true" ma:fieldsID="89d54c3c07d9ac0f681fe67b0dece0e0" ns2:_="" ns3:_="">
    <xsd:import namespace="62aa4f22-6b50-470f-9038-c8b093058f39"/>
    <xsd:import namespace="a71eec67-ee1d-49b9-8441-ad2a05d8416d"/>
    <xsd:element name="properties">
      <xsd:complexType>
        <xsd:sequence>
          <xsd:element name="documentManagement">
            <xsd:complexType>
              <xsd:all>
                <xsd:element ref="ns2:SharedWithUsers" minOccurs="0"/>
                <xsd:element ref="ns2:SharingHintHash"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SALESFORCEID"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aa4f22-6b50-470f-9038-c8b093058f3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Hint-hash delen" ma:internalName="SharingHintHash" ma:readOnly="true">
      <xsd:simpleType>
        <xsd:restriction base="dms:Text"/>
      </xsd:simpleType>
    </xsd:element>
    <xsd:element name="SharedWithDetails" ma:index="10" nillable="true" ma:displayName="Gedeeld met details" ma:internalName="SharedWithDetails" ma:readOnly="true">
      <xsd:simpleType>
        <xsd:restriction base="dms:Note">
          <xsd:maxLength value="255"/>
        </xsd:restriction>
      </xsd:simpleType>
    </xsd:element>
    <xsd:element name="LastSharedByUser" ma:index="11" nillable="true" ma:displayName="Laatst gedeeld, per gebruiker" ma:description="" ma:internalName="LastSharedByUser" ma:readOnly="true">
      <xsd:simpleType>
        <xsd:restriction base="dms:Note">
          <xsd:maxLength value="255"/>
        </xsd:restriction>
      </xsd:simpleType>
    </xsd:element>
    <xsd:element name="LastSharedByTime" ma:index="12"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71eec67-ee1d-49b9-8441-ad2a05d8416d"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SALESFORCEID" ma:index="18" nillable="true" ma:displayName="SALESFORCEID" ma:internalName="SALESFORCEID">
      <xsd:simpleType>
        <xsd:restriction base="dms:Text">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B66AB4-3A8B-4C16-8C34-408455B0B0FA}">
  <ds:schemaRefs>
    <ds:schemaRef ds:uri="http://schemas.microsoft.com/sharepoint/v3/contenttype/forms"/>
  </ds:schemaRefs>
</ds:datastoreItem>
</file>

<file path=customXml/itemProps2.xml><?xml version="1.0" encoding="utf-8"?>
<ds:datastoreItem xmlns:ds="http://schemas.openxmlformats.org/officeDocument/2006/customXml" ds:itemID="{729A9318-930B-4FA9-9CDA-62B244F25C89}">
  <ds:schemaRefs>
    <ds:schemaRef ds:uri="http://schemas.microsoft.com/office/2006/metadata/properties"/>
    <ds:schemaRef ds:uri="http://schemas.microsoft.com/office/infopath/2007/PartnerControls"/>
    <ds:schemaRef ds:uri="a71eec67-ee1d-49b9-8441-ad2a05d8416d"/>
  </ds:schemaRefs>
</ds:datastoreItem>
</file>

<file path=customXml/itemProps3.xml><?xml version="1.0" encoding="utf-8"?>
<ds:datastoreItem xmlns:ds="http://schemas.openxmlformats.org/officeDocument/2006/customXml" ds:itemID="{536A1563-008B-450A-AE00-592376099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aa4f22-6b50-470f-9038-c8b093058f39"/>
    <ds:schemaRef ds:uri="a71eec67-ee1d-49b9-8441-ad2a05d84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Rapportage leveringen</vt:lpstr>
      <vt:lpstr>Rapportage aangegane verplichti</vt:lpstr>
      <vt:lpstr>Toegestane waarden invulling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Gooijer, drs. H. de (Hans)</cp:lastModifiedBy>
  <cp:lastPrinted>2019-10-08T11:14:02Z</cp:lastPrinted>
  <dcterms:created xsi:type="dcterms:W3CDTF">1996-11-27T13:48:17Z</dcterms:created>
  <dcterms:modified xsi:type="dcterms:W3CDTF">2025-02-21T10:23:10Z</dcterms:modified>
</cp:coreProperties>
</file>