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ate1904="1" showInkAnnotation="0" autoCompressPictures="0"/>
  <mc:AlternateContent xmlns:mc="http://schemas.openxmlformats.org/markup-compatibility/2006">
    <mc:Choice Requires="x15">
      <x15ac:absPath xmlns:x15ac="http://schemas.microsoft.com/office/spreadsheetml/2010/11/ac" url="/Users/peterspoelstra/Library/Mobile Documents/com~apple~CloudDocs/Tijdelijk/Lelystad/Bijlagen/"/>
    </mc:Choice>
  </mc:AlternateContent>
  <xr:revisionPtr revIDLastSave="0" documentId="13_ncr:1_{7E2482A9-17D1-E346-B315-0256A52C8D3A}" xr6:coauthVersionLast="47" xr6:coauthVersionMax="47" xr10:uidLastSave="{00000000-0000-0000-0000-000000000000}"/>
  <bookViews>
    <workbookView xWindow="28900" yWindow="460" windowWidth="20460" windowHeight="26520" tabRatio="500" xr2:uid="{00000000-000D-0000-FFFF-FFFF00000000}"/>
  </bookViews>
  <sheets>
    <sheet name="Blad1" sheetId="1" r:id="rId1"/>
  </sheets>
  <definedNames>
    <definedName name="_Toc285107315" localSheetId="0">Blad1!$B$5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34" i="1" l="1"/>
  <c r="H32" i="1"/>
  <c r="H18" i="1"/>
  <c r="H19" i="1"/>
  <c r="H20" i="1"/>
  <c r="B16" i="1"/>
  <c r="B17" i="1" s="1"/>
  <c r="B18" i="1" s="1"/>
  <c r="H22" i="1"/>
  <c r="H25" i="1" l="1"/>
  <c r="H24" i="1"/>
  <c r="H15" i="1"/>
  <c r="H17" i="1" l="1"/>
  <c r="H53" i="1" l="1"/>
  <c r="H54" i="1"/>
  <c r="H55" i="1"/>
  <c r="H46" i="1" l="1"/>
  <c r="H47" i="1"/>
  <c r="H44" i="1"/>
  <c r="H43" i="1"/>
  <c r="H37" i="1"/>
  <c r="H33" i="1"/>
  <c r="H42" i="1"/>
  <c r="H16" i="1"/>
  <c r="H21" i="1"/>
  <c r="H41" i="1"/>
  <c r="H26" i="1"/>
  <c r="H27" i="1"/>
  <c r="H28" i="1"/>
  <c r="H29" i="1"/>
  <c r="H31" i="1"/>
  <c r="H38" i="1"/>
  <c r="H39" i="1"/>
  <c r="H40" i="1"/>
  <c r="H48" i="1"/>
  <c r="H49" i="1"/>
  <c r="H50" i="1"/>
  <c r="H52" i="1"/>
  <c r="H56" i="1"/>
  <c r="H57" i="1"/>
  <c r="H58" i="1"/>
  <c r="H59" i="1"/>
  <c r="H36" i="1" l="1"/>
  <c r="H60" i="1" s="1"/>
  <c r="B19" i="1"/>
  <c r="B20" i="1" s="1"/>
  <c r="B21" i="1" s="1"/>
  <c r="B22" i="1" s="1"/>
  <c r="B24" i="1" s="1"/>
  <c r="B25" i="1" l="1"/>
  <c r="B26" i="1" s="1"/>
  <c r="B27" i="1" l="1"/>
  <c r="B28" i="1" s="1"/>
  <c r="B29" i="1" s="1"/>
  <c r="B31" i="1" s="1"/>
  <c r="B32" i="1" l="1"/>
  <c r="B33" i="1" s="1"/>
  <c r="B37" i="1" s="1"/>
  <c r="B38" i="1" s="1"/>
  <c r="B39" i="1" s="1"/>
  <c r="B40" i="1" s="1"/>
  <c r="B41" i="1" s="1"/>
  <c r="B42" i="1" s="1"/>
  <c r="B43" i="1" s="1"/>
  <c r="B44" i="1" s="1"/>
  <c r="B46" i="1" s="1"/>
  <c r="B47" i="1" s="1"/>
  <c r="B48" i="1" s="1"/>
  <c r="B49" i="1" s="1"/>
  <c r="B50" i="1" s="1"/>
  <c r="B52" i="1" s="1"/>
  <c r="B53" i="1" l="1"/>
  <c r="B54" i="1" s="1"/>
  <c r="B55" i="1" s="1"/>
  <c r="B56" i="1" s="1"/>
  <c r="B57" i="1" s="1"/>
  <c r="B58" i="1" s="1"/>
  <c r="B59" i="1" s="1"/>
</calcChain>
</file>

<file path=xl/sharedStrings.xml><?xml version="1.0" encoding="utf-8"?>
<sst xmlns="http://schemas.openxmlformats.org/spreadsheetml/2006/main" count="138" uniqueCount="63">
  <si>
    <t>eenheid</t>
    <phoneticPr fontId="1" type="noConversion"/>
  </si>
  <si>
    <t>Besturingen en onderdelen</t>
  </si>
  <si>
    <t>Magneetschakelaar tot 3,0 Kw</t>
  </si>
  <si>
    <t>Thermisch blok (tot 6,0 Amp)</t>
  </si>
  <si>
    <t>Aardlekautomaat  3F+N 40A/0,3 Amp</t>
  </si>
  <si>
    <t>Aardlekautomaat  3F+N 40A/0,03 Amp</t>
  </si>
  <si>
    <t>Signaallamp t.b.v. mignonputs met LED</t>
  </si>
  <si>
    <t>Leidingwerk</t>
  </si>
  <si>
    <t>Set geleidestangen ¾” met bevestiging  in RVS, lengte max. 2 mtr (drukrioolgemaal)</t>
  </si>
  <si>
    <t>Balkeerklep 2” binnendraad, fabrikaat AVK, compleet, materiaal  rvs 316</t>
  </si>
  <si>
    <t>Balkeerklep DN 80 met flens,  fabrikaat AVK, compleet, materiaal  rvs 316</t>
  </si>
  <si>
    <t>Balkeerklep DN 100 met flens,  fabrikaat AVK, compleet, materiaal  rvs 316</t>
  </si>
  <si>
    <t>Niveauregeling</t>
  </si>
  <si>
    <t xml:space="preserve">Niveauregeling (vlotter) met 10mtr. Kabel, type Flygt NF-5 </t>
  </si>
  <si>
    <t xml:space="preserve">Niveauregeling (vlotter) met 13mtr. Kabel, type Flygt ENM-10 </t>
  </si>
  <si>
    <t xml:space="preserve"> </t>
  </si>
  <si>
    <t>Besteks post</t>
  </si>
  <si>
    <t>Omschrijving</t>
  </si>
  <si>
    <t>v/n</t>
  </si>
  <si>
    <t xml:space="preserve"> Prijs per stuk </t>
  </si>
  <si>
    <t>Totaalbedrag</t>
  </si>
  <si>
    <t>Pompen</t>
  </si>
  <si>
    <t>st</t>
  </si>
  <si>
    <t>v</t>
  </si>
  <si>
    <t>Onderdelen pompen</t>
  </si>
  <si>
    <t>Subtotaal overnemen op blad 2</t>
  </si>
  <si>
    <t>Subtotaal overnemen van blad 1</t>
  </si>
  <si>
    <t>Hijsketting WLL 200 kg in RVS 304 kortschalmig lengte  2,0 mtr voorzien van overnameschalmen, incl. rvs harpsluiting en certificaat</t>
  </si>
  <si>
    <t>Hijsketting WLL 500 kg in RVS 304 kortschalmig lengte  5,0 mtr voorzien van overnameschalmen, incl. rvs harpsluiting en certificaat</t>
  </si>
  <si>
    <t>Hijsketting WLL 500 kg in RVS 304 kortschalmig lengte  7,0 mtr voorzien van overnameschalmen incl. rvs harpsluiting en certificaat</t>
  </si>
  <si>
    <t>Voetbocht  Flygt 50/r2” materiaal  rvs 316</t>
  </si>
  <si>
    <t>Balkeerklep DN 80 met flens,  fabrikaat AVK, compleet, materiaal  GY</t>
  </si>
  <si>
    <t>Balkeerklep DN 100 met flens,  fabrikaat AVK, compleet, materiaal  GY</t>
  </si>
  <si>
    <t>Hijsketting WLL 200 kg in RVS 304   kortschalmig, lengte  3,0 mtr voorzien van overnameschalmen incl. rvs harpsluiting en certificaat</t>
  </si>
  <si>
    <t xml:space="preserve">Niveauregeling (luchtpomp) compleet met slang en borrelbuis, Schego SC152 </t>
  </si>
  <si>
    <r>
      <t>Gedaan te .......................................</t>
    </r>
    <r>
      <rPr>
        <i/>
        <sz val="8"/>
        <rFont val="Arial"/>
        <family val="2"/>
      </rPr>
      <t>(plaats)</t>
    </r>
    <r>
      <rPr>
        <sz val="10"/>
        <rFont val="Arial"/>
        <family val="2"/>
      </rPr>
      <t xml:space="preserve"> de .........................................................................</t>
    </r>
    <r>
      <rPr>
        <i/>
        <sz val="8"/>
        <rFont val="Arial"/>
        <family val="2"/>
      </rPr>
      <t>(datum)</t>
    </r>
  </si>
  <si>
    <r>
      <t xml:space="preserve">De Inschrijver:       .................................................................................... </t>
    </r>
    <r>
      <rPr>
        <i/>
        <sz val="8"/>
        <rFont val="Arial"/>
        <family val="2"/>
      </rPr>
      <t>(naam en functie)</t>
    </r>
  </si>
  <si>
    <r>
      <t xml:space="preserve">                             ….......…....................................................................... </t>
    </r>
    <r>
      <rPr>
        <i/>
        <sz val="8"/>
        <rFont val="Arial"/>
        <family val="2"/>
      </rPr>
      <t>(handtekening)</t>
    </r>
  </si>
  <si>
    <t>Thermisch blok (tot 9,0 Amp)</t>
  </si>
  <si>
    <t>Voetbocht  Flygt DN80  materiaal  GY</t>
  </si>
  <si>
    <r>
      <t>Voetbocht  Flygt DN100 materiaal  GY</t>
    </r>
    <r>
      <rPr>
        <sz val="8"/>
        <color rgb="FFFF0000"/>
        <rFont val="Arial"/>
        <family val="2"/>
      </rPr>
      <t xml:space="preserve"> </t>
    </r>
  </si>
  <si>
    <t>Keramische niveausensor Vega 52 met 12mtr. kabel, inclusief ophangbeugel met trekontlasting</t>
  </si>
  <si>
    <t>hoeveelheid</t>
  </si>
  <si>
    <t xml:space="preserve">Set geleidestangen 2” met bevestiging  in RVS, lengte max. 4 mtr </t>
  </si>
  <si>
    <t>Pomp Flygt NX-3069.160 SH 270 of 272 2,4 kW Direkte start 400/230V.3F.50Hz.  Pomphuis 50mm 10m kabel 4G1,5mm2 Inclusief bijbehorende geleideklauwset 50 mm</t>
  </si>
  <si>
    <t>Pomp Flygt MP-3069.170 HT 250 of 252 2,4 kW Direkte start 400/230V.3F.50Hz. Pomphuis 40mm 10m kabel 7G1,5mm2. Voorzien van geleide klauw.</t>
  </si>
  <si>
    <r>
      <t>Pomp Flygt NP 3085.160 MT 46</t>
    </r>
    <r>
      <rPr>
        <sz val="8"/>
        <color theme="1"/>
        <rFont val="Arial"/>
        <family val="2"/>
      </rPr>
      <t>0 of 461</t>
    </r>
    <r>
      <rPr>
        <sz val="8"/>
        <rFont val="Arial"/>
        <family val="2"/>
      </rPr>
      <t xml:space="preserve"> 2kW      Direkte start 400/230V, Pomphuis 80mm. Verende N-waaier 10m kabel 4G1,5+2x1,5mm2. Inclusief bijbehorende geleideklauw.</t>
    </r>
  </si>
  <si>
    <t xml:space="preserve">Pomp Sulzer Piranha S21/2 D  2,1 kW Direkte start 400/230V.3F.50Hz. 10m kabel 7G1,5mm2. </t>
  </si>
  <si>
    <t xml:space="preserve">Radar niveausensor Vega C11 met 12 mtr.kKabel, inclusief  rvs ophangbeugel </t>
  </si>
  <si>
    <t>Waaier t.b.v. Landustrie 3 DSP 18-5 2,2 kW</t>
  </si>
  <si>
    <t>Snijmes + snijplaat t.b.v. Landustrie 3 DSP 18-5 2,2 kW</t>
  </si>
  <si>
    <r>
      <t xml:space="preserve">Pomp Flygt NP 3127 LT of MT 5,9 </t>
    </r>
    <r>
      <rPr>
        <sz val="8"/>
        <color theme="1"/>
        <rFont val="Arial"/>
        <family val="2"/>
      </rPr>
      <t xml:space="preserve"> k</t>
    </r>
    <r>
      <rPr>
        <sz val="8"/>
        <rFont val="Arial"/>
        <family val="2"/>
      </rPr>
      <t>W ster driehoek 400/230V, Pomphuis 100 / 150 mm. Verende N-waaier 10m kabel  Inclusief bijbehorende geleideklauw.</t>
    </r>
  </si>
  <si>
    <r>
      <t>Pomp Flygt NP 3102.160 MT 46</t>
    </r>
    <r>
      <rPr>
        <sz val="8"/>
        <color theme="1"/>
        <rFont val="Arial"/>
        <family val="2"/>
      </rPr>
      <t>0 of 461</t>
    </r>
    <r>
      <rPr>
        <sz val="8"/>
        <rFont val="Arial"/>
        <family val="2"/>
      </rPr>
      <t xml:space="preserve"> 3,1 kW      Ster driehoek 400/230V, Pomphuis 100mm. Verende N-waaier  Inclusief bijbehorende geleideklauw.</t>
    </r>
  </si>
  <si>
    <t>Pomp Sulzer XFP 81  XFP 81E-VX PE55/2 5,5 kW</t>
  </si>
  <si>
    <t>Voetbocht  ABS  1 1/2” materiaal  GY</t>
  </si>
  <si>
    <t>Magneetschakelaar  tot 9,0 A</t>
  </si>
  <si>
    <t>Besturing APP 300s 1-pomps compleet, geschikt voor niveauregeling met luchtpomp. Of gelijkwaardig</t>
  </si>
  <si>
    <t xml:space="preserve">Flygt pomp Concertor  N6020 HT 4,0 kW direkte start 400/230V, met geleideklauw Pomphuis 80mm. 10m kabel 4G1,5+2x1,5mm2 </t>
  </si>
  <si>
    <t xml:space="preserve">Bijlage 6  Lijst meest gebruikte materialen </t>
  </si>
  <si>
    <t xml:space="preserve">Behorende bij Reinigen, preventief en correctief onderhoud hoofdgemalen, tunnelgemalen, drainagegemalen, opvoergemalen en drukriolering gemeente Lelystad						
						</t>
  </si>
  <si>
    <t>Overeenkomstig het PvE no.GV24B06 van de gemeente Lelystad met bijlagen en, indien voorkomend, de nota(‘s) van inlichtingen.</t>
  </si>
  <si>
    <t xml:space="preserve">In de tabel hieronder wordt aangegeven wat de vaste verrekenprijzen zijn voor de te vervangen onderdelen welke tijdens of buiten het preventief en correctief onderhoud aangegeven worden om vervangen c.q. vernieuwd dienen te worden. De op te geven bedragen  zijn inclusief de benodigde montage- reinigings- en in bedrijfstelkosten.  </t>
  </si>
  <si>
    <t xml:space="preserve">Totaalsom over te nemen in de inschrijfstaat  bijlage 5 (pos.24)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</si>
</sst>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quot;€&quot;* #,##0.00_);_(&quot;€&quot;* \(#,##0.00\);_(&quot;€&quot;* &quot;-&quot;??_);_(@_)"/>
  </numFmts>
  <fonts count="18" x14ac:knownFonts="1">
    <font>
      <sz val="10"/>
      <name val="Verdana"/>
    </font>
    <font>
      <sz val="8"/>
      <name val="Verdana"/>
      <family val="2"/>
    </font>
    <font>
      <sz val="10"/>
      <name val="Arial"/>
      <family val="2"/>
    </font>
    <font>
      <b/>
      <sz val="8"/>
      <name val="Arial"/>
      <family val="2"/>
    </font>
    <font>
      <b/>
      <sz val="10"/>
      <name val="Arial"/>
      <family val="2"/>
    </font>
    <font>
      <sz val="8"/>
      <color indexed="12"/>
      <name val="Arial"/>
      <family val="2"/>
    </font>
    <font>
      <sz val="8"/>
      <name val="Arial"/>
      <family val="2"/>
    </font>
    <font>
      <b/>
      <i/>
      <sz val="8"/>
      <name val="Arial"/>
      <family val="2"/>
    </font>
    <font>
      <sz val="8"/>
      <color theme="1"/>
      <name val="Arial"/>
      <family val="2"/>
    </font>
    <font>
      <b/>
      <sz val="9"/>
      <name val="Arial"/>
      <family val="2"/>
    </font>
    <font>
      <i/>
      <sz val="8"/>
      <name val="Arial"/>
      <family val="2"/>
    </font>
    <font>
      <b/>
      <i/>
      <sz val="10"/>
      <color rgb="FFFF0000"/>
      <name val="Verdana"/>
      <family val="2"/>
    </font>
    <font>
      <sz val="8"/>
      <color rgb="FFFF0000"/>
      <name val="Arial"/>
      <family val="2"/>
    </font>
    <font>
      <sz val="8"/>
      <name val="Arial"/>
      <family val="2"/>
    </font>
    <font>
      <sz val="10"/>
      <name val="Verdana"/>
      <family val="2"/>
    </font>
    <font>
      <sz val="8"/>
      <color theme="1"/>
      <name val="Helvetica"/>
      <family val="2"/>
    </font>
    <font>
      <sz val="10"/>
      <color theme="3" tint="0.59999389629810485"/>
      <name val="Verdana"/>
      <family val="2"/>
    </font>
    <font>
      <sz val="14"/>
      <color theme="3" tint="0.3999755851924192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9"/>
      </patternFill>
    </fill>
    <fill>
      <patternFill patternType="solid">
        <fgColor theme="4" tint="0.59999389629810485"/>
        <bgColor indexed="64"/>
      </patternFill>
    </fill>
    <fill>
      <patternFill patternType="mediumGray">
        <fgColor indexed="9"/>
        <bgColor theme="4" tint="0.59999389629810485"/>
      </patternFill>
    </fill>
  </fills>
  <borders count="32">
    <border>
      <left/>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diagonal/>
    </border>
  </borders>
  <cellStyleXfs count="2">
    <xf numFmtId="0" fontId="0" fillId="0" borderId="0"/>
    <xf numFmtId="44" fontId="14" fillId="0" borderId="0" applyFont="0" applyFill="0" applyBorder="0" applyAlignment="0" applyProtection="0"/>
  </cellStyleXfs>
  <cellXfs count="111">
    <xf numFmtId="0" fontId="0" fillId="0" borderId="0" xfId="0"/>
    <xf numFmtId="0" fontId="6" fillId="0" borderId="0" xfId="0" applyFont="1" applyAlignment="1">
      <alignment vertical="top"/>
    </xf>
    <xf numFmtId="0" fontId="3"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12" xfId="0" applyFont="1" applyBorder="1" applyAlignment="1">
      <alignment wrapText="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164" fontId="6" fillId="0" borderId="13" xfId="0" applyNumberFormat="1" applyFont="1" applyBorder="1" applyAlignment="1">
      <alignment horizontal="center" vertical="center"/>
    </xf>
    <xf numFmtId="0" fontId="6" fillId="0" borderId="24" xfId="0" applyFont="1" applyBorder="1" applyAlignment="1">
      <alignment horizontal="center" vertical="center"/>
    </xf>
    <xf numFmtId="164" fontId="6" fillId="0" borderId="25" xfId="0" applyNumberFormat="1"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164" fontId="6" fillId="0" borderId="6" xfId="0" applyNumberFormat="1" applyFont="1" applyBorder="1"/>
    <xf numFmtId="164" fontId="6" fillId="0" borderId="21" xfId="0" applyNumberFormat="1" applyFont="1" applyBorder="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lignment horizontal="center" wrapText="1"/>
    </xf>
    <xf numFmtId="0" fontId="6" fillId="0" borderId="12" xfId="0" applyFont="1" applyBorder="1" applyAlignment="1">
      <alignment horizontal="center"/>
    </xf>
    <xf numFmtId="0" fontId="6" fillId="0" borderId="0" xfId="0" applyFont="1"/>
    <xf numFmtId="0" fontId="3" fillId="0" borderId="0" xfId="0" applyFont="1" applyAlignment="1">
      <alignment vertical="top" wrapText="1"/>
    </xf>
    <xf numFmtId="0" fontId="3" fillId="0" borderId="0" xfId="0" applyFont="1" applyAlignment="1">
      <alignment horizontal="center" vertical="top"/>
    </xf>
    <xf numFmtId="0" fontId="2" fillId="0" borderId="0" xfId="0" applyFont="1" applyAlignment="1">
      <alignment horizontal="left" indent="2"/>
    </xf>
    <xf numFmtId="0" fontId="2" fillId="0" borderId="0" xfId="0" applyFont="1"/>
    <xf numFmtId="164" fontId="6" fillId="4" borderId="1" xfId="0" applyNumberFormat="1" applyFont="1" applyFill="1" applyBorder="1"/>
    <xf numFmtId="0" fontId="8" fillId="0" borderId="12" xfId="0" applyFont="1" applyBorder="1" applyAlignment="1">
      <alignment vertical="center" wrapText="1"/>
    </xf>
    <xf numFmtId="0" fontId="6" fillId="0" borderId="12" xfId="0" applyFont="1" applyBorder="1" applyAlignment="1">
      <alignment vertical="center" wrapText="1"/>
    </xf>
    <xf numFmtId="0" fontId="11" fillId="0" borderId="0" xfId="0" applyFont="1"/>
    <xf numFmtId="0" fontId="13" fillId="0" borderId="12" xfId="0" applyFont="1" applyBorder="1" applyAlignment="1">
      <alignment horizontal="center" vertical="center" wrapText="1"/>
    </xf>
    <xf numFmtId="0" fontId="13" fillId="0" borderId="12" xfId="0" applyFont="1" applyBorder="1" applyAlignment="1">
      <alignment wrapText="1"/>
    </xf>
    <xf numFmtId="0" fontId="6" fillId="0" borderId="11" xfId="0" applyFont="1" applyBorder="1" applyAlignment="1">
      <alignment horizontal="center" vertical="center"/>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xf>
    <xf numFmtId="0" fontId="6" fillId="0" borderId="23" xfId="0" applyFont="1" applyBorder="1" applyAlignment="1">
      <alignment horizontal="center" vertical="center"/>
    </xf>
    <xf numFmtId="164" fontId="6" fillId="0" borderId="27" xfId="0" applyNumberFormat="1" applyFont="1" applyBorder="1" applyAlignment="1">
      <alignment horizontal="center" vertical="center"/>
    </xf>
    <xf numFmtId="164" fontId="6" fillId="0" borderId="30" xfId="0" applyNumberFormat="1" applyFont="1" applyBorder="1" applyAlignment="1">
      <alignment horizontal="center" vertical="center"/>
    </xf>
    <xf numFmtId="0" fontId="13" fillId="0" borderId="12" xfId="0" applyFont="1" applyBorder="1" applyAlignment="1">
      <alignment horizontal="center" vertical="center"/>
    </xf>
    <xf numFmtId="0" fontId="6" fillId="0" borderId="24" xfId="0" applyFont="1" applyBorder="1" applyAlignment="1">
      <alignment wrapText="1"/>
    </xf>
    <xf numFmtId="0" fontId="6" fillId="0" borderId="23" xfId="0" applyFont="1" applyBorder="1" applyAlignment="1">
      <alignment wrapText="1"/>
    </xf>
    <xf numFmtId="0" fontId="6" fillId="4" borderId="2" xfId="0" applyFont="1" applyFill="1" applyBorder="1" applyAlignment="1">
      <alignment horizontal="center"/>
    </xf>
    <xf numFmtId="0" fontId="6" fillId="0" borderId="24" xfId="0" applyFont="1" applyBorder="1" applyAlignment="1">
      <alignment horizontal="center" wrapText="1"/>
    </xf>
    <xf numFmtId="0" fontId="6" fillId="0" borderId="24" xfId="0" applyFont="1" applyBorder="1" applyAlignment="1">
      <alignment horizontal="center"/>
    </xf>
    <xf numFmtId="0" fontId="8" fillId="0" borderId="12" xfId="0" applyFont="1" applyBorder="1" applyAlignment="1">
      <alignment horizontal="center" wrapText="1"/>
    </xf>
    <xf numFmtId="0" fontId="15" fillId="0" borderId="12" xfId="0" applyFont="1" applyBorder="1"/>
    <xf numFmtId="0" fontId="8" fillId="0" borderId="12" xfId="0" applyFont="1" applyBorder="1"/>
    <xf numFmtId="44" fontId="6" fillId="0" borderId="12" xfId="1" applyFont="1" applyBorder="1" applyAlignment="1">
      <alignment horizontal="center" vertical="center"/>
    </xf>
    <xf numFmtId="0" fontId="6" fillId="0" borderId="15" xfId="0" applyFont="1" applyBorder="1" applyAlignment="1">
      <alignment horizontal="center" vertical="center"/>
    </xf>
    <xf numFmtId="0" fontId="4" fillId="5" borderId="10" xfId="0" applyFont="1" applyFill="1" applyBorder="1" applyAlignment="1">
      <alignment vertical="top"/>
    </xf>
    <xf numFmtId="0" fontId="6" fillId="4" borderId="28" xfId="0" applyFont="1" applyFill="1" applyBorder="1" applyAlignment="1">
      <alignment horizontal="center" vertical="center"/>
    </xf>
    <xf numFmtId="164" fontId="6" fillId="0" borderId="18" xfId="0" applyNumberFormat="1" applyFont="1" applyBorder="1"/>
    <xf numFmtId="164" fontId="6" fillId="0" borderId="16" xfId="0" applyNumberFormat="1" applyFont="1" applyBorder="1" applyAlignment="1">
      <alignment horizontal="center" vertical="center"/>
    </xf>
    <xf numFmtId="0" fontId="6" fillId="0" borderId="12" xfId="0" applyFont="1" applyBorder="1" applyAlignment="1">
      <alignment vertical="top" wrapText="1"/>
    </xf>
    <xf numFmtId="0" fontId="6" fillId="2" borderId="31" xfId="0" applyFont="1" applyFill="1" applyBorder="1" applyAlignment="1">
      <alignment horizontal="center"/>
    </xf>
    <xf numFmtId="0" fontId="3" fillId="0" borderId="0" xfId="0" applyFont="1" applyAlignment="1">
      <alignment horizontal="right"/>
    </xf>
    <xf numFmtId="44" fontId="6" fillId="0" borderId="15" xfId="1" applyFont="1" applyBorder="1" applyAlignment="1">
      <alignment horizontal="center" vertical="center"/>
    </xf>
    <xf numFmtId="44" fontId="6" fillId="0" borderId="20" xfId="1" applyFont="1" applyBorder="1" applyAlignment="1">
      <alignment horizontal="center" vertical="center"/>
    </xf>
    <xf numFmtId="0" fontId="6" fillId="0" borderId="24" xfId="0" applyFont="1" applyBorder="1" applyAlignment="1">
      <alignment vertical="center" wrapText="1"/>
    </xf>
    <xf numFmtId="164" fontId="6" fillId="0" borderId="13" xfId="0" applyNumberFormat="1" applyFont="1" applyBorder="1" applyAlignment="1">
      <alignment vertical="center"/>
    </xf>
    <xf numFmtId="164" fontId="6" fillId="0" borderId="25" xfId="0" applyNumberFormat="1" applyFont="1" applyBorder="1" applyAlignment="1">
      <alignmen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vertical="center"/>
    </xf>
    <xf numFmtId="0" fontId="16" fillId="0" borderId="0" xfId="0" applyFont="1"/>
    <xf numFmtId="0" fontId="6" fillId="2" borderId="8" xfId="0" applyFont="1" applyFill="1" applyBorder="1" applyAlignment="1">
      <alignment horizontal="center"/>
    </xf>
    <xf numFmtId="0" fontId="6"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2" fillId="0" borderId="0" xfId="0" applyFont="1"/>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7" fillId="2" borderId="8" xfId="0" applyFont="1" applyFill="1" applyBorder="1" applyAlignment="1">
      <alignment wrapText="1"/>
    </xf>
    <xf numFmtId="0" fontId="7" fillId="2" borderId="5" xfId="0" applyFont="1" applyFill="1" applyBorder="1" applyAlignment="1">
      <alignment wrapText="1"/>
    </xf>
    <xf numFmtId="0" fontId="7" fillId="2" borderId="6" xfId="0" applyFont="1" applyFill="1" applyBorder="1" applyAlignment="1">
      <alignment wrapText="1"/>
    </xf>
    <xf numFmtId="0" fontId="7" fillId="2" borderId="28" xfId="0" applyFont="1" applyFill="1" applyBorder="1" applyAlignment="1">
      <alignment wrapText="1"/>
    </xf>
    <xf numFmtId="0" fontId="7" fillId="2" borderId="22" xfId="0" applyFont="1" applyFill="1" applyBorder="1" applyAlignment="1">
      <alignment wrapText="1"/>
    </xf>
    <xf numFmtId="0" fontId="7" fillId="2" borderId="26" xfId="0" applyFont="1" applyFill="1" applyBorder="1" applyAlignment="1">
      <alignment wrapText="1"/>
    </xf>
    <xf numFmtId="0" fontId="3" fillId="0" borderId="8"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17" xfId="0" applyFont="1" applyBorder="1" applyAlignment="1">
      <alignment horizontal="right"/>
    </xf>
    <xf numFmtId="0" fontId="3" fillId="0" borderId="9" xfId="0" applyFont="1" applyBorder="1" applyAlignment="1">
      <alignment horizontal="right"/>
    </xf>
    <xf numFmtId="0" fontId="3" fillId="0" borderId="18" xfId="0" applyFont="1" applyBorder="1" applyAlignment="1">
      <alignment horizontal="right"/>
    </xf>
    <xf numFmtId="0" fontId="7" fillId="5" borderId="2" xfId="0" applyFont="1" applyFill="1" applyBorder="1" applyAlignment="1">
      <alignment wrapText="1"/>
    </xf>
    <xf numFmtId="0" fontId="7" fillId="5" borderId="3" xfId="0" applyFont="1" applyFill="1" applyBorder="1" applyAlignment="1">
      <alignment wrapText="1"/>
    </xf>
    <xf numFmtId="0" fontId="7" fillId="5" borderId="4" xfId="0" applyFont="1" applyFill="1" applyBorder="1" applyAlignment="1">
      <alignment wrapText="1"/>
    </xf>
    <xf numFmtId="0" fontId="2" fillId="0" borderId="0" xfId="0" applyFont="1" applyAlignment="1">
      <alignment horizontal="left" indent="2"/>
    </xf>
    <xf numFmtId="0" fontId="9" fillId="3" borderId="8" xfId="0" applyFont="1" applyFill="1" applyBorder="1" applyAlignment="1">
      <alignment horizontal="right" wrapText="1"/>
    </xf>
    <xf numFmtId="0" fontId="2" fillId="4" borderId="5" xfId="0" applyFont="1" applyFill="1" applyBorder="1"/>
    <xf numFmtId="0" fontId="2" fillId="4" borderId="6" xfId="0" applyFont="1" applyFill="1" applyBorder="1"/>
    <xf numFmtId="0" fontId="7" fillId="4" borderId="2" xfId="0" applyFont="1" applyFill="1" applyBorder="1" applyAlignment="1">
      <alignment wrapText="1"/>
    </xf>
    <xf numFmtId="0" fontId="7" fillId="4" borderId="3" xfId="0" applyFont="1" applyFill="1" applyBorder="1" applyAlignment="1">
      <alignment wrapText="1"/>
    </xf>
    <xf numFmtId="0" fontId="7" fillId="4" borderId="4" xfId="0" applyFont="1" applyFill="1" applyBorder="1" applyAlignment="1">
      <alignment wrapText="1"/>
    </xf>
    <xf numFmtId="0" fontId="7" fillId="4" borderId="22" xfId="0" applyFont="1" applyFill="1" applyBorder="1" applyAlignment="1">
      <alignment wrapText="1"/>
    </xf>
    <xf numFmtId="0" fontId="7" fillId="4" borderId="26" xfId="0" applyFont="1" applyFill="1" applyBorder="1" applyAlignment="1">
      <alignment wrapText="1"/>
    </xf>
    <xf numFmtId="0" fontId="2" fillId="0" borderId="0" xfId="0" applyFont="1" applyAlignment="1">
      <alignment horizontal="justify" wrapText="1"/>
    </xf>
    <xf numFmtId="0" fontId="17" fillId="0" borderId="0" xfId="0" applyFont="1"/>
    <xf numFmtId="0" fontId="2" fillId="0" borderId="0" xfId="0" applyFont="1" applyAlignment="1">
      <alignment vertical="center" wrapText="1"/>
    </xf>
    <xf numFmtId="0" fontId="6" fillId="0" borderId="15" xfId="0" applyFont="1" applyBorder="1"/>
    <xf numFmtId="0" fontId="8" fillId="0" borderId="15" xfId="0" applyFont="1" applyBorder="1" applyAlignment="1">
      <alignment horizontal="center" wrapText="1"/>
    </xf>
    <xf numFmtId="0" fontId="8" fillId="0" borderId="20" xfId="0" applyFont="1" applyBorder="1" applyAlignment="1">
      <alignment vertical="top" wrapText="1"/>
    </xf>
  </cellXfs>
  <cellStyles count="2">
    <cellStyle name="Standaard" xfId="0" builtinId="0"/>
    <cellStyle name="Valuta" xfId="1" builtin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508000</xdr:colOff>
      <xdr:row>1</xdr:row>
      <xdr:rowOff>10160</xdr:rowOff>
    </xdr:from>
    <xdr:to>
      <xdr:col>7</xdr:col>
      <xdr:colOff>193040</xdr:colOff>
      <xdr:row>4</xdr:row>
      <xdr:rowOff>81280</xdr:rowOff>
    </xdr:to>
    <xdr:pic>
      <xdr:nvPicPr>
        <xdr:cNvPr id="2" name="Afbeelding 1">
          <a:extLst>
            <a:ext uri="{FF2B5EF4-FFF2-40B4-BE49-F238E27FC236}">
              <a16:creationId xmlns:a16="http://schemas.microsoft.com/office/drawing/2014/main" id="{770BA963-3D2E-2B4D-B85A-20ADB336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0320" y="172720"/>
          <a:ext cx="13716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2:I68"/>
  <sheetViews>
    <sheetView tabSelected="1" topLeftCell="A35" zoomScale="125" zoomScaleNormal="125" zoomScalePageLayoutView="150" workbookViewId="0">
      <selection activeCell="B50" sqref="B50"/>
    </sheetView>
  </sheetViews>
  <sheetFormatPr baseColWidth="10" defaultColWidth="11" defaultRowHeight="13" x14ac:dyDescent="0.15"/>
  <cols>
    <col min="3" max="3" width="32.6640625" customWidth="1"/>
  </cols>
  <sheetData>
    <row r="2" spans="2:9" x14ac:dyDescent="0.15">
      <c r="B2" s="30"/>
      <c r="C2" s="30"/>
    </row>
    <row r="5" spans="2:9" ht="18" x14ac:dyDescent="0.2">
      <c r="B5" s="106" t="s">
        <v>58</v>
      </c>
      <c r="C5" s="70"/>
    </row>
    <row r="6" spans="2:9" x14ac:dyDescent="0.15">
      <c r="B6" s="76"/>
      <c r="C6" s="77"/>
      <c r="D6" s="78"/>
      <c r="E6" s="79"/>
      <c r="F6" s="80"/>
      <c r="G6" s="72"/>
      <c r="H6" s="72"/>
    </row>
    <row r="7" spans="2:9" x14ac:dyDescent="0.15">
      <c r="B7" s="76"/>
      <c r="C7" s="77"/>
      <c r="D7" s="78"/>
      <c r="E7" s="79"/>
      <c r="F7" s="80"/>
      <c r="G7" s="72"/>
      <c r="H7" s="72"/>
    </row>
    <row r="8" spans="2:9" ht="35" customHeight="1" x14ac:dyDescent="0.15">
      <c r="B8" s="73" t="s">
        <v>59</v>
      </c>
      <c r="C8" s="73"/>
      <c r="D8" s="73"/>
      <c r="E8" s="73"/>
      <c r="F8" s="73"/>
      <c r="G8" s="73"/>
      <c r="H8" s="73"/>
    </row>
    <row r="9" spans="2:9" ht="22" customHeight="1" x14ac:dyDescent="0.15">
      <c r="B9" s="107" t="s">
        <v>60</v>
      </c>
      <c r="C9" s="107"/>
      <c r="D9" s="107"/>
      <c r="E9" s="107"/>
      <c r="F9" s="107"/>
      <c r="G9" s="107"/>
      <c r="H9" s="107"/>
      <c r="I9" s="107"/>
    </row>
    <row r="10" spans="2:9" ht="46" customHeight="1" x14ac:dyDescent="0.15">
      <c r="B10" s="74" t="s">
        <v>61</v>
      </c>
      <c r="C10" s="74"/>
      <c r="D10" s="74"/>
      <c r="E10" s="74"/>
      <c r="F10" s="74"/>
      <c r="G10" s="74"/>
      <c r="H10" s="74"/>
    </row>
    <row r="11" spans="2:9" ht="17" customHeight="1" x14ac:dyDescent="0.15">
      <c r="B11" s="75"/>
      <c r="C11" s="75"/>
      <c r="D11" s="75"/>
      <c r="E11" s="75"/>
      <c r="F11" s="75"/>
      <c r="G11" s="75"/>
      <c r="H11" s="75"/>
    </row>
    <row r="12" spans="2:9" ht="14" thickBot="1" x14ac:dyDescent="0.2">
      <c r="B12" s="1"/>
      <c r="C12" s="2" t="s">
        <v>15</v>
      </c>
      <c r="D12" s="3"/>
      <c r="E12" s="4"/>
      <c r="F12" s="5"/>
      <c r="G12" s="1"/>
      <c r="H12" s="1"/>
    </row>
    <row r="13" spans="2:9" s="69" customFormat="1" ht="21" customHeight="1" thickBot="1" x14ac:dyDescent="0.2">
      <c r="B13" s="63" t="s">
        <v>16</v>
      </c>
      <c r="C13" s="64" t="s">
        <v>17</v>
      </c>
      <c r="D13" s="65" t="s">
        <v>0</v>
      </c>
      <c r="E13" s="64" t="s">
        <v>42</v>
      </c>
      <c r="F13" s="66" t="s">
        <v>18</v>
      </c>
      <c r="G13" s="67" t="s">
        <v>19</v>
      </c>
      <c r="H13" s="68" t="s">
        <v>20</v>
      </c>
    </row>
    <row r="14" spans="2:9" ht="14" thickBot="1" x14ac:dyDescent="0.2">
      <c r="B14" s="51"/>
      <c r="C14" s="93" t="s">
        <v>21</v>
      </c>
      <c r="D14" s="94"/>
      <c r="E14" s="94"/>
      <c r="F14" s="94"/>
      <c r="G14" s="94"/>
      <c r="H14" s="95"/>
    </row>
    <row r="15" spans="2:9" ht="51" customHeight="1" x14ac:dyDescent="0.15">
      <c r="B15" s="33">
        <v>1</v>
      </c>
      <c r="C15" s="28" t="s">
        <v>44</v>
      </c>
      <c r="D15" s="31" t="s">
        <v>22</v>
      </c>
      <c r="E15" s="8">
        <v>2</v>
      </c>
      <c r="F15" s="40" t="s">
        <v>23</v>
      </c>
      <c r="G15" s="49">
        <v>0</v>
      </c>
      <c r="H15" s="39">
        <f t="shared" ref="H15:H16" si="0">G15*E15</f>
        <v>0</v>
      </c>
    </row>
    <row r="16" spans="2:9" ht="40" customHeight="1" x14ac:dyDescent="0.15">
      <c r="B16" s="33">
        <f>B15+1</f>
        <v>2</v>
      </c>
      <c r="C16" s="55" t="s">
        <v>45</v>
      </c>
      <c r="D16" s="8" t="s">
        <v>22</v>
      </c>
      <c r="E16" s="8">
        <v>2</v>
      </c>
      <c r="F16" s="9" t="s">
        <v>23</v>
      </c>
      <c r="G16" s="49">
        <v>0</v>
      </c>
      <c r="H16" s="10">
        <f t="shared" si="0"/>
        <v>0</v>
      </c>
    </row>
    <row r="17" spans="2:8" ht="24" x14ac:dyDescent="0.15">
      <c r="B17" s="33">
        <f>B16+1</f>
        <v>3</v>
      </c>
      <c r="C17" s="29" t="s">
        <v>47</v>
      </c>
      <c r="D17" s="8" t="s">
        <v>22</v>
      </c>
      <c r="E17" s="8">
        <v>2</v>
      </c>
      <c r="F17" s="9" t="s">
        <v>23</v>
      </c>
      <c r="G17" s="49">
        <v>0</v>
      </c>
      <c r="H17" s="10">
        <f t="shared" ref="H17" si="1">G17*E17</f>
        <v>0</v>
      </c>
    </row>
    <row r="18" spans="2:8" ht="21" customHeight="1" x14ac:dyDescent="0.15">
      <c r="B18" s="33">
        <f>B17+1</f>
        <v>4</v>
      </c>
      <c r="C18" s="60" t="s">
        <v>53</v>
      </c>
      <c r="D18" s="35" t="s">
        <v>22</v>
      </c>
      <c r="E18" s="35">
        <v>2</v>
      </c>
      <c r="F18" s="11" t="s">
        <v>23</v>
      </c>
      <c r="G18" s="49">
        <v>0</v>
      </c>
      <c r="H18" s="12">
        <f t="shared" ref="H18" si="2">G18*E18</f>
        <v>0</v>
      </c>
    </row>
    <row r="19" spans="2:8" ht="46.5" customHeight="1" x14ac:dyDescent="0.15">
      <c r="B19" s="33">
        <f t="shared" ref="B19:B22" si="3">B18+1</f>
        <v>5</v>
      </c>
      <c r="C19" s="41" t="s">
        <v>46</v>
      </c>
      <c r="D19" s="35" t="s">
        <v>22</v>
      </c>
      <c r="E19" s="35">
        <v>4</v>
      </c>
      <c r="F19" s="11" t="s">
        <v>23</v>
      </c>
      <c r="G19" s="49">
        <v>0</v>
      </c>
      <c r="H19" s="12">
        <f t="shared" ref="H19" si="4">G19*E19</f>
        <v>0</v>
      </c>
    </row>
    <row r="20" spans="2:8" ht="46.5" customHeight="1" x14ac:dyDescent="0.15">
      <c r="B20" s="33">
        <f t="shared" si="3"/>
        <v>6</v>
      </c>
      <c r="C20" s="41" t="s">
        <v>52</v>
      </c>
      <c r="D20" s="35" t="s">
        <v>22</v>
      </c>
      <c r="E20" s="35">
        <v>6</v>
      </c>
      <c r="F20" s="11" t="s">
        <v>23</v>
      </c>
      <c r="G20" s="49">
        <v>0</v>
      </c>
      <c r="H20" s="12">
        <f t="shared" ref="H20" si="5">G20*E20</f>
        <v>0</v>
      </c>
    </row>
    <row r="21" spans="2:8" ht="46.5" customHeight="1" x14ac:dyDescent="0.15">
      <c r="B21" s="33">
        <f t="shared" si="3"/>
        <v>7</v>
      </c>
      <c r="C21" s="41" t="s">
        <v>51</v>
      </c>
      <c r="D21" s="35" t="s">
        <v>22</v>
      </c>
      <c r="E21" s="35">
        <v>4</v>
      </c>
      <c r="F21" s="11" t="s">
        <v>23</v>
      </c>
      <c r="G21" s="49">
        <v>0</v>
      </c>
      <c r="H21" s="12">
        <f>G21*E21</f>
        <v>0</v>
      </c>
    </row>
    <row r="22" spans="2:8" s="69" customFormat="1" ht="46.5" customHeight="1" thickBot="1" x14ac:dyDescent="0.2">
      <c r="B22" s="33">
        <f t="shared" si="3"/>
        <v>8</v>
      </c>
      <c r="C22" s="60" t="s">
        <v>57</v>
      </c>
      <c r="D22" s="35" t="s">
        <v>22</v>
      </c>
      <c r="E22" s="35">
        <v>4</v>
      </c>
      <c r="F22" s="11" t="s">
        <v>23</v>
      </c>
      <c r="G22" s="49">
        <v>0</v>
      </c>
      <c r="H22" s="12">
        <f>G22*E22</f>
        <v>0</v>
      </c>
    </row>
    <row r="23" spans="2:8" x14ac:dyDescent="0.15">
      <c r="B23" s="56"/>
      <c r="C23" s="84" t="s">
        <v>24</v>
      </c>
      <c r="D23" s="85"/>
      <c r="E23" s="85"/>
      <c r="F23" s="85"/>
      <c r="G23" s="85"/>
      <c r="H23" s="86"/>
    </row>
    <row r="24" spans="2:8" x14ac:dyDescent="0.15">
      <c r="B24" s="33">
        <f>B22+1</f>
        <v>9</v>
      </c>
      <c r="C24" s="6" t="s">
        <v>49</v>
      </c>
      <c r="D24" s="8" t="s">
        <v>22</v>
      </c>
      <c r="E24" s="8">
        <v>20</v>
      </c>
      <c r="F24" s="9" t="s">
        <v>23</v>
      </c>
      <c r="G24" s="49">
        <v>0</v>
      </c>
      <c r="H24" s="10">
        <f t="shared" ref="H24:H25" si="6">G24*E24</f>
        <v>0</v>
      </c>
    </row>
    <row r="25" spans="2:8" ht="28" customHeight="1" x14ac:dyDescent="0.15">
      <c r="B25" s="33">
        <f t="shared" ref="B25:B26" si="7">B24+1</f>
        <v>10</v>
      </c>
      <c r="C25" s="6" t="s">
        <v>50</v>
      </c>
      <c r="D25" s="8" t="s">
        <v>22</v>
      </c>
      <c r="E25" s="8">
        <v>20</v>
      </c>
      <c r="F25" s="9" t="s">
        <v>23</v>
      </c>
      <c r="G25" s="49">
        <v>0</v>
      </c>
      <c r="H25" s="10">
        <f t="shared" si="6"/>
        <v>0</v>
      </c>
    </row>
    <row r="26" spans="2:8" ht="36" x14ac:dyDescent="0.15">
      <c r="B26" s="33">
        <f t="shared" si="7"/>
        <v>11</v>
      </c>
      <c r="C26" s="6" t="s">
        <v>27</v>
      </c>
      <c r="D26" s="8" t="s">
        <v>22</v>
      </c>
      <c r="E26" s="8">
        <v>20</v>
      </c>
      <c r="F26" s="9" t="s">
        <v>23</v>
      </c>
      <c r="G26" s="49">
        <v>0</v>
      </c>
      <c r="H26" s="10">
        <f t="shared" ref="H26:H29" si="8">G26*E26</f>
        <v>0</v>
      </c>
    </row>
    <row r="27" spans="2:8" ht="36" x14ac:dyDescent="0.15">
      <c r="B27" s="33">
        <f t="shared" ref="B27:B29" si="9">B26+1</f>
        <v>12</v>
      </c>
      <c r="C27" s="6" t="s">
        <v>33</v>
      </c>
      <c r="D27" s="8" t="s">
        <v>22</v>
      </c>
      <c r="E27" s="8">
        <v>40</v>
      </c>
      <c r="F27" s="9" t="s">
        <v>23</v>
      </c>
      <c r="G27" s="49">
        <v>0</v>
      </c>
      <c r="H27" s="10">
        <f t="shared" si="8"/>
        <v>0</v>
      </c>
    </row>
    <row r="28" spans="2:8" ht="36" x14ac:dyDescent="0.15">
      <c r="B28" s="33">
        <f t="shared" si="9"/>
        <v>13</v>
      </c>
      <c r="C28" s="6" t="s">
        <v>28</v>
      </c>
      <c r="D28" s="8" t="s">
        <v>22</v>
      </c>
      <c r="E28" s="8">
        <v>10</v>
      </c>
      <c r="F28" s="9" t="s">
        <v>23</v>
      </c>
      <c r="G28" s="49">
        <v>0</v>
      </c>
      <c r="H28" s="10">
        <f t="shared" si="8"/>
        <v>0</v>
      </c>
    </row>
    <row r="29" spans="2:8" ht="37" thickBot="1" x14ac:dyDescent="0.2">
      <c r="B29" s="13">
        <f t="shared" si="9"/>
        <v>14</v>
      </c>
      <c r="C29" s="14" t="s">
        <v>29</v>
      </c>
      <c r="D29" s="15" t="s">
        <v>22</v>
      </c>
      <c r="E29" s="15">
        <v>6</v>
      </c>
      <c r="F29" s="16" t="s">
        <v>23</v>
      </c>
      <c r="G29" s="59">
        <v>0</v>
      </c>
      <c r="H29" s="18">
        <f t="shared" si="8"/>
        <v>0</v>
      </c>
    </row>
    <row r="30" spans="2:8" ht="14" thickBot="1" x14ac:dyDescent="0.2">
      <c r="B30" s="71"/>
      <c r="C30" s="81" t="s">
        <v>7</v>
      </c>
      <c r="D30" s="82"/>
      <c r="E30" s="82"/>
      <c r="F30" s="82"/>
      <c r="G30" s="82"/>
      <c r="H30" s="83"/>
    </row>
    <row r="31" spans="2:8" ht="15" customHeight="1" x14ac:dyDescent="0.15">
      <c r="B31" s="36">
        <f>B29+1</f>
        <v>15</v>
      </c>
      <c r="C31" s="42" t="s">
        <v>30</v>
      </c>
      <c r="D31" s="7" t="s">
        <v>22</v>
      </c>
      <c r="E31" s="7">
        <v>10</v>
      </c>
      <c r="F31" s="37" t="s">
        <v>23</v>
      </c>
      <c r="G31" s="49">
        <v>0</v>
      </c>
      <c r="H31" s="38">
        <f>G31*E31</f>
        <v>0</v>
      </c>
    </row>
    <row r="32" spans="2:8" ht="15" customHeight="1" x14ac:dyDescent="0.15">
      <c r="B32" s="36">
        <f>B31+1</f>
        <v>16</v>
      </c>
      <c r="C32" s="42" t="s">
        <v>54</v>
      </c>
      <c r="D32" s="7" t="s">
        <v>22</v>
      </c>
      <c r="E32" s="7">
        <v>10</v>
      </c>
      <c r="F32" s="37" t="s">
        <v>23</v>
      </c>
      <c r="G32" s="49">
        <v>0</v>
      </c>
      <c r="H32" s="38">
        <f t="shared" ref="H32" si="10">G32*E32</f>
        <v>0</v>
      </c>
    </row>
    <row r="33" spans="2:8" ht="17" customHeight="1" x14ac:dyDescent="0.15">
      <c r="B33" s="36">
        <f>B32+1</f>
        <v>17</v>
      </c>
      <c r="C33" s="32" t="s">
        <v>39</v>
      </c>
      <c r="D33" s="8" t="s">
        <v>22</v>
      </c>
      <c r="E33" s="8">
        <v>8</v>
      </c>
      <c r="F33" s="9" t="s">
        <v>23</v>
      </c>
      <c r="G33" s="49">
        <v>0</v>
      </c>
      <c r="H33" s="10">
        <f>G33*E33</f>
        <v>0</v>
      </c>
    </row>
    <row r="34" spans="2:8" ht="18" customHeight="1" thickBot="1" x14ac:dyDescent="0.2">
      <c r="B34" s="87" t="s">
        <v>25</v>
      </c>
      <c r="C34" s="88"/>
      <c r="D34" s="88"/>
      <c r="E34" s="88"/>
      <c r="F34" s="88"/>
      <c r="G34" s="89"/>
      <c r="H34" s="17">
        <f>SUM(H15:H22)+SUM(H24:H33)</f>
        <v>0</v>
      </c>
    </row>
    <row r="35" spans="2:8" ht="83" customHeight="1" thickBot="1" x14ac:dyDescent="0.2">
      <c r="B35" s="57"/>
      <c r="C35" s="57"/>
      <c r="D35" s="57"/>
      <c r="E35" s="57"/>
      <c r="F35" s="57"/>
      <c r="G35" s="57"/>
      <c r="H35" s="22"/>
    </row>
    <row r="36" spans="2:8" ht="22" customHeight="1" x14ac:dyDescent="0.15">
      <c r="B36" s="90" t="s">
        <v>26</v>
      </c>
      <c r="C36" s="91"/>
      <c r="D36" s="91"/>
      <c r="E36" s="91"/>
      <c r="F36" s="91"/>
      <c r="G36" s="92"/>
      <c r="H36" s="53">
        <f>H34</f>
        <v>0</v>
      </c>
    </row>
    <row r="37" spans="2:8" ht="17" customHeight="1" x14ac:dyDescent="0.15">
      <c r="B37" s="36">
        <f>B33+1</f>
        <v>18</v>
      </c>
      <c r="C37" s="32" t="s">
        <v>40</v>
      </c>
      <c r="D37" s="8" t="s">
        <v>22</v>
      </c>
      <c r="E37" s="8">
        <v>8</v>
      </c>
      <c r="F37" s="9" t="s">
        <v>23</v>
      </c>
      <c r="G37" s="49">
        <v>0</v>
      </c>
      <c r="H37" s="10">
        <f t="shared" ref="H37:H44" si="11">G37*E37</f>
        <v>0</v>
      </c>
    </row>
    <row r="38" spans="2:8" ht="26" customHeight="1" x14ac:dyDescent="0.15">
      <c r="B38" s="36">
        <f t="shared" ref="B38:B39" si="12">B37+1</f>
        <v>19</v>
      </c>
      <c r="C38" s="6" t="s">
        <v>8</v>
      </c>
      <c r="D38" s="8" t="s">
        <v>22</v>
      </c>
      <c r="E38" s="8">
        <v>20</v>
      </c>
      <c r="F38" s="9" t="s">
        <v>23</v>
      </c>
      <c r="G38" s="49">
        <v>0</v>
      </c>
      <c r="H38" s="10">
        <f t="shared" si="11"/>
        <v>0</v>
      </c>
    </row>
    <row r="39" spans="2:8" ht="26" customHeight="1" x14ac:dyDescent="0.15">
      <c r="B39" s="36">
        <f t="shared" si="12"/>
        <v>20</v>
      </c>
      <c r="C39" s="6" t="s">
        <v>43</v>
      </c>
      <c r="D39" s="8" t="s">
        <v>22</v>
      </c>
      <c r="E39" s="8">
        <v>20</v>
      </c>
      <c r="F39" s="9" t="s">
        <v>23</v>
      </c>
      <c r="G39" s="49">
        <v>0</v>
      </c>
      <c r="H39" s="10">
        <f t="shared" si="11"/>
        <v>0</v>
      </c>
    </row>
    <row r="40" spans="2:8" ht="26" customHeight="1" x14ac:dyDescent="0.15">
      <c r="B40" s="36">
        <f t="shared" ref="B40:B44" si="13">B39+1</f>
        <v>21</v>
      </c>
      <c r="C40" s="6" t="s">
        <v>9</v>
      </c>
      <c r="D40" s="8" t="s">
        <v>22</v>
      </c>
      <c r="E40" s="8">
        <v>20</v>
      </c>
      <c r="F40" s="9" t="s">
        <v>23</v>
      </c>
      <c r="G40" s="49">
        <v>0</v>
      </c>
      <c r="H40" s="10">
        <f t="shared" si="11"/>
        <v>0</v>
      </c>
    </row>
    <row r="41" spans="2:8" ht="26" customHeight="1" x14ac:dyDescent="0.15">
      <c r="B41" s="36">
        <f t="shared" si="13"/>
        <v>22</v>
      </c>
      <c r="C41" s="6" t="s">
        <v>10</v>
      </c>
      <c r="D41" s="8" t="s">
        <v>22</v>
      </c>
      <c r="E41" s="8">
        <v>8</v>
      </c>
      <c r="F41" s="9" t="s">
        <v>23</v>
      </c>
      <c r="G41" s="49">
        <v>0</v>
      </c>
      <c r="H41" s="10">
        <f t="shared" si="11"/>
        <v>0</v>
      </c>
    </row>
    <row r="42" spans="2:8" ht="26" customHeight="1" x14ac:dyDescent="0.15">
      <c r="B42" s="36">
        <f t="shared" si="13"/>
        <v>23</v>
      </c>
      <c r="C42" s="6" t="s">
        <v>11</v>
      </c>
      <c r="D42" s="8" t="s">
        <v>22</v>
      </c>
      <c r="E42" s="8">
        <v>6</v>
      </c>
      <c r="F42" s="9" t="s">
        <v>23</v>
      </c>
      <c r="G42" s="49">
        <v>0</v>
      </c>
      <c r="H42" s="10">
        <f t="shared" si="11"/>
        <v>0</v>
      </c>
    </row>
    <row r="43" spans="2:8" ht="26" customHeight="1" x14ac:dyDescent="0.15">
      <c r="B43" s="36">
        <f>B42+1</f>
        <v>24</v>
      </c>
      <c r="C43" s="32" t="s">
        <v>31</v>
      </c>
      <c r="D43" s="8" t="s">
        <v>22</v>
      </c>
      <c r="E43" s="8">
        <v>8</v>
      </c>
      <c r="F43" s="9" t="s">
        <v>23</v>
      </c>
      <c r="G43" s="49">
        <v>0</v>
      </c>
      <c r="H43" s="10">
        <f t="shared" si="11"/>
        <v>0</v>
      </c>
    </row>
    <row r="44" spans="2:8" ht="26" customHeight="1" thickBot="1" x14ac:dyDescent="0.2">
      <c r="B44" s="36">
        <f t="shared" si="13"/>
        <v>25</v>
      </c>
      <c r="C44" s="6" t="s">
        <v>32</v>
      </c>
      <c r="D44" s="8" t="s">
        <v>22</v>
      </c>
      <c r="E44" s="8">
        <v>6</v>
      </c>
      <c r="F44" s="9" t="s">
        <v>23</v>
      </c>
      <c r="G44" s="49">
        <v>0</v>
      </c>
      <c r="H44" s="10">
        <f t="shared" si="11"/>
        <v>0</v>
      </c>
    </row>
    <row r="45" spans="2:8" ht="14" thickBot="1" x14ac:dyDescent="0.2">
      <c r="B45" s="43"/>
      <c r="C45" s="100" t="s">
        <v>12</v>
      </c>
      <c r="D45" s="101"/>
      <c r="E45" s="101"/>
      <c r="F45" s="101"/>
      <c r="G45" s="101"/>
      <c r="H45" s="102"/>
    </row>
    <row r="46" spans="2:8" ht="26" customHeight="1" x14ac:dyDescent="0.15">
      <c r="B46" s="36">
        <f>B44+1</f>
        <v>26</v>
      </c>
      <c r="C46" s="28" t="s">
        <v>41</v>
      </c>
      <c r="D46" s="20" t="s">
        <v>22</v>
      </c>
      <c r="E46" s="46">
        <v>6</v>
      </c>
      <c r="F46" s="21" t="s">
        <v>23</v>
      </c>
      <c r="G46" s="49">
        <v>0</v>
      </c>
      <c r="H46" s="61">
        <f t="shared" ref="H46:H50" si="14">G46*E46</f>
        <v>0</v>
      </c>
    </row>
    <row r="47" spans="2:8" ht="26" customHeight="1" x14ac:dyDescent="0.15">
      <c r="B47" s="36">
        <f t="shared" ref="B47:B50" si="15">B46+1</f>
        <v>27</v>
      </c>
      <c r="C47" s="28" t="s">
        <v>48</v>
      </c>
      <c r="D47" s="20" t="s">
        <v>22</v>
      </c>
      <c r="E47" s="46">
        <v>10</v>
      </c>
      <c r="F47" s="21" t="s">
        <v>23</v>
      </c>
      <c r="G47" s="49">
        <v>0</v>
      </c>
      <c r="H47" s="61">
        <f t="shared" si="14"/>
        <v>0</v>
      </c>
    </row>
    <row r="48" spans="2:8" ht="26" customHeight="1" x14ac:dyDescent="0.15">
      <c r="B48" s="36">
        <f t="shared" si="15"/>
        <v>28</v>
      </c>
      <c r="C48" s="29" t="s">
        <v>13</v>
      </c>
      <c r="D48" s="20" t="s">
        <v>22</v>
      </c>
      <c r="E48" s="20">
        <v>20</v>
      </c>
      <c r="F48" s="21" t="s">
        <v>23</v>
      </c>
      <c r="G48" s="49">
        <v>0</v>
      </c>
      <c r="H48" s="61">
        <f t="shared" si="14"/>
        <v>0</v>
      </c>
    </row>
    <row r="49" spans="2:8" ht="26" customHeight="1" x14ac:dyDescent="0.15">
      <c r="B49" s="36">
        <f t="shared" si="15"/>
        <v>29</v>
      </c>
      <c r="C49" s="6" t="s">
        <v>14</v>
      </c>
      <c r="D49" s="20" t="s">
        <v>22</v>
      </c>
      <c r="E49" s="20">
        <v>4</v>
      </c>
      <c r="F49" s="21" t="s">
        <v>23</v>
      </c>
      <c r="G49" s="49">
        <v>0</v>
      </c>
      <c r="H49" s="61">
        <f t="shared" si="14"/>
        <v>0</v>
      </c>
    </row>
    <row r="50" spans="2:8" ht="26" customHeight="1" thickBot="1" x14ac:dyDescent="0.2">
      <c r="B50" s="36">
        <f t="shared" si="15"/>
        <v>30</v>
      </c>
      <c r="C50" s="41" t="s">
        <v>34</v>
      </c>
      <c r="D50" s="44" t="s">
        <v>22</v>
      </c>
      <c r="E50" s="44">
        <v>20</v>
      </c>
      <c r="F50" s="45" t="s">
        <v>23</v>
      </c>
      <c r="G50" s="49">
        <v>0</v>
      </c>
      <c r="H50" s="62">
        <f t="shared" si="14"/>
        <v>0</v>
      </c>
    </row>
    <row r="51" spans="2:8" ht="14" thickBot="1" x14ac:dyDescent="0.2">
      <c r="B51" s="52"/>
      <c r="C51" s="103" t="s">
        <v>1</v>
      </c>
      <c r="D51" s="103"/>
      <c r="E51" s="103"/>
      <c r="F51" s="103"/>
      <c r="G51" s="103"/>
      <c r="H51" s="104"/>
    </row>
    <row r="52" spans="2:8" x14ac:dyDescent="0.15">
      <c r="B52" s="19">
        <f>B50+1</f>
        <v>31</v>
      </c>
      <c r="C52" s="108" t="s">
        <v>2</v>
      </c>
      <c r="D52" s="34" t="s">
        <v>22</v>
      </c>
      <c r="E52" s="109">
        <v>20</v>
      </c>
      <c r="F52" s="50" t="s">
        <v>23</v>
      </c>
      <c r="G52" s="58">
        <v>0</v>
      </c>
      <c r="H52" s="54">
        <f>G52*E52</f>
        <v>0</v>
      </c>
    </row>
    <row r="53" spans="2:8" x14ac:dyDescent="0.15">
      <c r="B53" s="33">
        <f>B52+1</f>
        <v>32</v>
      </c>
      <c r="C53" s="47" t="s">
        <v>55</v>
      </c>
      <c r="D53" s="8" t="s">
        <v>22</v>
      </c>
      <c r="E53" s="46">
        <v>10</v>
      </c>
      <c r="F53" s="9" t="s">
        <v>23</v>
      </c>
      <c r="G53" s="49">
        <v>0</v>
      </c>
      <c r="H53" s="10">
        <f t="shared" ref="H53:H55" si="16">G53*E53</f>
        <v>0</v>
      </c>
    </row>
    <row r="54" spans="2:8" x14ac:dyDescent="0.15">
      <c r="B54" s="33">
        <f t="shared" ref="B54:B56" si="17">B53+1</f>
        <v>33</v>
      </c>
      <c r="C54" s="48" t="s">
        <v>3</v>
      </c>
      <c r="D54" s="8" t="s">
        <v>22</v>
      </c>
      <c r="E54" s="46">
        <v>20</v>
      </c>
      <c r="F54" s="9" t="s">
        <v>23</v>
      </c>
      <c r="G54" s="49">
        <v>0</v>
      </c>
      <c r="H54" s="10">
        <f t="shared" si="16"/>
        <v>0</v>
      </c>
    </row>
    <row r="55" spans="2:8" x14ac:dyDescent="0.15">
      <c r="B55" s="33">
        <f t="shared" si="17"/>
        <v>34</v>
      </c>
      <c r="C55" s="47" t="s">
        <v>38</v>
      </c>
      <c r="D55" s="8" t="s">
        <v>22</v>
      </c>
      <c r="E55" s="46">
        <v>10</v>
      </c>
      <c r="F55" s="9" t="s">
        <v>23</v>
      </c>
      <c r="G55" s="49">
        <v>0</v>
      </c>
      <c r="H55" s="10">
        <f t="shared" si="16"/>
        <v>0</v>
      </c>
    </row>
    <row r="56" spans="2:8" x14ac:dyDescent="0.15">
      <c r="B56" s="33">
        <f t="shared" si="17"/>
        <v>35</v>
      </c>
      <c r="C56" s="6" t="s">
        <v>4</v>
      </c>
      <c r="D56" s="8" t="s">
        <v>22</v>
      </c>
      <c r="E56" s="46">
        <v>20</v>
      </c>
      <c r="F56" s="9" t="s">
        <v>23</v>
      </c>
      <c r="G56" s="49">
        <v>0</v>
      </c>
      <c r="H56" s="10">
        <f>G56*E56</f>
        <v>0</v>
      </c>
    </row>
    <row r="57" spans="2:8" x14ac:dyDescent="0.15">
      <c r="B57" s="33">
        <f>B56+1</f>
        <v>36</v>
      </c>
      <c r="C57" s="6" t="s">
        <v>5</v>
      </c>
      <c r="D57" s="8" t="s">
        <v>22</v>
      </c>
      <c r="E57" s="8">
        <v>20</v>
      </c>
      <c r="F57" s="9" t="s">
        <v>23</v>
      </c>
      <c r="G57" s="49">
        <v>0</v>
      </c>
      <c r="H57" s="10">
        <f t="shared" ref="H57:H59" si="18">G57*E57</f>
        <v>0</v>
      </c>
    </row>
    <row r="58" spans="2:8" x14ac:dyDescent="0.15">
      <c r="B58" s="33">
        <f>B57+1</f>
        <v>37</v>
      </c>
      <c r="C58" s="6" t="s">
        <v>6</v>
      </c>
      <c r="D58" s="8" t="s">
        <v>22</v>
      </c>
      <c r="E58" s="8">
        <v>10</v>
      </c>
      <c r="F58" s="9" t="s">
        <v>23</v>
      </c>
      <c r="G58" s="49">
        <v>0</v>
      </c>
      <c r="H58" s="10">
        <f t="shared" si="18"/>
        <v>0</v>
      </c>
    </row>
    <row r="59" spans="2:8" ht="36" customHeight="1" thickBot="1" x14ac:dyDescent="0.2">
      <c r="B59" s="13">
        <f t="shared" ref="B59" si="19">B58+1</f>
        <v>38</v>
      </c>
      <c r="C59" s="110" t="s">
        <v>56</v>
      </c>
      <c r="D59" s="15" t="s">
        <v>22</v>
      </c>
      <c r="E59" s="15">
        <v>6</v>
      </c>
      <c r="F59" s="16" t="s">
        <v>23</v>
      </c>
      <c r="G59" s="59">
        <v>0</v>
      </c>
      <c r="H59" s="18">
        <f t="shared" si="18"/>
        <v>0</v>
      </c>
    </row>
    <row r="60" spans="2:8" ht="25" customHeight="1" thickBot="1" x14ac:dyDescent="0.2">
      <c r="B60" s="97" t="s">
        <v>62</v>
      </c>
      <c r="C60" s="98"/>
      <c r="D60" s="98"/>
      <c r="E60" s="98"/>
      <c r="F60" s="98"/>
      <c r="G60" s="99"/>
      <c r="H60" s="27">
        <f>SUM(H36:H59)</f>
        <v>0</v>
      </c>
    </row>
    <row r="61" spans="2:8" x14ac:dyDescent="0.15">
      <c r="B61" s="5"/>
      <c r="C61" s="23"/>
      <c r="D61" s="24"/>
      <c r="E61" s="2"/>
      <c r="F61" s="24"/>
      <c r="G61" s="2"/>
      <c r="H61" s="2"/>
    </row>
    <row r="62" spans="2:8" x14ac:dyDescent="0.15">
      <c r="B62" s="75" t="s">
        <v>35</v>
      </c>
      <c r="C62" s="75"/>
      <c r="D62" s="75"/>
      <c r="E62" s="75"/>
      <c r="F62" s="75"/>
      <c r="G62" s="75"/>
      <c r="H62" s="75"/>
    </row>
    <row r="63" spans="2:8" x14ac:dyDescent="0.15">
      <c r="B63" s="105" t="s">
        <v>15</v>
      </c>
      <c r="C63" s="105"/>
      <c r="D63" s="105"/>
      <c r="E63" s="105"/>
      <c r="F63" s="105"/>
      <c r="G63" s="105"/>
      <c r="H63" s="105"/>
    </row>
    <row r="64" spans="2:8" x14ac:dyDescent="0.15">
      <c r="B64" s="96" t="s">
        <v>36</v>
      </c>
      <c r="C64" s="96"/>
      <c r="D64" s="96"/>
      <c r="E64" s="96"/>
      <c r="F64" s="96"/>
      <c r="G64" s="96"/>
      <c r="H64" s="96"/>
    </row>
    <row r="65" spans="2:8" x14ac:dyDescent="0.15">
      <c r="B65" s="25"/>
      <c r="C65" s="26"/>
      <c r="D65" s="26"/>
      <c r="E65" s="26"/>
      <c r="F65" s="26"/>
      <c r="G65" s="26"/>
      <c r="H65" s="26"/>
    </row>
    <row r="66" spans="2:8" x14ac:dyDescent="0.15">
      <c r="B66" s="96" t="s">
        <v>37</v>
      </c>
      <c r="C66" s="96"/>
      <c r="D66" s="96"/>
      <c r="E66" s="96"/>
      <c r="F66" s="96"/>
      <c r="G66" s="96"/>
      <c r="H66" s="96"/>
    </row>
    <row r="67" spans="2:8" x14ac:dyDescent="0.15">
      <c r="B67" s="26"/>
      <c r="C67" s="26"/>
      <c r="D67" s="26"/>
      <c r="E67" s="26"/>
      <c r="F67" s="26"/>
      <c r="G67" s="26"/>
      <c r="H67" s="26"/>
    </row>
    <row r="68" spans="2:8" x14ac:dyDescent="0.15">
      <c r="B68" s="26"/>
      <c r="C68" s="26"/>
      <c r="D68" s="26"/>
      <c r="E68" s="26"/>
      <c r="F68" s="26"/>
      <c r="G68" s="26"/>
      <c r="H68" s="26"/>
    </row>
  </sheetData>
  <mergeCells count="23">
    <mergeCell ref="B9:I9"/>
    <mergeCell ref="B66:H66"/>
    <mergeCell ref="B60:G60"/>
    <mergeCell ref="C45:H45"/>
    <mergeCell ref="C51:H51"/>
    <mergeCell ref="B62:H62"/>
    <mergeCell ref="B63:H63"/>
    <mergeCell ref="B64:H64"/>
    <mergeCell ref="C30:H30"/>
    <mergeCell ref="C23:H23"/>
    <mergeCell ref="B34:G34"/>
    <mergeCell ref="B36:G36"/>
    <mergeCell ref="C14:H14"/>
    <mergeCell ref="G6:G7"/>
    <mergeCell ref="H6:H7"/>
    <mergeCell ref="B8:H8"/>
    <mergeCell ref="B10:H10"/>
    <mergeCell ref="B11:H11"/>
    <mergeCell ref="B6:B7"/>
    <mergeCell ref="C6:C7"/>
    <mergeCell ref="D6:D7"/>
    <mergeCell ref="E6:E7"/>
    <mergeCell ref="F6:F7"/>
  </mergeCells>
  <phoneticPr fontId="1" type="noConversion"/>
  <pageMargins left="0.75" right="0.75" top="1" bottom="1" header="0.5" footer="0.5"/>
  <pageSetup paperSize="9" scale="67" fitToHeight="3"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0" ma:contentTypeDescription="Een nieuw document maken." ma:contentTypeScope="" ma:versionID="586727d0d0a1cacb2ba44204e257901a">
  <xsd:schema xmlns:xsd="http://www.w3.org/2001/XMLSchema" xmlns:xs="http://www.w3.org/2001/XMLSchema" xmlns:p="http://schemas.microsoft.com/office/2006/metadata/properties" xmlns:ns2="0c852b5d-b901-408b-9ea6-f8de76d65bf1" xmlns:ns3="9f69978e-72a1-4253-8bc6-e97b2dba17d9" targetNamespace="http://schemas.microsoft.com/office/2006/metadata/properties" ma:root="true" ma:fieldsID="0fd89bd969d2b787bd4913e8f4749305" ns2:_="" ns3:_="">
    <xsd:import namespace="0c852b5d-b901-408b-9ea6-f8de76d65bf1"/>
    <xsd:import namespace="9f69978e-72a1-4253-8bc6-e97b2dba17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1F26E-A3A5-40AD-B5EC-AD80D7CDB1D1}">
  <ds:schemaRefs>
    <ds:schemaRef ds:uri="9f69978e-72a1-4253-8bc6-e97b2dba17d9"/>
    <ds:schemaRef ds:uri="http://purl.org/dc/dcmitype/"/>
    <ds:schemaRef ds:uri="http://schemas.microsoft.com/office/2006/documentManagement/types"/>
    <ds:schemaRef ds:uri="0c852b5d-b901-408b-9ea6-f8de76d65bf1"/>
    <ds:schemaRef ds:uri="http://www.w3.org/XML/1998/namespace"/>
    <ds:schemaRef ds:uri="http://purl.org/dc/terms/"/>
    <ds:schemaRef ds:uri="http://purl.org/dc/elements/1.1/"/>
    <ds:schemaRef ds:uri="http://schemas.microsoft.com/office/infopath/2007/PartnerControl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4CB2B94C-6F02-4D05-B9B4-B64CF3DBB827}">
  <ds:schemaRefs>
    <ds:schemaRef ds:uri="http://schemas.microsoft.com/sharepoint/v3/contenttype/forms"/>
  </ds:schemaRefs>
</ds:datastoreItem>
</file>

<file path=customXml/itemProps3.xml><?xml version="1.0" encoding="utf-8"?>
<ds:datastoreItem xmlns:ds="http://schemas.openxmlformats.org/officeDocument/2006/customXml" ds:itemID="{99BC4F84-73C1-40BF-8893-C0940E5F7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52b5d-b901-408b-9ea6-f8de76d65bf1"/>
    <ds:schemaRef ds:uri="9f69978e-72a1-4253-8bc6-e97b2dba17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Blad1!_Toc285107315</vt:lpstr>
    </vt:vector>
  </TitlesOfParts>
  <Company>S.P.A. Project &amp; Advies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Spoelstra</dc:creator>
  <cp:lastModifiedBy>Peter Spoelstra</cp:lastModifiedBy>
  <cp:lastPrinted>2024-08-07T12:55:34Z</cp:lastPrinted>
  <dcterms:created xsi:type="dcterms:W3CDTF">2015-02-15T12:33:02Z</dcterms:created>
  <dcterms:modified xsi:type="dcterms:W3CDTF">2024-08-07T12:55:46Z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