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venlo.lan\Private$\home\lshtvr01\Mijn Documenten\Projecten\69001 Verkeersborden\3) Nota van inlichtingen\"/>
    </mc:Choice>
  </mc:AlternateContent>
  <xr:revisionPtr revIDLastSave="0" documentId="8_{5E3BDCF7-2C02-427D-9CB2-AD6C822500E6}" xr6:coauthVersionLast="47" xr6:coauthVersionMax="47" xr10:uidLastSave="{00000000-0000-0000-0000-000000000000}"/>
  <bookViews>
    <workbookView xWindow="1950" yWindow="1950" windowWidth="28800" windowHeight="14445" xr2:uid="{00000000-000D-0000-FFFF-FFFF00000000}"/>
  </bookViews>
  <sheets>
    <sheet name="Prijzenblad Verkeersborden Venl"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0" i="1" l="1"/>
  <c r="E167" i="1"/>
  <c r="E65" i="1"/>
  <c r="E163" i="1"/>
  <c r="E162" i="1"/>
  <c r="E161" i="1"/>
  <c r="E160" i="1"/>
  <c r="E159" i="1"/>
  <c r="E158" i="1"/>
  <c r="E157" i="1"/>
  <c r="E156" i="1"/>
  <c r="E152" i="1"/>
  <c r="E151" i="1"/>
  <c r="E150" i="1"/>
  <c r="E149" i="1"/>
  <c r="E145" i="1"/>
  <c r="E144" i="1"/>
  <c r="E143" i="1"/>
  <c r="E142" i="1"/>
  <c r="E138" i="1"/>
  <c r="E137" i="1"/>
  <c r="E136" i="1"/>
  <c r="E135" i="1"/>
  <c r="E134" i="1"/>
  <c r="E130" i="1"/>
  <c r="E129" i="1"/>
  <c r="E128" i="1"/>
  <c r="E127" i="1"/>
  <c r="E126" i="1"/>
  <c r="E125" i="1"/>
  <c r="E121" i="1"/>
  <c r="E120" i="1"/>
  <c r="E119" i="1"/>
  <c r="E118" i="1"/>
  <c r="E117" i="1"/>
  <c r="E116" i="1"/>
  <c r="E114" i="1"/>
  <c r="E113" i="1"/>
  <c r="E112" i="1"/>
  <c r="E111" i="1"/>
  <c r="E110" i="1"/>
  <c r="E109" i="1"/>
  <c r="E107" i="1"/>
  <c r="E106" i="1"/>
  <c r="E105" i="1"/>
  <c r="E104" i="1"/>
  <c r="E103" i="1"/>
  <c r="E102" i="1"/>
  <c r="E100" i="1"/>
  <c r="E99" i="1"/>
  <c r="E98" i="1"/>
  <c r="E97" i="1"/>
  <c r="E96" i="1"/>
  <c r="E95" i="1"/>
  <c r="E93" i="1"/>
  <c r="E92" i="1"/>
  <c r="E91" i="1"/>
  <c r="E90" i="1"/>
  <c r="E89" i="1"/>
  <c r="E88" i="1"/>
  <c r="E86" i="1"/>
  <c r="E85" i="1"/>
  <c r="E84" i="1"/>
  <c r="E83" i="1"/>
  <c r="E82" i="1"/>
  <c r="E81" i="1"/>
  <c r="E77" i="1"/>
  <c r="E76" i="1"/>
  <c r="E75" i="1"/>
  <c r="E74" i="1"/>
  <c r="E73" i="1"/>
  <c r="E72" i="1"/>
  <c r="E71" i="1"/>
  <c r="E70" i="1"/>
  <c r="E69" i="1"/>
  <c r="E64" i="1"/>
  <c r="E63" i="1"/>
  <c r="E62" i="1"/>
  <c r="E61" i="1"/>
  <c r="E60" i="1"/>
  <c r="E59" i="1"/>
  <c r="E58" i="1"/>
  <c r="E57" i="1"/>
  <c r="E56" i="1"/>
  <c r="E55" i="1"/>
  <c r="E51" i="1"/>
  <c r="E50" i="1"/>
  <c r="E49" i="1"/>
  <c r="E48" i="1"/>
  <c r="E47" i="1"/>
  <c r="E46" i="1"/>
  <c r="E45" i="1"/>
  <c r="E44" i="1"/>
  <c r="E40" i="1"/>
  <c r="E39" i="1"/>
  <c r="E38" i="1"/>
  <c r="E37" i="1"/>
  <c r="E36" i="1"/>
  <c r="E35" i="1"/>
  <c r="E34" i="1"/>
  <c r="E33" i="1"/>
  <c r="E29" i="1"/>
  <c r="E28" i="1"/>
  <c r="E24" i="1"/>
  <c r="E23" i="1"/>
  <c r="E22" i="1"/>
  <c r="E21" i="1"/>
  <c r="E17" i="1"/>
  <c r="E16" i="1"/>
  <c r="E15" i="1"/>
  <c r="E14" i="1"/>
  <c r="E10" i="1"/>
  <c r="E9" i="1"/>
  <c r="E8" i="1"/>
  <c r="E7" i="1"/>
  <c r="E164" i="1" l="1"/>
  <c r="E153" i="1"/>
  <c r="E139" i="1"/>
  <c r="E146" i="1"/>
  <c r="E122" i="1"/>
  <c r="E131" i="1"/>
  <c r="E30" i="1"/>
  <c r="E78" i="1"/>
  <c r="E52" i="1"/>
  <c r="E66" i="1"/>
  <c r="E41" i="1"/>
  <c r="E25" i="1"/>
  <c r="E11" i="1"/>
  <c r="E18" i="1"/>
  <c r="C174" i="1" l="1"/>
  <c r="E174" i="1" s="1"/>
  <c r="E176" i="1" s="1"/>
</calcChain>
</file>

<file path=xl/sharedStrings.xml><?xml version="1.0" encoding="utf-8"?>
<sst xmlns="http://schemas.openxmlformats.org/spreadsheetml/2006/main" count="252" uniqueCount="150">
  <si>
    <t>RVV model rond</t>
  </si>
  <si>
    <t>Rond Ø 400mm</t>
  </si>
  <si>
    <t>Rond Ø 600mm</t>
  </si>
  <si>
    <t>Rond Ø 800mm</t>
  </si>
  <si>
    <t>Rond Ø 1000mm</t>
  </si>
  <si>
    <t>RVV model driehoek</t>
  </si>
  <si>
    <t>Driehoek 500mm</t>
  </si>
  <si>
    <t>Driehoek 1100mm</t>
  </si>
  <si>
    <t>Driehoek 900mm</t>
  </si>
  <si>
    <t>Driehoek 700mm</t>
  </si>
  <si>
    <t>RVV model vierkant</t>
  </si>
  <si>
    <t>Vierkant 400mm</t>
  </si>
  <si>
    <t>Vierkant 600mm</t>
  </si>
  <si>
    <t>Vierkant 800mm</t>
  </si>
  <si>
    <t>Vierkant 1000mm</t>
  </si>
  <si>
    <t>Octogonaal 700mm</t>
  </si>
  <si>
    <t>Octogonaal 900mm</t>
  </si>
  <si>
    <t>RVV model rechthoek</t>
  </si>
  <si>
    <t>Rechthoek 530x670mm</t>
  </si>
  <si>
    <t>Rechthoek 800x1000mm</t>
  </si>
  <si>
    <t>Rechthoek 530x1200mm</t>
  </si>
  <si>
    <t>Rechthoek 400x600mm</t>
  </si>
  <si>
    <t>Rechthoek 600x900mm</t>
  </si>
  <si>
    <t>Rechthoek 800x1200mm</t>
  </si>
  <si>
    <t>Rechthoek 600x200mm</t>
  </si>
  <si>
    <t>Rechthoek 900x1000mm</t>
  </si>
  <si>
    <t>Straatnaambord DOR 500x150mm</t>
  </si>
  <si>
    <t>Straatnaambord DOR 600x150mm</t>
  </si>
  <si>
    <t>Straatnaambord DOR 700x150mm</t>
  </si>
  <si>
    <t>Straatnaambord DOR 800x150mm</t>
  </si>
  <si>
    <t>Straatnaambord DOR 900x150mm</t>
  </si>
  <si>
    <t>Straatnaambord DOR 1000x150mm</t>
  </si>
  <si>
    <t>Straatnaambord DOR 500x200mm</t>
  </si>
  <si>
    <t>Straatnaambord DOR 600x200mm</t>
  </si>
  <si>
    <t>Straatnaambord DOR 700x200mm</t>
  </si>
  <si>
    <t>Straatnaambord DOR 800x200mm</t>
  </si>
  <si>
    <t>Straatnaambord DOR 900x200mm</t>
  </si>
  <si>
    <t>Straatnaambord DOR 1000x200mm</t>
  </si>
  <si>
    <t>Straatnaambord  Alu. Kokerprofiel EZ 500x150mm</t>
  </si>
  <si>
    <t>Straatnaambord  Alu. Kokerprofiel EZ 600x150mm</t>
  </si>
  <si>
    <t>Straatnaambord  Alu. Kokerprofiel EZ 700x150mm</t>
  </si>
  <si>
    <t>Straatnaambord  Alu. Kokerprofiel EZ 800x150mm</t>
  </si>
  <si>
    <t>Straatnaambord  Alu. Kokerprofiel EZ 900x150mm</t>
  </si>
  <si>
    <t>Straatnaambord  Alu. Kokerprofiel EZ 1000x150mm</t>
  </si>
  <si>
    <t>Straatnaambord  Alu. Kokerprofiel EZ 500x200mm</t>
  </si>
  <si>
    <t>Straatnaambord  Alu. Kokerprofiel EZ 600x200mm</t>
  </si>
  <si>
    <t>Straatnaambord  Alu. Kokerprofiel EZ 700x200mm</t>
  </si>
  <si>
    <t>Straatnaambord  Alu. Kokerprofiel EZ 800x200mm</t>
  </si>
  <si>
    <t>Straatnaambord  Alu. Kokerprofiel EZ 900x200mm</t>
  </si>
  <si>
    <t>Straatnaambord  Alu. Kokerprofiel EZ 1000x200mm</t>
  </si>
  <si>
    <t>Straatnaambord  Alu. Kokerprofiel DZ 500x150mm</t>
  </si>
  <si>
    <t>Straatnaambord  Alu. Kokerprofiel DZ 600x150mm</t>
  </si>
  <si>
    <t>Straatnaambord  Alu. Kokerprofiel DZ 700x150mm</t>
  </si>
  <si>
    <t>Straatnaambord  Alu. Kokerprofiel DZ 800x150mm</t>
  </si>
  <si>
    <t>Straatnaambord  Alu. Kokerprofiel DZ 900x150mm</t>
  </si>
  <si>
    <t>Straatnaambord  Alu. Kokerprofiel DZ 1000x150mm</t>
  </si>
  <si>
    <t>Straatnaambord  Alu. Kokerprofiel DZ 500x200mm</t>
  </si>
  <si>
    <t>Straatnaambord  Alu. Kokerprofiel DZ 600x200mm</t>
  </si>
  <si>
    <t>Straatnaambord  Alu. Kokerprofiel DZ 700x200mm</t>
  </si>
  <si>
    <t>Straatnaambord  Alu. Kokerprofiel DZ 800x200mm</t>
  </si>
  <si>
    <t>Straatnaambord  Alu. Kokerprofiel DZ 900x200mm</t>
  </si>
  <si>
    <t>Straatnaambord  Alu. Kokerprofiel DZ 1000x200mm</t>
  </si>
  <si>
    <t>Beugels</t>
  </si>
  <si>
    <t>Scharnierbeugel alu. Ø 48mm</t>
  </si>
  <si>
    <t>Scharnierbeugel alu. Ø 60mm</t>
  </si>
  <si>
    <t>Scharnierbeugel alu. Ø 76mm</t>
  </si>
  <si>
    <t>Klemband</t>
  </si>
  <si>
    <t>Klembandbeugel alu. Variabel</t>
  </si>
  <si>
    <t>Beugel alu. T.b.v. Kokerprofiel Ø48</t>
  </si>
  <si>
    <t>Beugel alu. T.b.v. Kokerprofiel variabel</t>
  </si>
  <si>
    <t>Flespalen</t>
  </si>
  <si>
    <t>Flespaal staal (verzinkt) Ø 76/48 2000mm</t>
  </si>
  <si>
    <t>Flespaal staal (verzinkt) Ø 76/48 2500mm</t>
  </si>
  <si>
    <t>Flespaal staal (verzinkt) Ø 76/48 3600mm</t>
  </si>
  <si>
    <t>Flespaal staal (verzinkt) Ø 76/48 3900mm</t>
  </si>
  <si>
    <t>BB-Bebakening</t>
  </si>
  <si>
    <t>Schrikhekplanken</t>
  </si>
  <si>
    <t>Klasse</t>
  </si>
  <si>
    <t>Onderbord rechthoek 450x450mm wit of geel</t>
  </si>
  <si>
    <t>Onderbord rechthoek 450x200mm wit of geel</t>
  </si>
  <si>
    <t>Onderbord rechthoek 600x200mm wit of geel</t>
  </si>
  <si>
    <t>Onderbord rechthoek 600x270mm wit of geel</t>
  </si>
  <si>
    <t xml:space="preserve">Straatnaamborden </t>
  </si>
  <si>
    <t>BB22 koker 800mm  kleur geel</t>
  </si>
  <si>
    <t>BB22 koker 1200mm  kleur geel</t>
  </si>
  <si>
    <t xml:space="preserve">BB-16-1 DOR 2000x200mm </t>
  </si>
  <si>
    <t xml:space="preserve">BB-16-1 DOR 2500x200mm </t>
  </si>
  <si>
    <t xml:space="preserve">BB-16-1 DOR 3000x200mm </t>
  </si>
  <si>
    <t xml:space="preserve">BB17-1lr DOR 2000x200mm </t>
  </si>
  <si>
    <t xml:space="preserve">BB17-1lr DOR 3000x200mm </t>
  </si>
  <si>
    <t xml:space="preserve">BB18-1l DOR 2000x200mm </t>
  </si>
  <si>
    <t xml:space="preserve">BB18-1l DOR 3000x200mm </t>
  </si>
  <si>
    <t>Onderbord rechthoek 600x300mm wit of geel</t>
  </si>
  <si>
    <t>Onderbord rechthoek 600x400mm wit of geel</t>
  </si>
  <si>
    <t>Onderbord rechthoek 800x270mm wit of geel</t>
  </si>
  <si>
    <t>Onderbord rechthoek 800x400mm wit of geel</t>
  </si>
  <si>
    <t>Onderbord rechthoek 1000x340mm wit of geel</t>
  </si>
  <si>
    <t>1 - 3</t>
  </si>
  <si>
    <t>RVV model onderbord rechthoek blanco</t>
  </si>
  <si>
    <t>Onderbord rechthoek 400x150mm wit of geel</t>
  </si>
  <si>
    <t>Onderbord rechthoek 400x200mm wit of geel</t>
  </si>
  <si>
    <t>RVV model onderbord</t>
  </si>
  <si>
    <t>Onderbord OB 400x300mm</t>
  </si>
  <si>
    <t>Onderbord OB 450x200mm</t>
  </si>
  <si>
    <t>Onderbord OB 600x270mm</t>
  </si>
  <si>
    <t>Onderbord OB 600x300mm</t>
  </si>
  <si>
    <t>Onderbord OB 800x400mm</t>
  </si>
  <si>
    <t>Onderbord OB 450x450mm</t>
  </si>
  <si>
    <t>Onderbord OB 600x600mm</t>
  </si>
  <si>
    <t>Onderbord OB 400x150mm</t>
  </si>
  <si>
    <t>Onderbord OB 600x200mm</t>
  </si>
  <si>
    <t>RVV model H01</t>
  </si>
  <si>
    <t>RVV H01a 940x340mm</t>
  </si>
  <si>
    <t>RVV H01a 1540x340mm</t>
  </si>
  <si>
    <t>RVV H01b 940x520mm</t>
  </si>
  <si>
    <t>RVV H01b 1540x520mm</t>
  </si>
  <si>
    <t>RVV H02a 940x340mm</t>
  </si>
  <si>
    <t>RVV H02a 1540x340mm</t>
  </si>
  <si>
    <t>RVV H02b 940x520mm</t>
  </si>
  <si>
    <t>RVV H02b 1540x520mm</t>
  </si>
  <si>
    <t>Hoeveelheid</t>
  </si>
  <si>
    <t>Totaalprijs</t>
  </si>
  <si>
    <t>RVV model achthoek</t>
  </si>
  <si>
    <t xml:space="preserve">Hi-Torque klemband HP2 </t>
  </si>
  <si>
    <t xml:space="preserve">Hi-Torque klemband HP3 </t>
  </si>
  <si>
    <t xml:space="preserve">Hi-Torque klemband HP4 </t>
  </si>
  <si>
    <t>Hi-Torque klemband HP5</t>
  </si>
  <si>
    <t>Hi-Torque klemband HP6</t>
  </si>
  <si>
    <t>BB21 koker 800mm  kleur zwart / wit</t>
  </si>
  <si>
    <t>BB21 koker 1200mm  kleur zwart / wit</t>
  </si>
  <si>
    <t>BB14l 200x200mm</t>
  </si>
  <si>
    <t>kortingspercentage op overig assortiment</t>
  </si>
  <si>
    <t>kortingspercentage</t>
  </si>
  <si>
    <t>fictieve omzet overig assortiment, na korting</t>
  </si>
  <si>
    <t>De prijsopgave bevat niet alle borden en producten, graag een kortingspercentage van de catalogusprijs opgeven van de overige producten</t>
  </si>
  <si>
    <t>Invulinstructie:</t>
  </si>
  <si>
    <t>Stuksprijs (excl. BTW)</t>
  </si>
  <si>
    <t>fictieve omzet overig assortiment (excl. BTW</t>
  </si>
  <si>
    <t>subtotaal:</t>
  </si>
  <si>
    <t>Naam inschrijver:</t>
  </si>
  <si>
    <t>[NAAM HIER INVULLEN]</t>
  </si>
  <si>
    <t>Prijzenblad: Raamovereenkomst Leveren Verkeers-, straatnaam- en komborden en komportalen</t>
  </si>
  <si>
    <t>Retourprijs</t>
  </si>
  <si>
    <t>Fictieve inschrijfsom</t>
  </si>
  <si>
    <t>Komborden</t>
  </si>
  <si>
    <t>Kombord #H01 of #H02</t>
  </si>
  <si>
    <t>cf. PVE</t>
  </si>
  <si>
    <t>Komportalen</t>
  </si>
  <si>
    <t>Komportaal 1220mm</t>
  </si>
  <si>
    <t>- Vul in de onderstaande rijen in de gele cellen een bedrag in (met uitzondering van het kortingspercentage overig assortiment; daar een percentage invullen)
- In te vullen bedragen zijjn excl. BTW
- Bedragen dienen een logische en verklaarbare verhouding tot elkaar te hebben, manipulatief of strategisch gekozen stuksprijzen zijn niet toegestaan. Dit betekent dat binnen een productgroep identieke kortingspercentages toegepast moeten worden t.o.v. de standaardprijzen.
- Aangeboden bedragen zijn van toepassing op bestellingen gedurende de looptijd van de overeenkomst, tenzijn hierover in de overeenkomst anders is bepaald. 
- Aan de opgenomen aantallen kunnen geen rechten ontleend worden.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</si>
</sst>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_);\(&quot;€&quot;\ #,##0.00\)"/>
  </numFmts>
  <fonts count="9" x14ac:knownFonts="1">
    <font>
      <sz val="11"/>
      <color theme="1"/>
      <name val="Calibri"/>
      <family val="2"/>
      <scheme val="minor"/>
    </font>
    <font>
      <sz val="12"/>
      <color theme="1"/>
      <name val="Calibri"/>
      <family val="2"/>
      <scheme val="minor"/>
    </font>
    <font>
      <b/>
      <sz val="11"/>
      <color theme="1"/>
      <name val="Calibri"/>
      <family val="2"/>
      <scheme val="minor"/>
    </font>
    <font>
      <b/>
      <sz val="14"/>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sz val="11"/>
      <color theme="1"/>
      <name val="Calibri"/>
      <family val="2"/>
      <scheme val="minor"/>
    </font>
    <font>
      <i/>
      <sz val="12"/>
      <color theme="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auto="1"/>
      </left>
      <right style="medium">
        <color auto="1"/>
      </right>
      <top style="medium">
        <color auto="1"/>
      </top>
      <bottom style="medium">
        <color auto="1"/>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6">
    <xf numFmtId="0" fontId="0" fillId="0" borderId="0" xfId="0"/>
    <xf numFmtId="0" fontId="2" fillId="0" borderId="0" xfId="0" applyFont="1"/>
    <xf numFmtId="0" fontId="0" fillId="0" borderId="0" xfId="0" applyAlignment="1">
      <alignment horizontal="center"/>
    </xf>
    <xf numFmtId="0" fontId="0" fillId="0" borderId="1" xfId="0" applyBorder="1"/>
    <xf numFmtId="0" fontId="0" fillId="0" borderId="1" xfId="0" applyBorder="1" applyAlignment="1">
      <alignment horizontal="center"/>
    </xf>
    <xf numFmtId="0" fontId="2" fillId="2" borderId="1" xfId="0" applyFont="1" applyFill="1" applyBorder="1"/>
    <xf numFmtId="49" fontId="0" fillId="0" borderId="1" xfId="0" applyNumberFormat="1" applyBorder="1" applyAlignment="1">
      <alignment horizontal="center"/>
    </xf>
    <xf numFmtId="0" fontId="0" fillId="2" borderId="1" xfId="0" applyFill="1" applyBorder="1" applyAlignment="1">
      <alignment horizontal="center"/>
    </xf>
    <xf numFmtId="44" fontId="0" fillId="0" borderId="0" xfId="0" applyNumberFormat="1"/>
    <xf numFmtId="44" fontId="0" fillId="2" borderId="1" xfId="0" applyNumberFormat="1" applyFill="1" applyBorder="1"/>
    <xf numFmtId="10" fontId="0" fillId="0" borderId="0" xfId="0" applyNumberFormat="1"/>
    <xf numFmtId="44" fontId="0" fillId="2" borderId="1" xfId="0" applyNumberFormat="1" applyFill="1" applyBorder="1" applyAlignment="1">
      <alignment wrapText="1"/>
    </xf>
    <xf numFmtId="0" fontId="0" fillId="2" borderId="1" xfId="0" applyFill="1" applyBorder="1" applyAlignment="1">
      <alignment horizontal="center" wrapText="1"/>
    </xf>
    <xf numFmtId="0" fontId="0" fillId="0" borderId="1" xfId="0" applyBorder="1" applyAlignment="1">
      <alignment wrapText="1"/>
    </xf>
    <xf numFmtId="44" fontId="0" fillId="0" borderId="1" xfId="0" applyNumberFormat="1" applyBorder="1"/>
    <xf numFmtId="0" fontId="4" fillId="0" borderId="1" xfId="0" applyFont="1" applyBorder="1" applyAlignment="1">
      <alignment horizontal="center"/>
    </xf>
    <xf numFmtId="164" fontId="0" fillId="0" borderId="1" xfId="0" applyNumberFormat="1" applyBorder="1"/>
    <xf numFmtId="0" fontId="0" fillId="0" borderId="0" xfId="0" applyAlignment="1">
      <alignment vertical="top"/>
    </xf>
    <xf numFmtId="44" fontId="6" fillId="0" borderId="2" xfId="0" applyNumberFormat="1" applyFont="1" applyBorder="1"/>
    <xf numFmtId="164" fontId="0" fillId="0" borderId="0" xfId="0" applyNumberFormat="1"/>
    <xf numFmtId="0" fontId="1" fillId="0" borderId="1" xfId="0" applyFont="1" applyBorder="1" applyAlignment="1">
      <alignment horizontal="right"/>
    </xf>
    <xf numFmtId="0" fontId="8" fillId="0" borderId="1" xfId="0" applyFont="1" applyBorder="1" applyAlignment="1">
      <alignment horizontal="right" vertical="top"/>
    </xf>
    <xf numFmtId="164" fontId="0" fillId="3" borderId="1" xfId="0" applyNumberFormat="1" applyFill="1" applyBorder="1" applyProtection="1">
      <protection locked="0"/>
    </xf>
    <xf numFmtId="44" fontId="0" fillId="3" borderId="1" xfId="0" applyNumberFormat="1" applyFill="1" applyBorder="1" applyProtection="1">
      <protection locked="0"/>
    </xf>
    <xf numFmtId="0" fontId="3" fillId="2" borderId="4" xfId="0" applyFont="1" applyFill="1" applyBorder="1" applyAlignment="1">
      <alignment horizontal="center"/>
    </xf>
    <xf numFmtId="0" fontId="3" fillId="2" borderId="5" xfId="0" applyFont="1" applyFill="1" applyBorder="1" applyAlignment="1">
      <alignment horizontal="center"/>
    </xf>
    <xf numFmtId="0" fontId="3" fillId="2" borderId="6" xfId="0" applyFont="1" applyFill="1" applyBorder="1" applyAlignment="1">
      <alignment horizontal="center"/>
    </xf>
    <xf numFmtId="0" fontId="7" fillId="0" borderId="1" xfId="0" quotePrefix="1" applyFont="1" applyBorder="1" applyAlignment="1">
      <alignment vertical="top" wrapText="1"/>
    </xf>
    <xf numFmtId="0" fontId="7" fillId="0" borderId="1" xfId="0" applyFont="1" applyBorder="1" applyAlignment="1">
      <alignment vertical="top" wrapText="1"/>
    </xf>
    <xf numFmtId="44" fontId="6" fillId="0" borderId="2" xfId="0" applyNumberFormat="1" applyFont="1" applyBorder="1" applyAlignment="1">
      <alignment horizontal="center"/>
    </xf>
    <xf numFmtId="0" fontId="6" fillId="0" borderId="2" xfId="0" applyFont="1" applyBorder="1" applyAlignment="1">
      <alignment horizontal="center"/>
    </xf>
    <xf numFmtId="0" fontId="5" fillId="3" borderId="1" xfId="0" applyFont="1" applyFill="1" applyBorder="1" applyAlignment="1" applyProtection="1">
      <alignment wrapText="1"/>
      <protection locked="0"/>
    </xf>
    <xf numFmtId="0" fontId="2" fillId="3" borderId="1" xfId="0" applyFont="1" applyFill="1" applyBorder="1" applyAlignment="1" applyProtection="1">
      <alignment wrapText="1"/>
      <protection locked="0"/>
    </xf>
    <xf numFmtId="0" fontId="3" fillId="0" borderId="3" xfId="0" applyFont="1" applyBorder="1"/>
    <xf numFmtId="0" fontId="0" fillId="0" borderId="3" xfId="0" applyBorder="1"/>
    <xf numFmtId="10" fontId="0" fillId="3" borderId="1" xfId="0" applyNumberFormat="1" applyFill="1" applyBorder="1" applyProtection="1">
      <protection locked="0"/>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12" Type="http://schemas.openxmlformats.org/officeDocument/2006/relationships/customXml" Target="../customXml/item7.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77"/>
  <sheetViews>
    <sheetView tabSelected="1" topLeftCell="A3" zoomScale="110" zoomScaleNormal="110" workbookViewId="0">
      <selection activeCell="B3" sqref="B3:F3"/>
    </sheetView>
  </sheetViews>
  <sheetFormatPr defaultColWidth="8.85546875" defaultRowHeight="15" x14ac:dyDescent="0.25"/>
  <cols>
    <col min="1" max="1" width="52.5703125" customWidth="1"/>
    <col min="2" max="2" width="6.85546875" customWidth="1"/>
    <col min="3" max="3" width="21.140625" bestFit="1" customWidth="1"/>
    <col min="4" max="4" width="21.140625" style="8" bestFit="1" customWidth="1"/>
    <col min="5" max="5" width="22.7109375" style="2" customWidth="1"/>
    <col min="6" max="6" width="19.5703125" style="8" bestFit="1" customWidth="1"/>
  </cols>
  <sheetData>
    <row r="1" spans="1:6" ht="18.75" x14ac:dyDescent="0.3">
      <c r="A1" s="24" t="s">
        <v>141</v>
      </c>
      <c r="B1" s="25"/>
      <c r="C1" s="25"/>
      <c r="D1" s="25"/>
      <c r="E1" s="25"/>
      <c r="F1" s="26"/>
    </row>
    <row r="2" spans="1:6" ht="18.75" x14ac:dyDescent="0.3">
      <c r="A2" s="33"/>
      <c r="B2" s="34"/>
      <c r="C2" s="34"/>
      <c r="D2" s="34"/>
      <c r="E2" s="34"/>
      <c r="F2" s="34"/>
    </row>
    <row r="3" spans="1:6" ht="15.75" x14ac:dyDescent="0.25">
      <c r="A3" s="20" t="s">
        <v>139</v>
      </c>
      <c r="B3" s="31" t="s">
        <v>140</v>
      </c>
      <c r="C3" s="32"/>
      <c r="D3" s="32"/>
      <c r="E3" s="32"/>
      <c r="F3" s="32"/>
    </row>
    <row r="4" spans="1:6" s="17" customFormat="1" ht="141" customHeight="1" x14ac:dyDescent="0.25">
      <c r="A4" s="21" t="s">
        <v>135</v>
      </c>
      <c r="B4" s="27" t="s">
        <v>149</v>
      </c>
      <c r="C4" s="28"/>
      <c r="D4" s="28"/>
      <c r="E4" s="28"/>
      <c r="F4" s="28"/>
    </row>
    <row r="6" spans="1:6" x14ac:dyDescent="0.25">
      <c r="A6" s="5" t="s">
        <v>0</v>
      </c>
      <c r="B6" s="5" t="s">
        <v>77</v>
      </c>
      <c r="C6" s="9" t="s">
        <v>136</v>
      </c>
      <c r="D6" s="7" t="s">
        <v>120</v>
      </c>
      <c r="E6" s="9" t="s">
        <v>121</v>
      </c>
      <c r="F6" s="9" t="s">
        <v>142</v>
      </c>
    </row>
    <row r="7" spans="1:6" x14ac:dyDescent="0.25">
      <c r="A7" s="3" t="s">
        <v>1</v>
      </c>
      <c r="B7" s="4">
        <v>3</v>
      </c>
      <c r="C7" s="22">
        <v>0</v>
      </c>
      <c r="D7" s="4">
        <v>35</v>
      </c>
      <c r="E7" s="14">
        <f>C7*D7</f>
        <v>0</v>
      </c>
      <c r="F7" s="23">
        <v>0</v>
      </c>
    </row>
    <row r="8" spans="1:6" x14ac:dyDescent="0.25">
      <c r="A8" s="3" t="s">
        <v>2</v>
      </c>
      <c r="B8" s="4">
        <v>3</v>
      </c>
      <c r="C8" s="22">
        <v>0</v>
      </c>
      <c r="D8" s="4">
        <v>55</v>
      </c>
      <c r="E8" s="14">
        <f t="shared" ref="E8:E10" si="0">C8*D8</f>
        <v>0</v>
      </c>
      <c r="F8" s="23">
        <v>0</v>
      </c>
    </row>
    <row r="9" spans="1:6" x14ac:dyDescent="0.25">
      <c r="A9" s="3" t="s">
        <v>3</v>
      </c>
      <c r="B9" s="4">
        <v>3</v>
      </c>
      <c r="C9" s="22">
        <v>0</v>
      </c>
      <c r="D9" s="4">
        <v>1</v>
      </c>
      <c r="E9" s="14">
        <f t="shared" si="0"/>
        <v>0</v>
      </c>
      <c r="F9" s="23">
        <v>0</v>
      </c>
    </row>
    <row r="10" spans="1:6" x14ac:dyDescent="0.25">
      <c r="A10" s="3" t="s">
        <v>4</v>
      </c>
      <c r="B10" s="4">
        <v>3</v>
      </c>
      <c r="C10" s="22">
        <v>0</v>
      </c>
      <c r="D10" s="4">
        <v>1</v>
      </c>
      <c r="E10" s="14">
        <f t="shared" si="0"/>
        <v>0</v>
      </c>
      <c r="F10" s="23">
        <v>0</v>
      </c>
    </row>
    <row r="11" spans="1:6" x14ac:dyDescent="0.25">
      <c r="C11" s="8"/>
      <c r="D11" s="2" t="s">
        <v>138</v>
      </c>
      <c r="E11" s="8">
        <f>SUM(E7:E10)</f>
        <v>0</v>
      </c>
      <c r="F11"/>
    </row>
    <row r="12" spans="1:6" x14ac:dyDescent="0.25">
      <c r="C12" s="8"/>
      <c r="D12" s="2"/>
      <c r="E12" s="8"/>
      <c r="F12"/>
    </row>
    <row r="13" spans="1:6" x14ac:dyDescent="0.25">
      <c r="A13" s="5" t="s">
        <v>5</v>
      </c>
      <c r="B13" s="3"/>
      <c r="C13" s="9" t="s">
        <v>136</v>
      </c>
      <c r="D13" s="7" t="s">
        <v>120</v>
      </c>
      <c r="E13" s="9" t="s">
        <v>121</v>
      </c>
      <c r="F13" s="9" t="s">
        <v>142</v>
      </c>
    </row>
    <row r="14" spans="1:6" x14ac:dyDescent="0.25">
      <c r="A14" s="3" t="s">
        <v>6</v>
      </c>
      <c r="B14" s="4">
        <v>3</v>
      </c>
      <c r="C14" s="22">
        <v>0</v>
      </c>
      <c r="D14" s="4">
        <v>1</v>
      </c>
      <c r="E14" s="14">
        <f t="shared" ref="E14:E17" si="1">C14*D14</f>
        <v>0</v>
      </c>
      <c r="F14" s="23">
        <v>0</v>
      </c>
    </row>
    <row r="15" spans="1:6" x14ac:dyDescent="0.25">
      <c r="A15" s="3" t="s">
        <v>9</v>
      </c>
      <c r="B15" s="4">
        <v>3</v>
      </c>
      <c r="C15" s="22">
        <v>0</v>
      </c>
      <c r="D15" s="4">
        <v>36</v>
      </c>
      <c r="E15" s="14">
        <f t="shared" si="1"/>
        <v>0</v>
      </c>
      <c r="F15" s="23">
        <v>0</v>
      </c>
    </row>
    <row r="16" spans="1:6" x14ac:dyDescent="0.25">
      <c r="A16" s="3" t="s">
        <v>8</v>
      </c>
      <c r="B16" s="4">
        <v>3</v>
      </c>
      <c r="C16" s="22">
        <v>0</v>
      </c>
      <c r="D16" s="4">
        <v>5</v>
      </c>
      <c r="E16" s="14">
        <f t="shared" si="1"/>
        <v>0</v>
      </c>
      <c r="F16" s="23">
        <v>0</v>
      </c>
    </row>
    <row r="17" spans="1:6" x14ac:dyDescent="0.25">
      <c r="A17" s="3" t="s">
        <v>7</v>
      </c>
      <c r="B17" s="4">
        <v>3</v>
      </c>
      <c r="C17" s="22">
        <v>0</v>
      </c>
      <c r="D17" s="4">
        <v>1</v>
      </c>
      <c r="E17" s="14">
        <f t="shared" si="1"/>
        <v>0</v>
      </c>
      <c r="F17" s="23">
        <v>0</v>
      </c>
    </row>
    <row r="18" spans="1:6" x14ac:dyDescent="0.25">
      <c r="C18" s="8"/>
      <c r="D18" s="2" t="s">
        <v>138</v>
      </c>
      <c r="E18" s="8">
        <f>SUM(E14:E17)</f>
        <v>0</v>
      </c>
      <c r="F18"/>
    </row>
    <row r="19" spans="1:6" x14ac:dyDescent="0.25">
      <c r="C19" s="8"/>
      <c r="D19" s="2"/>
      <c r="E19" s="8"/>
      <c r="F19"/>
    </row>
    <row r="20" spans="1:6" x14ac:dyDescent="0.25">
      <c r="A20" s="5" t="s">
        <v>10</v>
      </c>
      <c r="B20" s="3"/>
      <c r="C20" s="9" t="s">
        <v>136</v>
      </c>
      <c r="D20" s="7" t="s">
        <v>120</v>
      </c>
      <c r="E20" s="9" t="s">
        <v>121</v>
      </c>
      <c r="F20" s="9" t="s">
        <v>142</v>
      </c>
    </row>
    <row r="21" spans="1:6" ht="15.75" x14ac:dyDescent="0.25">
      <c r="A21" s="3" t="s">
        <v>11</v>
      </c>
      <c r="B21" s="4">
        <v>3</v>
      </c>
      <c r="C21" s="22">
        <v>0</v>
      </c>
      <c r="D21" s="15">
        <v>15</v>
      </c>
      <c r="E21" s="14">
        <f t="shared" ref="E21:E24" si="2">C21*D21</f>
        <v>0</v>
      </c>
      <c r="F21" s="23">
        <v>0</v>
      </c>
    </row>
    <row r="22" spans="1:6" ht="15.75" x14ac:dyDescent="0.25">
      <c r="A22" s="3" t="s">
        <v>12</v>
      </c>
      <c r="B22" s="4">
        <v>3</v>
      </c>
      <c r="C22" s="22">
        <v>0</v>
      </c>
      <c r="D22" s="15">
        <v>10</v>
      </c>
      <c r="E22" s="14">
        <f t="shared" si="2"/>
        <v>0</v>
      </c>
      <c r="F22" s="23">
        <v>0</v>
      </c>
    </row>
    <row r="23" spans="1:6" ht="15.75" x14ac:dyDescent="0.25">
      <c r="A23" s="3" t="s">
        <v>13</v>
      </c>
      <c r="B23" s="4">
        <v>3</v>
      </c>
      <c r="C23" s="22">
        <v>0</v>
      </c>
      <c r="D23" s="15">
        <v>10</v>
      </c>
      <c r="E23" s="14">
        <f t="shared" si="2"/>
        <v>0</v>
      </c>
      <c r="F23" s="23">
        <v>0</v>
      </c>
    </row>
    <row r="24" spans="1:6" ht="15.75" x14ac:dyDescent="0.25">
      <c r="A24" s="3" t="s">
        <v>14</v>
      </c>
      <c r="B24" s="4">
        <v>3</v>
      </c>
      <c r="C24" s="22">
        <v>0</v>
      </c>
      <c r="D24" s="15">
        <v>1</v>
      </c>
      <c r="E24" s="14">
        <f t="shared" si="2"/>
        <v>0</v>
      </c>
      <c r="F24" s="23">
        <v>0</v>
      </c>
    </row>
    <row r="25" spans="1:6" x14ac:dyDescent="0.25">
      <c r="C25" s="8"/>
      <c r="D25" s="2" t="s">
        <v>138</v>
      </c>
      <c r="E25" s="8">
        <f>SUM(E21:E24)</f>
        <v>0</v>
      </c>
      <c r="F25"/>
    </row>
    <row r="26" spans="1:6" x14ac:dyDescent="0.25">
      <c r="C26" s="8"/>
      <c r="D26" s="2"/>
      <c r="E26" s="8"/>
      <c r="F26"/>
    </row>
    <row r="27" spans="1:6" x14ac:dyDescent="0.25">
      <c r="A27" s="5" t="s">
        <v>122</v>
      </c>
      <c r="B27" s="3"/>
      <c r="C27" s="9" t="s">
        <v>136</v>
      </c>
      <c r="D27" s="7" t="s">
        <v>120</v>
      </c>
      <c r="E27" s="9" t="s">
        <v>121</v>
      </c>
      <c r="F27" s="9" t="s">
        <v>142</v>
      </c>
    </row>
    <row r="28" spans="1:6" x14ac:dyDescent="0.25">
      <c r="A28" s="3" t="s">
        <v>15</v>
      </c>
      <c r="B28" s="4">
        <v>3</v>
      </c>
      <c r="C28" s="22">
        <v>0</v>
      </c>
      <c r="D28" s="4">
        <v>1</v>
      </c>
      <c r="E28" s="14">
        <f t="shared" ref="E28:E29" si="3">C28*D28</f>
        <v>0</v>
      </c>
      <c r="F28" s="23">
        <v>0</v>
      </c>
    </row>
    <row r="29" spans="1:6" x14ac:dyDescent="0.25">
      <c r="A29" s="3" t="s">
        <v>16</v>
      </c>
      <c r="B29" s="4">
        <v>3</v>
      </c>
      <c r="C29" s="22">
        <v>0</v>
      </c>
      <c r="D29" s="4">
        <v>1</v>
      </c>
      <c r="E29" s="14">
        <f t="shared" si="3"/>
        <v>0</v>
      </c>
      <c r="F29" s="23">
        <v>0</v>
      </c>
    </row>
    <row r="30" spans="1:6" x14ac:dyDescent="0.25">
      <c r="B30" s="2"/>
      <c r="C30" s="19"/>
      <c r="D30" s="2" t="s">
        <v>138</v>
      </c>
      <c r="E30" s="8">
        <f>SUM(E28:E29)</f>
        <v>0</v>
      </c>
      <c r="F30"/>
    </row>
    <row r="31" spans="1:6" x14ac:dyDescent="0.25">
      <c r="C31" s="8"/>
      <c r="D31" s="2"/>
      <c r="E31" s="8"/>
      <c r="F31"/>
    </row>
    <row r="32" spans="1:6" x14ac:dyDescent="0.25">
      <c r="A32" s="5" t="s">
        <v>17</v>
      </c>
      <c r="B32" s="3"/>
      <c r="C32" s="9" t="s">
        <v>136</v>
      </c>
      <c r="D32" s="7" t="s">
        <v>120</v>
      </c>
      <c r="E32" s="9" t="s">
        <v>121</v>
      </c>
      <c r="F32" s="9" t="s">
        <v>142</v>
      </c>
    </row>
    <row r="33" spans="1:6" x14ac:dyDescent="0.25">
      <c r="A33" s="3" t="s">
        <v>18</v>
      </c>
      <c r="B33" s="4">
        <v>3</v>
      </c>
      <c r="C33" s="22">
        <v>0</v>
      </c>
      <c r="D33" s="4">
        <v>85</v>
      </c>
      <c r="E33" s="14">
        <f t="shared" ref="E33:E40" si="4">C33*D33</f>
        <v>0</v>
      </c>
      <c r="F33" s="23">
        <v>0</v>
      </c>
    </row>
    <row r="34" spans="1:6" x14ac:dyDescent="0.25">
      <c r="A34" s="3" t="s">
        <v>19</v>
      </c>
      <c r="B34" s="4">
        <v>3</v>
      </c>
      <c r="C34" s="22">
        <v>0</v>
      </c>
      <c r="D34" s="4">
        <v>1</v>
      </c>
      <c r="E34" s="14">
        <f t="shared" si="4"/>
        <v>0</v>
      </c>
      <c r="F34" s="23">
        <v>0</v>
      </c>
    </row>
    <row r="35" spans="1:6" x14ac:dyDescent="0.25">
      <c r="A35" s="3" t="s">
        <v>20</v>
      </c>
      <c r="B35" s="4">
        <v>3</v>
      </c>
      <c r="C35" s="22">
        <v>0</v>
      </c>
      <c r="D35" s="4">
        <v>1</v>
      </c>
      <c r="E35" s="14">
        <f t="shared" si="4"/>
        <v>0</v>
      </c>
      <c r="F35" s="23">
        <v>0</v>
      </c>
    </row>
    <row r="36" spans="1:6" x14ac:dyDescent="0.25">
      <c r="A36" s="3" t="s">
        <v>21</v>
      </c>
      <c r="B36" s="4">
        <v>3</v>
      </c>
      <c r="C36" s="22">
        <v>0</v>
      </c>
      <c r="D36" s="4">
        <v>115</v>
      </c>
      <c r="E36" s="14">
        <f t="shared" si="4"/>
        <v>0</v>
      </c>
      <c r="F36" s="23">
        <v>0</v>
      </c>
    </row>
    <row r="37" spans="1:6" x14ac:dyDescent="0.25">
      <c r="A37" s="3" t="s">
        <v>22</v>
      </c>
      <c r="B37" s="4">
        <v>3</v>
      </c>
      <c r="C37" s="22">
        <v>0</v>
      </c>
      <c r="D37" s="4">
        <v>1</v>
      </c>
      <c r="E37" s="14">
        <f t="shared" si="4"/>
        <v>0</v>
      </c>
      <c r="F37" s="23">
        <v>0</v>
      </c>
    </row>
    <row r="38" spans="1:6" x14ac:dyDescent="0.25">
      <c r="A38" s="3" t="s">
        <v>23</v>
      </c>
      <c r="B38" s="4">
        <v>3</v>
      </c>
      <c r="C38" s="22">
        <v>0</v>
      </c>
      <c r="D38" s="4">
        <v>1</v>
      </c>
      <c r="E38" s="14">
        <f t="shared" si="4"/>
        <v>0</v>
      </c>
      <c r="F38" s="23">
        <v>0</v>
      </c>
    </row>
    <row r="39" spans="1:6" x14ac:dyDescent="0.25">
      <c r="A39" s="3" t="s">
        <v>24</v>
      </c>
      <c r="B39" s="4">
        <v>3</v>
      </c>
      <c r="C39" s="22">
        <v>0</v>
      </c>
      <c r="D39" s="4">
        <v>1</v>
      </c>
      <c r="E39" s="14">
        <f t="shared" si="4"/>
        <v>0</v>
      </c>
      <c r="F39" s="23">
        <v>0</v>
      </c>
    </row>
    <row r="40" spans="1:6" x14ac:dyDescent="0.25">
      <c r="A40" s="3" t="s">
        <v>25</v>
      </c>
      <c r="B40" s="4">
        <v>3</v>
      </c>
      <c r="C40" s="22">
        <v>0</v>
      </c>
      <c r="D40" s="4">
        <v>1</v>
      </c>
      <c r="E40" s="14">
        <f t="shared" si="4"/>
        <v>0</v>
      </c>
      <c r="F40" s="23">
        <v>0</v>
      </c>
    </row>
    <row r="41" spans="1:6" x14ac:dyDescent="0.25">
      <c r="B41" s="2"/>
      <c r="C41" s="8"/>
      <c r="D41" s="2" t="s">
        <v>138</v>
      </c>
      <c r="E41" s="8">
        <f>SUM(E33:E40)</f>
        <v>0</v>
      </c>
      <c r="F41"/>
    </row>
    <row r="42" spans="1:6" x14ac:dyDescent="0.25">
      <c r="B42" s="2"/>
      <c r="C42" s="8"/>
      <c r="D42" s="2"/>
      <c r="E42" s="8"/>
      <c r="F42"/>
    </row>
    <row r="43" spans="1:6" x14ac:dyDescent="0.25">
      <c r="A43" s="5" t="s">
        <v>111</v>
      </c>
      <c r="B43" s="4"/>
      <c r="C43" s="9" t="s">
        <v>136</v>
      </c>
      <c r="D43" s="7" t="s">
        <v>120</v>
      </c>
      <c r="E43" s="9" t="s">
        <v>121</v>
      </c>
      <c r="F43" s="9" t="s">
        <v>142</v>
      </c>
    </row>
    <row r="44" spans="1:6" x14ac:dyDescent="0.25">
      <c r="A44" s="3" t="s">
        <v>112</v>
      </c>
      <c r="B44" s="4">
        <v>3</v>
      </c>
      <c r="C44" s="22">
        <v>0</v>
      </c>
      <c r="D44" s="4">
        <v>10</v>
      </c>
      <c r="E44" s="14">
        <f t="shared" ref="E44:E51" si="5">C44*D44</f>
        <v>0</v>
      </c>
      <c r="F44" s="23">
        <v>0</v>
      </c>
    </row>
    <row r="45" spans="1:6" x14ac:dyDescent="0.25">
      <c r="A45" s="3" t="s">
        <v>113</v>
      </c>
      <c r="B45" s="4">
        <v>3</v>
      </c>
      <c r="C45" s="22">
        <v>0</v>
      </c>
      <c r="D45" s="4">
        <v>2</v>
      </c>
      <c r="E45" s="14">
        <f t="shared" si="5"/>
        <v>0</v>
      </c>
      <c r="F45" s="23">
        <v>0</v>
      </c>
    </row>
    <row r="46" spans="1:6" x14ac:dyDescent="0.25">
      <c r="A46" s="3" t="s">
        <v>114</v>
      </c>
      <c r="B46" s="4">
        <v>3</v>
      </c>
      <c r="C46" s="22">
        <v>0</v>
      </c>
      <c r="D46" s="4">
        <v>20</v>
      </c>
      <c r="E46" s="14">
        <f t="shared" si="5"/>
        <v>0</v>
      </c>
      <c r="F46" s="23">
        <v>0</v>
      </c>
    </row>
    <row r="47" spans="1:6" x14ac:dyDescent="0.25">
      <c r="A47" s="3" t="s">
        <v>115</v>
      </c>
      <c r="B47" s="4">
        <v>3</v>
      </c>
      <c r="C47" s="22">
        <v>0</v>
      </c>
      <c r="D47" s="4">
        <v>1</v>
      </c>
      <c r="E47" s="14">
        <f t="shared" si="5"/>
        <v>0</v>
      </c>
      <c r="F47" s="23">
        <v>0</v>
      </c>
    </row>
    <row r="48" spans="1:6" x14ac:dyDescent="0.25">
      <c r="A48" s="3" t="s">
        <v>116</v>
      </c>
      <c r="B48" s="4">
        <v>3</v>
      </c>
      <c r="C48" s="22">
        <v>0</v>
      </c>
      <c r="D48" s="4">
        <v>1</v>
      </c>
      <c r="E48" s="14">
        <f t="shared" si="5"/>
        <v>0</v>
      </c>
      <c r="F48" s="23">
        <v>0</v>
      </c>
    </row>
    <row r="49" spans="1:6" x14ac:dyDescent="0.25">
      <c r="A49" s="3" t="s">
        <v>117</v>
      </c>
      <c r="B49" s="4">
        <v>3</v>
      </c>
      <c r="C49" s="22">
        <v>0</v>
      </c>
      <c r="D49" s="4">
        <v>2</v>
      </c>
      <c r="E49" s="14">
        <f t="shared" si="5"/>
        <v>0</v>
      </c>
      <c r="F49" s="23">
        <v>0</v>
      </c>
    </row>
    <row r="50" spans="1:6" x14ac:dyDescent="0.25">
      <c r="A50" s="3" t="s">
        <v>118</v>
      </c>
      <c r="B50" s="4">
        <v>3</v>
      </c>
      <c r="C50" s="22">
        <v>0</v>
      </c>
      <c r="D50" s="4">
        <v>1</v>
      </c>
      <c r="E50" s="14">
        <f t="shared" si="5"/>
        <v>0</v>
      </c>
      <c r="F50" s="23">
        <v>0</v>
      </c>
    </row>
    <row r="51" spans="1:6" x14ac:dyDescent="0.25">
      <c r="A51" s="3" t="s">
        <v>119</v>
      </c>
      <c r="B51" s="4">
        <v>3</v>
      </c>
      <c r="C51" s="22">
        <v>0</v>
      </c>
      <c r="D51" s="4">
        <v>1</v>
      </c>
      <c r="E51" s="14">
        <f t="shared" si="5"/>
        <v>0</v>
      </c>
      <c r="F51" s="23">
        <v>0</v>
      </c>
    </row>
    <row r="52" spans="1:6" x14ac:dyDescent="0.25">
      <c r="C52" s="8"/>
      <c r="D52" s="2" t="s">
        <v>138</v>
      </c>
      <c r="E52" s="8">
        <f>SUM(E44:E51)</f>
        <v>0</v>
      </c>
      <c r="F52"/>
    </row>
    <row r="53" spans="1:6" x14ac:dyDescent="0.25">
      <c r="C53" s="8"/>
      <c r="D53" s="2"/>
      <c r="E53" s="8"/>
      <c r="F53"/>
    </row>
    <row r="54" spans="1:6" x14ac:dyDescent="0.25">
      <c r="A54" s="5" t="s">
        <v>98</v>
      </c>
      <c r="B54" s="3"/>
      <c r="C54" s="9" t="s">
        <v>136</v>
      </c>
      <c r="D54" s="7" t="s">
        <v>120</v>
      </c>
      <c r="E54" s="9" t="s">
        <v>121</v>
      </c>
      <c r="F54" s="9" t="s">
        <v>142</v>
      </c>
    </row>
    <row r="55" spans="1:6" x14ac:dyDescent="0.25">
      <c r="A55" s="3" t="s">
        <v>99</v>
      </c>
      <c r="B55" s="4">
        <v>3</v>
      </c>
      <c r="C55" s="22">
        <v>0</v>
      </c>
      <c r="D55" s="4">
        <v>50</v>
      </c>
      <c r="E55" s="14">
        <f t="shared" ref="E55:E65" si="6">C55*D55</f>
        <v>0</v>
      </c>
      <c r="F55" s="23">
        <v>0</v>
      </c>
    </row>
    <row r="56" spans="1:6" x14ac:dyDescent="0.25">
      <c r="A56" s="3" t="s">
        <v>100</v>
      </c>
      <c r="B56" s="4">
        <v>3</v>
      </c>
      <c r="C56" s="22">
        <v>0</v>
      </c>
      <c r="D56" s="4">
        <v>15</v>
      </c>
      <c r="E56" s="14">
        <f t="shared" si="6"/>
        <v>0</v>
      </c>
      <c r="F56" s="23">
        <v>0</v>
      </c>
    </row>
    <row r="57" spans="1:6" x14ac:dyDescent="0.25">
      <c r="A57" s="3" t="s">
        <v>79</v>
      </c>
      <c r="B57" s="4">
        <v>3</v>
      </c>
      <c r="C57" s="22">
        <v>0</v>
      </c>
      <c r="D57" s="4">
        <v>1</v>
      </c>
      <c r="E57" s="14">
        <f t="shared" si="6"/>
        <v>0</v>
      </c>
      <c r="F57" s="23">
        <v>0</v>
      </c>
    </row>
    <row r="58" spans="1:6" x14ac:dyDescent="0.25">
      <c r="A58" s="3" t="s">
        <v>78</v>
      </c>
      <c r="B58" s="4">
        <v>3</v>
      </c>
      <c r="C58" s="22">
        <v>0</v>
      </c>
      <c r="D58" s="4">
        <v>1</v>
      </c>
      <c r="E58" s="14">
        <f t="shared" si="6"/>
        <v>0</v>
      </c>
      <c r="F58" s="23">
        <v>0</v>
      </c>
    </row>
    <row r="59" spans="1:6" x14ac:dyDescent="0.25">
      <c r="A59" s="3" t="s">
        <v>80</v>
      </c>
      <c r="B59" s="4">
        <v>3</v>
      </c>
      <c r="C59" s="22">
        <v>0</v>
      </c>
      <c r="D59" s="4">
        <v>1</v>
      </c>
      <c r="E59" s="14">
        <f t="shared" si="6"/>
        <v>0</v>
      </c>
      <c r="F59" s="23">
        <v>0</v>
      </c>
    </row>
    <row r="60" spans="1:6" x14ac:dyDescent="0.25">
      <c r="A60" s="3" t="s">
        <v>81</v>
      </c>
      <c r="B60" s="4">
        <v>3</v>
      </c>
      <c r="C60" s="22">
        <v>0</v>
      </c>
      <c r="D60" s="4">
        <v>1</v>
      </c>
      <c r="E60" s="14">
        <f t="shared" si="6"/>
        <v>0</v>
      </c>
      <c r="F60" s="23">
        <v>0</v>
      </c>
    </row>
    <row r="61" spans="1:6" x14ac:dyDescent="0.25">
      <c r="A61" s="3" t="s">
        <v>92</v>
      </c>
      <c r="B61" s="4">
        <v>3</v>
      </c>
      <c r="C61" s="22">
        <v>0</v>
      </c>
      <c r="D61" s="4">
        <v>1</v>
      </c>
      <c r="E61" s="14">
        <f t="shared" si="6"/>
        <v>0</v>
      </c>
      <c r="F61" s="23">
        <v>0</v>
      </c>
    </row>
    <row r="62" spans="1:6" x14ac:dyDescent="0.25">
      <c r="A62" s="3" t="s">
        <v>93</v>
      </c>
      <c r="B62" s="4">
        <v>3</v>
      </c>
      <c r="C62" s="22">
        <v>0</v>
      </c>
      <c r="D62" s="4">
        <v>1</v>
      </c>
      <c r="E62" s="14">
        <f t="shared" si="6"/>
        <v>0</v>
      </c>
      <c r="F62" s="23">
        <v>0</v>
      </c>
    </row>
    <row r="63" spans="1:6" x14ac:dyDescent="0.25">
      <c r="A63" s="3" t="s">
        <v>94</v>
      </c>
      <c r="B63" s="4">
        <v>3</v>
      </c>
      <c r="C63" s="22">
        <v>0</v>
      </c>
      <c r="D63" s="4">
        <v>1</v>
      </c>
      <c r="E63" s="14">
        <f t="shared" si="6"/>
        <v>0</v>
      </c>
      <c r="F63" s="23">
        <v>0</v>
      </c>
    </row>
    <row r="64" spans="1:6" x14ac:dyDescent="0.25">
      <c r="A64" s="3" t="s">
        <v>95</v>
      </c>
      <c r="B64" s="4">
        <v>3</v>
      </c>
      <c r="C64" s="22">
        <v>0</v>
      </c>
      <c r="D64" s="4">
        <v>1</v>
      </c>
      <c r="E64" s="14">
        <f t="shared" si="6"/>
        <v>0</v>
      </c>
      <c r="F64" s="23">
        <v>0</v>
      </c>
    </row>
    <row r="65" spans="1:6" x14ac:dyDescent="0.25">
      <c r="A65" s="3" t="s">
        <v>96</v>
      </c>
      <c r="B65" s="4">
        <v>3</v>
      </c>
      <c r="C65" s="22">
        <v>0</v>
      </c>
      <c r="D65" s="4">
        <v>1</v>
      </c>
      <c r="E65" s="14">
        <f t="shared" si="6"/>
        <v>0</v>
      </c>
      <c r="F65" s="23">
        <v>0</v>
      </c>
    </row>
    <row r="66" spans="1:6" x14ac:dyDescent="0.25">
      <c r="B66" s="2"/>
      <c r="C66" s="8"/>
      <c r="D66" s="2" t="s">
        <v>138</v>
      </c>
      <c r="E66" s="8">
        <f>SUM(E55:E65)</f>
        <v>0</v>
      </c>
      <c r="F66"/>
    </row>
    <row r="67" spans="1:6" x14ac:dyDescent="0.25">
      <c r="B67" s="2"/>
      <c r="C67" s="8"/>
      <c r="D67" s="2"/>
      <c r="E67" s="8"/>
      <c r="F67"/>
    </row>
    <row r="68" spans="1:6" x14ac:dyDescent="0.25">
      <c r="A68" s="5" t="s">
        <v>101</v>
      </c>
      <c r="B68" s="4"/>
      <c r="C68" s="9" t="s">
        <v>136</v>
      </c>
      <c r="D68" s="7" t="s">
        <v>120</v>
      </c>
      <c r="E68" s="9" t="s">
        <v>121</v>
      </c>
      <c r="F68" s="9" t="s">
        <v>142</v>
      </c>
    </row>
    <row r="69" spans="1:6" x14ac:dyDescent="0.25">
      <c r="A69" s="3" t="s">
        <v>109</v>
      </c>
      <c r="B69" s="4">
        <v>3</v>
      </c>
      <c r="C69" s="22">
        <v>0</v>
      </c>
      <c r="D69" s="4">
        <v>1</v>
      </c>
      <c r="E69" s="14">
        <f t="shared" ref="E69:E77" si="7">C69*D69</f>
        <v>0</v>
      </c>
      <c r="F69" s="23">
        <v>0</v>
      </c>
    </row>
    <row r="70" spans="1:6" x14ac:dyDescent="0.25">
      <c r="A70" s="3" t="s">
        <v>102</v>
      </c>
      <c r="B70" s="4">
        <v>3</v>
      </c>
      <c r="C70" s="22">
        <v>0</v>
      </c>
      <c r="D70" s="4">
        <v>1</v>
      </c>
      <c r="E70" s="14">
        <f t="shared" si="7"/>
        <v>0</v>
      </c>
      <c r="F70" s="23">
        <v>0</v>
      </c>
    </row>
    <row r="71" spans="1:6" x14ac:dyDescent="0.25">
      <c r="A71" s="3" t="s">
        <v>103</v>
      </c>
      <c r="B71" s="4">
        <v>3</v>
      </c>
      <c r="C71" s="22">
        <v>0</v>
      </c>
      <c r="D71" s="4">
        <v>15</v>
      </c>
      <c r="E71" s="14">
        <f t="shared" si="7"/>
        <v>0</v>
      </c>
      <c r="F71" s="23">
        <v>0</v>
      </c>
    </row>
    <row r="72" spans="1:6" x14ac:dyDescent="0.25">
      <c r="A72" s="3" t="s">
        <v>110</v>
      </c>
      <c r="B72" s="4">
        <v>3</v>
      </c>
      <c r="C72" s="22">
        <v>0</v>
      </c>
      <c r="D72" s="4">
        <v>10</v>
      </c>
      <c r="E72" s="14">
        <f t="shared" si="7"/>
        <v>0</v>
      </c>
      <c r="F72" s="23">
        <v>0</v>
      </c>
    </row>
    <row r="73" spans="1:6" x14ac:dyDescent="0.25">
      <c r="A73" s="3" t="s">
        <v>104</v>
      </c>
      <c r="B73" s="4">
        <v>3</v>
      </c>
      <c r="C73" s="22">
        <v>0</v>
      </c>
      <c r="D73" s="4">
        <v>5</v>
      </c>
      <c r="E73" s="14">
        <f t="shared" si="7"/>
        <v>0</v>
      </c>
      <c r="F73" s="23">
        <v>0</v>
      </c>
    </row>
    <row r="74" spans="1:6" x14ac:dyDescent="0.25">
      <c r="A74" s="3" t="s">
        <v>105</v>
      </c>
      <c r="B74" s="4">
        <v>3</v>
      </c>
      <c r="C74" s="22">
        <v>0</v>
      </c>
      <c r="D74" s="4">
        <v>15</v>
      </c>
      <c r="E74" s="14">
        <f t="shared" si="7"/>
        <v>0</v>
      </c>
      <c r="F74" s="23">
        <v>0</v>
      </c>
    </row>
    <row r="75" spans="1:6" x14ac:dyDescent="0.25">
      <c r="A75" s="3" t="s">
        <v>106</v>
      </c>
      <c r="B75" s="4">
        <v>3</v>
      </c>
      <c r="C75" s="22">
        <v>0</v>
      </c>
      <c r="D75" s="4">
        <v>2</v>
      </c>
      <c r="E75" s="14">
        <f t="shared" si="7"/>
        <v>0</v>
      </c>
      <c r="F75" s="23">
        <v>0</v>
      </c>
    </row>
    <row r="76" spans="1:6" x14ac:dyDescent="0.25">
      <c r="A76" s="3" t="s">
        <v>107</v>
      </c>
      <c r="B76" s="4">
        <v>3</v>
      </c>
      <c r="C76" s="22">
        <v>0</v>
      </c>
      <c r="D76" s="4">
        <v>1</v>
      </c>
      <c r="E76" s="14">
        <f t="shared" si="7"/>
        <v>0</v>
      </c>
      <c r="F76" s="23">
        <v>0</v>
      </c>
    </row>
    <row r="77" spans="1:6" x14ac:dyDescent="0.25">
      <c r="A77" s="3" t="s">
        <v>108</v>
      </c>
      <c r="B77" s="4">
        <v>3</v>
      </c>
      <c r="C77" s="22">
        <v>0</v>
      </c>
      <c r="D77" s="4">
        <v>1</v>
      </c>
      <c r="E77" s="14">
        <f t="shared" si="7"/>
        <v>0</v>
      </c>
      <c r="F77" s="23">
        <v>0</v>
      </c>
    </row>
    <row r="78" spans="1:6" x14ac:dyDescent="0.25">
      <c r="C78" s="8"/>
      <c r="D78" s="2" t="s">
        <v>138</v>
      </c>
      <c r="E78" s="8">
        <f>SUM(E69:E77)</f>
        <v>0</v>
      </c>
      <c r="F78"/>
    </row>
    <row r="79" spans="1:6" x14ac:dyDescent="0.25">
      <c r="C79" s="8"/>
      <c r="D79" s="2"/>
      <c r="E79" s="8"/>
      <c r="F79"/>
    </row>
    <row r="80" spans="1:6" x14ac:dyDescent="0.25">
      <c r="A80" s="5" t="s">
        <v>82</v>
      </c>
      <c r="B80" s="3"/>
      <c r="C80" s="9" t="s">
        <v>136</v>
      </c>
      <c r="D80" s="7" t="s">
        <v>120</v>
      </c>
      <c r="E80" s="9" t="s">
        <v>121</v>
      </c>
      <c r="F80" s="9" t="s">
        <v>142</v>
      </c>
    </row>
    <row r="81" spans="1:6" x14ac:dyDescent="0.25">
      <c r="A81" s="3" t="s">
        <v>26</v>
      </c>
      <c r="B81" s="6" t="s">
        <v>97</v>
      </c>
      <c r="C81" s="22">
        <v>0</v>
      </c>
      <c r="D81" s="4">
        <v>5</v>
      </c>
      <c r="E81" s="14">
        <f t="shared" ref="E81:E86" si="8">C81*D81</f>
        <v>0</v>
      </c>
      <c r="F81" s="23">
        <v>0</v>
      </c>
    </row>
    <row r="82" spans="1:6" x14ac:dyDescent="0.25">
      <c r="A82" s="3" t="s">
        <v>27</v>
      </c>
      <c r="B82" s="6" t="s">
        <v>97</v>
      </c>
      <c r="C82" s="22">
        <v>0</v>
      </c>
      <c r="D82" s="4">
        <v>5</v>
      </c>
      <c r="E82" s="14">
        <f t="shared" si="8"/>
        <v>0</v>
      </c>
      <c r="F82" s="23">
        <v>0</v>
      </c>
    </row>
    <row r="83" spans="1:6" x14ac:dyDescent="0.25">
      <c r="A83" s="3" t="s">
        <v>28</v>
      </c>
      <c r="B83" s="6" t="s">
        <v>97</v>
      </c>
      <c r="C83" s="22">
        <v>0</v>
      </c>
      <c r="D83" s="4">
        <v>5</v>
      </c>
      <c r="E83" s="14">
        <f t="shared" si="8"/>
        <v>0</v>
      </c>
      <c r="F83" s="23">
        <v>0</v>
      </c>
    </row>
    <row r="84" spans="1:6" x14ac:dyDescent="0.25">
      <c r="A84" s="3" t="s">
        <v>29</v>
      </c>
      <c r="B84" s="6" t="s">
        <v>97</v>
      </c>
      <c r="C84" s="22">
        <v>0</v>
      </c>
      <c r="D84" s="4">
        <v>5</v>
      </c>
      <c r="E84" s="14">
        <f t="shared" si="8"/>
        <v>0</v>
      </c>
      <c r="F84" s="23">
        <v>0</v>
      </c>
    </row>
    <row r="85" spans="1:6" x14ac:dyDescent="0.25">
      <c r="A85" s="3" t="s">
        <v>30</v>
      </c>
      <c r="B85" s="6" t="s">
        <v>97</v>
      </c>
      <c r="C85" s="22">
        <v>0</v>
      </c>
      <c r="D85" s="4">
        <v>15</v>
      </c>
      <c r="E85" s="14">
        <f t="shared" si="8"/>
        <v>0</v>
      </c>
      <c r="F85" s="23">
        <v>0</v>
      </c>
    </row>
    <row r="86" spans="1:6" x14ac:dyDescent="0.25">
      <c r="A86" s="3" t="s">
        <v>31</v>
      </c>
      <c r="B86" s="6" t="s">
        <v>97</v>
      </c>
      <c r="C86" s="22">
        <v>0</v>
      </c>
      <c r="D86" s="4">
        <v>10</v>
      </c>
      <c r="E86" s="14">
        <f t="shared" si="8"/>
        <v>0</v>
      </c>
      <c r="F86" s="23">
        <v>0</v>
      </c>
    </row>
    <row r="87" spans="1:6" x14ac:dyDescent="0.25">
      <c r="C87" s="8"/>
      <c r="D87" s="2"/>
      <c r="E87" s="8"/>
      <c r="F87"/>
    </row>
    <row r="88" spans="1:6" x14ac:dyDescent="0.25">
      <c r="A88" s="3" t="s">
        <v>32</v>
      </c>
      <c r="B88" s="6" t="s">
        <v>97</v>
      </c>
      <c r="C88" s="22">
        <v>0</v>
      </c>
      <c r="D88" s="4">
        <v>1</v>
      </c>
      <c r="E88" s="14">
        <f t="shared" ref="E88:E93" si="9">C88*D88</f>
        <v>0</v>
      </c>
      <c r="F88" s="23">
        <v>0</v>
      </c>
    </row>
    <row r="89" spans="1:6" x14ac:dyDescent="0.25">
      <c r="A89" s="3" t="s">
        <v>33</v>
      </c>
      <c r="B89" s="6" t="s">
        <v>97</v>
      </c>
      <c r="C89" s="22">
        <v>0</v>
      </c>
      <c r="D89" s="4">
        <v>1</v>
      </c>
      <c r="E89" s="14">
        <f t="shared" si="9"/>
        <v>0</v>
      </c>
      <c r="F89" s="23">
        <v>0</v>
      </c>
    </row>
    <row r="90" spans="1:6" x14ac:dyDescent="0.25">
      <c r="A90" s="3" t="s">
        <v>34</v>
      </c>
      <c r="B90" s="6" t="s">
        <v>97</v>
      </c>
      <c r="C90" s="22">
        <v>0</v>
      </c>
      <c r="D90" s="4">
        <v>2</v>
      </c>
      <c r="E90" s="14">
        <f t="shared" si="9"/>
        <v>0</v>
      </c>
      <c r="F90" s="23">
        <v>0</v>
      </c>
    </row>
    <row r="91" spans="1:6" x14ac:dyDescent="0.25">
      <c r="A91" s="3" t="s">
        <v>35</v>
      </c>
      <c r="B91" s="6" t="s">
        <v>97</v>
      </c>
      <c r="C91" s="22">
        <v>0</v>
      </c>
      <c r="D91" s="4">
        <v>2</v>
      </c>
      <c r="E91" s="14">
        <f t="shared" si="9"/>
        <v>0</v>
      </c>
      <c r="F91" s="23">
        <v>0</v>
      </c>
    </row>
    <row r="92" spans="1:6" x14ac:dyDescent="0.25">
      <c r="A92" s="3" t="s">
        <v>36</v>
      </c>
      <c r="B92" s="6" t="s">
        <v>97</v>
      </c>
      <c r="C92" s="22">
        <v>0</v>
      </c>
      <c r="D92" s="4">
        <v>1</v>
      </c>
      <c r="E92" s="14">
        <f t="shared" si="9"/>
        <v>0</v>
      </c>
      <c r="F92" s="23">
        <v>0</v>
      </c>
    </row>
    <row r="93" spans="1:6" x14ac:dyDescent="0.25">
      <c r="A93" s="3" t="s">
        <v>37</v>
      </c>
      <c r="B93" s="6" t="s">
        <v>97</v>
      </c>
      <c r="C93" s="22">
        <v>0</v>
      </c>
      <c r="D93" s="4">
        <v>2</v>
      </c>
      <c r="E93" s="14">
        <f t="shared" si="9"/>
        <v>0</v>
      </c>
      <c r="F93" s="23">
        <v>0</v>
      </c>
    </row>
    <row r="94" spans="1:6" x14ac:dyDescent="0.25">
      <c r="C94" s="8"/>
      <c r="D94" s="2"/>
      <c r="E94" s="8"/>
      <c r="F94"/>
    </row>
    <row r="95" spans="1:6" x14ac:dyDescent="0.25">
      <c r="A95" s="3" t="s">
        <v>38</v>
      </c>
      <c r="B95" s="6" t="s">
        <v>97</v>
      </c>
      <c r="C95" s="22">
        <v>0</v>
      </c>
      <c r="D95" s="4">
        <v>1</v>
      </c>
      <c r="E95" s="14">
        <f t="shared" ref="E95:E100" si="10">C95*D95</f>
        <v>0</v>
      </c>
      <c r="F95" s="23">
        <v>0</v>
      </c>
    </row>
    <row r="96" spans="1:6" x14ac:dyDescent="0.25">
      <c r="A96" s="3" t="s">
        <v>39</v>
      </c>
      <c r="B96" s="6" t="s">
        <v>97</v>
      </c>
      <c r="C96" s="22">
        <v>0</v>
      </c>
      <c r="D96" s="4">
        <v>1</v>
      </c>
      <c r="E96" s="14">
        <f t="shared" si="10"/>
        <v>0</v>
      </c>
      <c r="F96" s="23">
        <v>0</v>
      </c>
    </row>
    <row r="97" spans="1:6" x14ac:dyDescent="0.25">
      <c r="A97" s="3" t="s">
        <v>40</v>
      </c>
      <c r="B97" s="6" t="s">
        <v>97</v>
      </c>
      <c r="C97" s="22">
        <v>0</v>
      </c>
      <c r="D97" s="4">
        <v>1</v>
      </c>
      <c r="E97" s="14">
        <f t="shared" si="10"/>
        <v>0</v>
      </c>
      <c r="F97" s="23">
        <v>0</v>
      </c>
    </row>
    <row r="98" spans="1:6" x14ac:dyDescent="0.25">
      <c r="A98" s="3" t="s">
        <v>41</v>
      </c>
      <c r="B98" s="6" t="s">
        <v>97</v>
      </c>
      <c r="C98" s="22">
        <v>0</v>
      </c>
      <c r="D98" s="4">
        <v>1</v>
      </c>
      <c r="E98" s="14">
        <f t="shared" si="10"/>
        <v>0</v>
      </c>
      <c r="F98" s="23">
        <v>0</v>
      </c>
    </row>
    <row r="99" spans="1:6" x14ac:dyDescent="0.25">
      <c r="A99" s="3" t="s">
        <v>42</v>
      </c>
      <c r="B99" s="6" t="s">
        <v>97</v>
      </c>
      <c r="C99" s="22">
        <v>0</v>
      </c>
      <c r="D99" s="4">
        <v>1</v>
      </c>
      <c r="E99" s="14">
        <f t="shared" si="10"/>
        <v>0</v>
      </c>
      <c r="F99" s="23">
        <v>0</v>
      </c>
    </row>
    <row r="100" spans="1:6" x14ac:dyDescent="0.25">
      <c r="A100" s="3" t="s">
        <v>43</v>
      </c>
      <c r="B100" s="6" t="s">
        <v>97</v>
      </c>
      <c r="C100" s="22">
        <v>0</v>
      </c>
      <c r="D100" s="4">
        <v>1</v>
      </c>
      <c r="E100" s="14">
        <f t="shared" si="10"/>
        <v>0</v>
      </c>
      <c r="F100" s="23">
        <v>0</v>
      </c>
    </row>
    <row r="101" spans="1:6" x14ac:dyDescent="0.25">
      <c r="C101" s="8"/>
      <c r="D101" s="2"/>
      <c r="E101" s="8"/>
      <c r="F101"/>
    </row>
    <row r="102" spans="1:6" x14ac:dyDescent="0.25">
      <c r="A102" s="3" t="s">
        <v>44</v>
      </c>
      <c r="B102" s="6" t="s">
        <v>97</v>
      </c>
      <c r="C102" s="22">
        <v>0</v>
      </c>
      <c r="D102" s="4">
        <v>1</v>
      </c>
      <c r="E102" s="14">
        <f t="shared" ref="E102:E107" si="11">C102*D102</f>
        <v>0</v>
      </c>
      <c r="F102" s="23">
        <v>0</v>
      </c>
    </row>
    <row r="103" spans="1:6" x14ac:dyDescent="0.25">
      <c r="A103" s="3" t="s">
        <v>45</v>
      </c>
      <c r="B103" s="6" t="s">
        <v>97</v>
      </c>
      <c r="C103" s="22">
        <v>0</v>
      </c>
      <c r="D103" s="4">
        <v>1</v>
      </c>
      <c r="E103" s="14">
        <f t="shared" si="11"/>
        <v>0</v>
      </c>
      <c r="F103" s="23">
        <v>0</v>
      </c>
    </row>
    <row r="104" spans="1:6" x14ac:dyDescent="0.25">
      <c r="A104" s="3" t="s">
        <v>46</v>
      </c>
      <c r="B104" s="6" t="s">
        <v>97</v>
      </c>
      <c r="C104" s="22">
        <v>0</v>
      </c>
      <c r="D104" s="4">
        <v>1</v>
      </c>
      <c r="E104" s="14">
        <f t="shared" si="11"/>
        <v>0</v>
      </c>
      <c r="F104" s="23">
        <v>0</v>
      </c>
    </row>
    <row r="105" spans="1:6" x14ac:dyDescent="0.25">
      <c r="A105" s="3" t="s">
        <v>47</v>
      </c>
      <c r="B105" s="6" t="s">
        <v>97</v>
      </c>
      <c r="C105" s="22">
        <v>0</v>
      </c>
      <c r="D105" s="4">
        <v>1</v>
      </c>
      <c r="E105" s="14">
        <f t="shared" si="11"/>
        <v>0</v>
      </c>
      <c r="F105" s="23">
        <v>0</v>
      </c>
    </row>
    <row r="106" spans="1:6" x14ac:dyDescent="0.25">
      <c r="A106" s="3" t="s">
        <v>48</v>
      </c>
      <c r="B106" s="6" t="s">
        <v>97</v>
      </c>
      <c r="C106" s="22">
        <v>0</v>
      </c>
      <c r="D106" s="4">
        <v>1</v>
      </c>
      <c r="E106" s="14">
        <f t="shared" si="11"/>
        <v>0</v>
      </c>
      <c r="F106" s="23">
        <v>0</v>
      </c>
    </row>
    <row r="107" spans="1:6" x14ac:dyDescent="0.25">
      <c r="A107" s="3" t="s">
        <v>49</v>
      </c>
      <c r="B107" s="6" t="s">
        <v>97</v>
      </c>
      <c r="C107" s="22">
        <v>0</v>
      </c>
      <c r="D107" s="4">
        <v>1</v>
      </c>
      <c r="E107" s="14">
        <f t="shared" si="11"/>
        <v>0</v>
      </c>
      <c r="F107" s="23">
        <v>0</v>
      </c>
    </row>
    <row r="108" spans="1:6" x14ac:dyDescent="0.25">
      <c r="C108" s="8"/>
      <c r="D108" s="2"/>
      <c r="E108" s="8"/>
      <c r="F108"/>
    </row>
    <row r="109" spans="1:6" x14ac:dyDescent="0.25">
      <c r="A109" s="3" t="s">
        <v>50</v>
      </c>
      <c r="B109" s="6" t="s">
        <v>97</v>
      </c>
      <c r="C109" s="22">
        <v>0</v>
      </c>
      <c r="D109" s="4">
        <v>10</v>
      </c>
      <c r="E109" s="14">
        <f t="shared" ref="E109:E114" si="12">C109*D109</f>
        <v>0</v>
      </c>
      <c r="F109" s="23">
        <v>0</v>
      </c>
    </row>
    <row r="110" spans="1:6" x14ac:dyDescent="0.25">
      <c r="A110" s="3" t="s">
        <v>51</v>
      </c>
      <c r="B110" s="6" t="s">
        <v>97</v>
      </c>
      <c r="C110" s="22">
        <v>0</v>
      </c>
      <c r="D110" s="4">
        <v>25</v>
      </c>
      <c r="E110" s="14">
        <f t="shared" si="12"/>
        <v>0</v>
      </c>
      <c r="F110" s="23">
        <v>0</v>
      </c>
    </row>
    <row r="111" spans="1:6" x14ac:dyDescent="0.25">
      <c r="A111" s="3" t="s">
        <v>52</v>
      </c>
      <c r="B111" s="6" t="s">
        <v>97</v>
      </c>
      <c r="C111" s="22">
        <v>0</v>
      </c>
      <c r="D111" s="4">
        <v>20</v>
      </c>
      <c r="E111" s="14">
        <f t="shared" si="12"/>
        <v>0</v>
      </c>
      <c r="F111" s="23">
        <v>0</v>
      </c>
    </row>
    <row r="112" spans="1:6" x14ac:dyDescent="0.25">
      <c r="A112" s="3" t="s">
        <v>53</v>
      </c>
      <c r="B112" s="6" t="s">
        <v>97</v>
      </c>
      <c r="C112" s="22">
        <v>0</v>
      </c>
      <c r="D112" s="4">
        <v>15</v>
      </c>
      <c r="E112" s="14">
        <f t="shared" si="12"/>
        <v>0</v>
      </c>
      <c r="F112" s="23">
        <v>0</v>
      </c>
    </row>
    <row r="113" spans="1:6" x14ac:dyDescent="0.25">
      <c r="A113" s="3" t="s">
        <v>54</v>
      </c>
      <c r="B113" s="6" t="s">
        <v>97</v>
      </c>
      <c r="C113" s="22">
        <v>0</v>
      </c>
      <c r="D113" s="4">
        <v>20</v>
      </c>
      <c r="E113" s="14">
        <f t="shared" si="12"/>
        <v>0</v>
      </c>
      <c r="F113" s="23">
        <v>0</v>
      </c>
    </row>
    <row r="114" spans="1:6" x14ac:dyDescent="0.25">
      <c r="A114" s="3" t="s">
        <v>55</v>
      </c>
      <c r="B114" s="6" t="s">
        <v>97</v>
      </c>
      <c r="C114" s="22">
        <v>0</v>
      </c>
      <c r="D114" s="4">
        <v>10</v>
      </c>
      <c r="E114" s="14">
        <f t="shared" si="12"/>
        <v>0</v>
      </c>
      <c r="F114" s="23">
        <v>0</v>
      </c>
    </row>
    <row r="115" spans="1:6" x14ac:dyDescent="0.25">
      <c r="C115" s="8"/>
      <c r="D115" s="2"/>
      <c r="E115" s="8"/>
      <c r="F115"/>
    </row>
    <row r="116" spans="1:6" x14ac:dyDescent="0.25">
      <c r="A116" s="3" t="s">
        <v>56</v>
      </c>
      <c r="B116" s="6" t="s">
        <v>97</v>
      </c>
      <c r="C116" s="22">
        <v>0</v>
      </c>
      <c r="D116" s="4">
        <v>5</v>
      </c>
      <c r="E116" s="14">
        <f t="shared" ref="E116:E121" si="13">C116*D116</f>
        <v>0</v>
      </c>
      <c r="F116" s="23">
        <v>0</v>
      </c>
    </row>
    <row r="117" spans="1:6" x14ac:dyDescent="0.25">
      <c r="A117" s="3" t="s">
        <v>57</v>
      </c>
      <c r="B117" s="6" t="s">
        <v>97</v>
      </c>
      <c r="C117" s="22">
        <v>0</v>
      </c>
      <c r="D117" s="4">
        <v>5</v>
      </c>
      <c r="E117" s="14">
        <f t="shared" si="13"/>
        <v>0</v>
      </c>
      <c r="F117" s="23">
        <v>0</v>
      </c>
    </row>
    <row r="118" spans="1:6" x14ac:dyDescent="0.25">
      <c r="A118" s="3" t="s">
        <v>58</v>
      </c>
      <c r="B118" s="6" t="s">
        <v>97</v>
      </c>
      <c r="C118" s="22">
        <v>0</v>
      </c>
      <c r="D118" s="4">
        <v>10</v>
      </c>
      <c r="E118" s="14">
        <f t="shared" si="13"/>
        <v>0</v>
      </c>
      <c r="F118" s="23">
        <v>0</v>
      </c>
    </row>
    <row r="119" spans="1:6" x14ac:dyDescent="0.25">
      <c r="A119" s="3" t="s">
        <v>59</v>
      </c>
      <c r="B119" s="6" t="s">
        <v>97</v>
      </c>
      <c r="C119" s="22">
        <v>0</v>
      </c>
      <c r="D119" s="4">
        <v>5</v>
      </c>
      <c r="E119" s="14">
        <f t="shared" si="13"/>
        <v>0</v>
      </c>
      <c r="F119" s="23">
        <v>0</v>
      </c>
    </row>
    <row r="120" spans="1:6" x14ac:dyDescent="0.25">
      <c r="A120" s="3" t="s">
        <v>60</v>
      </c>
      <c r="B120" s="6" t="s">
        <v>97</v>
      </c>
      <c r="C120" s="22">
        <v>0</v>
      </c>
      <c r="D120" s="4">
        <v>2</v>
      </c>
      <c r="E120" s="14">
        <f t="shared" si="13"/>
        <v>0</v>
      </c>
      <c r="F120" s="23">
        <v>0</v>
      </c>
    </row>
    <row r="121" spans="1:6" x14ac:dyDescent="0.25">
      <c r="A121" s="3" t="s">
        <v>61</v>
      </c>
      <c r="B121" s="6" t="s">
        <v>97</v>
      </c>
      <c r="C121" s="22">
        <v>0</v>
      </c>
      <c r="D121" s="4">
        <v>5</v>
      </c>
      <c r="E121" s="14">
        <f t="shared" si="13"/>
        <v>0</v>
      </c>
      <c r="F121" s="23">
        <v>0</v>
      </c>
    </row>
    <row r="122" spans="1:6" x14ac:dyDescent="0.25">
      <c r="B122" s="2"/>
      <c r="C122" s="8"/>
      <c r="D122" s="2" t="s">
        <v>138</v>
      </c>
      <c r="E122" s="8">
        <f>SUM(E81:E121)</f>
        <v>0</v>
      </c>
      <c r="F122"/>
    </row>
    <row r="123" spans="1:6" x14ac:dyDescent="0.25">
      <c r="B123" s="2"/>
      <c r="C123" s="8"/>
      <c r="D123" s="2"/>
      <c r="E123" s="8"/>
      <c r="F123"/>
    </row>
    <row r="124" spans="1:6" x14ac:dyDescent="0.25">
      <c r="A124" s="5" t="s">
        <v>62</v>
      </c>
      <c r="C124" s="9" t="s">
        <v>136</v>
      </c>
      <c r="D124" s="7" t="s">
        <v>120</v>
      </c>
      <c r="E124" s="9" t="s">
        <v>121</v>
      </c>
      <c r="F124"/>
    </row>
    <row r="125" spans="1:6" x14ac:dyDescent="0.25">
      <c r="A125" s="3" t="s">
        <v>63</v>
      </c>
      <c r="C125" s="22">
        <v>0</v>
      </c>
      <c r="D125" s="4">
        <v>400</v>
      </c>
      <c r="E125" s="14">
        <f t="shared" ref="E125:E130" si="14">C125*D125</f>
        <v>0</v>
      </c>
      <c r="F125"/>
    </row>
    <row r="126" spans="1:6" x14ac:dyDescent="0.25">
      <c r="A126" s="3" t="s">
        <v>64</v>
      </c>
      <c r="C126" s="22">
        <v>0</v>
      </c>
      <c r="D126" s="4">
        <v>1</v>
      </c>
      <c r="E126" s="14">
        <f t="shared" si="14"/>
        <v>0</v>
      </c>
      <c r="F126"/>
    </row>
    <row r="127" spans="1:6" x14ac:dyDescent="0.25">
      <c r="A127" s="3" t="s">
        <v>65</v>
      </c>
      <c r="C127" s="22">
        <v>0</v>
      </c>
      <c r="D127" s="4">
        <v>1</v>
      </c>
      <c r="E127" s="14">
        <f t="shared" si="14"/>
        <v>0</v>
      </c>
      <c r="F127"/>
    </row>
    <row r="128" spans="1:6" x14ac:dyDescent="0.25">
      <c r="A128" s="3" t="s">
        <v>67</v>
      </c>
      <c r="C128" s="22">
        <v>0</v>
      </c>
      <c r="D128" s="4">
        <v>250</v>
      </c>
      <c r="E128" s="14">
        <f t="shared" si="14"/>
        <v>0</v>
      </c>
      <c r="F128"/>
    </row>
    <row r="129" spans="1:6" x14ac:dyDescent="0.25">
      <c r="A129" s="3" t="s">
        <v>68</v>
      </c>
      <c r="C129" s="22">
        <v>0</v>
      </c>
      <c r="D129" s="4">
        <v>1</v>
      </c>
      <c r="E129" s="14">
        <f t="shared" si="14"/>
        <v>0</v>
      </c>
      <c r="F129"/>
    </row>
    <row r="130" spans="1:6" x14ac:dyDescent="0.25">
      <c r="A130" s="3" t="s">
        <v>69</v>
      </c>
      <c r="C130" s="22">
        <v>0</v>
      </c>
      <c r="D130" s="4">
        <v>1</v>
      </c>
      <c r="E130" s="14">
        <f t="shared" si="14"/>
        <v>0</v>
      </c>
      <c r="F130"/>
    </row>
    <row r="131" spans="1:6" x14ac:dyDescent="0.25">
      <c r="C131" s="8"/>
      <c r="D131" s="2" t="s">
        <v>138</v>
      </c>
      <c r="E131" s="8">
        <f>SUM(E125:E130)</f>
        <v>0</v>
      </c>
      <c r="F131"/>
    </row>
    <row r="132" spans="1:6" x14ac:dyDescent="0.25">
      <c r="C132" s="8"/>
      <c r="D132" s="2"/>
      <c r="E132" s="8"/>
      <c r="F132"/>
    </row>
    <row r="133" spans="1:6" x14ac:dyDescent="0.25">
      <c r="A133" s="5" t="s">
        <v>66</v>
      </c>
      <c r="C133" s="9" t="s">
        <v>136</v>
      </c>
      <c r="D133" s="7" t="s">
        <v>120</v>
      </c>
      <c r="E133" s="9" t="s">
        <v>121</v>
      </c>
      <c r="F133"/>
    </row>
    <row r="134" spans="1:6" x14ac:dyDescent="0.25">
      <c r="A134" s="3" t="s">
        <v>123</v>
      </c>
      <c r="C134" s="22">
        <v>0</v>
      </c>
      <c r="D134" s="4">
        <v>100</v>
      </c>
      <c r="E134" s="14">
        <f t="shared" ref="E134:E138" si="15">C134*D134</f>
        <v>0</v>
      </c>
      <c r="F134"/>
    </row>
    <row r="135" spans="1:6" x14ac:dyDescent="0.25">
      <c r="A135" s="3" t="s">
        <v>124</v>
      </c>
      <c r="C135" s="22">
        <v>0</v>
      </c>
      <c r="D135" s="4">
        <v>300</v>
      </c>
      <c r="E135" s="14">
        <f t="shared" si="15"/>
        <v>0</v>
      </c>
      <c r="F135"/>
    </row>
    <row r="136" spans="1:6" x14ac:dyDescent="0.25">
      <c r="A136" s="3" t="s">
        <v>125</v>
      </c>
      <c r="C136" s="22">
        <v>0</v>
      </c>
      <c r="D136" s="4">
        <v>10</v>
      </c>
      <c r="E136" s="14">
        <f t="shared" si="15"/>
        <v>0</v>
      </c>
      <c r="F136"/>
    </row>
    <row r="137" spans="1:6" x14ac:dyDescent="0.25">
      <c r="A137" s="3" t="s">
        <v>126</v>
      </c>
      <c r="C137" s="22">
        <v>0</v>
      </c>
      <c r="D137" s="4">
        <v>1</v>
      </c>
      <c r="E137" s="14">
        <f t="shared" si="15"/>
        <v>0</v>
      </c>
      <c r="F137"/>
    </row>
    <row r="138" spans="1:6" x14ac:dyDescent="0.25">
      <c r="A138" s="3" t="s">
        <v>127</v>
      </c>
      <c r="C138" s="22">
        <v>0</v>
      </c>
      <c r="D138" s="4">
        <v>1</v>
      </c>
      <c r="E138" s="14">
        <f t="shared" si="15"/>
        <v>0</v>
      </c>
      <c r="F138"/>
    </row>
    <row r="139" spans="1:6" x14ac:dyDescent="0.25">
      <c r="C139" s="8"/>
      <c r="D139" s="2" t="s">
        <v>138</v>
      </c>
      <c r="E139" s="8">
        <f>SUM(E134:E138)</f>
        <v>0</v>
      </c>
      <c r="F139"/>
    </row>
    <row r="140" spans="1:6" x14ac:dyDescent="0.25">
      <c r="C140" s="8"/>
      <c r="D140" s="2"/>
      <c r="E140" s="8"/>
      <c r="F140"/>
    </row>
    <row r="141" spans="1:6" x14ac:dyDescent="0.25">
      <c r="A141" s="5" t="s">
        <v>70</v>
      </c>
      <c r="C141" s="9" t="s">
        <v>136</v>
      </c>
      <c r="D141" s="7" t="s">
        <v>120</v>
      </c>
      <c r="E141" s="9" t="s">
        <v>121</v>
      </c>
      <c r="F141"/>
    </row>
    <row r="142" spans="1:6" x14ac:dyDescent="0.25">
      <c r="A142" s="3" t="s">
        <v>71</v>
      </c>
      <c r="C142" s="22">
        <v>0</v>
      </c>
      <c r="D142" s="4">
        <v>100</v>
      </c>
      <c r="E142" s="14">
        <f t="shared" ref="E142:E145" si="16">C142*D142</f>
        <v>0</v>
      </c>
      <c r="F142"/>
    </row>
    <row r="143" spans="1:6" x14ac:dyDescent="0.25">
      <c r="A143" s="3" t="s">
        <v>72</v>
      </c>
      <c r="C143" s="22">
        <v>0</v>
      </c>
      <c r="D143" s="4">
        <v>1</v>
      </c>
      <c r="E143" s="14">
        <f t="shared" si="16"/>
        <v>0</v>
      </c>
      <c r="F143"/>
    </row>
    <row r="144" spans="1:6" x14ac:dyDescent="0.25">
      <c r="A144" s="3" t="s">
        <v>73</v>
      </c>
      <c r="C144" s="22">
        <v>0</v>
      </c>
      <c r="D144" s="4">
        <v>200</v>
      </c>
      <c r="E144" s="14">
        <f t="shared" si="16"/>
        <v>0</v>
      </c>
      <c r="F144"/>
    </row>
    <row r="145" spans="1:6" x14ac:dyDescent="0.25">
      <c r="A145" s="3" t="s">
        <v>74</v>
      </c>
      <c r="C145" s="22">
        <v>0</v>
      </c>
      <c r="D145" s="4">
        <v>10</v>
      </c>
      <c r="E145" s="14">
        <f t="shared" si="16"/>
        <v>0</v>
      </c>
      <c r="F145"/>
    </row>
    <row r="146" spans="1:6" x14ac:dyDescent="0.25">
      <c r="C146" s="8"/>
      <c r="D146" s="2" t="s">
        <v>138</v>
      </c>
      <c r="E146" s="8">
        <f>SUM(E142:E145)</f>
        <v>0</v>
      </c>
      <c r="F146"/>
    </row>
    <row r="147" spans="1:6" x14ac:dyDescent="0.25">
      <c r="C147" s="8"/>
      <c r="D147" s="2"/>
      <c r="E147" s="8"/>
      <c r="F147"/>
    </row>
    <row r="148" spans="1:6" x14ac:dyDescent="0.25">
      <c r="A148" s="5" t="s">
        <v>75</v>
      </c>
      <c r="B148" s="4">
        <v>3</v>
      </c>
      <c r="C148" s="9" t="s">
        <v>136</v>
      </c>
      <c r="D148" s="7" t="s">
        <v>120</v>
      </c>
      <c r="E148" s="9" t="s">
        <v>121</v>
      </c>
      <c r="F148"/>
    </row>
    <row r="149" spans="1:6" x14ac:dyDescent="0.25">
      <c r="A149" s="3" t="s">
        <v>83</v>
      </c>
      <c r="B149" s="4">
        <v>3</v>
      </c>
      <c r="C149" s="22">
        <v>0</v>
      </c>
      <c r="D149" s="4">
        <v>20</v>
      </c>
      <c r="E149" s="14">
        <f t="shared" ref="E149:E152" si="17">C149*D149</f>
        <v>0</v>
      </c>
      <c r="F149"/>
    </row>
    <row r="150" spans="1:6" x14ac:dyDescent="0.25">
      <c r="A150" s="3" t="s">
        <v>84</v>
      </c>
      <c r="B150" s="4">
        <v>3</v>
      </c>
      <c r="C150" s="22">
        <v>0</v>
      </c>
      <c r="D150" s="4">
        <v>1</v>
      </c>
      <c r="E150" s="14">
        <f t="shared" si="17"/>
        <v>0</v>
      </c>
      <c r="F150"/>
    </row>
    <row r="151" spans="1:6" x14ac:dyDescent="0.25">
      <c r="A151" s="3" t="s">
        <v>128</v>
      </c>
      <c r="B151" s="4">
        <v>3</v>
      </c>
      <c r="C151" s="22">
        <v>0</v>
      </c>
      <c r="D151" s="4">
        <v>10</v>
      </c>
      <c r="E151" s="14">
        <f t="shared" si="17"/>
        <v>0</v>
      </c>
      <c r="F151"/>
    </row>
    <row r="152" spans="1:6" x14ac:dyDescent="0.25">
      <c r="A152" s="3" t="s">
        <v>129</v>
      </c>
      <c r="B152" s="4">
        <v>3</v>
      </c>
      <c r="C152" s="22">
        <v>0</v>
      </c>
      <c r="D152" s="4">
        <v>1</v>
      </c>
      <c r="E152" s="14">
        <f t="shared" si="17"/>
        <v>0</v>
      </c>
      <c r="F152"/>
    </row>
    <row r="153" spans="1:6" x14ac:dyDescent="0.25">
      <c r="C153" s="8"/>
      <c r="D153" s="2" t="s">
        <v>138</v>
      </c>
      <c r="E153" s="8">
        <f>SUM(E149:E152)</f>
        <v>0</v>
      </c>
      <c r="F153"/>
    </row>
    <row r="154" spans="1:6" x14ac:dyDescent="0.25">
      <c r="C154" s="8"/>
      <c r="D154" s="2"/>
      <c r="E154" s="8"/>
      <c r="F154"/>
    </row>
    <row r="155" spans="1:6" x14ac:dyDescent="0.25">
      <c r="A155" s="5" t="s">
        <v>76</v>
      </c>
      <c r="B155" s="3"/>
      <c r="C155" s="9" t="s">
        <v>136</v>
      </c>
      <c r="D155" s="7" t="s">
        <v>120</v>
      </c>
      <c r="E155" s="9" t="s">
        <v>121</v>
      </c>
      <c r="F155"/>
    </row>
    <row r="156" spans="1:6" x14ac:dyDescent="0.25">
      <c r="A156" s="3" t="s">
        <v>130</v>
      </c>
      <c r="B156" s="4">
        <v>3</v>
      </c>
      <c r="C156" s="22">
        <v>0</v>
      </c>
      <c r="D156" s="4">
        <v>10</v>
      </c>
      <c r="E156" s="14">
        <f t="shared" ref="E156:E163" si="18">C156*D156</f>
        <v>0</v>
      </c>
      <c r="F156"/>
    </row>
    <row r="157" spans="1:6" x14ac:dyDescent="0.25">
      <c r="A157" s="3" t="s">
        <v>85</v>
      </c>
      <c r="B157" s="4">
        <v>3</v>
      </c>
      <c r="C157" s="22">
        <v>0</v>
      </c>
      <c r="D157" s="4">
        <v>1</v>
      </c>
      <c r="E157" s="14">
        <f t="shared" si="18"/>
        <v>0</v>
      </c>
      <c r="F157"/>
    </row>
    <row r="158" spans="1:6" x14ac:dyDescent="0.25">
      <c r="A158" s="3" t="s">
        <v>86</v>
      </c>
      <c r="B158" s="4">
        <v>3</v>
      </c>
      <c r="C158" s="22">
        <v>0</v>
      </c>
      <c r="D158" s="4">
        <v>1</v>
      </c>
      <c r="E158" s="14">
        <f t="shared" si="18"/>
        <v>0</v>
      </c>
      <c r="F158"/>
    </row>
    <row r="159" spans="1:6" x14ac:dyDescent="0.25">
      <c r="A159" s="3" t="s">
        <v>87</v>
      </c>
      <c r="B159" s="4">
        <v>3</v>
      </c>
      <c r="C159" s="22">
        <v>0</v>
      </c>
      <c r="D159" s="4">
        <v>1</v>
      </c>
      <c r="E159" s="14">
        <f t="shared" si="18"/>
        <v>0</v>
      </c>
      <c r="F159"/>
    </row>
    <row r="160" spans="1:6" x14ac:dyDescent="0.25">
      <c r="A160" s="3" t="s">
        <v>88</v>
      </c>
      <c r="B160" s="4">
        <v>3</v>
      </c>
      <c r="C160" s="22">
        <v>0</v>
      </c>
      <c r="D160" s="4">
        <v>1</v>
      </c>
      <c r="E160" s="14">
        <f t="shared" si="18"/>
        <v>0</v>
      </c>
      <c r="F160"/>
    </row>
    <row r="161" spans="1:6" x14ac:dyDescent="0.25">
      <c r="A161" s="3" t="s">
        <v>89</v>
      </c>
      <c r="B161" s="4">
        <v>3</v>
      </c>
      <c r="C161" s="22">
        <v>0</v>
      </c>
      <c r="D161" s="4">
        <v>1</v>
      </c>
      <c r="E161" s="14">
        <f t="shared" si="18"/>
        <v>0</v>
      </c>
      <c r="F161"/>
    </row>
    <row r="162" spans="1:6" x14ac:dyDescent="0.25">
      <c r="A162" s="3" t="s">
        <v>90</v>
      </c>
      <c r="B162" s="4">
        <v>3</v>
      </c>
      <c r="C162" s="22">
        <v>0</v>
      </c>
      <c r="D162" s="4">
        <v>1</v>
      </c>
      <c r="E162" s="14">
        <f t="shared" si="18"/>
        <v>0</v>
      </c>
      <c r="F162"/>
    </row>
    <row r="163" spans="1:6" x14ac:dyDescent="0.25">
      <c r="A163" s="3" t="s">
        <v>91</v>
      </c>
      <c r="B163" s="4">
        <v>3</v>
      </c>
      <c r="C163" s="22">
        <v>0</v>
      </c>
      <c r="D163" s="4">
        <v>1</v>
      </c>
      <c r="E163" s="14">
        <f t="shared" si="18"/>
        <v>0</v>
      </c>
      <c r="F163"/>
    </row>
    <row r="164" spans="1:6" x14ac:dyDescent="0.25">
      <c r="B164" s="2"/>
      <c r="D164" s="2" t="s">
        <v>138</v>
      </c>
      <c r="E164" s="8">
        <f>SUM(E156:E163)</f>
        <v>0</v>
      </c>
      <c r="F164"/>
    </row>
    <row r="165" spans="1:6" x14ac:dyDescent="0.25">
      <c r="B165" s="2"/>
      <c r="D165" s="2"/>
      <c r="E165" s="8"/>
      <c r="F165"/>
    </row>
    <row r="166" spans="1:6" x14ac:dyDescent="0.25">
      <c r="A166" s="5" t="s">
        <v>144</v>
      </c>
      <c r="B166" s="3"/>
      <c r="C166" s="9" t="s">
        <v>136</v>
      </c>
      <c r="D166" s="7" t="s">
        <v>120</v>
      </c>
      <c r="E166" s="9" t="s">
        <v>121</v>
      </c>
      <c r="F166"/>
    </row>
    <row r="167" spans="1:6" x14ac:dyDescent="0.25">
      <c r="A167" s="3" t="s">
        <v>145</v>
      </c>
      <c r="B167" s="4" t="s">
        <v>146</v>
      </c>
      <c r="C167" s="22">
        <v>0</v>
      </c>
      <c r="D167" s="4">
        <v>250</v>
      </c>
      <c r="E167" s="14">
        <f t="shared" ref="E167" si="19">C167*D167</f>
        <v>0</v>
      </c>
      <c r="F167"/>
    </row>
    <row r="168" spans="1:6" x14ac:dyDescent="0.25">
      <c r="B168" s="2"/>
      <c r="D168" s="2"/>
      <c r="E168" s="8"/>
      <c r="F168"/>
    </row>
    <row r="169" spans="1:6" x14ac:dyDescent="0.25">
      <c r="A169" s="5" t="s">
        <v>147</v>
      </c>
      <c r="B169" s="3"/>
      <c r="C169" s="9" t="s">
        <v>136</v>
      </c>
      <c r="D169" s="7" t="s">
        <v>120</v>
      </c>
      <c r="E169" s="9" t="s">
        <v>121</v>
      </c>
      <c r="F169"/>
    </row>
    <row r="170" spans="1:6" x14ac:dyDescent="0.25">
      <c r="A170" s="3" t="s">
        <v>148</v>
      </c>
      <c r="B170" s="4" t="s">
        <v>146</v>
      </c>
      <c r="C170" s="22">
        <v>0</v>
      </c>
      <c r="D170" s="4">
        <v>150</v>
      </c>
      <c r="E170" s="14">
        <f t="shared" ref="E170" si="20">C170*D170</f>
        <v>0</v>
      </c>
      <c r="F170"/>
    </row>
    <row r="171" spans="1:6" x14ac:dyDescent="0.25">
      <c r="B171" s="2"/>
      <c r="D171" s="2"/>
      <c r="E171" s="8"/>
      <c r="F171"/>
    </row>
    <row r="172" spans="1:6" x14ac:dyDescent="0.25">
      <c r="B172" s="2"/>
    </row>
    <row r="173" spans="1:6" ht="45" x14ac:dyDescent="0.25">
      <c r="A173" s="5" t="s">
        <v>131</v>
      </c>
      <c r="C173" s="11" t="s">
        <v>137</v>
      </c>
      <c r="D173" s="12" t="s">
        <v>132</v>
      </c>
      <c r="E173" s="11" t="s">
        <v>133</v>
      </c>
      <c r="F173"/>
    </row>
    <row r="174" spans="1:6" ht="45" x14ac:dyDescent="0.25">
      <c r="A174" s="13" t="s">
        <v>134</v>
      </c>
      <c r="C174" s="16">
        <f>SUM(E11+E18+E25+E30+E41+E52+E66+E78+E122+E131+E139+E146+E153+E164+E167+E170)</f>
        <v>0</v>
      </c>
      <c r="D174" s="35">
        <v>0</v>
      </c>
      <c r="E174" s="16">
        <f>C174-(C174*D174)</f>
        <v>0</v>
      </c>
      <c r="F174"/>
    </row>
    <row r="175" spans="1:6" ht="15.75" thickBot="1" x14ac:dyDescent="0.3">
      <c r="D175" s="10"/>
      <c r="F175"/>
    </row>
    <row r="176" spans="1:6" ht="24" thickBot="1" x14ac:dyDescent="0.4">
      <c r="A176" s="1"/>
      <c r="C176" s="29" t="s">
        <v>143</v>
      </c>
      <c r="D176" s="30"/>
      <c r="E176" s="18">
        <f>E11+E18+E25+E30+E41+E52+E66+E78+E122+E131+E139+E146+E153+E164+E174+E167+E170</f>
        <v>0</v>
      </c>
      <c r="F176"/>
    </row>
    <row r="177" spans="1:1" x14ac:dyDescent="0.25">
      <c r="A177" s="1"/>
    </row>
  </sheetData>
  <sheetProtection algorithmName="SHA-512" hashValue="vwhYjpbOfeyqne/QbacEKtJ2mE6M7z11SUNmOCiXBiqpztV3GF1VWeQtAQD1F/CJgwBwb/T4NhJ/EyDECrpuLA==" saltValue="nhxupxqcmKSW3/ktV47yxw==" spinCount="100000" sheet="1" objects="1" scenarios="1" selectLockedCells="1"/>
  <mergeCells count="5">
    <mergeCell ref="A1:F1"/>
    <mergeCell ref="B4:F4"/>
    <mergeCell ref="C176:D176"/>
    <mergeCell ref="B3:F3"/>
    <mergeCell ref="A2:F2"/>
  </mergeCells>
  <pageMargins left="0.7" right="0.7" top="0.75" bottom="0.75" header="0.3" footer="0.3"/>
  <pageSetup paperSize="9" fitToWidth="0" orientation="landscape"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p:properties xmlns:p="http://schemas.microsoft.com/office/2006/metadata/properties" xmlns:xsi="http://www.w3.org/2001/XMLSchema-instance" xmlns:pc="http://schemas.microsoft.com/office/infopath/2007/PartnerControls">
  <documentManagement>
    <KpiDescription xmlns="http://schemas.microsoft.com/sharepoint/v3" xsi:nil="true"/>
    <TaxCatchAll xmlns="60ed63e6-c27a-449b-a515-30104fdca44d"/>
    <g714ffc7dad34f8f9a1b8eb36e025103 xmlns="60ed63e6-c27a-449b-a515-30104fdca44d">
      <Terms xmlns="http://schemas.microsoft.com/office/infopath/2007/PartnerControls"/>
    </g714ffc7dad34f8f9a1b8eb36e025103>
    <k67d312eaa904eddbf1f8212839adffc xmlns="60ed63e6-c27a-449b-a515-30104fdca44d">
      <Terms xmlns="http://schemas.microsoft.com/office/infopath/2007/PartnerControls"/>
    </k67d312eaa904eddbf1f8212839adffc>
    <_dlc_DocId xmlns="82f661d7-aca9-441e-838e-d49a3a184abe">H4YE2UEP557H-1660295513-6860</_dlc_DocId>
    <_dlc_DocIdUrl xmlns="82f661d7-aca9-441e-838e-d49a3a184abe">
      <Url>https://portal.venlo.nl/sites/t-buitendienst-en-beheer-sportexploitatie/_layouts/15/DocIdRedir.aspx?ID=H4YE2UEP557H-1660295513-6860</Url>
      <Description>H4YE2UEP557H-1660295513-6860</Description>
    </_dlc_DocIdUrl>
  </documentManagement>
</p:properties>
</file>

<file path=customXml/item2.xml><?xml version="1.0" encoding="utf-8"?>
<TemplafyFormConfiguration><![CDATA[{"formFields":[],"formDataEntries":[]}]]></TemplafyFormConfiguration>
</file>

<file path=customXml/item3.xml><?xml version="1.0" encoding="utf-8"?>
<TemplafyTemplateConfiguration><![CDATA[{"transformationConfigurations":[],"templateName":"blankspreadsheet","templateDescription":"","enableDocumentContentUpdater":false,"version":"2.0"}]]></TemplafyTemplateConfiguration>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6.xml><?xml version="1.0" encoding="utf-8"?>
<?mso-contentType ?>
<SharedContentType xmlns="Microsoft.SharePoint.Taxonomy.ContentTypeSync" SourceId="1d377c9d-9e61-4786-9868-ad5e699e2c75" ContentTypeId="0x0101006AEE41F936ACAA4288B163F9CA8106A00105" PreviousValue="false"/>
</file>

<file path=customXml/item7.xml><?xml version="1.0" encoding="utf-8"?>
<ct:contentTypeSchema xmlns:ct="http://schemas.microsoft.com/office/2006/metadata/contentType" xmlns:ma="http://schemas.microsoft.com/office/2006/metadata/properties/metaAttributes" ct:_="" ma:_="" ma:contentTypeName="Excel spreadsheet" ma:contentTypeID="0x0101006AEE41F936ACAA4288B163F9CA8106A00105004932B4C3F6F4A7449395CDC93D40F1A0" ma:contentTypeVersion="8" ma:contentTypeDescription="" ma:contentTypeScope="" ma:versionID="c36c0ad304c16093ac084514168801ea">
  <xsd:schema xmlns:xsd="http://www.w3.org/2001/XMLSchema" xmlns:xs="http://www.w3.org/2001/XMLSchema" xmlns:p="http://schemas.microsoft.com/office/2006/metadata/properties" xmlns:ns1="http://schemas.microsoft.com/sharepoint/v3" xmlns:ns2="60ed63e6-c27a-449b-a515-30104fdca44d" xmlns:ns3="82f661d7-aca9-441e-838e-d49a3a184abe" targetNamespace="http://schemas.microsoft.com/office/2006/metadata/properties" ma:root="true" ma:fieldsID="c89f9e4ab597897857676af60520cf52" ns1:_="" ns2:_="" ns3:_="">
    <xsd:import namespace="http://schemas.microsoft.com/sharepoint/v3"/>
    <xsd:import namespace="60ed63e6-c27a-449b-a515-30104fdca44d"/>
    <xsd:import namespace="82f661d7-aca9-441e-838e-d49a3a184abe"/>
    <xsd:element name="properties">
      <xsd:complexType>
        <xsd:sequence>
          <xsd:element name="documentManagement">
            <xsd:complexType>
              <xsd:all>
                <xsd:element ref="ns1:KpiDescription" minOccurs="0"/>
                <xsd:element ref="ns2:k67d312eaa904eddbf1f8212839adffc" minOccurs="0"/>
                <xsd:element ref="ns2:TaxCatchAll" minOccurs="0"/>
                <xsd:element ref="ns2:TaxCatchAllLabel" minOccurs="0"/>
                <xsd:element ref="ns2:g714ffc7dad34f8f9a1b8eb36e025103"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KpiDescription" ma:index="1" nillable="true" ma:displayName="Beschrijving" ma:description="De beschrijving geeft uitleg bij de doelstelling." ma:internalName="Kpi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0ed63e6-c27a-449b-a515-30104fdca44d" elementFormDefault="qualified">
    <xsd:import namespace="http://schemas.microsoft.com/office/2006/documentManagement/types"/>
    <xsd:import namespace="http://schemas.microsoft.com/office/infopath/2007/PartnerControls"/>
    <xsd:element name="k67d312eaa904eddbf1f8212839adffc" ma:index="8" nillable="true" ma:taxonomy="true" ma:internalName="k67d312eaa904eddbf1f8212839adffc" ma:taxonomyFieldName="vnl_Documentsoort" ma:displayName="Documentsoort" ma:readOnly="false" ma:fieldId="{467d312e-aa90-4edd-bf1f-8212839adffc}" ma:sspId="1d377c9d-9e61-4786-9868-ad5e699e2c75" ma:termSetId="71da240c-7de2-4100-b6c9-981c50993910"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19710ea5-9b4d-4511-b67f-d9a1f5047d06}" ma:internalName="TaxCatchAll" ma:readOnly="false" ma:showField="CatchAllData" ma:web="82f661d7-aca9-441e-838e-d49a3a184abe">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19710ea5-9b4d-4511-b67f-d9a1f5047d06}" ma:internalName="TaxCatchAllLabel" ma:readOnly="true" ma:showField="CatchAllDataLabel" ma:web="82f661d7-aca9-441e-838e-d49a3a184abe">
      <xsd:complexType>
        <xsd:complexContent>
          <xsd:extension base="dms:MultiChoiceLookup">
            <xsd:sequence>
              <xsd:element name="Value" type="dms:Lookup" maxOccurs="unbounded" minOccurs="0" nillable="true"/>
            </xsd:sequence>
          </xsd:extension>
        </xsd:complexContent>
      </xsd:complexType>
    </xsd:element>
    <xsd:element name="g714ffc7dad34f8f9a1b8eb36e025103" ma:index="12" nillable="true" ma:taxonomy="true" ma:internalName="g714ffc7dad34f8f9a1b8eb36e025103" ma:taxonomyFieldName="vnl_Steekwoord" ma:displayName="Steekwoorden" ma:readOnly="false" ma:fieldId="{0714ffc7-dad3-4f8f-9a1b-8eb36e025103}" ma:taxonomyMulti="true" ma:sspId="1d377c9d-9e61-4786-9868-ad5e699e2c75" ma:termSetId="11bcbeab-693b-4388-8cec-800d965f0bf4"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2f661d7-aca9-441e-838e-d49a3a184abe" elementFormDefault="qualified">
    <xsd:import namespace="http://schemas.microsoft.com/office/2006/documentManagement/types"/>
    <xsd:import namespace="http://schemas.microsoft.com/office/infopath/2007/PartnerControls"/>
    <xsd:element name="_dlc_DocId" ma:index="15" nillable="true" ma:displayName="Waarde van de document-id" ma:description="De waarde van de document-id die aan dit item is toegewezen." ma:internalName="_dlc_DocId" ma:readOnly="true">
      <xsd:simpleType>
        <xsd:restriction base="dms:Text"/>
      </xsd:simpleType>
    </xsd:element>
    <xsd:element name="_dlc_DocIdUrl" ma:index="16"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7"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Inhoudstype"/>
        <xsd:element ref="dc:title" minOccurs="0" maxOccurs="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C6BC5B-DFC2-4439-9F6B-B2CB164B495B}">
  <ds:schemaRefs>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 ds:uri="60ed63e6-c27a-449b-a515-30104fdca44d"/>
    <ds:schemaRef ds:uri="82f661d7-aca9-441e-838e-d49a3a184abe"/>
    <ds:schemaRef ds:uri="http://schemas.microsoft.com/office/2006/documentManagement/types"/>
    <ds:schemaRef ds:uri="http://schemas.microsoft.com/sharepoint/v3"/>
    <ds:schemaRef ds:uri="http://www.w3.org/XML/1998/namespace"/>
    <ds:schemaRef ds:uri="http://purl.org/dc/dcmitype/"/>
  </ds:schemaRefs>
</ds:datastoreItem>
</file>

<file path=customXml/itemProps2.xml><?xml version="1.0" encoding="utf-8"?>
<ds:datastoreItem xmlns:ds="http://schemas.openxmlformats.org/officeDocument/2006/customXml" ds:itemID="{CD32E405-74ED-41CC-AD98-671B303FEE57}">
  <ds:schemaRefs/>
</ds:datastoreItem>
</file>

<file path=customXml/itemProps3.xml><?xml version="1.0" encoding="utf-8"?>
<ds:datastoreItem xmlns:ds="http://schemas.openxmlformats.org/officeDocument/2006/customXml" ds:itemID="{C85714E3-8298-4FF2-919C-F2BF1EC222D4}">
  <ds:schemaRefs/>
</ds:datastoreItem>
</file>

<file path=customXml/itemProps4.xml><?xml version="1.0" encoding="utf-8"?>
<ds:datastoreItem xmlns:ds="http://schemas.openxmlformats.org/officeDocument/2006/customXml" ds:itemID="{99193BDA-C435-4D7B-8B25-1D28D77F5D68}">
  <ds:schemaRefs>
    <ds:schemaRef ds:uri="http://schemas.microsoft.com/sharepoint/v3/contenttype/forms"/>
  </ds:schemaRefs>
</ds:datastoreItem>
</file>

<file path=customXml/itemProps5.xml><?xml version="1.0" encoding="utf-8"?>
<ds:datastoreItem xmlns:ds="http://schemas.openxmlformats.org/officeDocument/2006/customXml" ds:itemID="{86AC5DD1-CED9-49EF-AA5A-C26EF841432C}">
  <ds:schemaRefs>
    <ds:schemaRef ds:uri="http://schemas.microsoft.com/sharepoint/events"/>
  </ds:schemaRefs>
</ds:datastoreItem>
</file>

<file path=customXml/itemProps6.xml><?xml version="1.0" encoding="utf-8"?>
<ds:datastoreItem xmlns:ds="http://schemas.openxmlformats.org/officeDocument/2006/customXml" ds:itemID="{8F464676-0073-425F-A65A-CF03016C5F3E}">
  <ds:schemaRefs>
    <ds:schemaRef ds:uri="Microsoft.SharePoint.Taxonomy.ContentTypeSync"/>
  </ds:schemaRefs>
</ds:datastoreItem>
</file>

<file path=customXml/itemProps7.xml><?xml version="1.0" encoding="utf-8"?>
<ds:datastoreItem xmlns:ds="http://schemas.openxmlformats.org/officeDocument/2006/customXml" ds:itemID="{05FD959B-C4C8-4CD2-8799-C861A7F50F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0ed63e6-c27a-449b-a515-30104fdca44d"/>
    <ds:schemaRef ds:uri="82f661d7-aca9-441e-838e-d49a3a184a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 Verkeersborden Venl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Haart de, Hans (JCA)</dc:creator>
  <cp:lastModifiedBy>Lieshout van, Ricardo (RAS)</cp:lastModifiedBy>
  <cp:lastPrinted>2022-10-19T08:59:49Z</cp:lastPrinted>
  <dcterms:created xsi:type="dcterms:W3CDTF">2022-10-03T07:21:08Z</dcterms:created>
  <dcterms:modified xsi:type="dcterms:W3CDTF">2025-05-16T11:02:15Z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emplafyTenantId">
    <vt:lpwstr>venlo</vt:lpwstr>
  </property>
  <property fmtid="{D5CDD505-2E9C-101B-9397-08002B2CF9AE}" pid="3" name="TemplafyTemplateId">
    <vt:lpwstr>637430195061902589</vt:lpwstr>
  </property>
  <property fmtid="{D5CDD505-2E9C-101B-9397-08002B2CF9AE}" pid="4" name="TemplafyUserProfileId">
    <vt:lpwstr>637634762566478986</vt:lpwstr>
  </property>
  <property fmtid="{D5CDD505-2E9C-101B-9397-08002B2CF9AE}" pid="5" name="TemplafyLanguageCode">
    <vt:lpwstr>nl-NL</vt:lpwstr>
  </property>
  <property fmtid="{D5CDD505-2E9C-101B-9397-08002B2CF9AE}" pid="6" name="TemplafyFromBlank">
    <vt:bool>true</vt:bool>
  </property>
  <property fmtid="{D5CDD505-2E9C-101B-9397-08002B2CF9AE}" pid="7" name="ContentTypeId">
    <vt:lpwstr>0x0101006AEE41F936ACAA4288B163F9CA8106A00105004932B4C3F6F4A7449395CDC93D40F1A0</vt:lpwstr>
  </property>
  <property fmtid="{D5CDD505-2E9C-101B-9397-08002B2CF9AE}" pid="8" name="vnl_Documentsoort">
    <vt:lpwstr/>
  </property>
  <property fmtid="{D5CDD505-2E9C-101B-9397-08002B2CF9AE}" pid="9" name="vnl_Steekwoord">
    <vt:lpwstr/>
  </property>
  <property fmtid="{D5CDD505-2E9C-101B-9397-08002B2CF9AE}" pid="10" name="_dlc_DocIdItemGuid">
    <vt:lpwstr>51ef114f-6499-428e-bac0-70bcc63f50fe</vt:lpwstr>
  </property>
</Properties>
</file>