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Dokwurk/Transport dienstverlening/Aanbestedingsdocument en bijlagen/Concept/"/>
    </mc:Choice>
  </mc:AlternateContent>
  <xr:revisionPtr revIDLastSave="320" documentId="13_ncr:1_{F32BA37B-CEF1-AF44-B11B-F477D7BF1220}" xr6:coauthVersionLast="47" xr6:coauthVersionMax="47" xr10:uidLastSave="{0A4BC94B-39B9-EC47-8053-4A4BBB893B6F}"/>
  <bookViews>
    <workbookView xWindow="35840" yWindow="500" windowWidth="43760" windowHeight="15820" xr2:uid="{26A0E56A-9CA4-EB40-BF12-5B4691CBE874}"/>
  </bookViews>
  <sheets>
    <sheet name="Waardemodel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2" l="1"/>
  <c r="I6" i="2"/>
  <c r="I7" i="2"/>
  <c r="D14" i="2"/>
  <c r="I4" i="2"/>
  <c r="C19" i="2" l="1"/>
  <c r="D5" i="2"/>
  <c r="D6" i="2" s="1"/>
  <c r="H5" i="2"/>
  <c r="H6" i="2" s="1"/>
  <c r="G5" i="2"/>
  <c r="G6" i="2" s="1"/>
  <c r="F5" i="2"/>
  <c r="F6" i="2" s="1"/>
  <c r="E5" i="2"/>
  <c r="E6" i="2" s="1"/>
  <c r="C5" i="2"/>
  <c r="C6" i="2" s="1"/>
  <c r="B5" i="2"/>
  <c r="B6" i="2" s="1"/>
  <c r="B12" i="2"/>
  <c r="C21" i="2" s="1"/>
</calcChain>
</file>

<file path=xl/sharedStrings.xml><?xml version="1.0" encoding="utf-8"?>
<sst xmlns="http://schemas.openxmlformats.org/spreadsheetml/2006/main" count="34" uniqueCount="26">
  <si>
    <t>Totaal:</t>
  </si>
  <si>
    <t>Percentage</t>
  </si>
  <si>
    <t>5 uitmuntend</t>
  </si>
  <si>
    <t>4 goed</t>
  </si>
  <si>
    <t>3 voldoende</t>
  </si>
  <si>
    <t>2 matig</t>
  </si>
  <si>
    <t>1 onvoldoende</t>
  </si>
  <si>
    <t>Totaal kwaliteit</t>
  </si>
  <si>
    <t xml:space="preserve"> </t>
  </si>
  <si>
    <t>UITSLUITING</t>
  </si>
  <si>
    <t>te verwachten maximaal prijsverschil:</t>
  </si>
  <si>
    <t>maximale waarde verschil:</t>
  </si>
  <si>
    <t>7.1.1 Flexibiliteit</t>
  </si>
  <si>
    <t>7.1.2 Social Return</t>
  </si>
  <si>
    <t>CASUS 1</t>
  </si>
  <si>
    <t>CASUS 2</t>
  </si>
  <si>
    <t>CASUS 3</t>
  </si>
  <si>
    <t>CASUS 4</t>
  </si>
  <si>
    <t>open vragen</t>
  </si>
  <si>
    <t>interview vragen</t>
  </si>
  <si>
    <t>verwacht prijsverschil</t>
  </si>
  <si>
    <t>conclusie: kwaliteit weegt zwaarder mee in de beoordeling t.o.v. prijs</t>
  </si>
  <si>
    <t>Bijlage 10: Open vragen &amp; interview + bijbehorende waarde beoordeling DOK24TRAN</t>
  </si>
  <si>
    <t>7.1.3 Goed werkgeverschap</t>
  </si>
  <si>
    <t>raming per jaar</t>
  </si>
  <si>
    <t>indien inscrhijver tweemaal of vaker matig scoort zal zij worden uitgesloten van verdere deelname.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</si>
</sst>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€&quot;\ * #,##0.00_);_(&quot;€&quot;\ * \(#,##0.00\);_(&quot;€&quot;\ * &quot;-&quot;??_);_(@_)"/>
    <numFmt numFmtId="164" formatCode="&quot;€&quot;\ #,##0.00"/>
    <numFmt numFmtId="165" formatCode="_ [$€-2]\ * #,##0.00_ ;_ [$€-2]\ * \-#,##0.00_ ;_ [$€-2]\ * &quot;-&quot;??_ ;_ @_ "/>
    <numFmt numFmtId="166" formatCode="0.0%"/>
  </numFmts>
  <fonts count="13" x14ac:knownFonts="1"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FF0000"/>
      <name val="Verdana"/>
      <family val="2"/>
    </font>
    <font>
      <b/>
      <sz val="10"/>
      <color rgb="FF000000"/>
      <name val="Verdana"/>
      <family val="2"/>
    </font>
    <font>
      <b/>
      <sz val="10"/>
      <color theme="1"/>
      <name val="Verdana"/>
      <family val="2"/>
    </font>
    <font>
      <b/>
      <i/>
      <sz val="10"/>
      <color rgb="FFFF0000"/>
      <name val="Verdana"/>
      <family val="2"/>
    </font>
    <font>
      <sz val="10"/>
      <color rgb="FFFF0000"/>
      <name val="Verdana"/>
      <family val="2"/>
    </font>
    <font>
      <i/>
      <sz val="10"/>
      <color theme="1"/>
      <name val="Verdana"/>
      <family val="2"/>
    </font>
    <font>
      <b/>
      <sz val="18"/>
      <color theme="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57">
    <xf numFmtId="0" fontId="0" fillId="0" borderId="0" xfId="0"/>
    <xf numFmtId="0" fontId="4" fillId="0" borderId="0" xfId="0" applyFont="1"/>
    <xf numFmtId="0" fontId="7" fillId="4" borderId="1" xfId="0" applyFont="1" applyFill="1" applyBorder="1" applyAlignment="1">
      <alignment horizontal="justify" vertical="center" wrapText="1"/>
    </xf>
    <xf numFmtId="0" fontId="7" fillId="3" borderId="2" xfId="0" applyFont="1" applyFill="1" applyBorder="1" applyAlignment="1">
      <alignment horizontal="justify" vertical="center" wrapText="1"/>
    </xf>
    <xf numFmtId="164" fontId="5" fillId="2" borderId="3" xfId="0" applyNumberFormat="1" applyFont="1" applyFill="1" applyBorder="1" applyAlignment="1">
      <alignment horizontal="justify" vertical="center" wrapText="1"/>
    </xf>
    <xf numFmtId="0" fontId="8" fillId="0" borderId="0" xfId="0" applyFont="1"/>
    <xf numFmtId="164" fontId="10" fillId="2" borderId="3" xfId="0" applyNumberFormat="1" applyFont="1" applyFill="1" applyBorder="1" applyAlignment="1">
      <alignment horizontal="justify" vertical="center" wrapText="1"/>
    </xf>
    <xf numFmtId="0" fontId="2" fillId="0" borderId="0" xfId="0" applyFont="1"/>
    <xf numFmtId="44" fontId="2" fillId="5" borderId="0" xfId="2" applyFont="1" applyFill="1"/>
    <xf numFmtId="0" fontId="2" fillId="5" borderId="0" xfId="0" applyFont="1" applyFill="1"/>
    <xf numFmtId="164" fontId="6" fillId="2" borderId="3" xfId="0" applyNumberFormat="1" applyFont="1" applyFill="1" applyBorder="1" applyAlignment="1">
      <alignment horizontal="justify" vertical="center" wrapText="1"/>
    </xf>
    <xf numFmtId="0" fontId="7" fillId="5" borderId="0" xfId="0" applyFont="1" applyFill="1" applyAlignment="1">
      <alignment horizontal="justify" vertical="center" wrapText="1"/>
    </xf>
    <xf numFmtId="164" fontId="11" fillId="5" borderId="0" xfId="0" applyNumberFormat="1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10" fillId="0" borderId="0" xfId="0" applyFont="1"/>
    <xf numFmtId="165" fontId="10" fillId="5" borderId="3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9" fontId="7" fillId="4" borderId="1" xfId="1" applyFont="1" applyFill="1" applyBorder="1" applyAlignment="1">
      <alignment horizontal="center" vertical="center" wrapText="1"/>
    </xf>
    <xf numFmtId="9" fontId="4" fillId="0" borderId="0" xfId="0" applyNumberFormat="1" applyFont="1"/>
    <xf numFmtId="9" fontId="8" fillId="5" borderId="1" xfId="1" applyFont="1" applyFill="1" applyBorder="1" applyAlignment="1">
      <alignment vertical="center"/>
    </xf>
    <xf numFmtId="166" fontId="7" fillId="4" borderId="1" xfId="1" applyNumberFormat="1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165" fontId="5" fillId="7" borderId="3" xfId="0" applyNumberFormat="1" applyFont="1" applyFill="1" applyBorder="1" applyAlignment="1">
      <alignment horizontal="center" vertical="center" wrapText="1"/>
    </xf>
    <xf numFmtId="164" fontId="11" fillId="7" borderId="1" xfId="0" applyNumberFormat="1" applyFont="1" applyFill="1" applyBorder="1" applyAlignment="1">
      <alignment vertical="center"/>
    </xf>
    <xf numFmtId="164" fontId="11" fillId="8" borderId="1" xfId="0" applyNumberFormat="1" applyFont="1" applyFill="1" applyBorder="1" applyAlignment="1">
      <alignment vertical="center"/>
    </xf>
    <xf numFmtId="0" fontId="8" fillId="3" borderId="1" xfId="0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right" vertical="center" wrapText="1"/>
    </xf>
    <xf numFmtId="0" fontId="7" fillId="9" borderId="10" xfId="0" applyFont="1" applyFill="1" applyBorder="1" applyAlignment="1">
      <alignment horizontal="justify" vertical="center" wrapText="1"/>
    </xf>
    <xf numFmtId="164" fontId="11" fillId="9" borderId="11" xfId="0" applyNumberFormat="1" applyFont="1" applyFill="1" applyBorder="1" applyAlignment="1">
      <alignment vertical="center"/>
    </xf>
    <xf numFmtId="0" fontId="7" fillId="9" borderId="11" xfId="0" applyFont="1" applyFill="1" applyBorder="1" applyAlignment="1">
      <alignment horizontal="justify" vertical="center" wrapText="1"/>
    </xf>
    <xf numFmtId="44" fontId="2" fillId="9" borderId="12" xfId="2" applyFont="1" applyFill="1" applyBorder="1"/>
    <xf numFmtId="0" fontId="7" fillId="9" borderId="9" xfId="0" applyFont="1" applyFill="1" applyBorder="1" applyAlignment="1">
      <alignment horizontal="justify" vertical="center" wrapText="1"/>
    </xf>
    <xf numFmtId="0" fontId="6" fillId="9" borderId="0" xfId="0" applyFont="1" applyFill="1" applyAlignment="1">
      <alignment horizontal="justify" vertical="center" wrapText="1"/>
    </xf>
    <xf numFmtId="0" fontId="6" fillId="9" borderId="13" xfId="0" applyFont="1" applyFill="1" applyBorder="1" applyAlignment="1">
      <alignment horizontal="justify" vertical="center" wrapText="1"/>
    </xf>
    <xf numFmtId="0" fontId="9" fillId="9" borderId="9" xfId="0" applyFont="1" applyFill="1" applyBorder="1"/>
    <xf numFmtId="0" fontId="2" fillId="9" borderId="0" xfId="0" applyFont="1" applyFill="1"/>
    <xf numFmtId="44" fontId="2" fillId="9" borderId="13" xfId="2" applyFont="1" applyFill="1" applyBorder="1"/>
    <xf numFmtId="0" fontId="1" fillId="9" borderId="9" xfId="0" applyFont="1" applyFill="1" applyBorder="1"/>
    <xf numFmtId="9" fontId="2" fillId="9" borderId="0" xfId="0" applyNumberFormat="1" applyFont="1" applyFill="1"/>
    <xf numFmtId="164" fontId="2" fillId="9" borderId="0" xfId="0" applyNumberFormat="1" applyFont="1" applyFill="1"/>
    <xf numFmtId="44" fontId="2" fillId="9" borderId="13" xfId="0" applyNumberFormat="1" applyFont="1" applyFill="1" applyBorder="1"/>
    <xf numFmtId="44" fontId="10" fillId="9" borderId="9" xfId="2" applyFont="1" applyFill="1" applyBorder="1"/>
    <xf numFmtId="44" fontId="10" fillId="9" borderId="0" xfId="2" applyFont="1" applyFill="1" applyBorder="1"/>
    <xf numFmtId="0" fontId="2" fillId="9" borderId="13" xfId="0" applyFont="1" applyFill="1" applyBorder="1"/>
    <xf numFmtId="0" fontId="2" fillId="9" borderId="9" xfId="0" applyFont="1" applyFill="1" applyBorder="1"/>
    <xf numFmtId="44" fontId="10" fillId="9" borderId="13" xfId="2" applyFont="1" applyFill="1" applyBorder="1"/>
    <xf numFmtId="0" fontId="2" fillId="9" borderId="6" xfId="0" applyFont="1" applyFill="1" applyBorder="1"/>
    <xf numFmtId="0" fontId="2" fillId="9" borderId="7" xfId="0" applyFont="1" applyFill="1" applyBorder="1"/>
    <xf numFmtId="0" fontId="2" fillId="9" borderId="3" xfId="0" applyFont="1" applyFill="1" applyBorder="1"/>
    <xf numFmtId="0" fontId="12" fillId="6" borderId="4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6" borderId="8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254001</xdr:colOff>
      <xdr:row>1</xdr:row>
      <xdr:rowOff>38263</xdr:rowOff>
    </xdr:from>
    <xdr:to>
      <xdr:col>10</xdr:col>
      <xdr:colOff>381003</xdr:colOff>
      <xdr:row>1</xdr:row>
      <xdr:rowOff>769407</xdr:rowOff>
    </xdr:to>
    <xdr:pic>
      <xdr:nvPicPr>
        <xdr:cNvPr id="2" name="Afbeelding 1" descr="Afbeelding met Lettertype, schermopname, Graphics, tekst&#10;&#10;Automatisch gegenereerde beschrijving">
          <a:extLst>
            <a:ext uri="{FF2B5EF4-FFF2-40B4-BE49-F238E27FC236}">
              <a16:creationId xmlns:a16="http://schemas.microsoft.com/office/drawing/2014/main" id="{D39D067A-BE9C-76A9-2017-A929D7037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89918" y="1011930"/>
          <a:ext cx="2561168" cy="7311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K34"/>
  <sheetViews>
    <sheetView showGridLines="0" tabSelected="1" topLeftCell="A2" zoomScale="120" zoomScaleNormal="120" workbookViewId="0">
      <selection activeCell="I9" sqref="I9"/>
    </sheetView>
  </sheetViews>
  <sheetFormatPr baseColWidth="10" defaultColWidth="11" defaultRowHeight="13" x14ac:dyDescent="0.15"/>
  <cols>
    <col min="1" max="1" width="37.83203125" style="1" customWidth="1"/>
    <col min="2" max="3" width="25.83203125" style="1" customWidth="1"/>
    <col min="4" max="7" width="26.1640625" style="1" customWidth="1"/>
    <col min="8" max="8" width="21.83203125" style="1" customWidth="1"/>
    <col min="9" max="9" width="21" style="1" customWidth="1"/>
    <col min="10" max="16384" width="11" style="1"/>
  </cols>
  <sheetData>
    <row r="1" spans="1:11" ht="77" customHeight="1" thickBot="1" x14ac:dyDescent="0.2">
      <c r="A1" s="55" t="s">
        <v>22</v>
      </c>
      <c r="B1" s="56"/>
      <c r="C1" s="56"/>
      <c r="D1" s="56"/>
      <c r="E1" s="56"/>
      <c r="F1" s="56"/>
      <c r="G1" s="56"/>
      <c r="H1" s="56"/>
      <c r="I1" s="7"/>
    </row>
    <row r="2" spans="1:11" ht="96" customHeight="1" thickBot="1" x14ac:dyDescent="0.2">
      <c r="A2" s="53"/>
      <c r="B2" s="50" t="s">
        <v>18</v>
      </c>
      <c r="C2" s="51"/>
      <c r="D2" s="51"/>
      <c r="E2" s="50" t="s">
        <v>19</v>
      </c>
      <c r="F2" s="51"/>
      <c r="G2" s="51"/>
      <c r="H2" s="52"/>
      <c r="I2" s="7"/>
      <c r="J2" s="7"/>
    </row>
    <row r="3" spans="1:11" s="5" customFormat="1" ht="66" customHeight="1" thickBot="1" x14ac:dyDescent="0.2">
      <c r="A3" s="54"/>
      <c r="B3" s="21" t="s">
        <v>12</v>
      </c>
      <c r="C3" s="21" t="s">
        <v>13</v>
      </c>
      <c r="D3" s="22" t="s">
        <v>23</v>
      </c>
      <c r="E3" s="22" t="s">
        <v>14</v>
      </c>
      <c r="F3" s="22" t="s">
        <v>15</v>
      </c>
      <c r="G3" s="22" t="s">
        <v>16</v>
      </c>
      <c r="H3" s="22" t="s">
        <v>17</v>
      </c>
      <c r="I3" s="13" t="s">
        <v>0</v>
      </c>
    </row>
    <row r="4" spans="1:11" ht="25" customHeight="1" thickBot="1" x14ac:dyDescent="0.2">
      <c r="A4" s="2" t="s">
        <v>1</v>
      </c>
      <c r="B4" s="17">
        <v>0.5</v>
      </c>
      <c r="C4" s="17">
        <v>0.1</v>
      </c>
      <c r="D4" s="17">
        <v>0.1</v>
      </c>
      <c r="E4" s="20">
        <v>7.4999999999999997E-2</v>
      </c>
      <c r="F4" s="20">
        <v>7.4999999999999997E-2</v>
      </c>
      <c r="G4" s="20">
        <v>7.4999999999999997E-2</v>
      </c>
      <c r="H4" s="20">
        <v>7.4999999999999997E-2</v>
      </c>
      <c r="I4" s="19">
        <f>SUM(B4:H4)</f>
        <v>0.99999999999999978</v>
      </c>
    </row>
    <row r="5" spans="1:11" ht="25" customHeight="1" thickBot="1" x14ac:dyDescent="0.2">
      <c r="A5" s="3" t="s">
        <v>2</v>
      </c>
      <c r="B5" s="4">
        <f>B4*I5</f>
        <v>10000</v>
      </c>
      <c r="C5" s="4">
        <f>C4*I5</f>
        <v>2000</v>
      </c>
      <c r="D5" s="4">
        <f>D4*I5</f>
        <v>2000</v>
      </c>
      <c r="E5" s="4">
        <f>E4*I5</f>
        <v>1500</v>
      </c>
      <c r="F5" s="4">
        <f>F4*I5</f>
        <v>1500</v>
      </c>
      <c r="G5" s="4">
        <f>G4*I5</f>
        <v>1500</v>
      </c>
      <c r="H5" s="4">
        <f>H4*I5</f>
        <v>1500</v>
      </c>
      <c r="I5" s="23">
        <v>20000</v>
      </c>
    </row>
    <row r="6" spans="1:11" ht="25" customHeight="1" thickBot="1" x14ac:dyDescent="0.2">
      <c r="A6" s="3" t="s">
        <v>3</v>
      </c>
      <c r="B6" s="4">
        <f t="shared" ref="B6:D6" si="0">B5*0.9</f>
        <v>9000</v>
      </c>
      <c r="C6" s="4">
        <f t="shared" si="0"/>
        <v>1800</v>
      </c>
      <c r="D6" s="4">
        <f t="shared" si="0"/>
        <v>1800</v>
      </c>
      <c r="E6" s="4">
        <f>E5*0.9</f>
        <v>1350</v>
      </c>
      <c r="F6" s="4">
        <f>F5*0.9</f>
        <v>1350</v>
      </c>
      <c r="G6" s="4">
        <f>G5*0.9</f>
        <v>1350</v>
      </c>
      <c r="H6" s="4">
        <f>H5*0.9</f>
        <v>1350</v>
      </c>
      <c r="I6" s="23">
        <f>SUM(B6:H6)</f>
        <v>18000</v>
      </c>
    </row>
    <row r="7" spans="1:11" ht="25" customHeight="1" thickBot="1" x14ac:dyDescent="0.2">
      <c r="A7" s="3" t="s">
        <v>4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23">
        <f>SUM(B7:C7)</f>
        <v>0</v>
      </c>
    </row>
    <row r="8" spans="1:11" ht="25" customHeight="1" thickBot="1" x14ac:dyDescent="0.2">
      <c r="A8" s="3" t="s">
        <v>5</v>
      </c>
      <c r="B8" s="6">
        <v>-40000</v>
      </c>
      <c r="C8" s="6">
        <v>-25000</v>
      </c>
      <c r="D8" s="6">
        <v>-25000</v>
      </c>
      <c r="E8" s="6">
        <v>-25000</v>
      </c>
      <c r="F8" s="6">
        <v>-25000</v>
      </c>
      <c r="G8" s="6">
        <v>-25000</v>
      </c>
      <c r="H8" s="6">
        <v>-25000</v>
      </c>
      <c r="I8" s="15">
        <f>SUM(B8:H8)</f>
        <v>-190000</v>
      </c>
      <c r="K8" s="14" t="s">
        <v>25</v>
      </c>
    </row>
    <row r="9" spans="1:11" ht="25" customHeight="1" thickBot="1" x14ac:dyDescent="0.2">
      <c r="A9" s="3" t="s">
        <v>6</v>
      </c>
      <c r="B9" s="10" t="s">
        <v>9</v>
      </c>
      <c r="C9" s="10" t="s">
        <v>9</v>
      </c>
      <c r="D9" s="10" t="s">
        <v>9</v>
      </c>
      <c r="E9" s="10" t="s">
        <v>9</v>
      </c>
      <c r="F9" s="10" t="s">
        <v>9</v>
      </c>
      <c r="G9" s="10" t="s">
        <v>9</v>
      </c>
      <c r="H9" s="10" t="s">
        <v>9</v>
      </c>
      <c r="I9" s="16"/>
    </row>
    <row r="10" spans="1:11" x14ac:dyDescent="0.15">
      <c r="A10" s="7"/>
      <c r="B10" s="7"/>
      <c r="C10" s="7"/>
      <c r="D10" s="7"/>
      <c r="E10" s="7"/>
      <c r="F10" s="7"/>
      <c r="G10" s="7"/>
      <c r="H10" s="7"/>
      <c r="I10" s="7"/>
    </row>
    <row r="11" spans="1:11" ht="25" customHeight="1" thickBot="1" x14ac:dyDescent="0.2">
      <c r="A11" s="11"/>
      <c r="B11" s="12"/>
      <c r="C11" s="11"/>
      <c r="D11" s="12"/>
      <c r="E11" s="8"/>
      <c r="F11" s="9"/>
      <c r="G11" s="9"/>
      <c r="H11" s="7"/>
      <c r="I11" s="7"/>
    </row>
    <row r="12" spans="1:11" ht="42" customHeight="1" thickBot="1" x14ac:dyDescent="0.2">
      <c r="A12" s="27" t="s">
        <v>7</v>
      </c>
      <c r="B12" s="24">
        <f>I5</f>
        <v>20000</v>
      </c>
      <c r="C12" s="26" t="s">
        <v>24</v>
      </c>
      <c r="D12" s="25">
        <v>75000</v>
      </c>
      <c r="E12" s="8"/>
      <c r="F12" s="9"/>
      <c r="G12" s="9"/>
      <c r="H12" s="7"/>
      <c r="I12" s="7"/>
    </row>
    <row r="13" spans="1:11" ht="25" customHeight="1" x14ac:dyDescent="0.15">
      <c r="A13" s="11"/>
      <c r="B13" s="12"/>
      <c r="C13" s="11" t="s">
        <v>8</v>
      </c>
      <c r="D13" s="12"/>
      <c r="E13" s="8"/>
      <c r="F13" s="9"/>
      <c r="G13" s="9"/>
      <c r="H13" s="7"/>
      <c r="I13" s="7"/>
    </row>
    <row r="14" spans="1:11" ht="25" customHeight="1" x14ac:dyDescent="0.15">
      <c r="A14" s="11"/>
      <c r="B14" s="12"/>
      <c r="C14" s="11" t="s">
        <v>20</v>
      </c>
      <c r="D14" s="12">
        <f>D12*C15</f>
        <v>15000</v>
      </c>
      <c r="E14" s="8"/>
      <c r="F14" s="9"/>
      <c r="G14" s="9"/>
      <c r="H14" s="7"/>
      <c r="I14" s="7"/>
    </row>
    <row r="15" spans="1:11" ht="25" customHeight="1" thickBot="1" x14ac:dyDescent="0.2">
      <c r="C15" s="18">
        <v>0.2</v>
      </c>
      <c r="E15" s="8"/>
      <c r="F15" s="9"/>
      <c r="G15" s="9"/>
      <c r="H15" s="7"/>
      <c r="I15" s="7"/>
    </row>
    <row r="16" spans="1:11" ht="25" customHeight="1" x14ac:dyDescent="0.15">
      <c r="A16" s="28"/>
      <c r="B16" s="29"/>
      <c r="C16" s="30"/>
      <c r="D16" s="29"/>
      <c r="E16" s="31"/>
      <c r="F16" s="9"/>
      <c r="G16" s="9"/>
      <c r="H16" s="7"/>
      <c r="I16" s="7"/>
    </row>
    <row r="17" spans="1:9" ht="17" customHeight="1" x14ac:dyDescent="0.15">
      <c r="A17" s="32"/>
      <c r="B17" s="33"/>
      <c r="C17" s="33"/>
      <c r="D17" s="33"/>
      <c r="E17" s="34"/>
      <c r="F17" s="9"/>
      <c r="G17" s="9"/>
      <c r="H17" s="7"/>
      <c r="I17" s="7"/>
    </row>
    <row r="18" spans="1:9" x14ac:dyDescent="0.15">
      <c r="A18" s="35" t="s">
        <v>8</v>
      </c>
      <c r="B18" s="36"/>
      <c r="C18" s="36"/>
      <c r="D18" s="36"/>
      <c r="E18" s="37"/>
      <c r="F18" s="7"/>
      <c r="G18" s="7"/>
      <c r="H18" s="7"/>
      <c r="I18" s="7"/>
    </row>
    <row r="19" spans="1:9" x14ac:dyDescent="0.15">
      <c r="A19" s="38" t="s">
        <v>10</v>
      </c>
      <c r="B19" s="39">
        <v>0.2</v>
      </c>
      <c r="C19" s="40">
        <f>D12*B19</f>
        <v>15000</v>
      </c>
      <c r="D19" s="36"/>
      <c r="E19" s="41"/>
      <c r="F19" s="7"/>
      <c r="G19" s="7"/>
      <c r="H19" s="7"/>
      <c r="I19" s="7"/>
    </row>
    <row r="20" spans="1:9" x14ac:dyDescent="0.15">
      <c r="A20" s="42"/>
      <c r="B20" s="36"/>
      <c r="C20" s="43" t="s">
        <v>8</v>
      </c>
      <c r="D20" s="36"/>
      <c r="E20" s="44"/>
      <c r="F20" s="7"/>
      <c r="G20" s="7"/>
      <c r="H20" s="7"/>
      <c r="I20" s="7"/>
    </row>
    <row r="21" spans="1:9" x14ac:dyDescent="0.15">
      <c r="A21" s="38" t="s">
        <v>11</v>
      </c>
      <c r="B21" s="36"/>
      <c r="C21" s="40">
        <f>B12</f>
        <v>20000</v>
      </c>
      <c r="D21" s="36"/>
      <c r="E21" s="44"/>
      <c r="F21" s="7"/>
      <c r="G21" s="7"/>
      <c r="H21" s="7"/>
      <c r="I21" s="7"/>
    </row>
    <row r="22" spans="1:9" x14ac:dyDescent="0.15">
      <c r="A22" s="45"/>
      <c r="B22" s="36"/>
      <c r="C22" s="36"/>
      <c r="D22" s="36"/>
      <c r="E22" s="46"/>
      <c r="F22" s="7"/>
      <c r="G22" s="7"/>
      <c r="H22" s="7"/>
      <c r="I22" s="7"/>
    </row>
    <row r="23" spans="1:9" x14ac:dyDescent="0.15">
      <c r="A23" s="38" t="s">
        <v>21</v>
      </c>
      <c r="B23" s="36"/>
      <c r="C23" s="36"/>
      <c r="D23" s="36"/>
      <c r="E23" s="46"/>
      <c r="F23" s="7"/>
      <c r="G23" s="7"/>
      <c r="H23" s="7"/>
      <c r="I23" s="7"/>
    </row>
    <row r="24" spans="1:9" ht="14" thickBot="1" x14ac:dyDescent="0.2">
      <c r="A24" s="47"/>
      <c r="B24" s="48"/>
      <c r="C24" s="48"/>
      <c r="D24" s="48"/>
      <c r="E24" s="49"/>
      <c r="F24" s="7"/>
      <c r="G24" s="7"/>
      <c r="H24" s="7"/>
      <c r="I24" s="7"/>
    </row>
    <row r="25" spans="1:9" x14ac:dyDescent="0.15">
      <c r="A25" s="7"/>
      <c r="B25" s="7"/>
      <c r="C25" s="7"/>
      <c r="D25" s="7"/>
      <c r="E25" s="7"/>
      <c r="F25" s="7"/>
      <c r="G25" s="7"/>
      <c r="H25" s="7"/>
      <c r="I25" s="7"/>
    </row>
    <row r="26" spans="1:9" x14ac:dyDescent="0.15">
      <c r="A26" s="7"/>
      <c r="B26" s="7"/>
      <c r="C26" s="7"/>
      <c r="D26" s="7"/>
      <c r="E26" s="7"/>
      <c r="F26" s="7"/>
      <c r="G26" s="7"/>
      <c r="H26" s="7"/>
      <c r="I26" s="7"/>
    </row>
    <row r="27" spans="1:9" x14ac:dyDescent="0.15">
      <c r="A27" s="7"/>
      <c r="B27" s="7"/>
      <c r="C27" s="7"/>
      <c r="D27" s="7"/>
      <c r="E27" s="7"/>
      <c r="F27" s="7"/>
      <c r="G27" s="7"/>
      <c r="H27" s="7"/>
      <c r="I27" s="7"/>
    </row>
    <row r="28" spans="1:9" x14ac:dyDescent="0.15">
      <c r="A28" s="7"/>
      <c r="B28" s="7"/>
      <c r="C28" s="7"/>
      <c r="D28" s="7"/>
      <c r="E28" s="7"/>
      <c r="F28" s="7"/>
      <c r="G28" s="7"/>
      <c r="H28" s="7"/>
      <c r="I28" s="7"/>
    </row>
    <row r="29" spans="1:9" x14ac:dyDescent="0.15">
      <c r="A29" s="7"/>
      <c r="B29" s="7"/>
      <c r="C29" s="7"/>
      <c r="D29" s="7"/>
      <c r="E29" s="7"/>
      <c r="F29" s="7"/>
      <c r="G29" s="7"/>
      <c r="H29" s="7"/>
      <c r="I29" s="7"/>
    </row>
    <row r="30" spans="1:9" x14ac:dyDescent="0.15">
      <c r="A30" s="7"/>
      <c r="B30" s="7"/>
      <c r="C30" s="7"/>
      <c r="D30" s="7"/>
      <c r="E30" s="7"/>
      <c r="F30" s="7"/>
      <c r="G30" s="7"/>
      <c r="H30" s="7"/>
      <c r="I30" s="7"/>
    </row>
    <row r="31" spans="1:9" x14ac:dyDescent="0.15">
      <c r="A31" s="7"/>
      <c r="B31" s="7"/>
      <c r="C31" s="7"/>
      <c r="D31" s="7"/>
      <c r="E31" s="7"/>
      <c r="F31" s="7"/>
      <c r="G31" s="7"/>
      <c r="H31" s="7"/>
      <c r="I31" s="7"/>
    </row>
    <row r="32" spans="1:9" x14ac:dyDescent="0.15">
      <c r="A32" s="7"/>
      <c r="B32" s="7"/>
      <c r="C32" s="7"/>
      <c r="D32" s="7"/>
      <c r="E32" s="7"/>
      <c r="F32" s="7"/>
      <c r="G32" s="7"/>
      <c r="H32" s="7"/>
      <c r="I32" s="7"/>
    </row>
    <row r="33" spans="3:9" x14ac:dyDescent="0.15">
      <c r="C33" s="7"/>
      <c r="D33" s="7"/>
      <c r="E33" s="7"/>
      <c r="F33" s="7"/>
      <c r="G33" s="7"/>
      <c r="H33" s="7"/>
      <c r="I33" s="7"/>
    </row>
    <row r="34" spans="3:9" x14ac:dyDescent="0.15">
      <c r="C34" s="7"/>
      <c r="D34" s="7"/>
      <c r="E34" s="7"/>
      <c r="F34" s="7"/>
      <c r="G34" s="7"/>
      <c r="H34" s="7"/>
      <c r="I34" s="7"/>
    </row>
  </sheetData>
  <sheetProtection algorithmName="SHA-512" hashValue="g7ZNq1wJR4SoUkfF0+paee8lc4deWQnWCk+HuqihzDjakPzR4Ar9Od+NQQ3lF8ckSaSM+wvyff+AFxzsYyZbvQ==" saltValue="S0Kgb8bhBqOA5PLRnuN4gQ==" spinCount="100000" sheet="1" objects="1" scenarios="1"/>
  <mergeCells count="4">
    <mergeCell ref="B2:D2"/>
    <mergeCell ref="E2:H2"/>
    <mergeCell ref="A2:A3"/>
    <mergeCell ref="A1:H1"/>
  </mergeCells>
  <pageMargins left="0.7" right="0.7" top="0.75" bottom="0.75" header="0.3" footer="0.3"/>
  <pageSetup paperSize="9"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4" ma:contentTypeDescription="Een nieuw document maken." ma:contentTypeScope="" ma:versionID="3964b3e97eed59d4853bd82781d2fd6c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5949da5f1733bfa4c68f9f548d1c0cfe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985D85-8EF4-49F1-A369-9F6470946409}"/>
</file>

<file path=customXml/itemProps2.xml><?xml version="1.0" encoding="utf-8"?>
<ds:datastoreItem xmlns:ds="http://schemas.openxmlformats.org/officeDocument/2006/customXml" ds:itemID="{13380715-084D-46CC-8E97-E4EEA4A9A29D}">
  <ds:schemaRefs>
    <ds:schemaRef ds:uri="http://purl.org/dc/elements/1.1/"/>
    <ds:schemaRef ds:uri="http://schemas.microsoft.com/office/2006/documentManagement/types"/>
    <ds:schemaRef ds:uri="cdfd6af9-2027-427e-aee7-f2f3dc2ea940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04d4ff2e-cf62-40b0-a5cf-f8c6524922a9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BD47598-6400-4E25-8B61-7494DFA1CD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Waardemodel</vt:lpstr>
    </vt:vector>
  </TitlesOfParts>
  <Manager/>
  <Company>inkoopadviesbureau BiC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Oosterhoff</dc:creator>
  <cp:keywords/>
  <dc:description>Copyright BiC!</dc:description>
  <cp:lastModifiedBy>Rob Bennink</cp:lastModifiedBy>
  <cp:revision/>
  <dcterms:created xsi:type="dcterms:W3CDTF">2020-03-23T12:24:07Z</dcterms:created>
  <dcterms:modified xsi:type="dcterms:W3CDTF">2024-11-19T08:20:11Z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