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eduofficenl.sharepoint.com/sites/Project_Aanbestedingschoonmaak2025/Gedeelde documenten/General/04. Aanbestedingsdocumenten (of beschrijvend document)/"/>
    </mc:Choice>
  </mc:AlternateContent>
  <xr:revisionPtr revIDLastSave="353" documentId="8_{A62E35BA-811F-4D55-BDAE-E56F72016760}" xr6:coauthVersionLast="47" xr6:coauthVersionMax="47" xr10:uidLastSave="{FDF38A05-B530-4D53-AD00-E059EC7FACE0}"/>
  <bookViews>
    <workbookView xWindow="28680" yWindow="-15" windowWidth="29040" windowHeight="15840" activeTab="4" xr2:uid="{DBB85D84-FF98-405F-8276-AC33E9D2A662}"/>
  </bookViews>
  <sheets>
    <sheet name="1. Voorblad" sheetId="5" r:id="rId1"/>
    <sheet name="2. KPI-scorecard" sheetId="1" r:id="rId2"/>
    <sheet name="3. Kwaliteitsborging" sheetId="2" r:id="rId3"/>
    <sheet name="4. Personeel" sheetId="3" r:id="rId4"/>
    <sheet name="5. Klachtenopvolging"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K12" i="1"/>
  <c r="K10" i="1"/>
  <c r="K9" i="1"/>
  <c r="K8" i="1"/>
  <c r="K15" i="1" s="1"/>
  <c r="J15" i="1" l="1"/>
</calcChain>
</file>

<file path=xl/sharedStrings.xml><?xml version="1.0" encoding="utf-8"?>
<sst xmlns="http://schemas.openxmlformats.org/spreadsheetml/2006/main" count="74" uniqueCount="62">
  <si>
    <r>
      <rPr>
        <b/>
        <sz val="10"/>
        <color theme="0"/>
        <rFont val="Aptos Narrow"/>
        <family val="2"/>
        <scheme val="minor"/>
      </rPr>
      <t xml:space="preserve">Onderwerp
</t>
    </r>
    <r>
      <rPr>
        <sz val="10"/>
        <color theme="0"/>
        <rFont val="Aptos Narrow"/>
        <family val="2"/>
        <scheme val="minor"/>
      </rPr>
      <t xml:space="preserve">
Het </t>
    </r>
    <r>
      <rPr>
        <i/>
        <u/>
        <sz val="10"/>
        <color theme="0"/>
        <rFont val="Aptos Narrow"/>
        <family val="2"/>
        <scheme val="minor"/>
      </rPr>
      <t xml:space="preserve">onderwerp </t>
    </r>
    <r>
      <rPr>
        <sz val="10"/>
        <color theme="0"/>
        <rFont val="Aptos Narrow"/>
        <family val="2"/>
        <scheme val="minor"/>
      </rPr>
      <t>waar het om gaat.</t>
    </r>
  </si>
  <si>
    <r>
      <rPr>
        <b/>
        <sz val="10"/>
        <color theme="0"/>
        <rFont val="Aptos Narrow"/>
        <family val="2"/>
        <scheme val="minor"/>
      </rPr>
      <t>Kritische Prestatie Indicator</t>
    </r>
    <r>
      <rPr>
        <sz val="10"/>
        <color theme="0"/>
        <rFont val="Aptos Narrow"/>
        <family val="2"/>
        <scheme val="minor"/>
      </rPr>
      <t xml:space="preserve"> 
</t>
    </r>
    <r>
      <rPr>
        <u/>
        <sz val="10"/>
        <color theme="0"/>
        <rFont val="Aptos Narrow"/>
        <family val="2"/>
        <scheme val="minor"/>
      </rPr>
      <t>Waar</t>
    </r>
    <r>
      <rPr>
        <sz val="10"/>
        <color theme="0"/>
        <rFont val="Aptos Narrow"/>
        <family val="2"/>
        <scheme val="minor"/>
      </rPr>
      <t xml:space="preserve"> ga je op meten? Toelichten waar het om gaat. </t>
    </r>
  </si>
  <si>
    <r>
      <rPr>
        <b/>
        <sz val="10"/>
        <color theme="0"/>
        <rFont val="Aptos Narrow"/>
        <family val="2"/>
        <scheme val="minor"/>
      </rPr>
      <t xml:space="preserve">Consequentie      </t>
    </r>
    <r>
      <rPr>
        <sz val="10"/>
        <color theme="0"/>
        <rFont val="Aptos Narrow"/>
        <family val="2"/>
        <scheme val="minor"/>
      </rPr>
      <t xml:space="preserve"> 
Hier wordt aangegeven de consequentie van het niet behalen van de KPI</t>
    </r>
  </si>
  <si>
    <r>
      <rPr>
        <b/>
        <sz val="10"/>
        <color theme="0"/>
        <rFont val="Aptos Narrow"/>
        <family val="2"/>
        <scheme val="minor"/>
      </rPr>
      <t>Outputmodel</t>
    </r>
    <r>
      <rPr>
        <sz val="10"/>
        <color theme="0"/>
        <rFont val="Aptos Narrow"/>
        <family val="2"/>
        <scheme val="minor"/>
      </rPr>
      <t xml:space="preserve">
Welke </t>
    </r>
    <r>
      <rPr>
        <u/>
        <sz val="10"/>
        <color theme="0"/>
        <rFont val="Aptos Narrow"/>
        <family val="2"/>
        <scheme val="minor"/>
      </rPr>
      <t>vorm</t>
    </r>
    <r>
      <rPr>
        <sz val="10"/>
        <color theme="0"/>
        <rFont val="Aptos Narrow"/>
        <family val="2"/>
        <scheme val="minor"/>
      </rPr>
      <t xml:space="preserve"> van rapportage?</t>
    </r>
  </si>
  <si>
    <t>Realisatie</t>
  </si>
  <si>
    <t>Toelichting realisatie</t>
  </si>
  <si>
    <t>Q1</t>
  </si>
  <si>
    <t>Q2</t>
  </si>
  <si>
    <t>Q3</t>
  </si>
  <si>
    <t>Q4</t>
  </si>
  <si>
    <t>Totaal per jaar haalbare score</t>
  </si>
  <si>
    <t>Kwaliteitsborging</t>
  </si>
  <si>
    <t>VSR KMS</t>
  </si>
  <si>
    <t>6 maal per jaar controleren van de locatie(s) middels VSR KMS</t>
  </si>
  <si>
    <t>De totale score is 60. per afkeur wordt 2,5 punten van het totaal afgetrokken. Afgekeurde herkeuringen bezorgen 4 punten aftrek.</t>
  </si>
  <si>
    <t>Rapportage VSR KMS</t>
  </si>
  <si>
    <t>Beleving</t>
  </si>
  <si>
    <t>Belevingsonderzoek locatieverantwoordelijke</t>
  </si>
  <si>
    <t>Het behaalde resultaat wordt als totaliteit meegenomen als score.</t>
  </si>
  <si>
    <t>Rapportage belevings-onderzoek</t>
  </si>
  <si>
    <t>Indien het cijfer lager dan gemiddeld een 5,5 is, dan ontvangt de opdrachtnemer hier 0 punten voor.</t>
  </si>
  <si>
    <t>DKS</t>
  </si>
  <si>
    <t>VSR DKS</t>
  </si>
  <si>
    <t>Per kwartaal 2,5 punten te verdienen. Bij ontbreken 0 punten voor betreffende kwartaal</t>
  </si>
  <si>
    <t>Management-informatie</t>
  </si>
  <si>
    <t>Personeel</t>
  </si>
  <si>
    <t>Tevredenheid medewerkers</t>
  </si>
  <si>
    <t>Belevingsonderzoek medewerkers</t>
  </si>
  <si>
    <t>Rapportage belevingsonderzoek medewerkers</t>
  </si>
  <si>
    <t>Klachtenopvolging</t>
  </si>
  <si>
    <t>Klachtenafhandeling</t>
  </si>
  <si>
    <t>Klachten worden binnen de gestelde termijn verholpen conform eisen.</t>
  </si>
  <si>
    <t>Totale score</t>
  </si>
  <si>
    <t>Totaal behaalde score</t>
  </si>
  <si>
    <t>Onderwerp</t>
  </si>
  <si>
    <t>Beschrijving</t>
  </si>
  <si>
    <t>Een fijne plek om te werken. Dit is wat het VISTA college nastreeft. De schoonmaakdienstverlening heeft hier ook invloed op. Het VISTA college eist dan ook dat de gebouwgebruikers de schoonmaakdienstverlening beoordelen met minimaal het rapportcijfer 7.
Eén (1) keer per jaar voert u voor het VISTA college een digitaal tevredenheidsonderzoek uit m.b.t. de verschillende locaties. Het VISTA college zal in overleg met de schoonmaakdienstverlener komen tot een aantal vragen die betrekking hebben op de schoonmaakdienstverlening. 
Het resultaat van het tevredenheidsonderzoek dient te zijn dat het gemiddelde rapportcijfer minimaal een rapportcijfer 7 dient te zijn.
a.	Indien het gemiddelde rapportcijfer lager of gelijk aan het rapportcijfer 5,5 is, dan heeft de schoonmaakdienstverlener een wanprestatie geleverd. Het VISTA college ziet geen mogelijkheid meer om dit te herstellen en heeft geen vertrouwen in de schoonmaakdienstverlener. De overeenkomst met de schoonmaakdienstverlener kan beëindigd worden (met een opzegtermijn van 9 maanden).
b.	Indien het gemiddelde rapportcijfer hoger is dan het rapportcijfer 5,5 maar lager dan het rapportcijfer 7, dan is de schoonmaakdienstverlening niet conform uitgevraagd niveau. De schoonmaakdienstverlener krijgt 3 maanden de tijd om te voldoen aan het uitgevraagde niveau. Indien na 3 maanden het uitgevraagde niveau niet is bereikt, dan zal het VISTA college conform a. verder handelen.</t>
  </si>
  <si>
    <t>Naast de beleving hecht het VISTA college waarde aan het technisch kwaliteitsniveau van de schoonmaakdienstverlening. Vandaar dat het VISTA college 6 x per jaar door een onafhankelijke derde VSR KMS controles laat uitvoeren. De schoonmaakdienstverlener dient ervoor te zorgen dat van deze VSR KMS controles niet meer dan 1 per jaar per locatie een afkeur scoren. Een afkeur wordt behaald wanneer één van de ruimtecategorieën in de VSR KMS afgekeurd wordt. 
a.	Indien een VSR KMS een afkeur scoort, dan zal de schoonmaakdienstverlener binnen 10 dagen na ontvangst van de rapportage ervoor zorgen dat het technisch kwaliteitsniveau weer op orde is. De onafhankelijke derde zal na 10 dagen na versturen van de rapportage een herkeuring lopen. De kosten voor deze herkeuring zijn voor rekening van de schoonmaakdienstverlener. 
Indien de herkeuring wederom een afkeur scoort, dan zal wederom na 10 dagen van ontvangst van de rapportage, een herkeuring (voor rekening schoonmaakdienstverlener) uitgevoerd worden. Indien deze herkeuring wederom een afkeur scoort, dan spreekt het VISTA college van een wanprestatie en is het VISTA college gerechtigd de overeenkomst op te zeggen.  
b.	Tijdens de jaarevaluatie wordt beoordeeld hoeveel VSR KMS controles een afkeur hebben gescoord. Indien meer dan 1 VSR KMS controles een afkeur hebben gescoord, dan heeft de schoonmaakdienstverlener niet voldaan aan het uitgevraagde kwaliteitsniveau. Het VISTA college is gerechtigd de overeenkomst te ontbinden.</t>
  </si>
  <si>
    <t>Een fijne plek om te werken. Dit geldt ook voor de schoonmaakmedewerkers. De schoonmaakdienstverlening heeft hier invloed op. Het VISTA college eist dan ook dat de schoonmaakmedewerkers werkzaam bij Het VISTA college te beoordelen met minimaal het rapportcijfer 7.
Eén keer per jaar voert u voor Het VISTA college een medewerkerstevredenheidsonderzoek (MTO) uit onder de schoonmaakmedewerkers. Het VISTA college al in overleg met de schoonmaakdienstverlener komen tot een aantal vragen die gesteld zullen worden in het MTO.
Het resultaat van het MTO dient te zijn dat het gemiddelde rapportcijfer minimaal een rapportcijfer 7 is.
a.	Indien het gemiddelde rapportcijfer lager of gelijk aan het rapportcijfer 5,5 is, dan heeft de schoonmaakdienstverlener een wanprestatie geleverd. Het VISTA college ziet geen mogelijkheid meer om dit te herstellen en heeft geen vertrouwen in de schoonmaakdienstverlener. De overeenkomst met de schoonmaakdienstverlener kan beëindigd worden (met een opzegtermijn van 9 maanden).
b.	Indien het gemiddelde rapportcijfer hoger is dan het rapportcijfer 5,5 maar lager dan het rapportcijfer 7, dan is de schoonmaakdienstverlening niet conform uitgevraagd niveau. De schoonmaakdienstverlener krijgt 3 maanden de tijd om te voldoen aan het uitgevraagde niveau. Indien na 3 maanden het uitgevraagde niveau niet is bereikt, dan zal Het VISTA college conform a. verder handelen.</t>
  </si>
  <si>
    <t xml:space="preserve">Klachtenafhandeling </t>
  </si>
  <si>
    <t>Bij een behaalde score van 80 punten of hoger, is de dientsverlening conform uitvraag.
Bij een behaalde score lager dan 80 punten maar hoger dan 70 punten dient de schoonmaakdienstverlener binnen één (1) jaar haar dienstverlening te verbeteren en in orde te maken. 
Hiermee wordt bedoeld het behalen van een score van minimaal 80 punten.
Bij een behaalde score lager dan 70 punten levert de schoonmaakdienstverlener een wanprestatie. 
Bovenstaande KPI's zullen tijdens de communicatiemomenten besproken en geëvalueerd worden.</t>
  </si>
  <si>
    <t>1.</t>
  </si>
  <si>
    <t>2.</t>
  </si>
  <si>
    <t>3.</t>
  </si>
  <si>
    <t>4.</t>
  </si>
  <si>
    <t>5.</t>
  </si>
  <si>
    <t>Voorblad</t>
  </si>
  <si>
    <t xml:space="preserve">KPI-scorecard </t>
  </si>
  <si>
    <t xml:space="preserve">Kwaliteitsborging </t>
  </si>
  <si>
    <t xml:space="preserve">Personeel </t>
  </si>
  <si>
    <t xml:space="preserve">Klachtenopvolging </t>
  </si>
  <si>
    <t>Een totaaloverzicht van de KPI's die tijdens de contractperiode worden gemeten.
In deze scorecard wordt de realisatie van de KPI’s bijgehouden en dient deze als input voor de bespreking en evaluatie tijdens de communicatiemomenten.</t>
  </si>
  <si>
    <t>De KPI-scorecard is opgebouwd uit onderstaande tabbladen:</t>
  </si>
  <si>
    <t xml:space="preserve">Een overzicht van alle tabbladen in het Excel bestand </t>
  </si>
  <si>
    <t>Een toelichting op de KPI: Tevredenheid medewerkers</t>
  </si>
  <si>
    <t xml:space="preserve">Een toelichting op de KPI: Klachtenafhandeling </t>
  </si>
  <si>
    <t>Een toelichting op de KPI's: VSR KMS, Beleving en Dagelijks Kontrole Systeem (DKS)</t>
  </si>
  <si>
    <t>De opdrachtnemer bewaakt het dagelijkse proces via het Dagelijks Kontrole Systeem (DKS). Hiermee kan de opdrachtnemer eenvoudig vaststellen of het schoonmaakproces naar wens verloopt en waar nodig direct bijsturen. Het gebruik van het DKS-systeem is verplicht en dient op taakniveau minimaal één keer per maand te worden uitgevoerd. De opdrachtnemer dient middels managementrapportages aan te tonen dat de procesbeheersing conform afspraak verloopt. De resultaten worden per locatie gepresenteerd, en de locatieverantwoordelijke kan op verzoek inzage krijgen in de achterliggende DKS-rapporten.</t>
  </si>
  <si>
    <r>
      <rPr>
        <sz val="11"/>
        <color rgb="FF000000"/>
        <rFont val="Aptos Narrow"/>
        <family val="2"/>
        <scheme val="minor"/>
      </rPr>
      <t>Opdrachtnemer draagt zorg voor een adequate afhandeling van alle ontvangen verstoringen of klachten over het schoonmaakproces via het FMIS-systeem. Opdrachtnemer handelt hierbij als volgt:
Verstoringen van of klachten over het normale schoonmaakproces worden op werkdagen (maandag t/m vrijdag) binnen acht (8) kantooruren hersteld.
Van alle ontvangen verstoringen wordt op werkdagen (maandag t/m vrijdag) binnen acht (8)</t>
    </r>
    <r>
      <rPr>
        <sz val="11"/>
        <color rgb="FFFF0000"/>
        <rFont val="Aptos Narrow"/>
        <family val="2"/>
        <scheme val="minor"/>
      </rPr>
      <t xml:space="preserve"> </t>
    </r>
    <r>
      <rPr>
        <sz val="11"/>
        <color rgb="FF000000"/>
        <rFont val="Aptos Narrow"/>
        <family val="2"/>
        <scheme val="minor"/>
      </rPr>
      <t>kantooruren teruggekoppeld wat de status van afhandeling is. Alle klachten die schriftelijk of in een formeel overleg door Opdrachtgever worden gemeld worden door Opdrachtnemer geregistreerd. 
De klachtenregistratie wordt als onderdeel opgenomen in de managementrapportage.  </t>
    </r>
  </si>
  <si>
    <t>Europese aanbesteding volgens de openbare procedure voor de levering van schoonmaakdiensten ten behoeve van VISTA college met kenmerk  EOA.2024.INK.10</t>
  </si>
  <si>
    <t>KPI scorecard</t>
  </si>
  <si>
    <t xml:space="preserve">Bijlage 6: KPI scorecard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</si>
</sst>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ptos Narrow"/>
      <family val="2"/>
      <scheme val="minor"/>
    </font>
    <font>
      <sz val="10"/>
      <color theme="0"/>
      <name val="Aptos Narrow"/>
      <family val="2"/>
      <scheme val="minor"/>
    </font>
    <font>
      <b/>
      <sz val="10"/>
      <color theme="0"/>
      <name val="Aptos Narrow"/>
      <family val="2"/>
      <scheme val="minor"/>
    </font>
    <font>
      <u/>
      <sz val="10"/>
      <color theme="0"/>
      <name val="Aptos Narrow"/>
      <family val="2"/>
      <scheme val="minor"/>
    </font>
    <font>
      <i/>
      <u/>
      <sz val="10"/>
      <color theme="0"/>
      <name val="Aptos Narrow"/>
      <family val="2"/>
      <scheme val="minor"/>
    </font>
    <font>
      <sz val="10"/>
      <color theme="1"/>
      <name val="Aptos Narrow"/>
      <family val="2"/>
      <scheme val="minor"/>
    </font>
    <font>
      <u/>
      <sz val="11"/>
      <color theme="10"/>
      <name val="Aptos Narrow"/>
      <family val="2"/>
      <scheme val="minor"/>
    </font>
    <font>
      <sz val="10"/>
      <name val="Verdana"/>
      <family val="2"/>
    </font>
    <font>
      <u/>
      <sz val="12"/>
      <color rgb="FFD13438"/>
      <name val="Aptos"/>
      <family val="2"/>
    </font>
    <font>
      <sz val="11"/>
      <color rgb="FF000000"/>
      <name val="Aptos Narrow"/>
      <family val="2"/>
      <scheme val="minor"/>
    </font>
    <font>
      <i/>
      <sz val="11"/>
      <color theme="1"/>
      <name val="Aptos Narrow"/>
      <family val="2"/>
      <scheme val="minor"/>
    </font>
    <font>
      <b/>
      <sz val="12"/>
      <color theme="1"/>
      <name val="Aptos Narrow"/>
      <family val="2"/>
      <scheme val="minor"/>
    </font>
  </fonts>
  <fills count="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1"/>
        <bgColor indexed="64"/>
      </patternFill>
    </fill>
    <fill>
      <patternFill patternType="solid">
        <fgColor theme="3" tint="0.89999084444715716"/>
        <bgColor indexed="64"/>
      </patternFill>
    </fill>
    <fill>
      <patternFill patternType="solid">
        <fgColor theme="4"/>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9" fillId="0" borderId="0" applyNumberFormat="0" applyFill="0" applyBorder="0" applyAlignment="0" applyProtection="0"/>
  </cellStyleXfs>
  <cellXfs count="70">
    <xf numFmtId="0" fontId="0" fillId="0" borderId="0" xfId="0"/>
    <xf numFmtId="0" fontId="5" fillId="2" borderId="1" xfId="1" applyFont="1" applyBorder="1" applyAlignment="1">
      <alignment horizontal="center" vertical="center" wrapText="1"/>
    </xf>
    <xf numFmtId="0" fontId="5" fillId="2" borderId="3" xfId="1" applyFont="1" applyBorder="1" applyAlignment="1">
      <alignment horizontal="center" vertical="center" wrapText="1"/>
    </xf>
    <xf numFmtId="0" fontId="5" fillId="2" borderId="6" xfId="1" applyFont="1" applyBorder="1" applyAlignment="1">
      <alignment horizontal="center" vertical="center" wrapText="1"/>
    </xf>
    <xf numFmtId="0" fontId="4" fillId="2" borderId="1" xfId="1" applyFont="1" applyBorder="1" applyAlignment="1">
      <alignment vertical="top" wrapText="1"/>
    </xf>
    <xf numFmtId="0" fontId="5" fillId="4" borderId="0" xfId="0" applyFont="1" applyFill="1"/>
    <xf numFmtId="0" fontId="0" fillId="5" borderId="11" xfId="0" applyFill="1" applyBorder="1" applyAlignment="1">
      <alignment horizontal="center" vertical="center" wrapText="1"/>
    </xf>
    <xf numFmtId="0" fontId="8" fillId="5" borderId="13"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17" xfId="0" applyFill="1" applyBorder="1" applyAlignment="1">
      <alignment horizontal="center" vertical="center"/>
    </xf>
    <xf numFmtId="0" fontId="0" fillId="5" borderId="11" xfId="0" applyFill="1" applyBorder="1" applyAlignment="1">
      <alignment horizontal="center" vertical="center"/>
    </xf>
    <xf numFmtId="0" fontId="0" fillId="5" borderId="18" xfId="0" applyFill="1" applyBorder="1" applyAlignment="1">
      <alignment horizontal="center" vertical="center"/>
    </xf>
    <xf numFmtId="0" fontId="8" fillId="5" borderId="4" xfId="0" applyFont="1" applyFill="1" applyBorder="1" applyAlignment="1">
      <alignment vertical="center" wrapText="1"/>
    </xf>
    <xf numFmtId="0" fontId="8" fillId="5" borderId="19" xfId="0" applyFont="1" applyFill="1" applyBorder="1" applyAlignment="1">
      <alignment horizontal="center" vertical="center" wrapText="1"/>
    </xf>
    <xf numFmtId="0" fontId="8" fillId="5" borderId="18" xfId="0" applyFont="1" applyFill="1" applyBorder="1" applyAlignment="1">
      <alignment vertical="center" wrapText="1"/>
    </xf>
    <xf numFmtId="0" fontId="8" fillId="5" borderId="7" xfId="2" applyFont="1" applyFill="1" applyBorder="1" applyAlignment="1">
      <alignment vertical="center" wrapText="1"/>
    </xf>
    <xf numFmtId="0" fontId="8" fillId="5" borderId="1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21" xfId="2" applyFont="1" applyFill="1" applyBorder="1" applyAlignment="1">
      <alignment vertical="center" wrapText="1"/>
    </xf>
    <xf numFmtId="0" fontId="8" fillId="5" borderId="20" xfId="0" applyFont="1" applyFill="1" applyBorder="1" applyAlignment="1">
      <alignment vertical="center" wrapText="1"/>
    </xf>
    <xf numFmtId="0" fontId="8" fillId="5" borderId="5"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0" fillId="5" borderId="25" xfId="0" applyFill="1" applyBorder="1" applyAlignment="1">
      <alignment horizontal="center" vertical="center"/>
    </xf>
    <xf numFmtId="0" fontId="8" fillId="5" borderId="5" xfId="0" applyFont="1" applyFill="1" applyBorder="1" applyAlignment="1">
      <alignment vertical="center" wrapText="1"/>
    </xf>
    <xf numFmtId="0" fontId="8" fillId="5" borderId="24" xfId="2" applyFont="1" applyFill="1" applyBorder="1" applyAlignment="1">
      <alignment vertical="center" wrapText="1"/>
    </xf>
    <xf numFmtId="0" fontId="8" fillId="5" borderId="24" xfId="0" applyFont="1" applyFill="1" applyBorder="1" applyAlignment="1">
      <alignment vertical="center" wrapText="1"/>
    </xf>
    <xf numFmtId="0" fontId="0" fillId="5" borderId="13" xfId="0" applyFill="1" applyBorder="1"/>
    <xf numFmtId="0" fontId="2" fillId="0" borderId="0" xfId="0" applyFont="1"/>
    <xf numFmtId="0" fontId="5" fillId="2" borderId="3" xfId="1" applyFont="1" applyBorder="1" applyAlignment="1">
      <alignment horizontal="center" vertical="top" wrapText="1"/>
    </xf>
    <xf numFmtId="0" fontId="0" fillId="5" borderId="19" xfId="0" applyFill="1" applyBorder="1" applyAlignment="1">
      <alignment horizontal="center" vertical="center" wrapText="1"/>
    </xf>
    <xf numFmtId="0" fontId="0" fillId="5" borderId="5" xfId="0" applyFill="1" applyBorder="1" applyAlignment="1">
      <alignment horizontal="center" vertical="center"/>
    </xf>
    <xf numFmtId="0" fontId="0" fillId="0" borderId="0" xfId="0" applyAlignment="1">
      <alignment wrapText="1"/>
    </xf>
    <xf numFmtId="0" fontId="0" fillId="0" borderId="0" xfId="0" applyAlignment="1">
      <alignment vertical="top"/>
    </xf>
    <xf numFmtId="0" fontId="3" fillId="6" borderId="0" xfId="0" applyFont="1" applyFill="1"/>
    <xf numFmtId="0" fontId="0" fillId="5" borderId="1" xfId="0" applyFill="1" applyBorder="1" applyAlignment="1">
      <alignment wrapText="1"/>
    </xf>
    <xf numFmtId="0" fontId="0" fillId="5" borderId="26" xfId="0" applyFill="1" applyBorder="1" applyAlignment="1">
      <alignment wrapText="1"/>
    </xf>
    <xf numFmtId="0" fontId="3" fillId="6" borderId="26" xfId="0" applyFont="1" applyFill="1" applyBorder="1"/>
    <xf numFmtId="0" fontId="9" fillId="5" borderId="8" xfId="3" applyFill="1" applyBorder="1" applyAlignment="1">
      <alignment horizontal="center" vertical="center"/>
    </xf>
    <xf numFmtId="0" fontId="9" fillId="5" borderId="12" xfId="3" applyFill="1" applyBorder="1" applyAlignment="1">
      <alignment horizontal="center" vertical="center"/>
    </xf>
    <xf numFmtId="0" fontId="9" fillId="5" borderId="9" xfId="3" applyFill="1" applyBorder="1" applyAlignment="1">
      <alignment horizontal="center" vertical="center"/>
    </xf>
    <xf numFmtId="0" fontId="9" fillId="5" borderId="22" xfId="3" applyFill="1" applyBorder="1" applyAlignment="1">
      <alignment horizontal="center" vertical="center" wrapText="1"/>
    </xf>
    <xf numFmtId="0" fontId="9" fillId="5" borderId="2" xfId="3" applyFill="1" applyBorder="1" applyAlignment="1">
      <alignment horizontal="center" vertical="center"/>
    </xf>
    <xf numFmtId="0" fontId="0" fillId="5" borderId="1" xfId="0" applyFill="1" applyBorder="1" applyAlignment="1">
      <alignment horizontal="center" vertical="center"/>
    </xf>
    <xf numFmtId="0" fontId="0" fillId="5" borderId="26" xfId="0" applyFill="1" applyBorder="1" applyAlignment="1">
      <alignment horizontal="center" vertical="center"/>
    </xf>
    <xf numFmtId="0" fontId="10" fillId="0" borderId="0" xfId="0" applyFont="1" applyAlignment="1">
      <alignment wrapText="1"/>
    </xf>
    <xf numFmtId="0" fontId="11" fillId="0" borderId="0" xfId="0" applyFont="1" applyAlignment="1">
      <alignment wrapText="1"/>
    </xf>
    <xf numFmtId="0" fontId="0" fillId="0" borderId="27" xfId="0" applyBorder="1"/>
    <xf numFmtId="0" fontId="0" fillId="0" borderId="27" xfId="0" applyBorder="1" applyAlignment="1">
      <alignment vertical="top"/>
    </xf>
    <xf numFmtId="0" fontId="0" fillId="0" borderId="27" xfId="0" applyBorder="1" applyAlignment="1">
      <alignment vertical="top" wrapText="1"/>
    </xf>
    <xf numFmtId="0" fontId="2" fillId="0" borderId="0" xfId="0" applyFont="1" applyAlignment="1">
      <alignment wrapText="1"/>
    </xf>
    <xf numFmtId="0" fontId="0" fillId="5" borderId="28" xfId="0" applyFill="1" applyBorder="1" applyAlignment="1">
      <alignment horizontal="center" vertical="center"/>
    </xf>
    <xf numFmtId="0" fontId="3" fillId="6" borderId="29" xfId="0" applyFont="1" applyFill="1" applyBorder="1"/>
    <xf numFmtId="0" fontId="0" fillId="0" borderId="0" xfId="0"/>
    <xf numFmtId="0" fontId="14" fillId="0" borderId="0" xfId="0" applyFont="1"/>
    <xf numFmtId="0" fontId="13" fillId="0" borderId="0" xfId="0" applyFont="1"/>
    <xf numFmtId="0" fontId="4" fillId="2" borderId="1" xfId="1" applyFont="1" applyBorder="1" applyAlignment="1">
      <alignment horizontal="center" vertical="top" wrapText="1"/>
    </xf>
    <xf numFmtId="0" fontId="5" fillId="2" borderId="2" xfId="1" applyFont="1" applyBorder="1" applyAlignment="1">
      <alignment horizontal="center" vertical="top" wrapText="1"/>
    </xf>
    <xf numFmtId="0" fontId="5" fillId="2" borderId="5" xfId="1" applyFont="1" applyBorder="1" applyAlignment="1">
      <alignment horizontal="center" vertical="top" wrapText="1"/>
    </xf>
    <xf numFmtId="0" fontId="5" fillId="2" borderId="3" xfId="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5" fillId="4" borderId="0" xfId="0" applyFont="1" applyFill="1" applyAlignment="1">
      <alignment horizontal="left"/>
    </xf>
    <xf numFmtId="0" fontId="0" fillId="5" borderId="16"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13"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cellXfs>
  <cellStyles count="4">
    <cellStyle name="20% - Accent1" xfId="2" builtinId="30"/>
    <cellStyle name="Accent1" xfId="1" builtinId="29"/>
    <cellStyle name="Hyperlink" xfId="3"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6057900</xdr:colOff>
      <xdr:row>0</xdr:row>
      <xdr:rowOff>177800</xdr:rowOff>
    </xdr:from>
    <xdr:to>
      <xdr:col>3</xdr:col>
      <xdr:colOff>6934200</xdr:colOff>
      <xdr:row>4</xdr:row>
      <xdr:rowOff>66675</xdr:rowOff>
    </xdr:to>
    <xdr:grpSp>
      <xdr:nvGrpSpPr>
        <xdr:cNvPr id="6" name="Vista_logo_p2">
          <a:extLst>
            <a:ext uri="{FF2B5EF4-FFF2-40B4-BE49-F238E27FC236}">
              <a16:creationId xmlns:a16="http://schemas.microsoft.com/office/drawing/2014/main" id="{3BCF8499-C735-4D25-A4C8-4110DCF07A01}"/>
            </a:ext>
          </a:extLst>
        </xdr:cNvPr>
        <xdr:cNvGrpSpPr/>
      </xdr:nvGrpSpPr>
      <xdr:grpSpPr>
        <a:xfrm>
          <a:off x="9286875" y="177800"/>
          <a:ext cx="781050" cy="660400"/>
          <a:chOff x="0" y="0"/>
          <a:chExt cx="600710" cy="572770"/>
        </a:xfrm>
      </xdr:grpSpPr>
      <xdr:sp macro="" textlink="">
        <xdr:nvSpPr>
          <xdr:cNvPr id="7" name="Freeform 16">
            <a:extLst>
              <a:ext uri="{FF2B5EF4-FFF2-40B4-BE49-F238E27FC236}">
                <a16:creationId xmlns:a16="http://schemas.microsoft.com/office/drawing/2014/main" id="{0A723947-0007-37A7-81E9-AA8D468635C9}"/>
              </a:ext>
            </a:extLst>
          </xdr:cNvPr>
          <xdr:cNvSpPr>
            <a:spLocks/>
          </xdr:cNvSpPr>
        </xdr:nvSpPr>
        <xdr:spPr bwMode="auto">
          <a:xfrm>
            <a:off x="495300" y="0"/>
            <a:ext cx="105410" cy="153670"/>
          </a:xfrm>
          <a:custGeom>
            <a:avLst/>
            <a:gdLst>
              <a:gd name="T0" fmla="*/ 305 w 332"/>
              <a:gd name="T1" fmla="*/ 375 h 484"/>
              <a:gd name="T2" fmla="*/ 332 w 332"/>
              <a:gd name="T3" fmla="*/ 338 h 484"/>
              <a:gd name="T4" fmla="*/ 332 w 332"/>
              <a:gd name="T5" fmla="*/ 42 h 484"/>
              <a:gd name="T6" fmla="*/ 315 w 332"/>
              <a:gd name="T7" fmla="*/ 10 h 484"/>
              <a:gd name="T8" fmla="*/ 280 w 332"/>
              <a:gd name="T9" fmla="*/ 5 h 484"/>
              <a:gd name="T10" fmla="*/ 0 w 332"/>
              <a:gd name="T11" fmla="*/ 107 h 484"/>
              <a:gd name="T12" fmla="*/ 0 w 332"/>
              <a:gd name="T13" fmla="*/ 484 h 484"/>
              <a:gd name="T14" fmla="*/ 305 w 332"/>
              <a:gd name="T15" fmla="*/ 375 h 4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2" h="484">
                <a:moveTo>
                  <a:pt x="305" y="375"/>
                </a:moveTo>
                <a:cubicBezTo>
                  <a:pt x="321" y="369"/>
                  <a:pt x="332" y="355"/>
                  <a:pt x="332" y="338"/>
                </a:cubicBezTo>
                <a:cubicBezTo>
                  <a:pt x="332" y="42"/>
                  <a:pt x="332" y="42"/>
                  <a:pt x="332" y="42"/>
                </a:cubicBezTo>
                <a:cubicBezTo>
                  <a:pt x="332" y="29"/>
                  <a:pt x="325" y="17"/>
                  <a:pt x="315" y="10"/>
                </a:cubicBezTo>
                <a:cubicBezTo>
                  <a:pt x="305" y="2"/>
                  <a:pt x="292" y="0"/>
                  <a:pt x="280" y="5"/>
                </a:cubicBezTo>
                <a:cubicBezTo>
                  <a:pt x="0" y="107"/>
                  <a:pt x="0" y="107"/>
                  <a:pt x="0" y="107"/>
                </a:cubicBezTo>
                <a:cubicBezTo>
                  <a:pt x="0" y="484"/>
                  <a:pt x="0" y="484"/>
                  <a:pt x="0" y="484"/>
                </a:cubicBezTo>
                <a:lnTo>
                  <a:pt x="305" y="375"/>
                </a:lnTo>
                <a:close/>
              </a:path>
            </a:pathLst>
          </a:custGeom>
          <a:solidFill>
            <a:srgbClr val="EA685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NL"/>
          </a:p>
        </xdr:txBody>
      </xdr:sp>
      <xdr:sp macro="" textlink="">
        <xdr:nvSpPr>
          <xdr:cNvPr id="8" name="Freeform 17">
            <a:extLst>
              <a:ext uri="{FF2B5EF4-FFF2-40B4-BE49-F238E27FC236}">
                <a16:creationId xmlns:a16="http://schemas.microsoft.com/office/drawing/2014/main" id="{F8DA266A-A34D-A6E4-4801-03BF56A99078}"/>
              </a:ext>
            </a:extLst>
          </xdr:cNvPr>
          <xdr:cNvSpPr>
            <a:spLocks/>
          </xdr:cNvSpPr>
        </xdr:nvSpPr>
        <xdr:spPr bwMode="auto">
          <a:xfrm>
            <a:off x="0" y="57150"/>
            <a:ext cx="424180" cy="458470"/>
          </a:xfrm>
          <a:custGeom>
            <a:avLst/>
            <a:gdLst>
              <a:gd name="T0" fmla="*/ 0 w 1339"/>
              <a:gd name="T1" fmla="*/ 842 h 1442"/>
              <a:gd name="T2" fmla="*/ 103 w 1339"/>
              <a:gd name="T3" fmla="*/ 989 h 1442"/>
              <a:gd name="T4" fmla="*/ 1339 w 1339"/>
              <a:gd name="T5" fmla="*/ 1442 h 1442"/>
              <a:gd name="T6" fmla="*/ 1339 w 1339"/>
              <a:gd name="T7" fmla="*/ 1066 h 1442"/>
              <a:gd name="T8" fmla="*/ 371 w 1339"/>
              <a:gd name="T9" fmla="*/ 721 h 1442"/>
              <a:gd name="T10" fmla="*/ 1339 w 1339"/>
              <a:gd name="T11" fmla="*/ 375 h 1442"/>
              <a:gd name="T12" fmla="*/ 1339 w 1339"/>
              <a:gd name="T13" fmla="*/ 0 h 1442"/>
              <a:gd name="T14" fmla="*/ 103 w 1339"/>
              <a:gd name="T15" fmla="*/ 452 h 1442"/>
              <a:gd name="T16" fmla="*/ 0 w 1339"/>
              <a:gd name="T17" fmla="*/ 600 h 1442"/>
              <a:gd name="T18" fmla="*/ 0 w 1339"/>
              <a:gd name="T19" fmla="*/ 842 h 1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39" h="1442">
                <a:moveTo>
                  <a:pt x="0" y="842"/>
                </a:moveTo>
                <a:cubicBezTo>
                  <a:pt x="0" y="903"/>
                  <a:pt x="46" y="969"/>
                  <a:pt x="103" y="989"/>
                </a:cubicBezTo>
                <a:cubicBezTo>
                  <a:pt x="1339" y="1442"/>
                  <a:pt x="1339" y="1442"/>
                  <a:pt x="1339" y="1442"/>
                </a:cubicBezTo>
                <a:cubicBezTo>
                  <a:pt x="1339" y="1066"/>
                  <a:pt x="1339" y="1066"/>
                  <a:pt x="1339" y="1066"/>
                </a:cubicBezTo>
                <a:cubicBezTo>
                  <a:pt x="371" y="721"/>
                  <a:pt x="371" y="721"/>
                  <a:pt x="371" y="721"/>
                </a:cubicBezTo>
                <a:cubicBezTo>
                  <a:pt x="1339" y="375"/>
                  <a:pt x="1339" y="375"/>
                  <a:pt x="1339" y="375"/>
                </a:cubicBezTo>
                <a:cubicBezTo>
                  <a:pt x="1339" y="0"/>
                  <a:pt x="1339" y="0"/>
                  <a:pt x="1339" y="0"/>
                </a:cubicBezTo>
                <a:cubicBezTo>
                  <a:pt x="103" y="452"/>
                  <a:pt x="103" y="452"/>
                  <a:pt x="103" y="452"/>
                </a:cubicBezTo>
                <a:cubicBezTo>
                  <a:pt x="46" y="473"/>
                  <a:pt x="0" y="539"/>
                  <a:pt x="0" y="600"/>
                </a:cubicBezTo>
                <a:lnTo>
                  <a:pt x="0" y="842"/>
                </a:lnTo>
                <a:close/>
              </a:path>
            </a:pathLst>
          </a:custGeom>
          <a:solidFill>
            <a:srgbClr val="EA685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NL"/>
          </a:p>
        </xdr:txBody>
      </xdr:sp>
      <xdr:sp macro="" textlink="">
        <xdr:nvSpPr>
          <xdr:cNvPr id="9" name="Freeform 18">
            <a:extLst>
              <a:ext uri="{FF2B5EF4-FFF2-40B4-BE49-F238E27FC236}">
                <a16:creationId xmlns:a16="http://schemas.microsoft.com/office/drawing/2014/main" id="{0AB0F20E-5A74-CD02-F2F3-07B51B46CF7E}"/>
              </a:ext>
            </a:extLst>
          </xdr:cNvPr>
          <xdr:cNvSpPr>
            <a:spLocks/>
          </xdr:cNvSpPr>
        </xdr:nvSpPr>
        <xdr:spPr bwMode="auto">
          <a:xfrm>
            <a:off x="495300" y="419100"/>
            <a:ext cx="105410" cy="153670"/>
          </a:xfrm>
          <a:custGeom>
            <a:avLst/>
            <a:gdLst>
              <a:gd name="T0" fmla="*/ 305 w 332"/>
              <a:gd name="T1" fmla="*/ 110 h 484"/>
              <a:gd name="T2" fmla="*/ 332 w 332"/>
              <a:gd name="T3" fmla="*/ 147 h 484"/>
              <a:gd name="T4" fmla="*/ 332 w 332"/>
              <a:gd name="T5" fmla="*/ 443 h 484"/>
              <a:gd name="T6" fmla="*/ 315 w 332"/>
              <a:gd name="T7" fmla="*/ 475 h 484"/>
              <a:gd name="T8" fmla="*/ 280 w 332"/>
              <a:gd name="T9" fmla="*/ 480 h 484"/>
              <a:gd name="T10" fmla="*/ 0 w 332"/>
              <a:gd name="T11" fmla="*/ 377 h 484"/>
              <a:gd name="T12" fmla="*/ 0 w 332"/>
              <a:gd name="T13" fmla="*/ 0 h 484"/>
              <a:gd name="T14" fmla="*/ 305 w 332"/>
              <a:gd name="T15" fmla="*/ 110 h 4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2" h="484">
                <a:moveTo>
                  <a:pt x="305" y="110"/>
                </a:moveTo>
                <a:cubicBezTo>
                  <a:pt x="321" y="115"/>
                  <a:pt x="332" y="130"/>
                  <a:pt x="332" y="147"/>
                </a:cubicBezTo>
                <a:cubicBezTo>
                  <a:pt x="332" y="443"/>
                  <a:pt x="332" y="443"/>
                  <a:pt x="332" y="443"/>
                </a:cubicBezTo>
                <a:cubicBezTo>
                  <a:pt x="332" y="456"/>
                  <a:pt x="325" y="468"/>
                  <a:pt x="315" y="475"/>
                </a:cubicBezTo>
                <a:cubicBezTo>
                  <a:pt x="305" y="482"/>
                  <a:pt x="292" y="484"/>
                  <a:pt x="280" y="480"/>
                </a:cubicBezTo>
                <a:cubicBezTo>
                  <a:pt x="0" y="377"/>
                  <a:pt x="0" y="377"/>
                  <a:pt x="0" y="377"/>
                </a:cubicBezTo>
                <a:cubicBezTo>
                  <a:pt x="0" y="0"/>
                  <a:pt x="0" y="0"/>
                  <a:pt x="0" y="0"/>
                </a:cubicBezTo>
                <a:lnTo>
                  <a:pt x="305" y="110"/>
                </a:lnTo>
                <a:close/>
              </a:path>
            </a:pathLst>
          </a:custGeom>
          <a:solidFill>
            <a:srgbClr val="EA685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NL"/>
          </a:p>
        </xdr:txBody>
      </xdr:sp>
    </xdr:grp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4323E-0010-4BF1-B091-8E23C4EE12EE}">
  <dimension ref="A1:F10"/>
  <sheetViews>
    <sheetView showGridLines="0" zoomScaleNormal="100" workbookViewId="0">
      <selection activeCell="D16" sqref="D15:D16"/>
    </sheetView>
  </sheetViews>
  <sheetFormatPr defaultRowHeight="15" x14ac:dyDescent="0.25"/>
  <cols>
    <col min="3" max="3" width="30.140625" customWidth="1"/>
    <col min="4" max="4" width="102.5703125" customWidth="1"/>
  </cols>
  <sheetData>
    <row r="1" spans="1:6" ht="15.75" x14ac:dyDescent="0.25">
      <c r="A1" s="53" t="s">
        <v>61</v>
      </c>
      <c r="B1" s="53"/>
      <c r="C1" s="53"/>
      <c r="D1" s="53"/>
    </row>
    <row r="2" spans="1:6" x14ac:dyDescent="0.25">
      <c r="A2" s="54" t="s">
        <v>59</v>
      </c>
      <c r="B2" s="52"/>
      <c r="C2" s="52"/>
      <c r="D2" s="52"/>
    </row>
    <row r="4" spans="1:6" x14ac:dyDescent="0.25">
      <c r="B4" s="52" t="s">
        <v>52</v>
      </c>
      <c r="C4" s="52"/>
      <c r="D4" s="52"/>
      <c r="E4" s="52"/>
      <c r="F4" s="52"/>
    </row>
    <row r="5" spans="1:6" ht="15.75" thickBot="1" x14ac:dyDescent="0.3"/>
    <row r="6" spans="1:6" ht="15.75" thickBot="1" x14ac:dyDescent="0.3">
      <c r="B6" s="46" t="s">
        <v>41</v>
      </c>
      <c r="C6" s="46" t="s">
        <v>46</v>
      </c>
      <c r="D6" s="46" t="s">
        <v>53</v>
      </c>
    </row>
    <row r="7" spans="1:6" ht="45.75" thickBot="1" x14ac:dyDescent="0.3">
      <c r="B7" s="47" t="s">
        <v>42</v>
      </c>
      <c r="C7" s="47" t="s">
        <v>47</v>
      </c>
      <c r="D7" s="48" t="s">
        <v>51</v>
      </c>
    </row>
    <row r="8" spans="1:6" ht="15.75" thickBot="1" x14ac:dyDescent="0.3">
      <c r="B8" s="46" t="s">
        <v>43</v>
      </c>
      <c r="C8" s="46" t="s">
        <v>48</v>
      </c>
      <c r="D8" s="46" t="s">
        <v>56</v>
      </c>
    </row>
    <row r="9" spans="1:6" ht="15.75" thickBot="1" x14ac:dyDescent="0.3">
      <c r="B9" s="46" t="s">
        <v>44</v>
      </c>
      <c r="C9" s="46" t="s">
        <v>49</v>
      </c>
      <c r="D9" s="46" t="s">
        <v>54</v>
      </c>
    </row>
    <row r="10" spans="1:6" ht="15.75" thickBot="1" x14ac:dyDescent="0.3">
      <c r="B10" s="46" t="s">
        <v>45</v>
      </c>
      <c r="C10" s="46" t="s">
        <v>50</v>
      </c>
      <c r="D10" s="46" t="s">
        <v>55</v>
      </c>
    </row>
  </sheetData>
  <sheetProtection algorithmName="SHA-512" hashValue="HyVj9R9qZPsFgLHg7DwQgqOLFEsdk9c2OUMoiXdnrSSyZ7ecJ2AWBR6TfaLOY6KT8pFnfDcH/lJRaXVUl4sRFQ==" saltValue="qUB7dZHgIUp1gea4f4j3pA==" spinCount="100000" sheet="1" objects="1" scenarios="1"/>
  <mergeCells count="3">
    <mergeCell ref="B4:F4"/>
    <mergeCell ref="A1:D1"/>
    <mergeCell ref="A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0AF6-2B36-42D1-9105-9F0469D0D82E}">
  <dimension ref="B2:L16"/>
  <sheetViews>
    <sheetView showGridLines="0" view="pageBreakPreview" topLeftCell="A4" zoomScale="99" zoomScaleNormal="100" zoomScaleSheetLayoutView="99" workbookViewId="0">
      <selection activeCell="F8" sqref="F8"/>
    </sheetView>
  </sheetViews>
  <sheetFormatPr defaultRowHeight="15" x14ac:dyDescent="0.25"/>
  <cols>
    <col min="1" max="1" width="3.5703125" customWidth="1"/>
    <col min="2" max="2" width="20.42578125" customWidth="1"/>
    <col min="3" max="3" width="23.85546875" customWidth="1"/>
    <col min="4" max="4" width="22.7109375" customWidth="1"/>
    <col min="5" max="5" width="16.140625" customWidth="1"/>
    <col min="12" max="12" width="22.7109375" customWidth="1"/>
  </cols>
  <sheetData>
    <row r="2" spans="2:12" x14ac:dyDescent="0.25">
      <c r="B2" t="s">
        <v>60</v>
      </c>
    </row>
    <row r="3" spans="2:12" x14ac:dyDescent="0.25">
      <c r="B3" s="27"/>
    </row>
    <row r="5" spans="2:12" ht="14.45" customHeight="1" x14ac:dyDescent="0.25">
      <c r="B5" s="55" t="s">
        <v>0</v>
      </c>
      <c r="C5" s="55" t="s">
        <v>1</v>
      </c>
      <c r="D5" s="55" t="s">
        <v>2</v>
      </c>
      <c r="E5" s="55" t="s">
        <v>3</v>
      </c>
      <c r="F5" s="56" t="s">
        <v>4</v>
      </c>
      <c r="G5" s="57"/>
      <c r="H5" s="57"/>
      <c r="I5" s="57"/>
      <c r="J5" s="58"/>
      <c r="K5" s="28"/>
      <c r="L5" s="4" t="s">
        <v>5</v>
      </c>
    </row>
    <row r="6" spans="2:12" ht="82.9" customHeight="1" x14ac:dyDescent="0.25">
      <c r="B6" s="55"/>
      <c r="C6" s="55"/>
      <c r="D6" s="55"/>
      <c r="E6" s="55"/>
      <c r="F6" s="2" t="s">
        <v>6</v>
      </c>
      <c r="G6" s="1" t="s">
        <v>7</v>
      </c>
      <c r="H6" s="1" t="s">
        <v>8</v>
      </c>
      <c r="I6" s="1" t="s">
        <v>9</v>
      </c>
      <c r="J6" s="3" t="s">
        <v>10</v>
      </c>
      <c r="K6" s="3" t="s">
        <v>33</v>
      </c>
      <c r="L6" s="4"/>
    </row>
    <row r="7" spans="2:12" x14ac:dyDescent="0.25">
      <c r="B7" s="61" t="s">
        <v>11</v>
      </c>
      <c r="C7" s="61"/>
      <c r="D7" s="61"/>
      <c r="E7" s="61"/>
      <c r="F7" s="61"/>
      <c r="G7" s="61"/>
      <c r="H7" s="61"/>
      <c r="I7" s="61"/>
      <c r="J7" s="61"/>
      <c r="K7" s="61"/>
      <c r="L7" s="61"/>
    </row>
    <row r="8" spans="2:12" ht="103.9" customHeight="1" x14ac:dyDescent="0.25">
      <c r="B8" s="37" t="s">
        <v>12</v>
      </c>
      <c r="C8" s="14" t="s">
        <v>13</v>
      </c>
      <c r="D8" s="15" t="s">
        <v>14</v>
      </c>
      <c r="E8" s="14" t="s">
        <v>15</v>
      </c>
      <c r="F8" s="62">
        <v>15</v>
      </c>
      <c r="G8" s="63">
        <v>15</v>
      </c>
      <c r="H8" s="63">
        <v>15</v>
      </c>
      <c r="I8" s="64">
        <v>15</v>
      </c>
      <c r="J8" s="11">
        <v>60</v>
      </c>
      <c r="K8" s="11">
        <f>F8+G8+H8+I8</f>
        <v>60</v>
      </c>
      <c r="L8" s="7"/>
    </row>
    <row r="9" spans="2:12" ht="78" customHeight="1" x14ac:dyDescent="0.25">
      <c r="B9" s="38" t="s">
        <v>16</v>
      </c>
      <c r="C9" s="17" t="s">
        <v>17</v>
      </c>
      <c r="D9" s="16" t="s">
        <v>18</v>
      </c>
      <c r="E9" s="13" t="s">
        <v>19</v>
      </c>
      <c r="F9" s="65">
        <v>10</v>
      </c>
      <c r="G9" s="66"/>
      <c r="H9" s="66"/>
      <c r="I9" s="67"/>
      <c r="J9" s="8">
        <v>10</v>
      </c>
      <c r="K9" s="29">
        <f>F9</f>
        <v>10</v>
      </c>
      <c r="L9" s="7" t="s">
        <v>20</v>
      </c>
    </row>
    <row r="10" spans="2:12" ht="54" x14ac:dyDescent="0.25">
      <c r="B10" s="39" t="s">
        <v>21</v>
      </c>
      <c r="C10" s="19" t="s">
        <v>22</v>
      </c>
      <c r="D10" s="18" t="s">
        <v>23</v>
      </c>
      <c r="E10" s="12" t="s">
        <v>24</v>
      </c>
      <c r="F10" s="64">
        <v>2.5</v>
      </c>
      <c r="G10" s="68">
        <v>2.5</v>
      </c>
      <c r="H10" s="68">
        <v>2.5</v>
      </c>
      <c r="I10" s="68">
        <v>2.5</v>
      </c>
      <c r="J10" s="10">
        <v>10</v>
      </c>
      <c r="K10" s="9">
        <f>F10+G10+H10+I10</f>
        <v>10</v>
      </c>
      <c r="L10" s="26"/>
    </row>
    <row r="11" spans="2:12" x14ac:dyDescent="0.25">
      <c r="B11" s="61" t="s">
        <v>25</v>
      </c>
      <c r="C11" s="61"/>
      <c r="D11" s="61"/>
      <c r="E11" s="61"/>
      <c r="F11" s="61"/>
      <c r="G11" s="61"/>
      <c r="H11" s="61"/>
      <c r="I11" s="61"/>
      <c r="J11" s="61"/>
      <c r="K11" s="61"/>
      <c r="L11" s="61"/>
    </row>
    <row r="12" spans="2:12" ht="54" x14ac:dyDescent="0.25">
      <c r="B12" s="40" t="s">
        <v>26</v>
      </c>
      <c r="C12" s="20" t="s">
        <v>27</v>
      </c>
      <c r="D12" s="21" t="s">
        <v>18</v>
      </c>
      <c r="E12" s="21" t="s">
        <v>28</v>
      </c>
      <c r="F12" s="65">
        <v>10</v>
      </c>
      <c r="G12" s="66"/>
      <c r="H12" s="66"/>
      <c r="I12" s="67"/>
      <c r="J12" s="6">
        <v>10</v>
      </c>
      <c r="K12" s="9">
        <f>F12</f>
        <v>10</v>
      </c>
      <c r="L12" s="7" t="s">
        <v>20</v>
      </c>
    </row>
    <row r="13" spans="2:12" x14ac:dyDescent="0.25">
      <c r="B13" s="61" t="s">
        <v>29</v>
      </c>
      <c r="C13" s="61"/>
      <c r="D13" s="61"/>
      <c r="E13" s="61"/>
      <c r="F13" s="61"/>
      <c r="G13" s="61"/>
      <c r="H13" s="61"/>
      <c r="I13" s="61"/>
      <c r="J13" s="61"/>
      <c r="K13" s="61"/>
      <c r="L13" s="61"/>
    </row>
    <row r="14" spans="2:12" ht="54" x14ac:dyDescent="0.25">
      <c r="B14" s="41" t="s">
        <v>30</v>
      </c>
      <c r="C14" s="25" t="s">
        <v>31</v>
      </c>
      <c r="D14" s="24" t="s">
        <v>23</v>
      </c>
      <c r="E14" s="23" t="s">
        <v>24</v>
      </c>
      <c r="F14" s="69">
        <v>2.5</v>
      </c>
      <c r="G14" s="69">
        <v>2.5</v>
      </c>
      <c r="H14" s="69">
        <v>2.5</v>
      </c>
      <c r="I14" s="69">
        <v>2.5</v>
      </c>
      <c r="J14" s="22">
        <v>10</v>
      </c>
      <c r="K14" s="30">
        <f>F14+G14+H14+I14</f>
        <v>10</v>
      </c>
      <c r="L14" s="26"/>
    </row>
    <row r="15" spans="2:12" x14ac:dyDescent="0.25">
      <c r="B15" s="5" t="s">
        <v>32</v>
      </c>
      <c r="C15" s="5"/>
      <c r="D15" s="5"/>
      <c r="E15" s="5"/>
      <c r="F15" s="5"/>
      <c r="G15" s="5"/>
      <c r="H15" s="5"/>
      <c r="I15" s="5"/>
      <c r="J15" s="5">
        <f>J8+J9+J10+J12+J14</f>
        <v>100</v>
      </c>
      <c r="K15" s="5">
        <f>K8+K9+K10+K12+K14</f>
        <v>100</v>
      </c>
      <c r="L15" s="5"/>
    </row>
    <row r="16" spans="2:12" ht="121.15" customHeight="1" x14ac:dyDescent="0.25">
      <c r="B16" s="59" t="s">
        <v>40</v>
      </c>
      <c r="C16" s="60"/>
      <c r="D16" s="60"/>
      <c r="E16" s="60"/>
      <c r="F16" s="60"/>
      <c r="G16" s="60"/>
      <c r="H16" s="60"/>
      <c r="I16" s="60"/>
      <c r="J16" s="60"/>
      <c r="K16" s="60"/>
      <c r="L16" s="60"/>
    </row>
  </sheetData>
  <sheetProtection algorithmName="SHA-512" hashValue="XQG5VWCH3osJNCIVFiRsyHgaAfFCjRcL3YKafuV8oKqh2IqtuhmWTa4yPTaDWsxQtCseoWZEupxUh92W4UO1/Q==" saltValue="q9PhPqQ6VSJHmesM9yKSbg==" spinCount="100000" sheet="1" objects="1" scenarios="1"/>
  <mergeCells count="11">
    <mergeCell ref="B16:L16"/>
    <mergeCell ref="B7:L7"/>
    <mergeCell ref="F9:I9"/>
    <mergeCell ref="B11:L11"/>
    <mergeCell ref="F12:I12"/>
    <mergeCell ref="B13:L13"/>
    <mergeCell ref="B5:B6"/>
    <mergeCell ref="C5:C6"/>
    <mergeCell ref="D5:D6"/>
    <mergeCell ref="E5:E6"/>
    <mergeCell ref="F5:J5"/>
  </mergeCells>
  <hyperlinks>
    <hyperlink ref="B8" location="Kwaliteitsborging!A1" display="VSR KMS" xr:uid="{3F45F7D4-2FD4-4BBC-84B5-8B1B6C2238EF}"/>
    <hyperlink ref="B9" location="Kwaliteitsborging!A1" display="Beleving" xr:uid="{BCD5D811-60B7-41B7-8494-56C0C12E35B0}"/>
    <hyperlink ref="B10" location="Kwaliteitsborging!A1" display="DKS" xr:uid="{D5A54964-8268-4318-BFCD-B94AFE9C3BCA}"/>
    <hyperlink ref="B12" location="Personeel!A1" display="Tevredenheid medewerkers" xr:uid="{AA4FB3BB-41C3-4022-9B79-33F0F32B517D}"/>
    <hyperlink ref="B14" location="Klachtenopvolging!A1" display="Klachtenafhandeling" xr:uid="{88A3958E-5923-403B-9662-C0BFC9CBEC69}"/>
  </hyperlinks>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4C1B-8BA7-4ACC-9115-56023D53A40E}">
  <dimension ref="A1:B5"/>
  <sheetViews>
    <sheetView showGridLines="0" zoomScaleNormal="100" workbookViewId="0">
      <selection activeCell="B4" sqref="B4"/>
    </sheetView>
  </sheetViews>
  <sheetFormatPr defaultRowHeight="15" x14ac:dyDescent="0.25"/>
  <cols>
    <col min="1" max="1" width="29.28515625" customWidth="1"/>
    <col min="2" max="2" width="104" customWidth="1"/>
  </cols>
  <sheetData>
    <row r="1" spans="1:2" x14ac:dyDescent="0.25">
      <c r="A1" s="33" t="s">
        <v>34</v>
      </c>
      <c r="B1" s="33" t="s">
        <v>35</v>
      </c>
    </row>
    <row r="2" spans="1:2" ht="243" customHeight="1" x14ac:dyDescent="0.25">
      <c r="A2" s="42" t="s">
        <v>12</v>
      </c>
      <c r="B2" s="34" t="s">
        <v>37</v>
      </c>
    </row>
    <row r="3" spans="1:2" ht="240" x14ac:dyDescent="0.25">
      <c r="A3" s="42" t="s">
        <v>16</v>
      </c>
      <c r="B3" s="34" t="s">
        <v>36</v>
      </c>
    </row>
    <row r="4" spans="1:2" ht="96.75" customHeight="1" x14ac:dyDescent="0.25">
      <c r="A4" s="42" t="s">
        <v>21</v>
      </c>
      <c r="B4" s="34" t="s">
        <v>57</v>
      </c>
    </row>
    <row r="5" spans="1:2" x14ac:dyDescent="0.25">
      <c r="B5" s="44"/>
    </row>
  </sheetData>
  <sheetProtection algorithmName="SHA-512" hashValue="ouDmXkHUZ214pBMQBwl2XrcRWQKYAFIzKRmYF5KXzARG0O3ioa0wzdWFFG6ymWziLVgnYe8x+UQphHOyYaJUGQ==" saltValue="Kafd3RmhzVCPMphrIF4Ei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6068C-0998-4482-BE81-62262959548C}">
  <dimension ref="A1:B4"/>
  <sheetViews>
    <sheetView showGridLines="0" zoomScaleNormal="100" workbookViewId="0">
      <selection activeCell="B7" sqref="B7"/>
    </sheetView>
  </sheetViews>
  <sheetFormatPr defaultRowHeight="15" x14ac:dyDescent="0.25"/>
  <cols>
    <col min="1" max="1" width="25.28515625" bestFit="1" customWidth="1"/>
    <col min="2" max="2" width="68.28515625" customWidth="1"/>
  </cols>
  <sheetData>
    <row r="1" spans="1:2" x14ac:dyDescent="0.25">
      <c r="A1" s="33" t="s">
        <v>34</v>
      </c>
      <c r="B1" s="33" t="s">
        <v>35</v>
      </c>
    </row>
    <row r="2" spans="1:2" ht="347.25" customHeight="1" x14ac:dyDescent="0.25">
      <c r="A2" s="43" t="s">
        <v>26</v>
      </c>
      <c r="B2" s="35" t="s">
        <v>38</v>
      </c>
    </row>
    <row r="3" spans="1:2" x14ac:dyDescent="0.25">
      <c r="A3" s="32"/>
      <c r="B3" s="31"/>
    </row>
    <row r="4" spans="1:2" x14ac:dyDescent="0.25">
      <c r="A4" s="32"/>
    </row>
  </sheetData>
  <sheetProtection algorithmName="SHA-512" hashValue="52cA2ghH6PPKMurdZ/0q1ElF/k4anLPr/6rdGFBpsRmues2zO908hYHxC6RhaZYVorIRLrQlMhTjC4ybUQZCRg==" saltValue="bsps8rSOkLFdNmEcZL6gE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C522F-8B9B-446F-BC4F-2BEA0BC680D9}">
  <dimension ref="A1:C4"/>
  <sheetViews>
    <sheetView showGridLines="0" tabSelected="1" zoomScaleNormal="100" workbookViewId="0">
      <selection activeCell="C9" sqref="C9"/>
    </sheetView>
  </sheetViews>
  <sheetFormatPr defaultRowHeight="15" x14ac:dyDescent="0.25"/>
  <cols>
    <col min="1" max="1" width="20" bestFit="1" customWidth="1"/>
    <col min="2" max="2" width="70.140625" customWidth="1"/>
    <col min="3" max="3" width="22.140625" customWidth="1"/>
  </cols>
  <sheetData>
    <row r="1" spans="1:3" x14ac:dyDescent="0.25">
      <c r="A1" s="36" t="s">
        <v>34</v>
      </c>
      <c r="B1" s="51" t="s">
        <v>35</v>
      </c>
    </row>
    <row r="2" spans="1:3" ht="174" customHeight="1" x14ac:dyDescent="0.25">
      <c r="A2" s="50" t="s">
        <v>39</v>
      </c>
      <c r="B2" s="34" t="s">
        <v>58</v>
      </c>
      <c r="C2" s="49"/>
    </row>
    <row r="3" spans="1:3" ht="15.75" x14ac:dyDescent="0.25">
      <c r="B3" s="45"/>
    </row>
    <row r="4" spans="1:3" ht="15.75" x14ac:dyDescent="0.25">
      <c r="B4" s="45"/>
    </row>
  </sheetData>
  <sheetProtection algorithmName="SHA-512" hashValue="iI7jUrjnqiLWzgzXkiTXTHNtWC5JFvpwq4OGXRvFIUhNaALNpqShgbPWQcP6ZE4euTzGNYn0MA1E2Vkrp6Pd8A==" saltValue="sGL5qItqqeLcnL/MlZl8y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F4D93D76BD2D41A6272D2EE57937FF" ma:contentTypeVersion="4" ma:contentTypeDescription="Een nieuw document maken." ma:contentTypeScope="" ma:versionID="7a7d846a605b7a7328f172782255800d">
  <xsd:schema xmlns:xsd="http://www.w3.org/2001/XMLSchema" xmlns:xs="http://www.w3.org/2001/XMLSchema" xmlns:p="http://schemas.microsoft.com/office/2006/metadata/properties" xmlns:ns2="10d44236-adae-4a3c-9611-e4319db0e302" targetNamespace="http://schemas.microsoft.com/office/2006/metadata/properties" ma:root="true" ma:fieldsID="f9acd2e032ec168799cc21a8d2fa0910" ns2:_="">
    <xsd:import namespace="10d44236-adae-4a3c-9611-e4319db0e3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44236-adae-4a3c-9611-e4319db0e3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124D63-9B7E-4CAB-9641-A55B41BA8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44236-adae-4a3c-9611-e4319db0e3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07F077-EBB8-4BDE-9A09-D132FF838783}">
  <ds:schemaRefs>
    <ds:schemaRef ds:uri="http://schemas.microsoft.com/sharepoint/v3/contenttype/forms"/>
  </ds:schemaRefs>
</ds:datastoreItem>
</file>

<file path=customXml/itemProps3.xml><?xml version="1.0" encoding="utf-8"?>
<ds:datastoreItem xmlns:ds="http://schemas.openxmlformats.org/officeDocument/2006/customXml" ds:itemID="{D5E52240-90F6-451E-88D9-D1E723804287}">
  <ds:schemaRefs>
    <ds:schemaRef ds:uri="http://purl.org/dc/terms/"/>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10d44236-adae-4a3c-9611-e4319db0e3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Voorblad</vt:lpstr>
      <vt:lpstr>2. KPI-scorecard</vt:lpstr>
      <vt:lpstr>3. Kwaliteitsborging</vt:lpstr>
      <vt:lpstr>4. Personeel</vt:lpstr>
      <vt:lpstr>5. Klachtenopvolging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Jordy (J.J.P.) Kerstges</dc:creator>
  <cp:keywords/>
  <dc:description/>
  <cp:lastModifiedBy>Jacqueline (J.J.M.) Brouwers</cp:lastModifiedBy>
  <cp:revision/>
  <dcterms:created xsi:type="dcterms:W3CDTF">2025-02-19T08:23:02Z</dcterms:created>
  <dcterms:modified xsi:type="dcterms:W3CDTF">2025-04-01T13:06:55Z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0x01010015F4D93D76BD2D41A6272D2EE57937FF</vt:lpwstr>
  </property>
</Properties>
</file>