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PRO-CURE (27-03-2024)\Strict - Gemeente Heerlen - portofonie\Publicatie\"/>
    </mc:Choice>
  </mc:AlternateContent>
  <xr:revisionPtr revIDLastSave="0" documentId="13_ncr:1_{417357FF-AD53-4A2B-A255-121392B442EC}" xr6:coauthVersionLast="47" xr6:coauthVersionMax="47" xr10:uidLastSave="{00000000-0000-0000-0000-000000000000}"/>
  <bookViews>
    <workbookView xWindow="-108" yWindow="-108" windowWidth="23256" windowHeight="12456" xr2:uid="{00000000-000D-0000-FFFF-FFFF00000000}"/>
  </bookViews>
  <sheets>
    <sheet name="Totalen en Inschrijvingsprijs" sheetId="2" r:id="rId1"/>
    <sheet name="Heerlen" sheetId="3" r:id="rId2"/>
    <sheet name="Maastricht" sheetId="14" r:id="rId3"/>
    <sheet name="Beek" sheetId="15" r:id="rId4"/>
    <sheet name="Beekdaelen" sheetId="16" r:id="rId5"/>
    <sheet name="Eijsden-Margraten" sheetId="17" r:id="rId6"/>
    <sheet name="Gulpen-Wittem" sheetId="18" r:id="rId7"/>
    <sheet name="Meerssen" sheetId="19" r:id="rId8"/>
    <sheet name="Landgraaf" sheetId="20" r:id="rId9"/>
    <sheet name="Simpelveld" sheetId="21" r:id="rId10"/>
  </sheets>
  <definedNames>
    <definedName name="_xlnm.Print_Area" localSheetId="0">'Totalen en Inschrijvingsprijs'!$A$1:$S$79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1" l="1"/>
  <c r="G6" i="20"/>
  <c r="G6" i="19"/>
  <c r="G6" i="18"/>
  <c r="G6" i="17"/>
  <c r="G6" i="16"/>
  <c r="G6" i="15"/>
  <c r="G6" i="14"/>
  <c r="G6" i="3"/>
  <c r="G36" i="21"/>
  <c r="G35" i="21"/>
  <c r="G34" i="21"/>
  <c r="G33" i="21"/>
  <c r="G31" i="21"/>
  <c r="G30" i="21"/>
  <c r="G29" i="21"/>
  <c r="G27" i="21"/>
  <c r="G26" i="21"/>
  <c r="G25" i="21"/>
  <c r="G24" i="21"/>
  <c r="G23" i="21"/>
  <c r="G22" i="21"/>
  <c r="G18" i="21"/>
  <c r="G16" i="21"/>
  <c r="G14" i="21"/>
  <c r="G12" i="21"/>
  <c r="G36" i="20"/>
  <c r="G35" i="20"/>
  <c r="G34" i="20"/>
  <c r="G33" i="20"/>
  <c r="G31" i="20"/>
  <c r="G30" i="20"/>
  <c r="G29" i="20"/>
  <c r="G27" i="20"/>
  <c r="G26" i="20"/>
  <c r="G25" i="20"/>
  <c r="G24" i="20"/>
  <c r="G23" i="20"/>
  <c r="G22" i="20"/>
  <c r="G18" i="20"/>
  <c r="G16" i="20"/>
  <c r="G14" i="20"/>
  <c r="G12" i="20"/>
  <c r="G36" i="19"/>
  <c r="G35" i="19"/>
  <c r="G34" i="19"/>
  <c r="G33" i="19"/>
  <c r="G31" i="19"/>
  <c r="G30" i="19"/>
  <c r="G29" i="19"/>
  <c r="G27" i="19"/>
  <c r="G26" i="19"/>
  <c r="G25" i="19"/>
  <c r="G24" i="19"/>
  <c r="G23" i="19"/>
  <c r="G22" i="19"/>
  <c r="G18" i="19"/>
  <c r="G16" i="19"/>
  <c r="G14" i="19"/>
  <c r="G12" i="19"/>
  <c r="G36" i="18"/>
  <c r="G35" i="18"/>
  <c r="G34" i="18"/>
  <c r="G33" i="18"/>
  <c r="G31" i="18"/>
  <c r="G30" i="18"/>
  <c r="G29" i="18"/>
  <c r="G27" i="18"/>
  <c r="G26" i="18"/>
  <c r="G25" i="18"/>
  <c r="G24" i="18"/>
  <c r="G23" i="18"/>
  <c r="G22" i="18"/>
  <c r="G18" i="18"/>
  <c r="G16" i="18"/>
  <c r="G14" i="18"/>
  <c r="G12" i="18"/>
  <c r="G36" i="17"/>
  <c r="G35" i="17"/>
  <c r="G34" i="17"/>
  <c r="G33" i="17"/>
  <c r="G31" i="17"/>
  <c r="G30" i="17"/>
  <c r="G29" i="17"/>
  <c r="G27" i="17"/>
  <c r="G26" i="17"/>
  <c r="G25" i="17"/>
  <c r="G24" i="17"/>
  <c r="G23" i="17"/>
  <c r="G22" i="17"/>
  <c r="G18" i="17"/>
  <c r="G16" i="17"/>
  <c r="G14" i="17"/>
  <c r="G12" i="17"/>
  <c r="G36" i="16"/>
  <c r="G35" i="16"/>
  <c r="G34" i="16"/>
  <c r="G33" i="16"/>
  <c r="G31" i="16"/>
  <c r="G30" i="16"/>
  <c r="G29" i="16"/>
  <c r="G27" i="16"/>
  <c r="G26" i="16"/>
  <c r="G25" i="16"/>
  <c r="G24" i="16"/>
  <c r="G23" i="16"/>
  <c r="G22" i="16"/>
  <c r="G18" i="16"/>
  <c r="G16" i="16"/>
  <c r="G14" i="16"/>
  <c r="G12" i="16"/>
  <c r="G36" i="15"/>
  <c r="G35" i="15"/>
  <c r="G34" i="15"/>
  <c r="G33" i="15"/>
  <c r="G31" i="15"/>
  <c r="G30" i="15"/>
  <c r="G29" i="15"/>
  <c r="G27" i="15"/>
  <c r="G26" i="15"/>
  <c r="G25" i="15"/>
  <c r="G24" i="15"/>
  <c r="G23" i="15"/>
  <c r="G22" i="15"/>
  <c r="G18" i="15"/>
  <c r="G16" i="15"/>
  <c r="G14" i="15"/>
  <c r="G12" i="15"/>
  <c r="G36" i="14"/>
  <c r="G35" i="14"/>
  <c r="G34" i="14"/>
  <c r="G33" i="14"/>
  <c r="G31" i="14"/>
  <c r="G30" i="14"/>
  <c r="G29" i="14"/>
  <c r="G27" i="14"/>
  <c r="G26" i="14"/>
  <c r="G25" i="14"/>
  <c r="G24" i="14"/>
  <c r="G23" i="14"/>
  <c r="G22" i="14"/>
  <c r="G18" i="14"/>
  <c r="G16" i="14"/>
  <c r="G14" i="14"/>
  <c r="G12" i="14"/>
  <c r="G36" i="3"/>
  <c r="G35" i="3"/>
  <c r="G34" i="3"/>
  <c r="G33" i="3"/>
  <c r="G31" i="3"/>
  <c r="G18" i="3"/>
  <c r="G16" i="3"/>
  <c r="G14" i="3"/>
  <c r="G12" i="3"/>
  <c r="G30" i="3"/>
  <c r="G29" i="3"/>
  <c r="G27" i="3"/>
  <c r="G26" i="3"/>
  <c r="G25" i="3"/>
  <c r="G24" i="3"/>
  <c r="G23" i="3"/>
  <c r="G22" i="3"/>
  <c r="L72" i="2"/>
  <c r="K72" i="2"/>
  <c r="K71" i="2"/>
  <c r="L71" i="2"/>
  <c r="L70" i="2"/>
  <c r="K70" i="2"/>
  <c r="I4" i="2"/>
  <c r="G38" i="21" l="1"/>
  <c r="G76" i="2" s="1"/>
  <c r="G38" i="18"/>
  <c r="G73" i="2" s="1"/>
  <c r="G38" i="16"/>
  <c r="G71" i="2" s="1"/>
  <c r="G38" i="15"/>
  <c r="G70" i="2" s="1"/>
  <c r="G38" i="20"/>
  <c r="G75" i="2" s="1"/>
  <c r="G38" i="19"/>
  <c r="G74" i="2" s="1"/>
  <c r="G38" i="17"/>
  <c r="G72" i="2" s="1"/>
  <c r="J72" i="2" s="1"/>
  <c r="G38" i="14"/>
  <c r="G69" i="2" s="1"/>
  <c r="G38" i="3"/>
  <c r="G68" i="2" s="1"/>
  <c r="J71" i="2"/>
  <c r="J70" i="2"/>
  <c r="L5" i="2"/>
  <c r="K5" i="2"/>
  <c r="J5" i="2"/>
  <c r="I5" i="2" s="1"/>
  <c r="G63" i="2" l="1"/>
  <c r="G5" i="2" s="1"/>
</calcChain>
</file>

<file path=xl/sharedStrings.xml><?xml version="1.0" encoding="utf-8"?>
<sst xmlns="http://schemas.openxmlformats.org/spreadsheetml/2006/main" count="589" uniqueCount="86">
  <si>
    <t>Batterij oplader enkelvoudig</t>
  </si>
  <si>
    <t>Batterij oplader meervoudig</t>
  </si>
  <si>
    <t>Aantallen</t>
  </si>
  <si>
    <t>Product / dienst</t>
  </si>
  <si>
    <t>INRICHTEN *4</t>
  </si>
  <si>
    <t>SBO KOSTEN *5</t>
  </si>
  <si>
    <t>HARDWARE &amp; SOFTWARE *3</t>
  </si>
  <si>
    <t>x</t>
  </si>
  <si>
    <t>Met gekozen scenario en opties:</t>
  </si>
  <si>
    <t>De hierna te noemen inschrijver:</t>
  </si>
  <si>
    <t xml:space="preserve"> 1.</t>
  </si>
  <si>
    <t xml:space="preserve">gevestigd te </t>
  </si>
  <si>
    <t xml:space="preserve"> 2.</t>
  </si>
  <si>
    <t>1. Bij een natuurlijk persoon naam en voornamen voluit, bij een rechtspersoon duidelijke en ondubbelzinnige aanduiding.</t>
  </si>
  <si>
    <t>2. Bij een natuurlijk persoon de woonplaats, bij een rechtspersoon de vestigingsplaats, met volledig adres en zonodig vermelding van de provincie en het land.</t>
  </si>
  <si>
    <t>Alle opgegeven prijzen zijn exclusief BTW en in Euro's ( € ).</t>
  </si>
  <si>
    <t>De Inschrijvingsprijs wordt bepaald door het totaal van:</t>
  </si>
  <si>
    <t>. . . . . . . . ……………………….. . . . . . . . . . de inschrijver(s)</t>
  </si>
  <si>
    <t>. . . . . . . ………... . . . . . . . . …………….... . (handtekening)</t>
  </si>
  <si>
    <t>INSCHRIJVINGSPRIJS</t>
  </si>
  <si>
    <t>De Inschrijvingsprijs benodigd voor het vaststellen van de economisch meest voordelige aanbieder(s) wordt bepaald door gemeente Heerlen en Maastricht op basis van deze prijzentabel.</t>
  </si>
  <si>
    <t>Portofoons</t>
  </si>
  <si>
    <t>Simpelveld</t>
  </si>
  <si>
    <t>Landgraaf</t>
  </si>
  <si>
    <t xml:space="preserve">Heerlen
</t>
  </si>
  <si>
    <t>Maastricht</t>
  </si>
  <si>
    <t>Meerssen</t>
  </si>
  <si>
    <t>Radiobedienposten</t>
  </si>
  <si>
    <t>RSM (Remote Speaker Mike)</t>
  </si>
  <si>
    <t>Lederen draagtas + swivel</t>
  </si>
  <si>
    <t>Oortjes bedraad met degelijke accessoire aansluiting op porto</t>
  </si>
  <si>
    <t>Batterij (accu) van portofoon</t>
  </si>
  <si>
    <t>Voeding voor tafelmobilofoon</t>
  </si>
  <si>
    <t>Luidspreker, microfoon en PTT voor tafelmobilofoon</t>
  </si>
  <si>
    <t>Antennevoorziening voor tafelmobilofoon</t>
  </si>
  <si>
    <t>Voetbalk (PTT) voor tafelmobilofoon</t>
  </si>
  <si>
    <t>Separate waterdichte bedienkop voor mobilofoon</t>
  </si>
  <si>
    <t>Abonnementsprijs / mnd</t>
  </si>
  <si>
    <t>Alle abonnementsprijzen zijn vaste prijzen per maand met daarin begrepen alle portofonieverkeer binnen een gemeente en tussen gemeentes onderling</t>
  </si>
  <si>
    <t>* de abonnementsprijzen per portofoon / mobilofoon en/of radiobediening dienen (vaste) abo prijzen te zijn ongeacht de hoeveelheid (radio)verkeer binnen een gemeente en tussen gemeentes onderling</t>
  </si>
  <si>
    <t>Integratie en inbouw op motorfiets T&amp;H</t>
  </si>
  <si>
    <t>De daadwerkelijke prijs die gemeentes Heerlen en Maastricht en omliggende gemeentes gaan betalen wordt bepaald door de daadwerkelijke aantallen die worden afgenomen .</t>
  </si>
  <si>
    <t>INSCHRIJVINGSPRIJS:</t>
  </si>
  <si>
    <t>Gemeente</t>
  </si>
  <si>
    <t>Abonnementsprijzen  (incl. alle eisen conform PvE)</t>
  </si>
  <si>
    <t>Mobilofoons (inbouw voor motoren)</t>
  </si>
  <si>
    <t>Mobilofoons (inbouw voor voertuigen)</t>
  </si>
  <si>
    <t>Accessoires portofoons</t>
  </si>
  <si>
    <t>Aanschafprijs</t>
  </si>
  <si>
    <t>Integratie en inbouw in voertuig T&amp;H</t>
  </si>
  <si>
    <t>Eenmalige Kosten voor  leverings-, implementatie- en migratiediensten</t>
  </si>
  <si>
    <t>Accessoires mobilofoons voor motoren en voertuigen</t>
  </si>
  <si>
    <t>Accessoires tafelmobilofoons voor op de  meldkamer</t>
  </si>
  <si>
    <t>n.v.t.</t>
  </si>
  <si>
    <t>Abonnementsprijzen (conform A.1.3. Scope van de Selectieleidraad: incl. het (technisch) beheren en onderhouden van de portofoniedienst gedurende de duur van de overeenkomst).  Alle abonnementsprijzen zijn vaste prijzen per maand met daarin begrepen alle portofonieverkeer binnen een gemeente en tussen gemeentes onderling</t>
  </si>
  <si>
    <t>* de aanschafkosten van randapparatuur accessoires</t>
  </si>
  <si>
    <t>Merk en/of type 1</t>
  </si>
  <si>
    <t>Merk en/of type 2</t>
  </si>
  <si>
    <t>Audiovoorziening             merk en /of type 1</t>
  </si>
  <si>
    <t>Audiovoorziening             merk en /of type 2</t>
  </si>
  <si>
    <t>Merk en/of type 3</t>
  </si>
  <si>
    <t>Totale (gemiddelde) aanschafprijs</t>
  </si>
  <si>
    <t>In te vullen door inschrijver :</t>
  </si>
  <si>
    <t xml:space="preserve">Niet in te vullen / aan te passen door inschrijver : </t>
  </si>
  <si>
    <t>De in dit Prijzenblad opgenomen prijzen zijn all-in bedragen, volledig, in overeenstemming met het Bestek en zonder bijkomende kosten.</t>
  </si>
  <si>
    <t>INSCHRIJVINGSPRIJS   (berekend door optelling van prijs per gemeente op te tellen)</t>
  </si>
  <si>
    <t>Beek</t>
  </si>
  <si>
    <t>Beekdaelen</t>
  </si>
  <si>
    <t>Eijsden-Margraten</t>
  </si>
  <si>
    <t>Gulpen-Wittem</t>
  </si>
  <si>
    <t>INSCHRIJVINGSPRIJS *1</t>
  </si>
  <si>
    <t>Totale (gemiddelde) prijs over contractperiode (uitgaande van 5 + 2 + 2 jaar = 108 maanden)</t>
  </si>
  <si>
    <t>Gedaan te …………………………………..,  de …………………………….. 2025</t>
  </si>
  <si>
    <t>verklaart zich door ondertekening van dit Prijzenblad bereid de uitvoering van de werkzaamheden volgens de Aanbestedingsleidraad “Portofoniedienst gemeenten Heerlen en Maastricht” uit te voeren voor de totaalprijs van de eenmalige kosten plus de abonnementsprijzen gedurende de duur van de overeenkomst (gesteld op 5 + 2 + 2 jaar = 108 mnd) plus de aanschafkosten randapparatuur accessoires de omzetbelasting daarin niet begrepen.</t>
  </si>
  <si>
    <t>* de abonnementsprijzen / mnd vermenigvuldigd met het aantal maanden van de duur van de overeenkomst (voor de prijsvergelijking gesteld op 5+2+2 jaar = 108 maanden).</t>
  </si>
  <si>
    <t>Eenmalige kosten voor  technische en functionele implementatie</t>
  </si>
  <si>
    <t>Eenmalige kosten voor opleiding</t>
  </si>
  <si>
    <t>Eenmalige kosten voor selectie van de randapparatuur en accessoires</t>
  </si>
  <si>
    <t>Eenmalige kosten overig</t>
  </si>
  <si>
    <t>Eenmalige kosten voor technische en functionele implementatie</t>
  </si>
  <si>
    <t>TOTAAL Eenmalige Kosten + Abonnementsprijzen (gedurende de contractperiode 5 + 2 + 2 jaar = 108 mnd) + aanschafkosten accessoires</t>
  </si>
  <si>
    <t>TOTAAL per gemeente van eenmalige kosten leverings-, implementatie- en migratiediensten en (gemiddelde) kosten randapparatuur en radiobedienposten (5 + 2 + 2 jaar = 108 maanden) en (gemiddelde) kosten van aanschaf accessoires</t>
  </si>
  <si>
    <t>*1 Totaalprijs conform aanbestedingsleidraad en PvE.</t>
  </si>
  <si>
    <t>* eenmalige kosten voor leverings-, implementatie- en migratiediensten (conform A.1.3. van de aanbestedingsleidraad)</t>
  </si>
  <si>
    <t>Eenmalige kosten voor onderstaande leverings, implementatie en migratie diensten (conform A.1.3. Scope van de aanbestedingsleidraad)</t>
  </si>
  <si>
    <t>De Inschrijver verklaart deze aanbieding te doen overeenkomstig de bepalingen en de gegevens zoals deze zijn omschreven in de aanbestedingsleidraad, het PvE, de nota(‘s) van inlichtingen en het proces verbaal van aanwijzing.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</si>
</sst>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_-&quot;€&quot;\ * #,##0\-;_-&quot;€&quot;\ * &quot;-&quot;_-;_-@_-"/>
    <numFmt numFmtId="165" formatCode="_-&quot;€&quot;\ * #,##0.00_-;_-&quot;€&quot;\ * #,##0.00\-;_-&quot;€&quot;\ * &quot;-&quot;??_-;_-@_-"/>
    <numFmt numFmtId="166" formatCode="_(&quot;$&quot;* #,##0.00_);_(&quot;$&quot;* \(#,##0.00\);_(&quot;$&quot;* &quot;-&quot;??_);_(@_)"/>
    <numFmt numFmtId="167" formatCode="_ [$€-413]\ * #,##0.00_ ;_ [$€-413]\ * \-#,##0.00_ ;_ [$€-413]\ * &quot;-&quot;??_ ;_ @_ "/>
  </numFmts>
  <fonts count="11" x14ac:knownFonts="1">
    <font>
      <sz val="10"/>
      <name val="Arial"/>
    </font>
    <font>
      <sz val="10"/>
      <name val="Arial"/>
      <family val="2"/>
    </font>
    <font>
      <b/>
      <sz val="10"/>
      <name val="Arial"/>
      <family val="2"/>
    </font>
    <font>
      <sz val="8"/>
      <name val="Arial"/>
      <family val="2"/>
    </font>
    <font>
      <sz val="10"/>
      <name val="Arial"/>
      <family val="2"/>
    </font>
    <font>
      <b/>
      <u/>
      <sz val="10"/>
      <name val="Arial"/>
      <family val="2"/>
    </font>
    <font>
      <b/>
      <i/>
      <sz val="10"/>
      <name val="Arial"/>
      <family val="2"/>
    </font>
    <font>
      <sz val="11"/>
      <color indexed="8"/>
      <name val="Calibri"/>
      <family val="2"/>
    </font>
    <font>
      <b/>
      <u/>
      <sz val="12"/>
      <name val="Arial"/>
      <family val="2"/>
    </font>
    <font>
      <sz val="8"/>
      <name val="Arial"/>
      <family val="2"/>
    </font>
    <font>
      <b/>
      <sz val="10"/>
      <color indexed="8"/>
      <name val="Arial"/>
      <family val="2"/>
    </font>
  </fonts>
  <fills count="6">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6" fontId="1" fillId="0" borderId="0" applyFont="0" applyFill="0" applyBorder="0" applyAlignment="0" applyProtection="0"/>
  </cellStyleXfs>
  <cellXfs count="119">
    <xf numFmtId="0" fontId="0" fillId="0" borderId="0" xfId="0"/>
    <xf numFmtId="0" fontId="4" fillId="0" borderId="0" xfId="0" applyFont="1" applyAlignment="1">
      <alignment horizontal="left"/>
    </xf>
    <xf numFmtId="0" fontId="4" fillId="0" borderId="0" xfId="0" applyFont="1" applyAlignment="1">
      <alignment horizontal="center"/>
    </xf>
    <xf numFmtId="1" fontId="4" fillId="0" borderId="0" xfId="0" applyNumberFormat="1" applyFont="1" applyAlignment="1">
      <alignment horizontal="center"/>
    </xf>
    <xf numFmtId="164" fontId="4" fillId="0" borderId="0" xfId="1" applyNumberFormat="1" applyFont="1" applyFill="1" applyBorder="1" applyAlignment="1">
      <alignment horizontal="center"/>
    </xf>
    <xf numFmtId="0" fontId="2" fillId="2" borderId="1" xfId="0" applyFont="1" applyFill="1" applyBorder="1" applyAlignment="1">
      <alignment horizontal="center" vertical="top" wrapText="1"/>
    </xf>
    <xf numFmtId="0" fontId="4" fillId="3" borderId="1" xfId="0" applyFont="1" applyFill="1" applyBorder="1" applyAlignment="1">
      <alignment horizontal="center"/>
    </xf>
    <xf numFmtId="164" fontId="4" fillId="3" borderId="1" xfId="1" applyNumberFormat="1" applyFont="1" applyFill="1" applyBorder="1" applyAlignment="1">
      <alignment horizontal="center"/>
    </xf>
    <xf numFmtId="164" fontId="4" fillId="4" borderId="1" xfId="1" applyNumberFormat="1" applyFont="1" applyFill="1" applyBorder="1" applyAlignment="1" applyProtection="1">
      <alignment horizontal="center"/>
      <protection locked="0"/>
    </xf>
    <xf numFmtId="0" fontId="4" fillId="0" borderId="0" xfId="0" applyFont="1" applyAlignment="1">
      <alignment horizontal="left" vertical="center" wrapText="1"/>
    </xf>
    <xf numFmtId="165" fontId="4"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7" fillId="0" borderId="1" xfId="0" applyFont="1" applyBorder="1" applyAlignment="1">
      <alignment horizontal="right" vertical="center"/>
    </xf>
    <xf numFmtId="0" fontId="7" fillId="4" borderId="1" xfId="0" applyFont="1" applyFill="1" applyBorder="1" applyAlignment="1">
      <alignment vertical="center"/>
    </xf>
    <xf numFmtId="0" fontId="7" fillId="2" borderId="1" xfId="0" applyFont="1" applyFill="1" applyBorder="1" applyAlignment="1">
      <alignment vertical="center"/>
    </xf>
    <xf numFmtId="0" fontId="7" fillId="3" borderId="1" xfId="0" applyFont="1" applyFill="1" applyBorder="1" applyAlignment="1">
      <alignment vertical="center"/>
    </xf>
    <xf numFmtId="0" fontId="7" fillId="0" borderId="0" xfId="0" applyFont="1" applyAlignment="1">
      <alignment horizontal="right" vertical="center"/>
    </xf>
    <xf numFmtId="0" fontId="2" fillId="3" borderId="1" xfId="0" applyFont="1" applyFill="1" applyBorder="1" applyAlignment="1">
      <alignment horizontal="left"/>
    </xf>
    <xf numFmtId="0" fontId="2" fillId="3" borderId="1" xfId="0" applyFont="1" applyFill="1" applyBorder="1" applyAlignment="1">
      <alignment horizontal="left" wrapText="1"/>
    </xf>
    <xf numFmtId="0" fontId="2" fillId="3" borderId="1" xfId="0" applyFont="1" applyFill="1" applyBorder="1" applyAlignment="1">
      <alignment vertical="top" wrapText="1"/>
    </xf>
    <xf numFmtId="0" fontId="4" fillId="2" borderId="1" xfId="0" applyFont="1" applyFill="1" applyBorder="1" applyAlignment="1">
      <alignment vertical="top" wrapText="1"/>
    </xf>
    <xf numFmtId="164" fontId="4" fillId="4" borderId="1" xfId="1" applyNumberFormat="1" applyFont="1" applyFill="1" applyBorder="1" applyAlignment="1" applyProtection="1">
      <alignment horizontal="center"/>
    </xf>
    <xf numFmtId="0" fontId="4" fillId="4" borderId="1" xfId="1" applyNumberFormat="1" applyFont="1" applyFill="1" applyBorder="1" applyAlignment="1" applyProtection="1">
      <alignment horizontal="center"/>
    </xf>
    <xf numFmtId="0" fontId="4" fillId="2" borderId="3" xfId="0" applyFont="1" applyFill="1" applyBorder="1" applyAlignment="1">
      <alignment horizontal="left" vertical="top" wrapText="1"/>
    </xf>
    <xf numFmtId="0" fontId="4" fillId="2" borderId="0" xfId="0" quotePrefix="1" applyFont="1" applyFill="1" applyAlignment="1">
      <alignment horizontal="left" vertical="top" wrapText="1"/>
    </xf>
    <xf numFmtId="0" fontId="4" fillId="2" borderId="4" xfId="0" quotePrefix="1" applyFont="1" applyFill="1" applyBorder="1" applyAlignment="1">
      <alignment horizontal="left" vertical="top" wrapText="1"/>
    </xf>
    <xf numFmtId="0" fontId="4" fillId="0" borderId="0" xfId="0" applyFont="1"/>
    <xf numFmtId="0" fontId="7" fillId="0" borderId="0" xfId="0" applyFont="1" applyAlignment="1">
      <alignment vertical="center"/>
    </xf>
    <xf numFmtId="0" fontId="4" fillId="0" borderId="0" xfId="0" applyFont="1" applyAlignment="1">
      <alignment vertical="top"/>
    </xf>
    <xf numFmtId="0" fontId="9" fillId="0" borderId="0" xfId="0" applyFont="1" applyAlignment="1">
      <alignment horizontal="left"/>
    </xf>
    <xf numFmtId="0" fontId="4" fillId="0" borderId="5" xfId="0" applyFont="1" applyBorder="1" applyAlignment="1">
      <alignment horizontal="justify"/>
    </xf>
    <xf numFmtId="0" fontId="4" fillId="0" borderId="6" xfId="0" applyFont="1" applyBorder="1" applyAlignment="1">
      <alignment horizontal="left"/>
    </xf>
    <xf numFmtId="0" fontId="4" fillId="0" borderId="7" xfId="0" applyFont="1" applyBorder="1" applyAlignment="1">
      <alignment horizontal="left"/>
    </xf>
    <xf numFmtId="0" fontId="7" fillId="0" borderId="3" xfId="0" applyFont="1" applyBorder="1" applyAlignment="1">
      <alignment horizontal="right" vertical="center"/>
    </xf>
    <xf numFmtId="0" fontId="4" fillId="0" borderId="4" xfId="0" applyFont="1" applyBorder="1" applyAlignment="1">
      <alignment horizontal="left"/>
    </xf>
    <xf numFmtId="0" fontId="0" fillId="0" borderId="3" xfId="0" applyBorder="1"/>
    <xf numFmtId="0" fontId="4" fillId="0" borderId="0" xfId="0" applyFont="1" applyAlignment="1">
      <alignment horizontal="justify"/>
    </xf>
    <xf numFmtId="0" fontId="9" fillId="0" borderId="0" xfId="0" applyFont="1" applyAlignment="1">
      <alignment vertical="top"/>
    </xf>
    <xf numFmtId="0" fontId="9" fillId="0" borderId="4" xfId="0" applyFont="1" applyBorder="1" applyAlignment="1">
      <alignment vertical="top"/>
    </xf>
    <xf numFmtId="0" fontId="9" fillId="0" borderId="4" xfId="0" applyFont="1" applyBorder="1" applyAlignment="1">
      <alignment horizontal="left"/>
    </xf>
    <xf numFmtId="0" fontId="7" fillId="0" borderId="3" xfId="0" applyFont="1" applyBorder="1" applyAlignment="1">
      <alignment horizontal="left" vertical="center"/>
    </xf>
    <xf numFmtId="0" fontId="4" fillId="0" borderId="3" xfId="0" applyFont="1" applyBorder="1" applyAlignment="1">
      <alignment horizontal="left"/>
    </xf>
    <xf numFmtId="0" fontId="7" fillId="0" borderId="3" xfId="0" applyFont="1" applyBorder="1" applyAlignment="1">
      <alignment vertical="center"/>
    </xf>
    <xf numFmtId="0" fontId="4" fillId="0" borderId="4" xfId="0" applyFont="1" applyBorder="1"/>
    <xf numFmtId="0" fontId="4" fillId="0" borderId="3" xfId="0" applyFont="1" applyBorder="1" applyAlignment="1">
      <alignment vertical="top"/>
    </xf>
    <xf numFmtId="0" fontId="4" fillId="0" borderId="4" xfId="0" applyFont="1" applyBorder="1" applyAlignment="1">
      <alignment vertical="top"/>
    </xf>
    <xf numFmtId="0" fontId="7" fillId="0" borderId="8" xfId="0" applyFont="1" applyBorder="1" applyAlignment="1">
      <alignment vertical="center"/>
    </xf>
    <xf numFmtId="0" fontId="4" fillId="0" borderId="9" xfId="0" applyFont="1" applyBorder="1"/>
    <xf numFmtId="0" fontId="4" fillId="0" borderId="10" xfId="0" applyFont="1" applyBorder="1"/>
    <xf numFmtId="0" fontId="4" fillId="3" borderId="11" xfId="0" applyFont="1" applyFill="1" applyBorder="1"/>
    <xf numFmtId="0" fontId="4" fillId="0" borderId="3" xfId="0" applyFont="1" applyBorder="1" applyAlignment="1">
      <alignment horizontal="justify" vertical="top"/>
    </xf>
    <xf numFmtId="0" fontId="4" fillId="0" borderId="0" xfId="0" applyFont="1" applyAlignment="1">
      <alignment horizontal="justify" vertical="top"/>
    </xf>
    <xf numFmtId="0" fontId="1" fillId="2" borderId="1" xfId="0" applyFont="1" applyFill="1" applyBorder="1" applyAlignment="1">
      <alignment vertical="top" wrapText="1"/>
    </xf>
    <xf numFmtId="0" fontId="1" fillId="2" borderId="1" xfId="0" applyFont="1" applyFill="1" applyBorder="1" applyAlignment="1">
      <alignment horizontal="center"/>
    </xf>
    <xf numFmtId="0" fontId="1" fillId="2" borderId="3" xfId="0" applyFont="1" applyFill="1" applyBorder="1" applyAlignment="1">
      <alignment horizontal="left" vertical="top" wrapText="1"/>
    </xf>
    <xf numFmtId="0" fontId="4" fillId="5" borderId="1" xfId="0" applyFont="1" applyFill="1" applyBorder="1" applyAlignment="1">
      <alignment horizontal="center"/>
    </xf>
    <xf numFmtId="0" fontId="2"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0" xfId="0" applyFont="1" applyFill="1" applyAlignment="1">
      <alignment horizontal="left"/>
    </xf>
    <xf numFmtId="0" fontId="4" fillId="2" borderId="4" xfId="0" applyFont="1" applyFill="1" applyBorder="1" applyAlignment="1">
      <alignment horizontal="left"/>
    </xf>
    <xf numFmtId="0" fontId="2" fillId="3" borderId="1" xfId="0" applyFont="1" applyFill="1" applyBorder="1" applyAlignment="1">
      <alignment horizontal="left" vertical="top"/>
    </xf>
    <xf numFmtId="164" fontId="2" fillId="3" borderId="1" xfId="0" applyNumberFormat="1" applyFont="1" applyFill="1" applyBorder="1" applyAlignment="1">
      <alignment horizontal="left" wrapText="1"/>
    </xf>
    <xf numFmtId="0" fontId="1" fillId="2" borderId="3" xfId="0" applyFont="1" applyFill="1" applyBorder="1" applyAlignment="1">
      <alignment horizontal="left"/>
    </xf>
    <xf numFmtId="0" fontId="4" fillId="2" borderId="12" xfId="0" applyFont="1" applyFill="1" applyBorder="1" applyAlignment="1">
      <alignment horizontal="left" vertical="top" wrapText="1"/>
    </xf>
    <xf numFmtId="164" fontId="2" fillId="3" borderId="1" xfId="1" applyNumberFormat="1" applyFont="1" applyFill="1" applyBorder="1" applyAlignment="1">
      <alignment horizontal="center"/>
    </xf>
    <xf numFmtId="0" fontId="2" fillId="3" borderId="1" xfId="0" applyFont="1" applyFill="1" applyBorder="1" applyAlignment="1">
      <alignment horizontal="center" wrapText="1"/>
    </xf>
    <xf numFmtId="0" fontId="1" fillId="2" borderId="1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Alignment="1">
      <alignment horizontal="left" vertical="top" wrapText="1"/>
    </xf>
    <xf numFmtId="0" fontId="1" fillId="0" borderId="3" xfId="0" applyFont="1" applyBorder="1" applyAlignment="1">
      <alignment vertical="top"/>
    </xf>
    <xf numFmtId="167" fontId="4" fillId="4" borderId="14" xfId="1" applyNumberFormat="1" applyFont="1" applyFill="1" applyBorder="1" applyAlignment="1" applyProtection="1">
      <alignment horizontal="center" vertical="top"/>
      <protection locked="0"/>
    </xf>
    <xf numFmtId="167" fontId="2" fillId="3" borderId="1" xfId="1" applyNumberFormat="1" applyFont="1" applyFill="1" applyBorder="1" applyAlignment="1">
      <alignment horizontal="left" wrapText="1"/>
    </xf>
    <xf numFmtId="0" fontId="4" fillId="0" borderId="9" xfId="0" applyFont="1" applyBorder="1" applyAlignment="1">
      <alignment horizontal="center"/>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8"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2" borderId="3" xfId="0" applyFont="1" applyFill="1" applyBorder="1" applyAlignment="1">
      <alignment horizontal="left" vertical="top" wrapText="1"/>
    </xf>
    <xf numFmtId="0" fontId="1" fillId="2" borderId="0" xfId="0" applyFont="1" applyFill="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9" fillId="0" borderId="0" xfId="0" applyFont="1" applyAlignment="1">
      <alignment vertical="top" wrapText="1"/>
    </xf>
    <xf numFmtId="0" fontId="9" fillId="0" borderId="4" xfId="0" applyFont="1" applyBorder="1" applyAlignment="1">
      <alignment vertical="top" wrapText="1"/>
    </xf>
    <xf numFmtId="0" fontId="1" fillId="2" borderId="8" xfId="0" applyFont="1" applyFill="1" applyBorder="1" applyAlignment="1">
      <alignment horizontal="left" vertical="top" wrapText="1"/>
    </xf>
    <xf numFmtId="0" fontId="4" fillId="0" borderId="0" xfId="0" applyFont="1" applyAlignment="1">
      <alignment horizontal="left" wrapText="1"/>
    </xf>
    <xf numFmtId="0" fontId="1" fillId="0" borderId="3" xfId="0" applyFont="1" applyBorder="1" applyAlignment="1">
      <alignment horizontal="left"/>
    </xf>
    <xf numFmtId="0" fontId="4" fillId="0" borderId="0" xfId="0" applyFont="1" applyAlignment="1">
      <alignment horizontal="left"/>
    </xf>
    <xf numFmtId="0" fontId="4" fillId="0" borderId="3" xfId="0" applyFont="1" applyBorder="1" applyAlignment="1">
      <alignment horizontal="left"/>
    </xf>
    <xf numFmtId="0" fontId="1" fillId="0" borderId="3" xfId="0" applyFont="1" applyBorder="1" applyAlignment="1">
      <alignment horizontal="left" vertical="top" wrapText="1"/>
    </xf>
    <xf numFmtId="0" fontId="4" fillId="0" borderId="0" xfId="0" applyFont="1" applyAlignment="1">
      <alignment horizontal="left" vertical="top" wrapText="1"/>
    </xf>
    <xf numFmtId="0" fontId="4" fillId="2" borderId="0" xfId="0" applyFont="1" applyFill="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xf>
    <xf numFmtId="0" fontId="4" fillId="2" borderId="6" xfId="0" applyFont="1" applyFill="1" applyBorder="1" applyAlignment="1">
      <alignment horizontal="left"/>
    </xf>
    <xf numFmtId="0" fontId="4" fillId="2" borderId="7" xfId="0" applyFont="1" applyFill="1" applyBorder="1" applyAlignment="1">
      <alignment horizontal="left"/>
    </xf>
    <xf numFmtId="0" fontId="4" fillId="2" borderId="3" xfId="0" applyFont="1" applyFill="1" applyBorder="1" applyAlignment="1">
      <alignment horizontal="left"/>
    </xf>
    <xf numFmtId="0" fontId="4" fillId="2" borderId="0" xfId="0" applyFont="1" applyFill="1" applyAlignment="1">
      <alignment horizontal="left"/>
    </xf>
    <xf numFmtId="0" fontId="4" fillId="2" borderId="4" xfId="0" applyFont="1" applyFill="1" applyBorder="1" applyAlignment="1">
      <alignment horizontal="left"/>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3" borderId="8" xfId="0" applyFont="1" applyFill="1" applyBorder="1" applyAlignment="1">
      <alignment vertical="top" wrapText="1"/>
    </xf>
    <xf numFmtId="0" fontId="0" fillId="0" borderId="9" xfId="0" applyBorder="1"/>
    <xf numFmtId="0" fontId="0" fillId="0" borderId="10" xfId="0" applyBorder="1"/>
    <xf numFmtId="0" fontId="2" fillId="3" borderId="13" xfId="0" applyFont="1" applyFill="1" applyBorder="1" applyAlignment="1">
      <alignment vertical="top" wrapText="1"/>
    </xf>
    <xf numFmtId="0" fontId="0" fillId="0" borderId="12" xfId="0" applyBorder="1"/>
    <xf numFmtId="0" fontId="0" fillId="0" borderId="11" xfId="0" applyBorder="1"/>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3" xfId="0" applyFont="1" applyBorder="1" applyAlignment="1">
      <alignment horizontal="left" wrapText="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U80"/>
  <sheetViews>
    <sheetView tabSelected="1" view="pageBreakPreview" zoomScale="80" zoomScaleNormal="100" zoomScaleSheetLayoutView="80" workbookViewId="0">
      <selection activeCell="D30" sqref="D30"/>
    </sheetView>
  </sheetViews>
  <sheetFormatPr defaultColWidth="0.77734375" defaultRowHeight="13.2" x14ac:dyDescent="0.25"/>
  <cols>
    <col min="1" max="1" width="1" style="1" customWidth="1"/>
    <col min="2" max="2" width="54.21875" style="1" customWidth="1"/>
    <col min="3" max="3" width="13" style="1" customWidth="1"/>
    <col min="4" max="4" width="21" style="1" customWidth="1"/>
    <col min="5" max="5" width="17.109375" style="1" customWidth="1"/>
    <col min="6" max="6" width="17.21875" style="1" customWidth="1"/>
    <col min="7" max="7" width="25.6640625" style="1" customWidth="1"/>
    <col min="8" max="19" width="23" style="1" hidden="1" customWidth="1"/>
    <col min="20" max="20" width="17" style="1" hidden="1" customWidth="1"/>
    <col min="21" max="21" width="14.77734375" style="1" hidden="1" customWidth="1"/>
    <col min="22" max="255" width="23" style="1" hidden="1" customWidth="1"/>
    <col min="256" max="257" width="20.77734375" style="1" customWidth="1"/>
    <col min="258" max="268" width="16" style="1" customWidth="1"/>
    <col min="269" max="274" width="0.77734375" style="1"/>
    <col min="275" max="275" width="21.109375" style="1" customWidth="1"/>
    <col min="276" max="16384" width="0.77734375" style="1"/>
  </cols>
  <sheetData>
    <row r="2" spans="2:12" x14ac:dyDescent="0.25">
      <c r="B2" s="9"/>
      <c r="C2" s="9"/>
      <c r="D2" s="9"/>
      <c r="E2" s="9"/>
      <c r="F2" s="9"/>
    </row>
    <row r="3" spans="2:12" ht="24.75" customHeight="1" x14ac:dyDescent="0.25">
      <c r="B3" s="77" t="s">
        <v>42</v>
      </c>
      <c r="C3" s="77"/>
      <c r="D3" s="77"/>
      <c r="E3" s="77"/>
      <c r="F3" s="77"/>
      <c r="G3" s="77"/>
      <c r="I3" s="73" t="s">
        <v>8</v>
      </c>
      <c r="J3" s="73"/>
      <c r="K3" s="73"/>
    </row>
    <row r="4" spans="2:12" ht="105.6" x14ac:dyDescent="0.25">
      <c r="B4" s="85"/>
      <c r="C4" s="86"/>
      <c r="D4" s="58"/>
      <c r="E4" s="58"/>
      <c r="F4" s="56"/>
      <c r="G4" s="57" t="s">
        <v>80</v>
      </c>
      <c r="I4" s="58" t="str">
        <f>G4</f>
        <v>TOTAAL Eenmalige Kosten + Abonnementsprijzen (gedurende de contractperiode 5 + 2 + 2 jaar = 108 mnd) + aanschafkosten accessoires</v>
      </c>
      <c r="J4" s="58" t="s">
        <v>6</v>
      </c>
      <c r="K4" s="56" t="s">
        <v>4</v>
      </c>
      <c r="L4" s="56" t="s">
        <v>5</v>
      </c>
    </row>
    <row r="5" spans="2:12" s="2" customFormat="1" ht="24.75" customHeight="1" x14ac:dyDescent="0.25">
      <c r="B5" s="78" t="s">
        <v>70</v>
      </c>
      <c r="C5" s="78"/>
      <c r="D5" s="10"/>
      <c r="E5" s="10"/>
      <c r="F5" s="10"/>
      <c r="G5" s="11">
        <f>G63</f>
        <v>0</v>
      </c>
      <c r="I5" s="10" t="e">
        <f>SUM(J5:L5)</f>
        <v>#REF!</v>
      </c>
      <c r="J5" s="10" t="e">
        <f>D5+#REF!+#REF!+#REF!</f>
        <v>#REF!</v>
      </c>
      <c r="K5" s="10" t="e">
        <f>E5+#REF!+#REF!+#REF!</f>
        <v>#REF!</v>
      </c>
      <c r="L5" s="10" t="e">
        <f>F5+#REF!+#REF!+#REF!</f>
        <v>#REF!</v>
      </c>
    </row>
    <row r="6" spans="2:12" s="2" customFormat="1" x14ac:dyDescent="0.25">
      <c r="B6" s="1"/>
      <c r="C6" s="1"/>
      <c r="D6" s="1"/>
      <c r="E6" s="1"/>
      <c r="F6" s="1"/>
      <c r="G6" s="1"/>
    </row>
    <row r="7" spans="2:12" x14ac:dyDescent="0.25">
      <c r="B7" s="82" t="s">
        <v>82</v>
      </c>
      <c r="C7" s="83"/>
      <c r="D7" s="83"/>
      <c r="E7" s="83"/>
      <c r="F7" s="83"/>
      <c r="G7" s="84"/>
    </row>
    <row r="8" spans="2:12" x14ac:dyDescent="0.25">
      <c r="B8" s="54"/>
      <c r="C8" s="69"/>
      <c r="D8" s="69"/>
      <c r="E8" s="69"/>
      <c r="F8" s="69"/>
      <c r="G8" s="68"/>
    </row>
    <row r="9" spans="2:12" ht="12.45" customHeight="1" x14ac:dyDescent="0.25">
      <c r="B9" s="79" t="s">
        <v>38</v>
      </c>
      <c r="C9" s="80"/>
      <c r="D9" s="80"/>
      <c r="E9" s="80"/>
      <c r="F9" s="80"/>
      <c r="G9" s="81"/>
    </row>
    <row r="10" spans="2:12" x14ac:dyDescent="0.25">
      <c r="B10" s="54" t="s">
        <v>15</v>
      </c>
      <c r="C10" s="24"/>
      <c r="D10" s="24"/>
      <c r="E10" s="24"/>
      <c r="F10" s="24"/>
      <c r="G10" s="25"/>
    </row>
    <row r="11" spans="2:12" x14ac:dyDescent="0.25">
      <c r="B11" s="23"/>
      <c r="C11" s="24"/>
      <c r="D11" s="24"/>
      <c r="E11" s="24"/>
      <c r="F11" s="24"/>
      <c r="G11" s="25"/>
    </row>
    <row r="12" spans="2:12" x14ac:dyDescent="0.25">
      <c r="B12" s="74"/>
      <c r="C12" s="75"/>
      <c r="D12" s="75"/>
      <c r="E12" s="75"/>
      <c r="F12" s="75"/>
      <c r="G12" s="76"/>
    </row>
    <row r="14" spans="2:12" x14ac:dyDescent="0.25">
      <c r="B14" s="89" t="s">
        <v>41</v>
      </c>
      <c r="C14" s="90"/>
      <c r="D14" s="90"/>
      <c r="E14" s="90"/>
      <c r="F14" s="90"/>
      <c r="G14" s="90"/>
    </row>
    <row r="15" spans="2:12" x14ac:dyDescent="0.25">
      <c r="B15" s="90"/>
      <c r="C15" s="90"/>
      <c r="D15" s="90"/>
      <c r="E15" s="90"/>
      <c r="F15" s="90"/>
      <c r="G15" s="90"/>
    </row>
    <row r="16" spans="2:12" x14ac:dyDescent="0.25">
      <c r="B16" s="90"/>
      <c r="C16" s="90"/>
      <c r="D16" s="90"/>
      <c r="E16" s="90"/>
      <c r="F16" s="90"/>
      <c r="G16" s="90"/>
    </row>
    <row r="17" spans="2:9" x14ac:dyDescent="0.25">
      <c r="B17" s="90"/>
      <c r="C17" s="90"/>
      <c r="D17" s="90"/>
      <c r="E17" s="90"/>
      <c r="F17" s="90"/>
      <c r="G17" s="90"/>
    </row>
    <row r="18" spans="2:9" x14ac:dyDescent="0.25">
      <c r="B18" s="90"/>
      <c r="C18" s="90"/>
      <c r="D18" s="90"/>
      <c r="E18" s="90"/>
      <c r="F18" s="90"/>
      <c r="G18" s="90"/>
    </row>
    <row r="23" spans="2:9" ht="14.4" x14ac:dyDescent="0.25">
      <c r="B23" s="12" t="s">
        <v>62</v>
      </c>
      <c r="C23" s="13"/>
    </row>
    <row r="24" spans="2:9" ht="14.4" x14ac:dyDescent="0.25">
      <c r="B24" s="12" t="s">
        <v>63</v>
      </c>
      <c r="C24" s="14"/>
    </row>
    <row r="25" spans="2:9" ht="14.4" x14ac:dyDescent="0.25">
      <c r="B25" s="12" t="s">
        <v>63</v>
      </c>
      <c r="C25" s="15"/>
    </row>
    <row r="26" spans="2:9" ht="14.4" x14ac:dyDescent="0.25">
      <c r="B26" s="16"/>
    </row>
    <row r="27" spans="2:9" ht="14.4" x14ac:dyDescent="0.25">
      <c r="B27" s="16"/>
    </row>
    <row r="28" spans="2:9" x14ac:dyDescent="0.25">
      <c r="B28" s="30" t="s">
        <v>9</v>
      </c>
      <c r="C28" s="31"/>
      <c r="D28" s="31"/>
      <c r="E28" s="31"/>
      <c r="F28" s="31"/>
      <c r="G28" s="31"/>
      <c r="H28" s="31"/>
      <c r="I28" s="32"/>
    </row>
    <row r="29" spans="2:9" ht="14.4" x14ac:dyDescent="0.25">
      <c r="B29" s="33"/>
      <c r="I29" s="34"/>
    </row>
    <row r="30" spans="2:9" x14ac:dyDescent="0.25">
      <c r="B30" s="35"/>
      <c r="C30" s="36" t="s">
        <v>10</v>
      </c>
      <c r="D30" s="37" t="s">
        <v>13</v>
      </c>
      <c r="E30" s="37"/>
      <c r="F30" s="37"/>
      <c r="G30" s="37"/>
      <c r="H30" s="37"/>
      <c r="I30" s="38"/>
    </row>
    <row r="31" spans="2:9" ht="14.4" x14ac:dyDescent="0.25">
      <c r="B31" s="33"/>
      <c r="D31" s="29"/>
      <c r="E31" s="29"/>
      <c r="F31" s="29"/>
      <c r="G31" s="29"/>
      <c r="H31" s="29"/>
      <c r="I31" s="39"/>
    </row>
    <row r="32" spans="2:9" ht="27" customHeight="1" x14ac:dyDescent="0.25">
      <c r="B32" s="50" t="s">
        <v>11</v>
      </c>
      <c r="C32" s="51" t="s">
        <v>12</v>
      </c>
      <c r="D32" s="91" t="s">
        <v>14</v>
      </c>
      <c r="E32" s="91"/>
      <c r="F32" s="91"/>
      <c r="G32" s="91"/>
      <c r="H32" s="91"/>
      <c r="I32" s="92"/>
    </row>
    <row r="33" spans="2:9" ht="14.4" x14ac:dyDescent="0.25">
      <c r="B33" s="33"/>
      <c r="I33" s="34"/>
    </row>
    <row r="34" spans="2:9" ht="41.25" customHeight="1" x14ac:dyDescent="0.25">
      <c r="B34" s="98" t="s">
        <v>73</v>
      </c>
      <c r="C34" s="99"/>
      <c r="D34" s="99"/>
      <c r="E34" s="99"/>
      <c r="F34" s="99"/>
      <c r="G34" s="99"/>
      <c r="I34" s="34"/>
    </row>
    <row r="35" spans="2:9" ht="14.4" x14ac:dyDescent="0.25">
      <c r="B35" s="40"/>
      <c r="I35" s="34"/>
    </row>
    <row r="36" spans="2:9" ht="25.8" customHeight="1" x14ac:dyDescent="0.25">
      <c r="B36" s="118" t="s">
        <v>85</v>
      </c>
      <c r="C36" s="94"/>
      <c r="D36" s="94"/>
      <c r="E36" s="94"/>
      <c r="F36" s="94"/>
      <c r="G36" s="94"/>
      <c r="I36" s="34"/>
    </row>
    <row r="37" spans="2:9" x14ac:dyDescent="0.25">
      <c r="B37" s="41"/>
      <c r="I37" s="34"/>
    </row>
    <row r="38" spans="2:9" x14ac:dyDescent="0.25">
      <c r="B38" s="95" t="s">
        <v>64</v>
      </c>
      <c r="C38" s="96"/>
      <c r="D38" s="96"/>
      <c r="E38" s="96"/>
      <c r="F38" s="96"/>
      <c r="G38" s="96"/>
      <c r="I38" s="34"/>
    </row>
    <row r="39" spans="2:9" x14ac:dyDescent="0.25">
      <c r="B39" s="41"/>
      <c r="I39" s="34"/>
    </row>
    <row r="40" spans="2:9" x14ac:dyDescent="0.25">
      <c r="B40" s="97"/>
      <c r="C40" s="96"/>
      <c r="D40" s="96"/>
      <c r="E40" s="96"/>
      <c r="F40" s="96"/>
      <c r="G40" s="96"/>
      <c r="I40" s="34"/>
    </row>
    <row r="41" spans="2:9" ht="14.4" x14ac:dyDescent="0.25">
      <c r="B41" s="40"/>
      <c r="I41" s="34"/>
    </row>
    <row r="42" spans="2:9" s="26" customFormat="1" ht="14.4" x14ac:dyDescent="0.25">
      <c r="B42" s="42"/>
      <c r="I42" s="43"/>
    </row>
    <row r="43" spans="2:9" s="28" customFormat="1" x14ac:dyDescent="0.25">
      <c r="B43" s="70" t="s">
        <v>72</v>
      </c>
      <c r="I43" s="45"/>
    </row>
    <row r="44" spans="2:9" s="28" customFormat="1" x14ac:dyDescent="0.25">
      <c r="B44" s="44"/>
      <c r="I44" s="45"/>
    </row>
    <row r="45" spans="2:9" s="28" customFormat="1" ht="24.75" customHeight="1" x14ac:dyDescent="0.25">
      <c r="B45" s="44" t="s">
        <v>17</v>
      </c>
      <c r="I45" s="45"/>
    </row>
    <row r="46" spans="2:9" s="28" customFormat="1" ht="12.75" customHeight="1" x14ac:dyDescent="0.25">
      <c r="B46" s="44"/>
      <c r="I46" s="45"/>
    </row>
    <row r="47" spans="2:9" s="28" customFormat="1" ht="15.75" customHeight="1" x14ac:dyDescent="0.25">
      <c r="B47" s="44"/>
      <c r="I47" s="45"/>
    </row>
    <row r="48" spans="2:9" s="28" customFormat="1" x14ac:dyDescent="0.25">
      <c r="B48" s="44"/>
      <c r="I48" s="45"/>
    </row>
    <row r="49" spans="2:9" s="28" customFormat="1" x14ac:dyDescent="0.25">
      <c r="B49" s="44"/>
      <c r="I49" s="45"/>
    </row>
    <row r="50" spans="2:9" s="28" customFormat="1" x14ac:dyDescent="0.25">
      <c r="B50" s="44" t="s">
        <v>18</v>
      </c>
      <c r="I50" s="45"/>
    </row>
    <row r="51" spans="2:9" s="26" customFormat="1" ht="14.4" x14ac:dyDescent="0.25">
      <c r="B51" s="46"/>
      <c r="C51" s="47"/>
      <c r="D51" s="47"/>
      <c r="E51" s="47"/>
      <c r="F51" s="47"/>
      <c r="G51" s="47"/>
      <c r="H51" s="47"/>
      <c r="I51" s="48"/>
    </row>
    <row r="52" spans="2:9" s="26" customFormat="1" ht="14.4" x14ac:dyDescent="0.25">
      <c r="B52" s="27"/>
    </row>
    <row r="53" spans="2:9" s="26" customFormat="1" ht="14.4" x14ac:dyDescent="0.25">
      <c r="B53" s="27"/>
    </row>
    <row r="54" spans="2:9" s="26" customFormat="1" ht="14.4" x14ac:dyDescent="0.25">
      <c r="B54" s="27"/>
    </row>
    <row r="55" spans="2:9" x14ac:dyDescent="0.25">
      <c r="B55" s="102" t="s">
        <v>20</v>
      </c>
      <c r="C55" s="103"/>
      <c r="D55" s="103"/>
      <c r="E55" s="103"/>
      <c r="F55" s="103"/>
      <c r="G55" s="104"/>
    </row>
    <row r="56" spans="2:9" x14ac:dyDescent="0.25">
      <c r="B56" s="105" t="s">
        <v>16</v>
      </c>
      <c r="C56" s="106"/>
      <c r="D56" s="106"/>
      <c r="E56" s="106"/>
      <c r="F56" s="106"/>
      <c r="G56" s="107"/>
    </row>
    <row r="57" spans="2:9" x14ac:dyDescent="0.25">
      <c r="B57" s="63" t="s">
        <v>83</v>
      </c>
      <c r="C57" s="59"/>
      <c r="D57" s="59"/>
      <c r="E57" s="59"/>
      <c r="F57" s="59"/>
      <c r="G57" s="60"/>
    </row>
    <row r="58" spans="2:9" ht="13.5" customHeight="1" x14ac:dyDescent="0.25">
      <c r="B58" s="79" t="s">
        <v>74</v>
      </c>
      <c r="C58" s="100"/>
      <c r="D58" s="100"/>
      <c r="E58" s="100"/>
      <c r="F58" s="100"/>
      <c r="G58" s="101"/>
    </row>
    <row r="59" spans="2:9" ht="30" customHeight="1" x14ac:dyDescent="0.25">
      <c r="B59" s="93" t="s">
        <v>39</v>
      </c>
      <c r="C59" s="75"/>
      <c r="D59" s="75"/>
      <c r="E59" s="75"/>
      <c r="F59" s="75"/>
      <c r="G59" s="76"/>
    </row>
    <row r="60" spans="2:9" ht="24.75" customHeight="1" x14ac:dyDescent="0.25">
      <c r="B60" s="67" t="s">
        <v>55</v>
      </c>
      <c r="C60" s="64"/>
      <c r="D60" s="64"/>
      <c r="E60" s="64"/>
      <c r="F60" s="64"/>
      <c r="G60" s="64"/>
    </row>
    <row r="61" spans="2:9" ht="14.4" x14ac:dyDescent="0.25">
      <c r="B61" s="16"/>
    </row>
    <row r="62" spans="2:9" ht="92.4" x14ac:dyDescent="0.25">
      <c r="B62" s="87" t="s">
        <v>65</v>
      </c>
      <c r="C62" s="88"/>
      <c r="D62" s="58"/>
      <c r="E62" s="58"/>
      <c r="F62" s="56"/>
      <c r="G62" s="57" t="s">
        <v>80</v>
      </c>
    </row>
    <row r="63" spans="2:9" ht="24.75" customHeight="1" x14ac:dyDescent="0.25">
      <c r="B63" s="78" t="s">
        <v>19</v>
      </c>
      <c r="C63" s="78"/>
      <c r="D63" s="10"/>
      <c r="E63" s="10"/>
      <c r="F63" s="10"/>
      <c r="G63" s="10">
        <f>SUM(G68:G76)</f>
        <v>0</v>
      </c>
    </row>
    <row r="64" spans="2:9" ht="14.4" x14ac:dyDescent="0.25">
      <c r="B64" s="16"/>
    </row>
    <row r="65" spans="2:12" ht="14.4" x14ac:dyDescent="0.25">
      <c r="B65" s="16"/>
    </row>
    <row r="67" spans="2:12" ht="92.4" x14ac:dyDescent="0.25">
      <c r="B67" s="19" t="s">
        <v>43</v>
      </c>
      <c r="C67" s="17"/>
      <c r="D67" s="17"/>
      <c r="E67" s="17"/>
      <c r="F67" s="18"/>
      <c r="G67" s="57" t="s">
        <v>80</v>
      </c>
    </row>
    <row r="68" spans="2:12" ht="15" customHeight="1" x14ac:dyDescent="0.25">
      <c r="B68" s="52" t="s">
        <v>24</v>
      </c>
      <c r="C68" s="55"/>
      <c r="D68" s="55"/>
      <c r="E68" s="55"/>
      <c r="F68" s="55"/>
      <c r="G68" s="10">
        <f>Heerlen!G38</f>
        <v>0</v>
      </c>
    </row>
    <row r="69" spans="2:12" x14ac:dyDescent="0.25">
      <c r="B69" s="52" t="s">
        <v>25</v>
      </c>
      <c r="C69" s="55"/>
      <c r="D69" s="55"/>
      <c r="E69" s="55"/>
      <c r="F69" s="55"/>
      <c r="G69" s="10">
        <f>Maastricht!G38</f>
        <v>0</v>
      </c>
    </row>
    <row r="70" spans="2:12" x14ac:dyDescent="0.25">
      <c r="B70" s="52" t="s">
        <v>66</v>
      </c>
      <c r="C70" s="55"/>
      <c r="D70" s="55"/>
      <c r="E70" s="55"/>
      <c r="F70" s="55"/>
      <c r="G70" s="10">
        <f>Beek!G38</f>
        <v>0</v>
      </c>
      <c r="I70" s="22" t="s">
        <v>7</v>
      </c>
      <c r="J70" s="21">
        <f>IF(COUNTA($I70)=1,G70,0)</f>
        <v>0</v>
      </c>
      <c r="K70" s="21">
        <f t="shared" ref="K70:K72" si="0">IF(COUNTA($I70)=1,F70,0)</f>
        <v>0</v>
      </c>
      <c r="L70" s="21" t="e">
        <f>IF(COUNTA($I70)=1,#REF!,0)</f>
        <v>#REF!</v>
      </c>
    </row>
    <row r="71" spans="2:12" x14ac:dyDescent="0.25">
      <c r="B71" s="52" t="s">
        <v>67</v>
      </c>
      <c r="C71" s="55"/>
      <c r="D71" s="55"/>
      <c r="E71" s="55"/>
      <c r="F71" s="55"/>
      <c r="G71" s="10">
        <f>Beekdaelen!G38</f>
        <v>0</v>
      </c>
      <c r="I71" s="22" t="s">
        <v>7</v>
      </c>
      <c r="J71" s="21">
        <f>IF(COUNTA($I71)=1,G71,0)</f>
        <v>0</v>
      </c>
      <c r="K71" s="21">
        <f t="shared" si="0"/>
        <v>0</v>
      </c>
      <c r="L71" s="21" t="e">
        <f>IF(COUNTA($I71)=1,#REF!,0)</f>
        <v>#REF!</v>
      </c>
    </row>
    <row r="72" spans="2:12" ht="12.75" customHeight="1" x14ac:dyDescent="0.25">
      <c r="B72" s="52" t="s">
        <v>68</v>
      </c>
      <c r="C72" s="55"/>
      <c r="D72" s="55"/>
      <c r="E72" s="55"/>
      <c r="F72" s="55"/>
      <c r="G72" s="10">
        <f>'Eijsden-Margraten'!G38</f>
        <v>0</v>
      </c>
      <c r="I72" s="22" t="s">
        <v>7</v>
      </c>
      <c r="J72" s="21">
        <f>IF(COUNTA($I72)=1,G72,0)</f>
        <v>0</v>
      </c>
      <c r="K72" s="21">
        <f t="shared" si="0"/>
        <v>0</v>
      </c>
      <c r="L72" s="21" t="e">
        <f>IF(COUNTA($I72)=1,#REF!,0)</f>
        <v>#REF!</v>
      </c>
    </row>
    <row r="73" spans="2:12" x14ac:dyDescent="0.25">
      <c r="B73" s="52" t="s">
        <v>69</v>
      </c>
      <c r="C73" s="55"/>
      <c r="D73" s="55"/>
      <c r="E73" s="55"/>
      <c r="F73" s="55"/>
      <c r="G73" s="10">
        <f>'Gulpen-Wittem'!G38</f>
        <v>0</v>
      </c>
    </row>
    <row r="74" spans="2:12" x14ac:dyDescent="0.25">
      <c r="B74" s="52" t="s">
        <v>26</v>
      </c>
      <c r="C74" s="55"/>
      <c r="D74" s="55"/>
      <c r="E74" s="55"/>
      <c r="F74" s="55"/>
      <c r="G74" s="10">
        <f>Meerssen!G38</f>
        <v>0</v>
      </c>
    </row>
    <row r="75" spans="2:12" x14ac:dyDescent="0.25">
      <c r="B75" s="52" t="s">
        <v>23</v>
      </c>
      <c r="C75" s="55"/>
      <c r="D75" s="55"/>
      <c r="E75" s="55"/>
      <c r="F75" s="55"/>
      <c r="G75" s="10">
        <f>Landgraaf!G38</f>
        <v>0</v>
      </c>
    </row>
    <row r="76" spans="2:12" x14ac:dyDescent="0.25">
      <c r="B76" s="52" t="s">
        <v>22</v>
      </c>
      <c r="C76" s="55"/>
      <c r="D76" s="55"/>
      <c r="E76" s="55"/>
      <c r="F76" s="55"/>
      <c r="G76" s="10">
        <f>Simpelveld!G38</f>
        <v>0</v>
      </c>
    </row>
    <row r="77" spans="2:12" ht="14.4" x14ac:dyDescent="0.25">
      <c r="B77" s="16"/>
      <c r="C77" s="16"/>
      <c r="D77" s="16"/>
      <c r="E77" s="16"/>
      <c r="F77" s="16"/>
      <c r="G77" s="16"/>
    </row>
    <row r="78" spans="2:12" ht="14.4" x14ac:dyDescent="0.25">
      <c r="B78" s="16"/>
      <c r="C78" s="16"/>
      <c r="D78" s="16"/>
      <c r="E78" s="16"/>
      <c r="F78" s="16"/>
      <c r="G78" s="16"/>
    </row>
    <row r="79" spans="2:12" ht="14.4" x14ac:dyDescent="0.25">
      <c r="B79" s="16"/>
      <c r="C79" s="16"/>
      <c r="D79" s="16"/>
      <c r="E79" s="16"/>
      <c r="F79" s="16"/>
      <c r="G79" s="16"/>
    </row>
    <row r="80" spans="2:12" x14ac:dyDescent="0.25">
      <c r="C80" s="2"/>
      <c r="D80" s="3"/>
      <c r="E80" s="4"/>
      <c r="F80" s="4"/>
      <c r="G80" s="4"/>
    </row>
  </sheetData>
  <sheetProtection selectLockedCells="1"/>
  <mergeCells count="19">
    <mergeCell ref="B63:C63"/>
    <mergeCell ref="B62:C62"/>
    <mergeCell ref="B14:G18"/>
    <mergeCell ref="D32:I32"/>
    <mergeCell ref="B59:G59"/>
    <mergeCell ref="B36:G36"/>
    <mergeCell ref="B38:G38"/>
    <mergeCell ref="B40:G40"/>
    <mergeCell ref="B34:G34"/>
    <mergeCell ref="B58:G58"/>
    <mergeCell ref="B55:G55"/>
    <mergeCell ref="B56:G56"/>
    <mergeCell ref="I3:K3"/>
    <mergeCell ref="B12:G12"/>
    <mergeCell ref="B3:G3"/>
    <mergeCell ref="B5:C5"/>
    <mergeCell ref="B9:G9"/>
    <mergeCell ref="B7:G7"/>
    <mergeCell ref="B4:C4"/>
  </mergeCells>
  <phoneticPr fontId="3" type="noConversion"/>
  <pageMargins left="0.75" right="0.75" top="1" bottom="0.64" header="0.5" footer="0.26"/>
  <pageSetup paperSize="9" scale="57" fitToHeight="15" orientation="portrait" r:id="rId1"/>
  <headerFooter alignWithMargins="0">
    <oddHeader>&amp;C&amp;"Arial,Vet"&amp;14Bijlage - Prijzentabel
Europese Aanbesteding Mobilofoonsysteem GVB</oddHeader>
    <oddFooter>&amp;LDatum ondertekening:
...................................
Prijzentabel vs 2.0
11-11-2009&amp;CHandtekening bevoegd vertegenwoordiger:
.........
&amp;RNaam Inschrijver:                 
................................................
&amp;P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F4EDC-339B-4F56-BCE8-BE6315452034}">
  <dimension ref="B1:L38"/>
  <sheetViews>
    <sheetView zoomScale="85" zoomScaleNormal="85" workbookViewId="0">
      <selection activeCell="B7" sqref="B7"/>
    </sheetView>
  </sheetViews>
  <sheetFormatPr defaultRowHeight="13.2" x14ac:dyDescent="0.25"/>
  <cols>
    <col min="1" max="1" width="0.6640625" customWidth="1"/>
    <col min="2" max="2" width="37.5546875" customWidth="1"/>
    <col min="3" max="3" width="15.88671875" customWidth="1"/>
    <col min="4" max="5" width="22.6640625" customWidth="1"/>
    <col min="6" max="6" width="22.5546875" customWidth="1"/>
    <col min="7" max="7" width="25.88671875" customWidth="1"/>
  </cols>
  <sheetData>
    <row r="1" spans="2:7" s="1" customFormat="1" ht="25.5" customHeight="1" x14ac:dyDescent="0.25">
      <c r="B1" s="109" t="s">
        <v>50</v>
      </c>
      <c r="C1" s="109"/>
      <c r="D1" s="109"/>
      <c r="E1" s="109"/>
      <c r="F1" s="109"/>
      <c r="G1" s="109"/>
    </row>
    <row r="2" spans="2:7" s="1" customFormat="1" ht="12.45" customHeight="1" x14ac:dyDescent="0.25">
      <c r="B2" s="116" t="s">
        <v>79</v>
      </c>
      <c r="C2" s="116"/>
      <c r="D2" s="116"/>
      <c r="E2" s="116"/>
      <c r="F2" s="116"/>
      <c r="G2" s="71">
        <v>0</v>
      </c>
    </row>
    <row r="3" spans="2:7" s="1" customFormat="1" x14ac:dyDescent="0.25">
      <c r="B3" s="116" t="s">
        <v>76</v>
      </c>
      <c r="C3" s="116"/>
      <c r="D3" s="116"/>
      <c r="E3" s="116"/>
      <c r="F3" s="116"/>
      <c r="G3" s="71">
        <v>0</v>
      </c>
    </row>
    <row r="4" spans="2:7" s="1" customFormat="1" ht="12.45" customHeight="1" x14ac:dyDescent="0.25">
      <c r="B4" s="116" t="s">
        <v>77</v>
      </c>
      <c r="C4" s="116"/>
      <c r="D4" s="116"/>
      <c r="E4" s="116"/>
      <c r="F4" s="116"/>
      <c r="G4" s="71">
        <v>0</v>
      </c>
    </row>
    <row r="5" spans="2:7" s="1" customFormat="1" x14ac:dyDescent="0.25">
      <c r="B5" s="116" t="s">
        <v>78</v>
      </c>
      <c r="C5" s="116"/>
      <c r="D5" s="116"/>
      <c r="E5" s="116"/>
      <c r="F5" s="116"/>
      <c r="G5" s="71">
        <v>0</v>
      </c>
    </row>
    <row r="6" spans="2:7" s="1" customFormat="1" ht="31.8" customHeight="1" x14ac:dyDescent="0.25">
      <c r="B6" s="113" t="s">
        <v>84</v>
      </c>
      <c r="C6" s="114"/>
      <c r="D6" s="114"/>
      <c r="E6" s="114"/>
      <c r="F6" s="115"/>
      <c r="G6" s="62">
        <f>SUM(G2:G5)</f>
        <v>0</v>
      </c>
    </row>
    <row r="8" spans="2:7" s="1" customFormat="1" ht="26.55" customHeight="1" x14ac:dyDescent="0.25">
      <c r="B8" s="109" t="s">
        <v>44</v>
      </c>
      <c r="C8" s="109"/>
      <c r="D8" s="109"/>
      <c r="E8" s="109"/>
      <c r="F8" s="109"/>
      <c r="G8" s="109"/>
    </row>
    <row r="9" spans="2:7" s="1" customFormat="1" ht="41.4" customHeight="1" x14ac:dyDescent="0.25">
      <c r="B9" s="113" t="s">
        <v>54</v>
      </c>
      <c r="C9" s="114"/>
      <c r="D9" s="114"/>
      <c r="E9" s="114"/>
      <c r="F9" s="114"/>
      <c r="G9" s="115"/>
    </row>
    <row r="10" spans="2:7" s="1" customFormat="1" ht="52.8" x14ac:dyDescent="0.25">
      <c r="B10" s="5" t="s">
        <v>3</v>
      </c>
      <c r="C10" s="5" t="s">
        <v>2</v>
      </c>
      <c r="D10" s="5" t="s">
        <v>37</v>
      </c>
      <c r="E10" s="5" t="s">
        <v>37</v>
      </c>
      <c r="F10" s="5" t="s">
        <v>37</v>
      </c>
      <c r="G10" s="5" t="s">
        <v>71</v>
      </c>
    </row>
    <row r="11" spans="2:7" s="1" customFormat="1" x14ac:dyDescent="0.25">
      <c r="B11" s="19" t="s">
        <v>21</v>
      </c>
      <c r="C11" s="17"/>
      <c r="D11" s="17" t="s">
        <v>56</v>
      </c>
      <c r="E11" s="17" t="s">
        <v>57</v>
      </c>
      <c r="F11" s="17" t="s">
        <v>60</v>
      </c>
      <c r="G11" s="18"/>
    </row>
    <row r="12" spans="2:7" s="1" customFormat="1" ht="15" customHeight="1" x14ac:dyDescent="0.25">
      <c r="B12" s="52"/>
      <c r="C12" s="53">
        <v>2</v>
      </c>
      <c r="D12" s="8">
        <v>0</v>
      </c>
      <c r="E12" s="8">
        <v>0</v>
      </c>
      <c r="F12" s="8">
        <v>0</v>
      </c>
      <c r="G12" s="62">
        <f>C12*((D12+E12+F12)/3)*108</f>
        <v>0</v>
      </c>
    </row>
    <row r="13" spans="2:7" s="1" customFormat="1" x14ac:dyDescent="0.25">
      <c r="B13" s="19" t="s">
        <v>45</v>
      </c>
      <c r="C13" s="17"/>
      <c r="D13" s="17"/>
      <c r="E13" s="17"/>
      <c r="F13" s="17"/>
      <c r="G13" s="18"/>
    </row>
    <row r="14" spans="2:7" s="1" customFormat="1" ht="13.05" customHeight="1" x14ac:dyDescent="0.25">
      <c r="B14" s="52"/>
      <c r="C14" s="53">
        <v>0</v>
      </c>
      <c r="D14" s="8">
        <v>0</v>
      </c>
      <c r="E14" s="8">
        <v>0</v>
      </c>
      <c r="F14" s="8">
        <v>0</v>
      </c>
      <c r="G14" s="62">
        <f>C14*((D14+E14+F14)/3)*108</f>
        <v>0</v>
      </c>
    </row>
    <row r="15" spans="2:7" s="1" customFormat="1" x14ac:dyDescent="0.25">
      <c r="B15" s="19" t="s">
        <v>46</v>
      </c>
      <c r="C15" s="17"/>
      <c r="D15" s="17"/>
      <c r="E15" s="17"/>
      <c r="F15" s="17"/>
      <c r="G15" s="18"/>
    </row>
    <row r="16" spans="2:7" s="1" customFormat="1" ht="13.05" customHeight="1" x14ac:dyDescent="0.25">
      <c r="B16" s="52"/>
      <c r="C16" s="53">
        <v>0</v>
      </c>
      <c r="D16" s="8">
        <v>0</v>
      </c>
      <c r="E16" s="8">
        <v>0</v>
      </c>
      <c r="F16" s="8">
        <v>0</v>
      </c>
      <c r="G16" s="62">
        <f>C16*((D16+E16+F16)/3)*108</f>
        <v>0</v>
      </c>
    </row>
    <row r="17" spans="2:12" s="1" customFormat="1" ht="26.4" x14ac:dyDescent="0.25">
      <c r="B17" s="19" t="s">
        <v>27</v>
      </c>
      <c r="C17" s="17"/>
      <c r="D17" s="18" t="s">
        <v>58</v>
      </c>
      <c r="E17" s="18" t="s">
        <v>59</v>
      </c>
      <c r="F17" s="66" t="s">
        <v>53</v>
      </c>
      <c r="G17" s="49"/>
      <c r="J17"/>
      <c r="K17"/>
      <c r="L17"/>
    </row>
    <row r="18" spans="2:12" s="1" customFormat="1" ht="15" customHeight="1" x14ac:dyDescent="0.25">
      <c r="B18" s="52"/>
      <c r="C18" s="53">
        <v>0</v>
      </c>
      <c r="D18" s="8">
        <v>0</v>
      </c>
      <c r="E18" s="8">
        <v>0</v>
      </c>
      <c r="F18" s="66" t="s">
        <v>53</v>
      </c>
      <c r="G18" s="62">
        <f>C18*((D18+E18)/2)*108</f>
        <v>0</v>
      </c>
      <c r="J18"/>
      <c r="K18"/>
      <c r="L18"/>
    </row>
    <row r="19" spans="2:12" s="1" customFormat="1" ht="15" customHeight="1" x14ac:dyDescent="0.25">
      <c r="B19"/>
      <c r="C19"/>
      <c r="D19"/>
      <c r="E19"/>
      <c r="F19"/>
      <c r="G19"/>
      <c r="J19"/>
      <c r="K19"/>
      <c r="L19"/>
    </row>
    <row r="20" spans="2:12" s="1" customFormat="1" ht="27.45" customHeight="1" x14ac:dyDescent="0.25">
      <c r="B20" s="5" t="s">
        <v>3</v>
      </c>
      <c r="C20" s="5" t="s">
        <v>2</v>
      </c>
      <c r="D20" s="5" t="s">
        <v>48</v>
      </c>
      <c r="E20" s="5" t="s">
        <v>48</v>
      </c>
      <c r="F20" s="5" t="s">
        <v>48</v>
      </c>
      <c r="G20" s="5" t="s">
        <v>61</v>
      </c>
    </row>
    <row r="21" spans="2:12" s="1" customFormat="1" x14ac:dyDescent="0.25">
      <c r="B21" s="19" t="s">
        <v>47</v>
      </c>
      <c r="C21" s="6"/>
      <c r="D21" s="17" t="s">
        <v>56</v>
      </c>
      <c r="E21" s="17" t="s">
        <v>57</v>
      </c>
      <c r="F21" s="17" t="s">
        <v>60</v>
      </c>
      <c r="G21" s="7"/>
    </row>
    <row r="22" spans="2:12" s="1" customFormat="1" x14ac:dyDescent="0.25">
      <c r="B22" s="52" t="s">
        <v>31</v>
      </c>
      <c r="C22" s="53">
        <v>2</v>
      </c>
      <c r="D22" s="8">
        <v>0</v>
      </c>
      <c r="E22" s="8">
        <v>0</v>
      </c>
      <c r="F22" s="8">
        <v>0</v>
      </c>
      <c r="G22" s="62">
        <f>C22*(D22+E22+F22)/3</f>
        <v>0</v>
      </c>
    </row>
    <row r="23" spans="2:12" s="1" customFormat="1" x14ac:dyDescent="0.25">
      <c r="B23" s="52" t="s">
        <v>28</v>
      </c>
      <c r="C23" s="53">
        <v>2</v>
      </c>
      <c r="D23" s="8">
        <v>0</v>
      </c>
      <c r="E23" s="8">
        <v>0</v>
      </c>
      <c r="F23" s="8">
        <v>0</v>
      </c>
      <c r="G23" s="62">
        <f t="shared" ref="G23:G31" si="0">C23*(D23+E23+F23)/3</f>
        <v>0</v>
      </c>
    </row>
    <row r="24" spans="2:12" s="1" customFormat="1" x14ac:dyDescent="0.25">
      <c r="B24" s="20" t="s">
        <v>0</v>
      </c>
      <c r="C24" s="53">
        <v>2</v>
      </c>
      <c r="D24" s="8">
        <v>0</v>
      </c>
      <c r="E24" s="8">
        <v>0</v>
      </c>
      <c r="F24" s="8">
        <v>0</v>
      </c>
      <c r="G24" s="62">
        <f t="shared" si="0"/>
        <v>0</v>
      </c>
    </row>
    <row r="25" spans="2:12" s="1" customFormat="1" x14ac:dyDescent="0.25">
      <c r="B25" s="20" t="s">
        <v>1</v>
      </c>
      <c r="C25" s="53">
        <v>0</v>
      </c>
      <c r="D25" s="8">
        <v>0</v>
      </c>
      <c r="E25" s="8">
        <v>0</v>
      </c>
      <c r="F25" s="8">
        <v>0</v>
      </c>
      <c r="G25" s="62">
        <f t="shared" si="0"/>
        <v>0</v>
      </c>
    </row>
    <row r="26" spans="2:12" s="1" customFormat="1" x14ac:dyDescent="0.25">
      <c r="B26" s="52" t="s">
        <v>29</v>
      </c>
      <c r="C26" s="53">
        <v>2</v>
      </c>
      <c r="D26" s="8">
        <v>0</v>
      </c>
      <c r="E26" s="8">
        <v>0</v>
      </c>
      <c r="F26" s="8">
        <v>0</v>
      </c>
      <c r="G26" s="62">
        <f t="shared" si="0"/>
        <v>0</v>
      </c>
    </row>
    <row r="27" spans="2:12" s="1" customFormat="1" ht="26.4" x14ac:dyDescent="0.25">
      <c r="B27" s="52" t="s">
        <v>30</v>
      </c>
      <c r="C27" s="53">
        <v>2</v>
      </c>
      <c r="D27" s="8">
        <v>0</v>
      </c>
      <c r="E27" s="8">
        <v>0</v>
      </c>
      <c r="F27" s="8">
        <v>0</v>
      </c>
      <c r="G27" s="62">
        <f>C27*(D27+E27+F27)/3</f>
        <v>0</v>
      </c>
    </row>
    <row r="28" spans="2:12" s="1" customFormat="1" ht="26.4" x14ac:dyDescent="0.25">
      <c r="B28" s="19" t="s">
        <v>51</v>
      </c>
      <c r="C28" s="6"/>
      <c r="D28" s="61" t="s">
        <v>56</v>
      </c>
      <c r="E28" s="61" t="s">
        <v>57</v>
      </c>
      <c r="F28" s="61" t="s">
        <v>60</v>
      </c>
      <c r="G28" s="7"/>
    </row>
    <row r="29" spans="2:12" s="1" customFormat="1" ht="26.4" x14ac:dyDescent="0.25">
      <c r="B29" s="52" t="s">
        <v>36</v>
      </c>
      <c r="C29" s="53">
        <v>0</v>
      </c>
      <c r="D29" s="8">
        <v>0</v>
      </c>
      <c r="E29" s="8">
        <v>0</v>
      </c>
      <c r="F29" s="8">
        <v>0</v>
      </c>
      <c r="G29" s="62">
        <f t="shared" si="0"/>
        <v>0</v>
      </c>
    </row>
    <row r="30" spans="2:12" s="1" customFormat="1" x14ac:dyDescent="0.25">
      <c r="B30" s="52" t="s">
        <v>40</v>
      </c>
      <c r="C30" s="53">
        <v>0</v>
      </c>
      <c r="D30" s="8">
        <v>0</v>
      </c>
      <c r="E30" s="8">
        <v>0</v>
      </c>
      <c r="F30" s="8">
        <v>0</v>
      </c>
      <c r="G30" s="62">
        <f t="shared" si="0"/>
        <v>0</v>
      </c>
    </row>
    <row r="31" spans="2:12" s="1" customFormat="1" x14ac:dyDescent="0.25">
      <c r="B31" s="52" t="s">
        <v>49</v>
      </c>
      <c r="C31" s="53">
        <v>0</v>
      </c>
      <c r="D31" s="8">
        <v>0</v>
      </c>
      <c r="E31" s="8">
        <v>0</v>
      </c>
      <c r="F31" s="8">
        <v>0</v>
      </c>
      <c r="G31" s="62">
        <f t="shared" si="0"/>
        <v>0</v>
      </c>
    </row>
    <row r="32" spans="2:12" s="1" customFormat="1" ht="26.4" x14ac:dyDescent="0.25">
      <c r="B32" s="19" t="s">
        <v>52</v>
      </c>
      <c r="C32" s="6"/>
      <c r="D32" s="61" t="s">
        <v>56</v>
      </c>
      <c r="E32" s="61" t="s">
        <v>57</v>
      </c>
      <c r="F32" s="61"/>
      <c r="G32" s="7"/>
    </row>
    <row r="33" spans="2:7" s="1" customFormat="1" x14ac:dyDescent="0.25">
      <c r="B33" s="52" t="s">
        <v>32</v>
      </c>
      <c r="C33" s="53">
        <v>0</v>
      </c>
      <c r="D33" s="8">
        <v>0</v>
      </c>
      <c r="E33" s="8">
        <v>0</v>
      </c>
      <c r="F33" s="66" t="s">
        <v>53</v>
      </c>
      <c r="G33" s="62">
        <f>C33*(D33+E33)/2</f>
        <v>0</v>
      </c>
    </row>
    <row r="34" spans="2:7" s="1" customFormat="1" ht="26.4" x14ac:dyDescent="0.25">
      <c r="B34" s="52" t="s">
        <v>33</v>
      </c>
      <c r="C34" s="53">
        <v>0</v>
      </c>
      <c r="D34" s="8">
        <v>0</v>
      </c>
      <c r="E34" s="8">
        <v>0</v>
      </c>
      <c r="F34" s="66" t="s">
        <v>53</v>
      </c>
      <c r="G34" s="62">
        <f>C34*(D34+E34)/2</f>
        <v>0</v>
      </c>
    </row>
    <row r="35" spans="2:7" s="1" customFormat="1" x14ac:dyDescent="0.25">
      <c r="B35" s="52" t="s">
        <v>34</v>
      </c>
      <c r="C35" s="53">
        <v>0</v>
      </c>
      <c r="D35" s="8">
        <v>0</v>
      </c>
      <c r="E35" s="8">
        <v>0</v>
      </c>
      <c r="F35" s="66" t="s">
        <v>53</v>
      </c>
      <c r="G35" s="62">
        <f>C35*(D35+E35)/2</f>
        <v>0</v>
      </c>
    </row>
    <row r="36" spans="2:7" s="1" customFormat="1" x14ac:dyDescent="0.25">
      <c r="B36" s="52" t="s">
        <v>35</v>
      </c>
      <c r="C36" s="53">
        <v>0</v>
      </c>
      <c r="D36" s="8">
        <v>0</v>
      </c>
      <c r="E36" s="8">
        <v>0</v>
      </c>
      <c r="F36" s="66" t="s">
        <v>53</v>
      </c>
      <c r="G36" s="62">
        <f>C36*(D36+E36)/2</f>
        <v>0</v>
      </c>
    </row>
    <row r="37" spans="2:7" s="1" customFormat="1" x14ac:dyDescent="0.25">
      <c r="B37"/>
      <c r="C37"/>
      <c r="D37"/>
      <c r="E37"/>
      <c r="F37"/>
      <c r="G37"/>
    </row>
    <row r="38" spans="2:7" s="1" customFormat="1" ht="26.55" customHeight="1" x14ac:dyDescent="0.25">
      <c r="B38" s="113" t="s">
        <v>81</v>
      </c>
      <c r="C38" s="114"/>
      <c r="D38" s="114"/>
      <c r="E38" s="114"/>
      <c r="F38" s="115"/>
      <c r="G38" s="65">
        <f>SUM(G6:G36)</f>
        <v>0</v>
      </c>
    </row>
  </sheetData>
  <mergeCells count="9">
    <mergeCell ref="B1:G1"/>
    <mergeCell ref="B6:F6"/>
    <mergeCell ref="B8:G8"/>
    <mergeCell ref="B9:G9"/>
    <mergeCell ref="B38:F38"/>
    <mergeCell ref="B2:F2"/>
    <mergeCell ref="B3:F3"/>
    <mergeCell ref="B4:F4"/>
    <mergeCell ref="B5:F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B520-7C0C-4A27-A391-2407940E469A}">
  <dimension ref="B1:L38"/>
  <sheetViews>
    <sheetView topLeftCell="A18" zoomScale="85" zoomScaleNormal="85" workbookViewId="0">
      <selection activeCell="M10" sqref="M10"/>
    </sheetView>
  </sheetViews>
  <sheetFormatPr defaultRowHeight="13.2" x14ac:dyDescent="0.25"/>
  <cols>
    <col min="1" max="1" width="0.6640625" customWidth="1"/>
    <col min="2" max="2" width="37.5546875" customWidth="1"/>
    <col min="3" max="3" width="15.88671875" customWidth="1"/>
    <col min="4" max="5" width="22.6640625" customWidth="1"/>
    <col min="6" max="6" width="22.5546875" customWidth="1"/>
    <col min="7" max="7" width="25.88671875" customWidth="1"/>
  </cols>
  <sheetData>
    <row r="1" spans="2:7" s="1" customFormat="1" ht="25.5" customHeight="1" x14ac:dyDescent="0.25">
      <c r="B1" s="108" t="s">
        <v>50</v>
      </c>
      <c r="C1" s="108"/>
      <c r="D1" s="108"/>
      <c r="E1" s="108"/>
      <c r="F1" s="108"/>
      <c r="G1" s="109"/>
    </row>
    <row r="2" spans="2:7" s="1" customFormat="1" x14ac:dyDescent="0.25">
      <c r="B2" s="116" t="s">
        <v>79</v>
      </c>
      <c r="C2" s="116"/>
      <c r="D2" s="116"/>
      <c r="E2" s="116"/>
      <c r="F2" s="116"/>
      <c r="G2" s="71">
        <v>0</v>
      </c>
    </row>
    <row r="3" spans="2:7" s="1" customFormat="1" x14ac:dyDescent="0.25">
      <c r="B3" s="116" t="s">
        <v>76</v>
      </c>
      <c r="C3" s="116"/>
      <c r="D3" s="116"/>
      <c r="E3" s="116"/>
      <c r="F3" s="116"/>
      <c r="G3" s="71">
        <v>0</v>
      </c>
    </row>
    <row r="4" spans="2:7" s="1" customFormat="1" x14ac:dyDescent="0.25">
      <c r="B4" s="116" t="s">
        <v>77</v>
      </c>
      <c r="C4" s="116"/>
      <c r="D4" s="116"/>
      <c r="E4" s="116"/>
      <c r="F4" s="116"/>
      <c r="G4" s="71">
        <v>0</v>
      </c>
    </row>
    <row r="5" spans="2:7" s="1" customFormat="1" x14ac:dyDescent="0.25">
      <c r="B5" s="117" t="s">
        <v>78</v>
      </c>
      <c r="C5" s="117"/>
      <c r="D5" s="117"/>
      <c r="E5" s="117"/>
      <c r="F5" s="117"/>
      <c r="G5" s="71">
        <v>0</v>
      </c>
    </row>
    <row r="6" spans="2:7" s="1" customFormat="1" ht="30" customHeight="1" x14ac:dyDescent="0.25">
      <c r="B6" s="110" t="s">
        <v>84</v>
      </c>
      <c r="C6" s="111"/>
      <c r="D6" s="111"/>
      <c r="E6" s="111"/>
      <c r="F6" s="112"/>
      <c r="G6" s="72">
        <f>SUM(G2:G5)</f>
        <v>0</v>
      </c>
    </row>
    <row r="8" spans="2:7" s="1" customFormat="1" ht="26.55" customHeight="1" x14ac:dyDescent="0.25">
      <c r="B8" s="109" t="s">
        <v>44</v>
      </c>
      <c r="C8" s="109"/>
      <c r="D8" s="109"/>
      <c r="E8" s="109"/>
      <c r="F8" s="109"/>
      <c r="G8" s="109"/>
    </row>
    <row r="9" spans="2:7" s="1" customFormat="1" ht="44.4" customHeight="1" x14ac:dyDescent="0.25">
      <c r="B9" s="113" t="s">
        <v>54</v>
      </c>
      <c r="C9" s="114"/>
      <c r="D9" s="114"/>
      <c r="E9" s="114"/>
      <c r="F9" s="114"/>
      <c r="G9" s="115"/>
    </row>
    <row r="10" spans="2:7" s="1" customFormat="1" ht="52.8" x14ac:dyDescent="0.25">
      <c r="B10" s="5" t="s">
        <v>3</v>
      </c>
      <c r="C10" s="5" t="s">
        <v>2</v>
      </c>
      <c r="D10" s="5" t="s">
        <v>37</v>
      </c>
      <c r="E10" s="5" t="s">
        <v>37</v>
      </c>
      <c r="F10" s="5" t="s">
        <v>37</v>
      </c>
      <c r="G10" s="5" t="s">
        <v>71</v>
      </c>
    </row>
    <row r="11" spans="2:7" s="1" customFormat="1" x14ac:dyDescent="0.25">
      <c r="B11" s="19" t="s">
        <v>21</v>
      </c>
      <c r="C11" s="17"/>
      <c r="D11" s="17" t="s">
        <v>56</v>
      </c>
      <c r="E11" s="17" t="s">
        <v>57</v>
      </c>
      <c r="F11" s="17" t="s">
        <v>60</v>
      </c>
      <c r="G11" s="18"/>
    </row>
    <row r="12" spans="2:7" s="1" customFormat="1" ht="15" customHeight="1" x14ac:dyDescent="0.25">
      <c r="B12" s="52"/>
      <c r="C12" s="53">
        <v>50</v>
      </c>
      <c r="D12" s="8">
        <v>0</v>
      </c>
      <c r="E12" s="8">
        <v>0</v>
      </c>
      <c r="F12" s="8">
        <v>0</v>
      </c>
      <c r="G12" s="62">
        <f>C12*((D12+E12+F12)/3)*108</f>
        <v>0</v>
      </c>
    </row>
    <row r="13" spans="2:7" s="1" customFormat="1" x14ac:dyDescent="0.25">
      <c r="B13" s="19" t="s">
        <v>45</v>
      </c>
      <c r="C13" s="17"/>
      <c r="D13" s="17"/>
      <c r="E13" s="17"/>
      <c r="F13" s="17"/>
      <c r="G13" s="18"/>
    </row>
    <row r="14" spans="2:7" s="1" customFormat="1" ht="13.05" customHeight="1" x14ac:dyDescent="0.25">
      <c r="B14" s="52"/>
      <c r="C14" s="53">
        <v>2</v>
      </c>
      <c r="D14" s="8">
        <v>0</v>
      </c>
      <c r="E14" s="8">
        <v>0</v>
      </c>
      <c r="F14" s="8">
        <v>0</v>
      </c>
      <c r="G14" s="62">
        <f>C14*((D14+E14+F14)/3)*108</f>
        <v>0</v>
      </c>
    </row>
    <row r="15" spans="2:7" s="1" customFormat="1" x14ac:dyDescent="0.25">
      <c r="B15" s="19" t="s">
        <v>46</v>
      </c>
      <c r="C15" s="17"/>
      <c r="D15" s="17"/>
      <c r="E15" s="17"/>
      <c r="F15" s="17"/>
      <c r="G15" s="18"/>
    </row>
    <row r="16" spans="2:7" s="1" customFormat="1" ht="13.05" customHeight="1" x14ac:dyDescent="0.25">
      <c r="B16" s="52"/>
      <c r="C16" s="53">
        <v>4</v>
      </c>
      <c r="D16" s="8">
        <v>0</v>
      </c>
      <c r="E16" s="8">
        <v>0</v>
      </c>
      <c r="F16" s="8">
        <v>0</v>
      </c>
      <c r="G16" s="62">
        <f>C16*((D16+E16+F16)/3)*108</f>
        <v>0</v>
      </c>
    </row>
    <row r="17" spans="2:12" s="1" customFormat="1" ht="26.4" x14ac:dyDescent="0.25">
      <c r="B17" s="19" t="s">
        <v>27</v>
      </c>
      <c r="C17" s="17"/>
      <c r="D17" s="18" t="s">
        <v>58</v>
      </c>
      <c r="E17" s="18" t="s">
        <v>59</v>
      </c>
      <c r="F17" s="66" t="s">
        <v>53</v>
      </c>
      <c r="G17" s="49"/>
      <c r="J17"/>
      <c r="K17"/>
      <c r="L17"/>
    </row>
    <row r="18" spans="2:12" s="1" customFormat="1" ht="15" customHeight="1" x14ac:dyDescent="0.25">
      <c r="B18" s="52"/>
      <c r="C18" s="53">
        <v>2</v>
      </c>
      <c r="D18" s="8">
        <v>0</v>
      </c>
      <c r="E18" s="8">
        <v>0</v>
      </c>
      <c r="F18" s="66" t="s">
        <v>53</v>
      </c>
      <c r="G18" s="62">
        <f>C18*((D18+E18)/2)*108</f>
        <v>0</v>
      </c>
      <c r="J18"/>
      <c r="K18"/>
      <c r="L18"/>
    </row>
    <row r="19" spans="2:12" s="1" customFormat="1" ht="15" customHeight="1" x14ac:dyDescent="0.25">
      <c r="B19"/>
      <c r="C19"/>
      <c r="D19"/>
      <c r="E19"/>
      <c r="F19"/>
      <c r="G19"/>
      <c r="J19"/>
      <c r="K19"/>
      <c r="L19"/>
    </row>
    <row r="20" spans="2:12" s="1" customFormat="1" ht="27.45" customHeight="1" x14ac:dyDescent="0.25">
      <c r="B20" s="5" t="s">
        <v>3</v>
      </c>
      <c r="C20" s="5" t="s">
        <v>2</v>
      </c>
      <c r="D20" s="5" t="s">
        <v>48</v>
      </c>
      <c r="E20" s="5" t="s">
        <v>48</v>
      </c>
      <c r="F20" s="5" t="s">
        <v>48</v>
      </c>
      <c r="G20" s="5" t="s">
        <v>61</v>
      </c>
    </row>
    <row r="21" spans="2:12" s="1" customFormat="1" x14ac:dyDescent="0.25">
      <c r="B21" s="19" t="s">
        <v>47</v>
      </c>
      <c r="C21" s="6"/>
      <c r="D21" s="17" t="s">
        <v>56</v>
      </c>
      <c r="E21" s="17" t="s">
        <v>57</v>
      </c>
      <c r="F21" s="17" t="s">
        <v>60</v>
      </c>
      <c r="G21" s="7"/>
    </row>
    <row r="22" spans="2:12" s="1" customFormat="1" x14ac:dyDescent="0.25">
      <c r="B22" s="52" t="s">
        <v>31</v>
      </c>
      <c r="C22" s="53">
        <v>50</v>
      </c>
      <c r="D22" s="8">
        <v>0</v>
      </c>
      <c r="E22" s="8">
        <v>0</v>
      </c>
      <c r="F22" s="8">
        <v>0</v>
      </c>
      <c r="G22" s="62">
        <f>C22*(D22+E22+F22)/3</f>
        <v>0</v>
      </c>
    </row>
    <row r="23" spans="2:12" s="1" customFormat="1" x14ac:dyDescent="0.25">
      <c r="B23" s="52" t="s">
        <v>28</v>
      </c>
      <c r="C23" s="53">
        <v>50</v>
      </c>
      <c r="D23" s="8">
        <v>0</v>
      </c>
      <c r="E23" s="8">
        <v>0</v>
      </c>
      <c r="F23" s="8">
        <v>0</v>
      </c>
      <c r="G23" s="62">
        <f t="shared" ref="G23:G31" si="0">C23*(D23+E23+F23)/3</f>
        <v>0</v>
      </c>
    </row>
    <row r="24" spans="2:12" s="1" customFormat="1" x14ac:dyDescent="0.25">
      <c r="B24" s="20" t="s">
        <v>0</v>
      </c>
      <c r="C24" s="53">
        <v>50</v>
      </c>
      <c r="D24" s="8">
        <v>0</v>
      </c>
      <c r="E24" s="8">
        <v>0</v>
      </c>
      <c r="F24" s="8">
        <v>0</v>
      </c>
      <c r="G24" s="62">
        <f t="shared" si="0"/>
        <v>0</v>
      </c>
    </row>
    <row r="25" spans="2:12" s="1" customFormat="1" x14ac:dyDescent="0.25">
      <c r="B25" s="20" t="s">
        <v>1</v>
      </c>
      <c r="C25" s="53">
        <v>0</v>
      </c>
      <c r="D25" s="8">
        <v>0</v>
      </c>
      <c r="E25" s="8">
        <v>0</v>
      </c>
      <c r="F25" s="8">
        <v>0</v>
      </c>
      <c r="G25" s="62">
        <f t="shared" si="0"/>
        <v>0</v>
      </c>
    </row>
    <row r="26" spans="2:12" s="1" customFormat="1" x14ac:dyDescent="0.25">
      <c r="B26" s="52" t="s">
        <v>29</v>
      </c>
      <c r="C26" s="53">
        <v>50</v>
      </c>
      <c r="D26" s="8">
        <v>0</v>
      </c>
      <c r="E26" s="8">
        <v>0</v>
      </c>
      <c r="F26" s="8">
        <v>0</v>
      </c>
      <c r="G26" s="62">
        <f t="shared" si="0"/>
        <v>0</v>
      </c>
    </row>
    <row r="27" spans="2:12" s="1" customFormat="1" ht="26.4" x14ac:dyDescent="0.25">
      <c r="B27" s="52" t="s">
        <v>30</v>
      </c>
      <c r="C27" s="53">
        <v>50</v>
      </c>
      <c r="D27" s="8">
        <v>0</v>
      </c>
      <c r="E27" s="8">
        <v>0</v>
      </c>
      <c r="F27" s="8">
        <v>0</v>
      </c>
      <c r="G27" s="62">
        <f>C27*(D27+E27+F27)/3</f>
        <v>0</v>
      </c>
    </row>
    <row r="28" spans="2:12" s="1" customFormat="1" ht="26.4" x14ac:dyDescent="0.25">
      <c r="B28" s="19" t="s">
        <v>51</v>
      </c>
      <c r="C28" s="6"/>
      <c r="D28" s="61" t="s">
        <v>56</v>
      </c>
      <c r="E28" s="61" t="s">
        <v>57</v>
      </c>
      <c r="F28" s="61" t="s">
        <v>60</v>
      </c>
      <c r="G28" s="7"/>
    </row>
    <row r="29" spans="2:12" s="1" customFormat="1" ht="26.4" x14ac:dyDescent="0.25">
      <c r="B29" s="52" t="s">
        <v>36</v>
      </c>
      <c r="C29" s="53">
        <v>2</v>
      </c>
      <c r="D29" s="8">
        <v>0</v>
      </c>
      <c r="E29" s="8">
        <v>0</v>
      </c>
      <c r="F29" s="8">
        <v>0</v>
      </c>
      <c r="G29" s="62">
        <f t="shared" si="0"/>
        <v>0</v>
      </c>
    </row>
    <row r="30" spans="2:12" s="1" customFormat="1" x14ac:dyDescent="0.25">
      <c r="B30" s="52" t="s">
        <v>40</v>
      </c>
      <c r="C30" s="53">
        <v>2</v>
      </c>
      <c r="D30" s="8">
        <v>0</v>
      </c>
      <c r="E30" s="8">
        <v>0</v>
      </c>
      <c r="F30" s="8">
        <v>0</v>
      </c>
      <c r="G30" s="62">
        <f t="shared" si="0"/>
        <v>0</v>
      </c>
    </row>
    <row r="31" spans="2:12" s="1" customFormat="1" x14ac:dyDescent="0.25">
      <c r="B31" s="52" t="s">
        <v>49</v>
      </c>
      <c r="C31" s="53">
        <v>4</v>
      </c>
      <c r="D31" s="8">
        <v>0</v>
      </c>
      <c r="E31" s="8">
        <v>0</v>
      </c>
      <c r="F31" s="8">
        <v>0</v>
      </c>
      <c r="G31" s="62">
        <f t="shared" si="0"/>
        <v>0</v>
      </c>
    </row>
    <row r="32" spans="2:12" s="1" customFormat="1" ht="26.4" x14ac:dyDescent="0.25">
      <c r="B32" s="19" t="s">
        <v>52</v>
      </c>
      <c r="C32" s="6"/>
      <c r="D32" s="61" t="s">
        <v>56</v>
      </c>
      <c r="E32" s="61" t="s">
        <v>57</v>
      </c>
      <c r="F32" s="61"/>
      <c r="G32" s="7"/>
    </row>
    <row r="33" spans="2:7" s="1" customFormat="1" x14ac:dyDescent="0.25">
      <c r="B33" s="52" t="s">
        <v>32</v>
      </c>
      <c r="C33" s="53">
        <v>0</v>
      </c>
      <c r="D33" s="8">
        <v>0</v>
      </c>
      <c r="E33" s="8">
        <v>0</v>
      </c>
      <c r="F33" s="66" t="s">
        <v>53</v>
      </c>
      <c r="G33" s="62">
        <f>C33*(D33+E33)/2</f>
        <v>0</v>
      </c>
    </row>
    <row r="34" spans="2:7" s="1" customFormat="1" ht="26.4" x14ac:dyDescent="0.25">
      <c r="B34" s="52" t="s">
        <v>33</v>
      </c>
      <c r="C34" s="53">
        <v>2</v>
      </c>
      <c r="D34" s="8">
        <v>0</v>
      </c>
      <c r="E34" s="8">
        <v>0</v>
      </c>
      <c r="F34" s="66" t="s">
        <v>53</v>
      </c>
      <c r="G34" s="62">
        <f>C34*(D34+E34)/2</f>
        <v>0</v>
      </c>
    </row>
    <row r="35" spans="2:7" s="1" customFormat="1" x14ac:dyDescent="0.25">
      <c r="B35" s="52" t="s">
        <v>34</v>
      </c>
      <c r="C35" s="53">
        <v>0</v>
      </c>
      <c r="D35" s="8">
        <v>0</v>
      </c>
      <c r="E35" s="8">
        <v>0</v>
      </c>
      <c r="F35" s="66" t="s">
        <v>53</v>
      </c>
      <c r="G35" s="62">
        <f>C35*(D35+E35)/2</f>
        <v>0</v>
      </c>
    </row>
    <row r="36" spans="2:7" s="1" customFormat="1" x14ac:dyDescent="0.25">
      <c r="B36" s="52" t="s">
        <v>35</v>
      </c>
      <c r="C36" s="53">
        <v>2</v>
      </c>
      <c r="D36" s="8">
        <v>0</v>
      </c>
      <c r="E36" s="8">
        <v>0</v>
      </c>
      <c r="F36" s="66" t="s">
        <v>53</v>
      </c>
      <c r="G36" s="62">
        <f>C36*(D36+E36)/2</f>
        <v>0</v>
      </c>
    </row>
    <row r="37" spans="2:7" s="1" customFormat="1" x14ac:dyDescent="0.25">
      <c r="B37"/>
      <c r="C37"/>
      <c r="D37"/>
      <c r="E37"/>
      <c r="F37"/>
      <c r="G37"/>
    </row>
    <row r="38" spans="2:7" s="1" customFormat="1" ht="26.55" customHeight="1" x14ac:dyDescent="0.25">
      <c r="B38" s="113" t="s">
        <v>81</v>
      </c>
      <c r="C38" s="114"/>
      <c r="D38" s="114"/>
      <c r="E38" s="114"/>
      <c r="F38" s="115"/>
      <c r="G38" s="65">
        <f>SUM(G6:G36)</f>
        <v>0</v>
      </c>
    </row>
  </sheetData>
  <mergeCells count="9">
    <mergeCell ref="B1:G1"/>
    <mergeCell ref="B8:G8"/>
    <mergeCell ref="B6:F6"/>
    <mergeCell ref="B9:G9"/>
    <mergeCell ref="B38:F38"/>
    <mergeCell ref="B2:F2"/>
    <mergeCell ref="B3:F3"/>
    <mergeCell ref="B4:F4"/>
    <mergeCell ref="B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B613-505A-4A2C-B631-78EAB558643F}">
  <dimension ref="B1:L38"/>
  <sheetViews>
    <sheetView zoomScale="85" zoomScaleNormal="85" workbookViewId="0">
      <selection activeCell="I8" sqref="I8"/>
    </sheetView>
  </sheetViews>
  <sheetFormatPr defaultRowHeight="13.2" x14ac:dyDescent="0.25"/>
  <cols>
    <col min="1" max="1" width="0.6640625" customWidth="1"/>
    <col min="2" max="2" width="37.5546875" customWidth="1"/>
    <col min="3" max="3" width="15.88671875" customWidth="1"/>
    <col min="4" max="5" width="22.6640625" customWidth="1"/>
    <col min="6" max="6" width="22.5546875" customWidth="1"/>
    <col min="7" max="7" width="25.88671875" customWidth="1"/>
  </cols>
  <sheetData>
    <row r="1" spans="2:7" s="1" customFormat="1" ht="25.5" customHeight="1" x14ac:dyDescent="0.25">
      <c r="B1" s="109" t="s">
        <v>50</v>
      </c>
      <c r="C1" s="109"/>
      <c r="D1" s="109"/>
      <c r="E1" s="109"/>
      <c r="F1" s="109"/>
      <c r="G1" s="109"/>
    </row>
    <row r="2" spans="2:7" s="1" customFormat="1" x14ac:dyDescent="0.25">
      <c r="B2" s="116" t="s">
        <v>79</v>
      </c>
      <c r="C2" s="116"/>
      <c r="D2" s="116"/>
      <c r="E2" s="116"/>
      <c r="F2" s="116"/>
      <c r="G2" s="71">
        <v>0</v>
      </c>
    </row>
    <row r="3" spans="2:7" s="1" customFormat="1" x14ac:dyDescent="0.25">
      <c r="B3" s="116" t="s">
        <v>76</v>
      </c>
      <c r="C3" s="116"/>
      <c r="D3" s="116"/>
      <c r="E3" s="116"/>
      <c r="F3" s="116"/>
      <c r="G3" s="71">
        <v>0</v>
      </c>
    </row>
    <row r="4" spans="2:7" s="1" customFormat="1" x14ac:dyDescent="0.25">
      <c r="B4" s="116" t="s">
        <v>77</v>
      </c>
      <c r="C4" s="116"/>
      <c r="D4" s="116"/>
      <c r="E4" s="116"/>
      <c r="F4" s="116"/>
      <c r="G4" s="71">
        <v>0</v>
      </c>
    </row>
    <row r="5" spans="2:7" s="1" customFormat="1" x14ac:dyDescent="0.25">
      <c r="B5" s="116" t="s">
        <v>78</v>
      </c>
      <c r="C5" s="116"/>
      <c r="D5" s="116"/>
      <c r="E5" s="116"/>
      <c r="F5" s="116"/>
      <c r="G5" s="71">
        <v>0</v>
      </c>
    </row>
    <row r="6" spans="2:7" s="1" customFormat="1" ht="30.6" customHeight="1" x14ac:dyDescent="0.25">
      <c r="B6" s="113" t="s">
        <v>84</v>
      </c>
      <c r="C6" s="114"/>
      <c r="D6" s="114"/>
      <c r="E6" s="114"/>
      <c r="F6" s="115"/>
      <c r="G6" s="62">
        <f>SUM(G2:G5)</f>
        <v>0</v>
      </c>
    </row>
    <row r="8" spans="2:7" s="1" customFormat="1" ht="26.55" customHeight="1" x14ac:dyDescent="0.25">
      <c r="B8" s="109" t="s">
        <v>44</v>
      </c>
      <c r="C8" s="109"/>
      <c r="D8" s="109"/>
      <c r="E8" s="109"/>
      <c r="F8" s="109"/>
      <c r="G8" s="109"/>
    </row>
    <row r="9" spans="2:7" s="1" customFormat="1" ht="41.4" customHeight="1" x14ac:dyDescent="0.25">
      <c r="B9" s="113" t="s">
        <v>54</v>
      </c>
      <c r="C9" s="114"/>
      <c r="D9" s="114"/>
      <c r="E9" s="114"/>
      <c r="F9" s="114"/>
      <c r="G9" s="115"/>
    </row>
    <row r="10" spans="2:7" s="1" customFormat="1" ht="52.8" x14ac:dyDescent="0.25">
      <c r="B10" s="5" t="s">
        <v>3</v>
      </c>
      <c r="C10" s="5" t="s">
        <v>2</v>
      </c>
      <c r="D10" s="5" t="s">
        <v>37</v>
      </c>
      <c r="E10" s="5" t="s">
        <v>37</v>
      </c>
      <c r="F10" s="5" t="s">
        <v>37</v>
      </c>
      <c r="G10" s="5" t="s">
        <v>71</v>
      </c>
    </row>
    <row r="11" spans="2:7" s="1" customFormat="1" x14ac:dyDescent="0.25">
      <c r="B11" s="19" t="s">
        <v>21</v>
      </c>
      <c r="C11" s="17"/>
      <c r="D11" s="17" t="s">
        <v>56</v>
      </c>
      <c r="E11" s="17" t="s">
        <v>57</v>
      </c>
      <c r="F11" s="17" t="s">
        <v>60</v>
      </c>
      <c r="G11" s="18"/>
    </row>
    <row r="12" spans="2:7" s="1" customFormat="1" ht="15" customHeight="1" x14ac:dyDescent="0.25">
      <c r="B12" s="52"/>
      <c r="C12" s="53">
        <v>85</v>
      </c>
      <c r="D12" s="8">
        <v>0</v>
      </c>
      <c r="E12" s="8">
        <v>0</v>
      </c>
      <c r="F12" s="8">
        <v>0</v>
      </c>
      <c r="G12" s="62">
        <f>C12*((D12+E12+F12)/3)*108</f>
        <v>0</v>
      </c>
    </row>
    <row r="13" spans="2:7" s="1" customFormat="1" x14ac:dyDescent="0.25">
      <c r="B13" s="19" t="s">
        <v>45</v>
      </c>
      <c r="C13" s="17"/>
      <c r="D13" s="17"/>
      <c r="E13" s="17"/>
      <c r="F13" s="17"/>
      <c r="G13" s="18"/>
    </row>
    <row r="14" spans="2:7" s="1" customFormat="1" ht="13.05" customHeight="1" x14ac:dyDescent="0.25">
      <c r="B14" s="52"/>
      <c r="C14" s="53">
        <v>0</v>
      </c>
      <c r="D14" s="8">
        <v>0</v>
      </c>
      <c r="E14" s="8">
        <v>0</v>
      </c>
      <c r="F14" s="8">
        <v>0</v>
      </c>
      <c r="G14" s="62">
        <f>C14*((D14+E14+F14)/3)*108</f>
        <v>0</v>
      </c>
    </row>
    <row r="15" spans="2:7" s="1" customFormat="1" x14ac:dyDescent="0.25">
      <c r="B15" s="19" t="s">
        <v>46</v>
      </c>
      <c r="C15" s="17"/>
      <c r="D15" s="17"/>
      <c r="E15" s="17"/>
      <c r="F15" s="17"/>
      <c r="G15" s="18"/>
    </row>
    <row r="16" spans="2:7" s="1" customFormat="1" ht="13.05" customHeight="1" x14ac:dyDescent="0.25">
      <c r="B16" s="52"/>
      <c r="C16" s="53">
        <v>0</v>
      </c>
      <c r="D16" s="8">
        <v>0</v>
      </c>
      <c r="E16" s="8">
        <v>0</v>
      </c>
      <c r="F16" s="8">
        <v>0</v>
      </c>
      <c r="G16" s="62">
        <f>C16*((D16+E16+F16)/3)*108</f>
        <v>0</v>
      </c>
    </row>
    <row r="17" spans="2:12" s="1" customFormat="1" ht="26.4" x14ac:dyDescent="0.25">
      <c r="B17" s="19" t="s">
        <v>27</v>
      </c>
      <c r="C17" s="17"/>
      <c r="D17" s="18" t="s">
        <v>58</v>
      </c>
      <c r="E17" s="18" t="s">
        <v>59</v>
      </c>
      <c r="F17" s="66" t="s">
        <v>53</v>
      </c>
      <c r="G17" s="49"/>
      <c r="J17"/>
      <c r="K17"/>
      <c r="L17"/>
    </row>
    <row r="18" spans="2:12" s="1" customFormat="1" ht="15" customHeight="1" x14ac:dyDescent="0.25">
      <c r="B18" s="52"/>
      <c r="C18" s="53">
        <v>2</v>
      </c>
      <c r="D18" s="8">
        <v>0</v>
      </c>
      <c r="E18" s="8">
        <v>0</v>
      </c>
      <c r="F18" s="66" t="s">
        <v>53</v>
      </c>
      <c r="G18" s="62">
        <f>C18*((D18+E18)/2)*108</f>
        <v>0</v>
      </c>
      <c r="J18"/>
      <c r="K18"/>
      <c r="L18"/>
    </row>
    <row r="19" spans="2:12" s="1" customFormat="1" ht="15" customHeight="1" x14ac:dyDescent="0.25">
      <c r="B19"/>
      <c r="C19"/>
      <c r="D19"/>
      <c r="E19"/>
      <c r="F19"/>
      <c r="G19"/>
      <c r="J19"/>
      <c r="K19"/>
      <c r="L19"/>
    </row>
    <row r="20" spans="2:12" s="1" customFormat="1" ht="27.45" customHeight="1" x14ac:dyDescent="0.25">
      <c r="B20" s="5" t="s">
        <v>3</v>
      </c>
      <c r="C20" s="5" t="s">
        <v>2</v>
      </c>
      <c r="D20" s="5" t="s">
        <v>48</v>
      </c>
      <c r="E20" s="5" t="s">
        <v>48</v>
      </c>
      <c r="F20" s="5" t="s">
        <v>48</v>
      </c>
      <c r="G20" s="5" t="s">
        <v>61</v>
      </c>
    </row>
    <row r="21" spans="2:12" s="1" customFormat="1" x14ac:dyDescent="0.25">
      <c r="B21" s="19" t="s">
        <v>47</v>
      </c>
      <c r="C21" s="6"/>
      <c r="D21" s="17" t="s">
        <v>56</v>
      </c>
      <c r="E21" s="17" t="s">
        <v>57</v>
      </c>
      <c r="F21" s="17" t="s">
        <v>60</v>
      </c>
      <c r="G21" s="7"/>
    </row>
    <row r="22" spans="2:12" s="1" customFormat="1" x14ac:dyDescent="0.25">
      <c r="B22" s="52" t="s">
        <v>31</v>
      </c>
      <c r="C22" s="53">
        <v>85</v>
      </c>
      <c r="D22" s="8">
        <v>0</v>
      </c>
      <c r="E22" s="8">
        <v>0</v>
      </c>
      <c r="F22" s="8">
        <v>0</v>
      </c>
      <c r="G22" s="62">
        <f>C22*(D22+E22+F22)/3</f>
        <v>0</v>
      </c>
    </row>
    <row r="23" spans="2:12" s="1" customFormat="1" x14ac:dyDescent="0.25">
      <c r="B23" s="52" t="s">
        <v>28</v>
      </c>
      <c r="C23" s="53">
        <v>85</v>
      </c>
      <c r="D23" s="8">
        <v>0</v>
      </c>
      <c r="E23" s="8">
        <v>0</v>
      </c>
      <c r="F23" s="8">
        <v>0</v>
      </c>
      <c r="G23" s="62">
        <f t="shared" ref="G23:G31" si="0">C23*(D23+E23+F23)/3</f>
        <v>0</v>
      </c>
    </row>
    <row r="24" spans="2:12" s="1" customFormat="1" x14ac:dyDescent="0.25">
      <c r="B24" s="20" t="s">
        <v>0</v>
      </c>
      <c r="C24" s="53">
        <v>85</v>
      </c>
      <c r="D24" s="8">
        <v>0</v>
      </c>
      <c r="E24" s="8">
        <v>0</v>
      </c>
      <c r="F24" s="8">
        <v>0</v>
      </c>
      <c r="G24" s="62">
        <f t="shared" si="0"/>
        <v>0</v>
      </c>
    </row>
    <row r="25" spans="2:12" s="1" customFormat="1" x14ac:dyDescent="0.25">
      <c r="B25" s="20" t="s">
        <v>1</v>
      </c>
      <c r="C25" s="53">
        <v>0</v>
      </c>
      <c r="D25" s="8">
        <v>0</v>
      </c>
      <c r="E25" s="8">
        <v>0</v>
      </c>
      <c r="F25" s="8">
        <v>0</v>
      </c>
      <c r="G25" s="62">
        <f t="shared" si="0"/>
        <v>0</v>
      </c>
    </row>
    <row r="26" spans="2:12" s="1" customFormat="1" x14ac:dyDescent="0.25">
      <c r="B26" s="52" t="s">
        <v>29</v>
      </c>
      <c r="C26" s="53">
        <v>85</v>
      </c>
      <c r="D26" s="8">
        <v>0</v>
      </c>
      <c r="E26" s="8">
        <v>0</v>
      </c>
      <c r="F26" s="8">
        <v>0</v>
      </c>
      <c r="G26" s="62">
        <f t="shared" si="0"/>
        <v>0</v>
      </c>
    </row>
    <row r="27" spans="2:12" s="1" customFormat="1" ht="26.4" x14ac:dyDescent="0.25">
      <c r="B27" s="52" t="s">
        <v>30</v>
      </c>
      <c r="C27" s="53">
        <v>85</v>
      </c>
      <c r="D27" s="8">
        <v>0</v>
      </c>
      <c r="E27" s="8">
        <v>0</v>
      </c>
      <c r="F27" s="8">
        <v>0</v>
      </c>
      <c r="G27" s="62">
        <f>C27*(D27+E27+F27)/3</f>
        <v>0</v>
      </c>
    </row>
    <row r="28" spans="2:12" s="1" customFormat="1" ht="26.4" x14ac:dyDescent="0.25">
      <c r="B28" s="19" t="s">
        <v>51</v>
      </c>
      <c r="C28" s="6"/>
      <c r="D28" s="61" t="s">
        <v>56</v>
      </c>
      <c r="E28" s="61" t="s">
        <v>57</v>
      </c>
      <c r="F28" s="61" t="s">
        <v>60</v>
      </c>
      <c r="G28" s="7"/>
    </row>
    <row r="29" spans="2:12" s="1" customFormat="1" ht="26.4" x14ac:dyDescent="0.25">
      <c r="B29" s="52" t="s">
        <v>36</v>
      </c>
      <c r="C29" s="53">
        <v>0</v>
      </c>
      <c r="D29" s="8">
        <v>0</v>
      </c>
      <c r="E29" s="8">
        <v>0</v>
      </c>
      <c r="F29" s="8">
        <v>0</v>
      </c>
      <c r="G29" s="62">
        <f t="shared" si="0"/>
        <v>0</v>
      </c>
    </row>
    <row r="30" spans="2:12" s="1" customFormat="1" x14ac:dyDescent="0.25">
      <c r="B30" s="52" t="s">
        <v>40</v>
      </c>
      <c r="C30" s="53">
        <v>0</v>
      </c>
      <c r="D30" s="8">
        <v>0</v>
      </c>
      <c r="E30" s="8">
        <v>0</v>
      </c>
      <c r="F30" s="8">
        <v>0</v>
      </c>
      <c r="G30" s="62">
        <f t="shared" si="0"/>
        <v>0</v>
      </c>
    </row>
    <row r="31" spans="2:12" s="1" customFormat="1" x14ac:dyDescent="0.25">
      <c r="B31" s="52" t="s">
        <v>49</v>
      </c>
      <c r="C31" s="53">
        <v>0</v>
      </c>
      <c r="D31" s="8">
        <v>0</v>
      </c>
      <c r="E31" s="8">
        <v>0</v>
      </c>
      <c r="F31" s="8">
        <v>0</v>
      </c>
      <c r="G31" s="62">
        <f t="shared" si="0"/>
        <v>0</v>
      </c>
    </row>
    <row r="32" spans="2:12" s="1" customFormat="1" ht="26.4" x14ac:dyDescent="0.25">
      <c r="B32" s="19" t="s">
        <v>52</v>
      </c>
      <c r="C32" s="6"/>
      <c r="D32" s="61" t="s">
        <v>56</v>
      </c>
      <c r="E32" s="61" t="s">
        <v>57</v>
      </c>
      <c r="F32" s="61"/>
      <c r="G32" s="7"/>
    </row>
    <row r="33" spans="2:7" s="1" customFormat="1" x14ac:dyDescent="0.25">
      <c r="B33" s="52" t="s">
        <v>32</v>
      </c>
      <c r="C33" s="53">
        <v>0</v>
      </c>
      <c r="D33" s="8">
        <v>0</v>
      </c>
      <c r="E33" s="8">
        <v>0</v>
      </c>
      <c r="F33" s="66" t="s">
        <v>53</v>
      </c>
      <c r="G33" s="62">
        <f>C33*(D33+E33)/2</f>
        <v>0</v>
      </c>
    </row>
    <row r="34" spans="2:7" s="1" customFormat="1" ht="26.4" x14ac:dyDescent="0.25">
      <c r="B34" s="52" t="s">
        <v>33</v>
      </c>
      <c r="C34" s="53">
        <v>2</v>
      </c>
      <c r="D34" s="8">
        <v>0</v>
      </c>
      <c r="E34" s="8">
        <v>0</v>
      </c>
      <c r="F34" s="66" t="s">
        <v>53</v>
      </c>
      <c r="G34" s="62">
        <f>C34*(D34+E34)/2</f>
        <v>0</v>
      </c>
    </row>
    <row r="35" spans="2:7" s="1" customFormat="1" x14ac:dyDescent="0.25">
      <c r="B35" s="52" t="s">
        <v>34</v>
      </c>
      <c r="C35" s="53">
        <v>0</v>
      </c>
      <c r="D35" s="8">
        <v>0</v>
      </c>
      <c r="E35" s="8">
        <v>0</v>
      </c>
      <c r="F35" s="66" t="s">
        <v>53</v>
      </c>
      <c r="G35" s="62">
        <f>C35*(D35+E35)/2</f>
        <v>0</v>
      </c>
    </row>
    <row r="36" spans="2:7" s="1" customFormat="1" x14ac:dyDescent="0.25">
      <c r="B36" s="52" t="s">
        <v>35</v>
      </c>
      <c r="C36" s="53">
        <v>2</v>
      </c>
      <c r="D36" s="8">
        <v>0</v>
      </c>
      <c r="E36" s="8">
        <v>0</v>
      </c>
      <c r="F36" s="66" t="s">
        <v>53</v>
      </c>
      <c r="G36" s="62">
        <f>C36*(D36+E36)/2</f>
        <v>0</v>
      </c>
    </row>
    <row r="37" spans="2:7" s="1" customFormat="1" x14ac:dyDescent="0.25">
      <c r="B37"/>
      <c r="C37"/>
      <c r="D37"/>
      <c r="E37"/>
      <c r="F37"/>
      <c r="G37"/>
    </row>
    <row r="38" spans="2:7" s="1" customFormat="1" ht="26.55" customHeight="1" x14ac:dyDescent="0.25">
      <c r="B38" s="113" t="s">
        <v>81</v>
      </c>
      <c r="C38" s="114"/>
      <c r="D38" s="114"/>
      <c r="E38" s="114"/>
      <c r="F38" s="115"/>
      <c r="G38" s="65">
        <f>SUM(G6:G36)</f>
        <v>0</v>
      </c>
    </row>
  </sheetData>
  <mergeCells count="9">
    <mergeCell ref="B1:G1"/>
    <mergeCell ref="B6:F6"/>
    <mergeCell ref="B8:G8"/>
    <mergeCell ref="B9:G9"/>
    <mergeCell ref="B38:F38"/>
    <mergeCell ref="B2:F2"/>
    <mergeCell ref="B3:F3"/>
    <mergeCell ref="B4:F4"/>
    <mergeCell ref="B5: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301DB-E117-4733-B019-65943E6BD1C5}">
  <dimension ref="B1:L38"/>
  <sheetViews>
    <sheetView topLeftCell="B2" zoomScale="85" zoomScaleNormal="85" workbookViewId="0">
      <selection activeCell="G12" sqref="G12"/>
    </sheetView>
  </sheetViews>
  <sheetFormatPr defaultRowHeight="13.2" x14ac:dyDescent="0.25"/>
  <cols>
    <col min="1" max="1" width="0.6640625" customWidth="1"/>
    <col min="2" max="2" width="37.5546875" customWidth="1"/>
    <col min="3" max="3" width="15.88671875" customWidth="1"/>
    <col min="4" max="5" width="22.6640625" customWidth="1"/>
    <col min="6" max="6" width="22.5546875" customWidth="1"/>
    <col min="7" max="7" width="25.88671875" customWidth="1"/>
  </cols>
  <sheetData>
    <row r="1" spans="2:7" s="1" customFormat="1" ht="25.5" customHeight="1" x14ac:dyDescent="0.25">
      <c r="B1" s="109" t="s">
        <v>50</v>
      </c>
      <c r="C1" s="109"/>
      <c r="D1" s="109"/>
      <c r="E1" s="109"/>
      <c r="F1" s="109"/>
      <c r="G1" s="109"/>
    </row>
    <row r="2" spans="2:7" s="1" customFormat="1" ht="12.45" customHeight="1" x14ac:dyDescent="0.25">
      <c r="B2" s="116" t="s">
        <v>79</v>
      </c>
      <c r="C2" s="116"/>
      <c r="D2" s="116"/>
      <c r="E2" s="116"/>
      <c r="F2" s="116"/>
      <c r="G2" s="71">
        <v>0</v>
      </c>
    </row>
    <row r="3" spans="2:7" s="1" customFormat="1" x14ac:dyDescent="0.25">
      <c r="B3" s="116" t="s">
        <v>76</v>
      </c>
      <c r="C3" s="116"/>
      <c r="D3" s="116"/>
      <c r="E3" s="116"/>
      <c r="F3" s="116"/>
      <c r="G3" s="71">
        <v>0</v>
      </c>
    </row>
    <row r="4" spans="2:7" s="1" customFormat="1" ht="12.45" customHeight="1" x14ac:dyDescent="0.25">
      <c r="B4" s="116" t="s">
        <v>77</v>
      </c>
      <c r="C4" s="116"/>
      <c r="D4" s="116"/>
      <c r="E4" s="116"/>
      <c r="F4" s="116"/>
      <c r="G4" s="71">
        <v>0</v>
      </c>
    </row>
    <row r="5" spans="2:7" s="1" customFormat="1" x14ac:dyDescent="0.25">
      <c r="B5" s="116" t="s">
        <v>78</v>
      </c>
      <c r="C5" s="116"/>
      <c r="D5" s="116"/>
      <c r="E5" s="116"/>
      <c r="F5" s="116"/>
      <c r="G5" s="71">
        <v>0</v>
      </c>
    </row>
    <row r="6" spans="2:7" s="1" customFormat="1" ht="30" customHeight="1" x14ac:dyDescent="0.25">
      <c r="B6" s="113" t="s">
        <v>84</v>
      </c>
      <c r="C6" s="114"/>
      <c r="D6" s="114"/>
      <c r="E6" s="114"/>
      <c r="F6" s="115"/>
      <c r="G6" s="62">
        <f>SUM(G2:G5)</f>
        <v>0</v>
      </c>
    </row>
    <row r="8" spans="2:7" s="1" customFormat="1" ht="26.55" customHeight="1" x14ac:dyDescent="0.25">
      <c r="B8" s="109" t="s">
        <v>44</v>
      </c>
      <c r="C8" s="109"/>
      <c r="D8" s="109"/>
      <c r="E8" s="109"/>
      <c r="F8" s="109"/>
      <c r="G8" s="109"/>
    </row>
    <row r="9" spans="2:7" s="1" customFormat="1" ht="43.8" customHeight="1" x14ac:dyDescent="0.25">
      <c r="B9" s="113" t="s">
        <v>54</v>
      </c>
      <c r="C9" s="114"/>
      <c r="D9" s="114"/>
      <c r="E9" s="114"/>
      <c r="F9" s="114"/>
      <c r="G9" s="115"/>
    </row>
    <row r="10" spans="2:7" s="1" customFormat="1" ht="52.8" x14ac:dyDescent="0.25">
      <c r="B10" s="5" t="s">
        <v>3</v>
      </c>
      <c r="C10" s="5" t="s">
        <v>2</v>
      </c>
      <c r="D10" s="5" t="s">
        <v>37</v>
      </c>
      <c r="E10" s="5" t="s">
        <v>37</v>
      </c>
      <c r="F10" s="5" t="s">
        <v>37</v>
      </c>
      <c r="G10" s="5" t="s">
        <v>71</v>
      </c>
    </row>
    <row r="11" spans="2:7" s="1" customFormat="1" x14ac:dyDescent="0.25">
      <c r="B11" s="19" t="s">
        <v>21</v>
      </c>
      <c r="C11" s="17"/>
      <c r="D11" s="17" t="s">
        <v>56</v>
      </c>
      <c r="E11" s="17" t="s">
        <v>57</v>
      </c>
      <c r="F11" s="17" t="s">
        <v>60</v>
      </c>
      <c r="G11" s="18"/>
    </row>
    <row r="12" spans="2:7" s="1" customFormat="1" ht="15" customHeight="1" x14ac:dyDescent="0.25">
      <c r="B12" s="52"/>
      <c r="C12" s="53">
        <v>5</v>
      </c>
      <c r="D12" s="8">
        <v>0</v>
      </c>
      <c r="E12" s="8">
        <v>0</v>
      </c>
      <c r="F12" s="8">
        <v>0</v>
      </c>
      <c r="G12" s="62">
        <f>C12*((D12+E12+F12)/3)*108</f>
        <v>0</v>
      </c>
    </row>
    <row r="13" spans="2:7" s="1" customFormat="1" x14ac:dyDescent="0.25">
      <c r="B13" s="19" t="s">
        <v>45</v>
      </c>
      <c r="C13" s="17"/>
      <c r="D13" s="17"/>
      <c r="E13" s="17"/>
      <c r="F13" s="17"/>
      <c r="G13" s="18"/>
    </row>
    <row r="14" spans="2:7" s="1" customFormat="1" ht="13.05" customHeight="1" x14ac:dyDescent="0.25">
      <c r="B14" s="52"/>
      <c r="C14" s="53">
        <v>0</v>
      </c>
      <c r="D14" s="8">
        <v>0</v>
      </c>
      <c r="E14" s="8">
        <v>0</v>
      </c>
      <c r="F14" s="8">
        <v>0</v>
      </c>
      <c r="G14" s="62">
        <f>C14*((D14+E14+F14)/3)*108</f>
        <v>0</v>
      </c>
    </row>
    <row r="15" spans="2:7" s="1" customFormat="1" x14ac:dyDescent="0.25">
      <c r="B15" s="19" t="s">
        <v>46</v>
      </c>
      <c r="C15" s="17"/>
      <c r="D15" s="17"/>
      <c r="E15" s="17"/>
      <c r="F15" s="17"/>
      <c r="G15" s="18"/>
    </row>
    <row r="16" spans="2:7" s="1" customFormat="1" ht="13.05" customHeight="1" x14ac:dyDescent="0.25">
      <c r="B16" s="52"/>
      <c r="C16" s="53">
        <v>0</v>
      </c>
      <c r="D16" s="8">
        <v>0</v>
      </c>
      <c r="E16" s="8">
        <v>0</v>
      </c>
      <c r="F16" s="8">
        <v>0</v>
      </c>
      <c r="G16" s="62">
        <f>C16*((D16+E16+F16)/3)*108</f>
        <v>0</v>
      </c>
    </row>
    <row r="17" spans="2:12" s="1" customFormat="1" ht="26.4" x14ac:dyDescent="0.25">
      <c r="B17" s="19" t="s">
        <v>27</v>
      </c>
      <c r="C17" s="17"/>
      <c r="D17" s="18" t="s">
        <v>58</v>
      </c>
      <c r="E17" s="18" t="s">
        <v>59</v>
      </c>
      <c r="F17" s="66" t="s">
        <v>53</v>
      </c>
      <c r="G17" s="49"/>
      <c r="J17"/>
      <c r="K17"/>
      <c r="L17"/>
    </row>
    <row r="18" spans="2:12" s="1" customFormat="1" ht="15" customHeight="1" x14ac:dyDescent="0.25">
      <c r="B18" s="52"/>
      <c r="C18" s="53">
        <v>0</v>
      </c>
      <c r="D18" s="8">
        <v>0</v>
      </c>
      <c r="E18" s="8">
        <v>0</v>
      </c>
      <c r="F18" s="66" t="s">
        <v>53</v>
      </c>
      <c r="G18" s="62">
        <f>C18*((D18+E18)/2)*108</f>
        <v>0</v>
      </c>
      <c r="J18"/>
      <c r="K18"/>
      <c r="L18"/>
    </row>
    <row r="19" spans="2:12" s="1" customFormat="1" ht="15" customHeight="1" x14ac:dyDescent="0.25">
      <c r="B19"/>
      <c r="C19"/>
      <c r="D19"/>
      <c r="E19"/>
      <c r="F19"/>
      <c r="G19"/>
      <c r="J19"/>
      <c r="K19"/>
      <c r="L19"/>
    </row>
    <row r="20" spans="2:12" s="1" customFormat="1" ht="27.45" customHeight="1" x14ac:dyDescent="0.25">
      <c r="B20" s="5" t="s">
        <v>3</v>
      </c>
      <c r="C20" s="5" t="s">
        <v>2</v>
      </c>
      <c r="D20" s="5" t="s">
        <v>48</v>
      </c>
      <c r="E20" s="5" t="s">
        <v>48</v>
      </c>
      <c r="F20" s="5" t="s">
        <v>48</v>
      </c>
      <c r="G20" s="5" t="s">
        <v>61</v>
      </c>
    </row>
    <row r="21" spans="2:12" s="1" customFormat="1" x14ac:dyDescent="0.25">
      <c r="B21" s="19" t="s">
        <v>47</v>
      </c>
      <c r="C21" s="6"/>
      <c r="D21" s="17" t="s">
        <v>56</v>
      </c>
      <c r="E21" s="17" t="s">
        <v>57</v>
      </c>
      <c r="F21" s="17" t="s">
        <v>60</v>
      </c>
      <c r="G21" s="7"/>
    </row>
    <row r="22" spans="2:12" s="1" customFormat="1" x14ac:dyDescent="0.25">
      <c r="B22" s="52" t="s">
        <v>31</v>
      </c>
      <c r="C22" s="53">
        <v>5</v>
      </c>
      <c r="D22" s="8">
        <v>0</v>
      </c>
      <c r="E22" s="8">
        <v>0</v>
      </c>
      <c r="F22" s="8">
        <v>0</v>
      </c>
      <c r="G22" s="62">
        <f>C22*(D22+E22+F22)/3</f>
        <v>0</v>
      </c>
    </row>
    <row r="23" spans="2:12" s="1" customFormat="1" x14ac:dyDescent="0.25">
      <c r="B23" s="52" t="s">
        <v>28</v>
      </c>
      <c r="C23" s="53">
        <v>5</v>
      </c>
      <c r="D23" s="8">
        <v>0</v>
      </c>
      <c r="E23" s="8">
        <v>0</v>
      </c>
      <c r="F23" s="8">
        <v>0</v>
      </c>
      <c r="G23" s="62">
        <f t="shared" ref="G23:G31" si="0">C23*(D23+E23+F23)/3</f>
        <v>0</v>
      </c>
    </row>
    <row r="24" spans="2:12" s="1" customFormat="1" x14ac:dyDescent="0.25">
      <c r="B24" s="20" t="s">
        <v>0</v>
      </c>
      <c r="C24" s="53">
        <v>5</v>
      </c>
      <c r="D24" s="8">
        <v>0</v>
      </c>
      <c r="E24" s="8">
        <v>0</v>
      </c>
      <c r="F24" s="8">
        <v>0</v>
      </c>
      <c r="G24" s="62">
        <f t="shared" si="0"/>
        <v>0</v>
      </c>
    </row>
    <row r="25" spans="2:12" s="1" customFormat="1" x14ac:dyDescent="0.25">
      <c r="B25" s="20" t="s">
        <v>1</v>
      </c>
      <c r="C25" s="53">
        <v>0</v>
      </c>
      <c r="D25" s="8">
        <v>0</v>
      </c>
      <c r="E25" s="8">
        <v>0</v>
      </c>
      <c r="F25" s="8">
        <v>0</v>
      </c>
      <c r="G25" s="62">
        <f t="shared" si="0"/>
        <v>0</v>
      </c>
    </row>
    <row r="26" spans="2:12" s="1" customFormat="1" x14ac:dyDescent="0.25">
      <c r="B26" s="52" t="s">
        <v>29</v>
      </c>
      <c r="C26" s="53">
        <v>5</v>
      </c>
      <c r="D26" s="8">
        <v>0</v>
      </c>
      <c r="E26" s="8">
        <v>0</v>
      </c>
      <c r="F26" s="8">
        <v>0</v>
      </c>
      <c r="G26" s="62">
        <f t="shared" si="0"/>
        <v>0</v>
      </c>
    </row>
    <row r="27" spans="2:12" s="1" customFormat="1" ht="26.4" x14ac:dyDescent="0.25">
      <c r="B27" s="52" t="s">
        <v>30</v>
      </c>
      <c r="C27" s="53">
        <v>5</v>
      </c>
      <c r="D27" s="8">
        <v>0</v>
      </c>
      <c r="E27" s="8">
        <v>0</v>
      </c>
      <c r="F27" s="8">
        <v>0</v>
      </c>
      <c r="G27" s="62">
        <f>C27*(D27+E27+F27)/3</f>
        <v>0</v>
      </c>
    </row>
    <row r="28" spans="2:12" s="1" customFormat="1" ht="26.4" x14ac:dyDescent="0.25">
      <c r="B28" s="19" t="s">
        <v>51</v>
      </c>
      <c r="C28" s="6"/>
      <c r="D28" s="61" t="s">
        <v>56</v>
      </c>
      <c r="E28" s="61" t="s">
        <v>57</v>
      </c>
      <c r="F28" s="61" t="s">
        <v>60</v>
      </c>
      <c r="G28" s="7"/>
    </row>
    <row r="29" spans="2:12" s="1" customFormat="1" ht="26.4" x14ac:dyDescent="0.25">
      <c r="B29" s="52" t="s">
        <v>36</v>
      </c>
      <c r="C29" s="53">
        <v>0</v>
      </c>
      <c r="D29" s="8">
        <v>0</v>
      </c>
      <c r="E29" s="8">
        <v>0</v>
      </c>
      <c r="F29" s="8">
        <v>0</v>
      </c>
      <c r="G29" s="62">
        <f t="shared" si="0"/>
        <v>0</v>
      </c>
    </row>
    <row r="30" spans="2:12" s="1" customFormat="1" x14ac:dyDescent="0.25">
      <c r="B30" s="52" t="s">
        <v>40</v>
      </c>
      <c r="C30" s="53">
        <v>0</v>
      </c>
      <c r="D30" s="8">
        <v>0</v>
      </c>
      <c r="E30" s="8">
        <v>0</v>
      </c>
      <c r="F30" s="8">
        <v>0</v>
      </c>
      <c r="G30" s="62">
        <f t="shared" si="0"/>
        <v>0</v>
      </c>
    </row>
    <row r="31" spans="2:12" s="1" customFormat="1" x14ac:dyDescent="0.25">
      <c r="B31" s="52" t="s">
        <v>49</v>
      </c>
      <c r="C31" s="53">
        <v>0</v>
      </c>
      <c r="D31" s="8">
        <v>0</v>
      </c>
      <c r="E31" s="8">
        <v>0</v>
      </c>
      <c r="F31" s="8">
        <v>0</v>
      </c>
      <c r="G31" s="62">
        <f t="shared" si="0"/>
        <v>0</v>
      </c>
    </row>
    <row r="32" spans="2:12" s="1" customFormat="1" ht="26.4" x14ac:dyDescent="0.25">
      <c r="B32" s="19" t="s">
        <v>52</v>
      </c>
      <c r="C32" s="6"/>
      <c r="D32" s="61" t="s">
        <v>56</v>
      </c>
      <c r="E32" s="61" t="s">
        <v>57</v>
      </c>
      <c r="F32" s="61"/>
      <c r="G32" s="7"/>
    </row>
    <row r="33" spans="2:7" s="1" customFormat="1" x14ac:dyDescent="0.25">
      <c r="B33" s="52" t="s">
        <v>32</v>
      </c>
      <c r="C33" s="53">
        <v>0</v>
      </c>
      <c r="D33" s="8">
        <v>0</v>
      </c>
      <c r="E33" s="8">
        <v>0</v>
      </c>
      <c r="F33" s="66" t="s">
        <v>53</v>
      </c>
      <c r="G33" s="62">
        <f>C33*(D33+E33)/2</f>
        <v>0</v>
      </c>
    </row>
    <row r="34" spans="2:7" s="1" customFormat="1" ht="26.4" x14ac:dyDescent="0.25">
      <c r="B34" s="52" t="s">
        <v>33</v>
      </c>
      <c r="C34" s="53">
        <v>0</v>
      </c>
      <c r="D34" s="8">
        <v>0</v>
      </c>
      <c r="E34" s="8">
        <v>0</v>
      </c>
      <c r="F34" s="66" t="s">
        <v>53</v>
      </c>
      <c r="G34" s="62">
        <f>C34*(D34+E34)/2</f>
        <v>0</v>
      </c>
    </row>
    <row r="35" spans="2:7" s="1" customFormat="1" x14ac:dyDescent="0.25">
      <c r="B35" s="52" t="s">
        <v>34</v>
      </c>
      <c r="C35" s="53">
        <v>0</v>
      </c>
      <c r="D35" s="8">
        <v>0</v>
      </c>
      <c r="E35" s="8">
        <v>0</v>
      </c>
      <c r="F35" s="66" t="s">
        <v>53</v>
      </c>
      <c r="G35" s="62">
        <f>C35*(D35+E35)/2</f>
        <v>0</v>
      </c>
    </row>
    <row r="36" spans="2:7" s="1" customFormat="1" x14ac:dyDescent="0.25">
      <c r="B36" s="52" t="s">
        <v>35</v>
      </c>
      <c r="C36" s="53">
        <v>0</v>
      </c>
      <c r="D36" s="8">
        <v>0</v>
      </c>
      <c r="E36" s="8">
        <v>0</v>
      </c>
      <c r="F36" s="66" t="s">
        <v>53</v>
      </c>
      <c r="G36" s="62">
        <f>C36*(D36+E36)/2</f>
        <v>0</v>
      </c>
    </row>
    <row r="37" spans="2:7" s="1" customFormat="1" x14ac:dyDescent="0.25">
      <c r="B37"/>
      <c r="C37"/>
      <c r="D37"/>
      <c r="E37"/>
      <c r="F37"/>
      <c r="G37"/>
    </row>
    <row r="38" spans="2:7" s="1" customFormat="1" ht="26.55" customHeight="1" x14ac:dyDescent="0.25">
      <c r="B38" s="113" t="s">
        <v>81</v>
      </c>
      <c r="C38" s="114"/>
      <c r="D38" s="114"/>
      <c r="E38" s="114"/>
      <c r="F38" s="115"/>
      <c r="G38" s="65">
        <f>SUM(G6:G36)</f>
        <v>0</v>
      </c>
    </row>
  </sheetData>
  <mergeCells count="9">
    <mergeCell ref="B1:G1"/>
    <mergeCell ref="B6:F6"/>
    <mergeCell ref="B8:G8"/>
    <mergeCell ref="B9:G9"/>
    <mergeCell ref="B38:F38"/>
    <mergeCell ref="B2:F2"/>
    <mergeCell ref="B3:F3"/>
    <mergeCell ref="B4:F4"/>
    <mergeCell ref="B5:F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A6908-1309-4970-9D2B-1F7740D18208}">
  <dimension ref="B1:L38"/>
  <sheetViews>
    <sheetView topLeftCell="B23" zoomScale="85" zoomScaleNormal="85" workbookViewId="0">
      <selection activeCell="L12" sqref="L12"/>
    </sheetView>
  </sheetViews>
  <sheetFormatPr defaultRowHeight="13.2" x14ac:dyDescent="0.25"/>
  <cols>
    <col min="1" max="1" width="0.6640625" customWidth="1"/>
    <col min="2" max="2" width="37.5546875" customWidth="1"/>
    <col min="3" max="3" width="15.88671875" customWidth="1"/>
    <col min="4" max="5" width="22.6640625" customWidth="1"/>
    <col min="6" max="6" width="22.5546875" customWidth="1"/>
    <col min="7" max="7" width="25.88671875" customWidth="1"/>
  </cols>
  <sheetData>
    <row r="1" spans="2:7" s="1" customFormat="1" ht="25.5" customHeight="1" x14ac:dyDescent="0.25">
      <c r="B1" s="109" t="s">
        <v>50</v>
      </c>
      <c r="C1" s="109"/>
      <c r="D1" s="109"/>
      <c r="E1" s="109"/>
      <c r="F1" s="109"/>
      <c r="G1" s="109"/>
    </row>
    <row r="2" spans="2:7" s="1" customFormat="1" x14ac:dyDescent="0.25">
      <c r="B2" s="116" t="s">
        <v>79</v>
      </c>
      <c r="C2" s="116"/>
      <c r="D2" s="116"/>
      <c r="E2" s="116"/>
      <c r="F2" s="116"/>
      <c r="G2" s="71">
        <v>0</v>
      </c>
    </row>
    <row r="3" spans="2:7" s="1" customFormat="1" x14ac:dyDescent="0.25">
      <c r="B3" s="116" t="s">
        <v>76</v>
      </c>
      <c r="C3" s="116"/>
      <c r="D3" s="116"/>
      <c r="E3" s="116"/>
      <c r="F3" s="116"/>
      <c r="G3" s="71">
        <v>0</v>
      </c>
    </row>
    <row r="4" spans="2:7" s="1" customFormat="1" x14ac:dyDescent="0.25">
      <c r="B4" s="116" t="s">
        <v>77</v>
      </c>
      <c r="C4" s="116"/>
      <c r="D4" s="116"/>
      <c r="E4" s="116"/>
      <c r="F4" s="116"/>
      <c r="G4" s="71">
        <v>0</v>
      </c>
    </row>
    <row r="5" spans="2:7" s="1" customFormat="1" x14ac:dyDescent="0.25">
      <c r="B5" s="116" t="s">
        <v>78</v>
      </c>
      <c r="C5" s="116"/>
      <c r="D5" s="116"/>
      <c r="E5" s="116"/>
      <c r="F5" s="116"/>
      <c r="G5" s="71">
        <v>0</v>
      </c>
    </row>
    <row r="6" spans="2:7" s="1" customFormat="1" ht="30" customHeight="1" x14ac:dyDescent="0.25">
      <c r="B6" s="113" t="s">
        <v>84</v>
      </c>
      <c r="C6" s="114"/>
      <c r="D6" s="114"/>
      <c r="E6" s="114"/>
      <c r="F6" s="115"/>
      <c r="G6" s="62">
        <f>SUM(G2:G5)</f>
        <v>0</v>
      </c>
    </row>
    <row r="8" spans="2:7" s="1" customFormat="1" ht="26.55" customHeight="1" x14ac:dyDescent="0.25">
      <c r="B8" s="109" t="s">
        <v>44</v>
      </c>
      <c r="C8" s="109"/>
      <c r="D8" s="109"/>
      <c r="E8" s="109"/>
      <c r="F8" s="109"/>
      <c r="G8" s="109"/>
    </row>
    <row r="9" spans="2:7" s="1" customFormat="1" ht="43.2" customHeight="1" x14ac:dyDescent="0.25">
      <c r="B9" s="113" t="s">
        <v>54</v>
      </c>
      <c r="C9" s="114"/>
      <c r="D9" s="114"/>
      <c r="E9" s="114"/>
      <c r="F9" s="114"/>
      <c r="G9" s="115"/>
    </row>
    <row r="10" spans="2:7" s="1" customFormat="1" ht="52.8" x14ac:dyDescent="0.25">
      <c r="B10" s="5" t="s">
        <v>3</v>
      </c>
      <c r="C10" s="5" t="s">
        <v>2</v>
      </c>
      <c r="D10" s="5" t="s">
        <v>37</v>
      </c>
      <c r="E10" s="5" t="s">
        <v>37</v>
      </c>
      <c r="F10" s="5" t="s">
        <v>37</v>
      </c>
      <c r="G10" s="5" t="s">
        <v>71</v>
      </c>
    </row>
    <row r="11" spans="2:7" s="1" customFormat="1" x14ac:dyDescent="0.25">
      <c r="B11" s="19" t="s">
        <v>21</v>
      </c>
      <c r="C11" s="17"/>
      <c r="D11" s="17" t="s">
        <v>56</v>
      </c>
      <c r="E11" s="17" t="s">
        <v>57</v>
      </c>
      <c r="F11" s="17" t="s">
        <v>60</v>
      </c>
      <c r="G11" s="18"/>
    </row>
    <row r="12" spans="2:7" s="1" customFormat="1" ht="15" customHeight="1" x14ac:dyDescent="0.25">
      <c r="B12" s="52"/>
      <c r="C12" s="53">
        <v>4</v>
      </c>
      <c r="D12" s="8">
        <v>0</v>
      </c>
      <c r="E12" s="8">
        <v>0</v>
      </c>
      <c r="F12" s="8">
        <v>0</v>
      </c>
      <c r="G12" s="62">
        <f>C12*((D12+E12+F12)/3)*108</f>
        <v>0</v>
      </c>
    </row>
    <row r="13" spans="2:7" s="1" customFormat="1" x14ac:dyDescent="0.25">
      <c r="B13" s="19" t="s">
        <v>45</v>
      </c>
      <c r="C13" s="17"/>
      <c r="D13" s="17"/>
      <c r="E13" s="17"/>
      <c r="F13" s="17"/>
      <c r="G13" s="18"/>
    </row>
    <row r="14" spans="2:7" s="1" customFormat="1" ht="13.05" customHeight="1" x14ac:dyDescent="0.25">
      <c r="B14" s="52"/>
      <c r="C14" s="53">
        <v>0</v>
      </c>
      <c r="D14" s="8">
        <v>0</v>
      </c>
      <c r="E14" s="8">
        <v>0</v>
      </c>
      <c r="F14" s="8">
        <v>0</v>
      </c>
      <c r="G14" s="62">
        <f>C14*((D14+E14+F14)/3)*108</f>
        <v>0</v>
      </c>
    </row>
    <row r="15" spans="2:7" s="1" customFormat="1" x14ac:dyDescent="0.25">
      <c r="B15" s="19" t="s">
        <v>46</v>
      </c>
      <c r="C15" s="17"/>
      <c r="D15" s="17"/>
      <c r="E15" s="17"/>
      <c r="F15" s="17"/>
      <c r="G15" s="18"/>
    </row>
    <row r="16" spans="2:7" s="1" customFormat="1" ht="13.05" customHeight="1" x14ac:dyDescent="0.25">
      <c r="B16" s="52"/>
      <c r="C16" s="53">
        <v>0</v>
      </c>
      <c r="D16" s="8">
        <v>0</v>
      </c>
      <c r="E16" s="8">
        <v>0</v>
      </c>
      <c r="F16" s="8">
        <v>0</v>
      </c>
      <c r="G16" s="62">
        <f>C16*((D16+E16+F16)/3)*108</f>
        <v>0</v>
      </c>
    </row>
    <row r="17" spans="2:12" s="1" customFormat="1" ht="26.4" x14ac:dyDescent="0.25">
      <c r="B17" s="19" t="s">
        <v>27</v>
      </c>
      <c r="C17" s="17"/>
      <c r="D17" s="18" t="s">
        <v>58</v>
      </c>
      <c r="E17" s="18" t="s">
        <v>59</v>
      </c>
      <c r="F17" s="66" t="s">
        <v>53</v>
      </c>
      <c r="G17" s="49"/>
      <c r="J17"/>
      <c r="K17"/>
      <c r="L17"/>
    </row>
    <row r="18" spans="2:12" s="1" customFormat="1" ht="15" customHeight="1" x14ac:dyDescent="0.25">
      <c r="B18" s="52"/>
      <c r="C18" s="53">
        <v>0</v>
      </c>
      <c r="D18" s="8">
        <v>0</v>
      </c>
      <c r="E18" s="8">
        <v>0</v>
      </c>
      <c r="F18" s="66" t="s">
        <v>53</v>
      </c>
      <c r="G18" s="62">
        <f>C18*((D18+E18)/2)*108</f>
        <v>0</v>
      </c>
      <c r="J18"/>
      <c r="K18"/>
      <c r="L18"/>
    </row>
    <row r="19" spans="2:12" s="1" customFormat="1" ht="15" customHeight="1" x14ac:dyDescent="0.25">
      <c r="B19"/>
      <c r="C19"/>
      <c r="D19"/>
      <c r="E19"/>
      <c r="F19"/>
      <c r="G19"/>
      <c r="J19"/>
      <c r="K19"/>
      <c r="L19"/>
    </row>
    <row r="20" spans="2:12" s="1" customFormat="1" ht="27.45" customHeight="1" x14ac:dyDescent="0.25">
      <c r="B20" s="5" t="s">
        <v>3</v>
      </c>
      <c r="C20" s="5" t="s">
        <v>2</v>
      </c>
      <c r="D20" s="5" t="s">
        <v>48</v>
      </c>
      <c r="E20" s="5" t="s">
        <v>48</v>
      </c>
      <c r="F20" s="5" t="s">
        <v>48</v>
      </c>
      <c r="G20" s="5" t="s">
        <v>61</v>
      </c>
    </row>
    <row r="21" spans="2:12" s="1" customFormat="1" x14ac:dyDescent="0.25">
      <c r="B21" s="19" t="s">
        <v>47</v>
      </c>
      <c r="C21" s="6"/>
      <c r="D21" s="17" t="s">
        <v>56</v>
      </c>
      <c r="E21" s="17" t="s">
        <v>57</v>
      </c>
      <c r="F21" s="17" t="s">
        <v>60</v>
      </c>
      <c r="G21" s="7"/>
    </row>
    <row r="22" spans="2:12" s="1" customFormat="1" x14ac:dyDescent="0.25">
      <c r="B22" s="52" t="s">
        <v>31</v>
      </c>
      <c r="C22" s="53">
        <v>4</v>
      </c>
      <c r="D22" s="8">
        <v>0</v>
      </c>
      <c r="E22" s="8">
        <v>0</v>
      </c>
      <c r="F22" s="8">
        <v>0</v>
      </c>
      <c r="G22" s="62">
        <f>C22*(D22+E22+F22)/3</f>
        <v>0</v>
      </c>
    </row>
    <row r="23" spans="2:12" s="1" customFormat="1" x14ac:dyDescent="0.25">
      <c r="B23" s="52" t="s">
        <v>28</v>
      </c>
      <c r="C23" s="53">
        <v>4</v>
      </c>
      <c r="D23" s="8">
        <v>0</v>
      </c>
      <c r="E23" s="8">
        <v>0</v>
      </c>
      <c r="F23" s="8">
        <v>0</v>
      </c>
      <c r="G23" s="62">
        <f t="shared" ref="G23:G31" si="0">C23*(D23+E23+F23)/3</f>
        <v>0</v>
      </c>
    </row>
    <row r="24" spans="2:12" s="1" customFormat="1" x14ac:dyDescent="0.25">
      <c r="B24" s="20" t="s">
        <v>0</v>
      </c>
      <c r="C24" s="53">
        <v>4</v>
      </c>
      <c r="D24" s="8">
        <v>0</v>
      </c>
      <c r="E24" s="8">
        <v>0</v>
      </c>
      <c r="F24" s="8">
        <v>0</v>
      </c>
      <c r="G24" s="62">
        <f t="shared" si="0"/>
        <v>0</v>
      </c>
    </row>
    <row r="25" spans="2:12" s="1" customFormat="1" x14ac:dyDescent="0.25">
      <c r="B25" s="20" t="s">
        <v>1</v>
      </c>
      <c r="C25" s="53">
        <v>0</v>
      </c>
      <c r="D25" s="8">
        <v>0</v>
      </c>
      <c r="E25" s="8">
        <v>0</v>
      </c>
      <c r="F25" s="8">
        <v>0</v>
      </c>
      <c r="G25" s="62">
        <f t="shared" si="0"/>
        <v>0</v>
      </c>
    </row>
    <row r="26" spans="2:12" s="1" customFormat="1" x14ac:dyDescent="0.25">
      <c r="B26" s="52" t="s">
        <v>29</v>
      </c>
      <c r="C26" s="53">
        <v>4</v>
      </c>
      <c r="D26" s="8">
        <v>0</v>
      </c>
      <c r="E26" s="8">
        <v>0</v>
      </c>
      <c r="F26" s="8">
        <v>0</v>
      </c>
      <c r="G26" s="62">
        <f t="shared" si="0"/>
        <v>0</v>
      </c>
    </row>
    <row r="27" spans="2:12" s="1" customFormat="1" ht="26.4" x14ac:dyDescent="0.25">
      <c r="B27" s="52" t="s">
        <v>30</v>
      </c>
      <c r="C27" s="53">
        <v>4</v>
      </c>
      <c r="D27" s="8">
        <v>0</v>
      </c>
      <c r="E27" s="8">
        <v>0</v>
      </c>
      <c r="F27" s="8">
        <v>0</v>
      </c>
      <c r="G27" s="62">
        <f>C27*(D27+E27+F27)/3</f>
        <v>0</v>
      </c>
    </row>
    <row r="28" spans="2:12" s="1" customFormat="1" ht="26.4" x14ac:dyDescent="0.25">
      <c r="B28" s="19" t="s">
        <v>51</v>
      </c>
      <c r="C28" s="6"/>
      <c r="D28" s="61" t="s">
        <v>56</v>
      </c>
      <c r="E28" s="61" t="s">
        <v>57</v>
      </c>
      <c r="F28" s="61" t="s">
        <v>60</v>
      </c>
      <c r="G28" s="7"/>
    </row>
    <row r="29" spans="2:12" s="1" customFormat="1" ht="26.4" x14ac:dyDescent="0.25">
      <c r="B29" s="52" t="s">
        <v>36</v>
      </c>
      <c r="C29" s="53">
        <v>0</v>
      </c>
      <c r="D29" s="8">
        <v>0</v>
      </c>
      <c r="E29" s="8">
        <v>0</v>
      </c>
      <c r="F29" s="8">
        <v>0</v>
      </c>
      <c r="G29" s="62">
        <f t="shared" si="0"/>
        <v>0</v>
      </c>
    </row>
    <row r="30" spans="2:12" s="1" customFormat="1" x14ac:dyDescent="0.25">
      <c r="B30" s="52" t="s">
        <v>40</v>
      </c>
      <c r="C30" s="53">
        <v>0</v>
      </c>
      <c r="D30" s="8">
        <v>0</v>
      </c>
      <c r="E30" s="8">
        <v>0</v>
      </c>
      <c r="F30" s="8">
        <v>0</v>
      </c>
      <c r="G30" s="62">
        <f t="shared" si="0"/>
        <v>0</v>
      </c>
    </row>
    <row r="31" spans="2:12" s="1" customFormat="1" x14ac:dyDescent="0.25">
      <c r="B31" s="52" t="s">
        <v>49</v>
      </c>
      <c r="C31" s="53">
        <v>0</v>
      </c>
      <c r="D31" s="8">
        <v>0</v>
      </c>
      <c r="E31" s="8">
        <v>0</v>
      </c>
      <c r="F31" s="8">
        <v>0</v>
      </c>
      <c r="G31" s="62">
        <f t="shared" si="0"/>
        <v>0</v>
      </c>
    </row>
    <row r="32" spans="2:12" s="1" customFormat="1" ht="26.4" x14ac:dyDescent="0.25">
      <c r="B32" s="19" t="s">
        <v>52</v>
      </c>
      <c r="C32" s="6"/>
      <c r="D32" s="61" t="s">
        <v>56</v>
      </c>
      <c r="E32" s="61" t="s">
        <v>57</v>
      </c>
      <c r="F32" s="61"/>
      <c r="G32" s="7"/>
    </row>
    <row r="33" spans="2:7" s="1" customFormat="1" x14ac:dyDescent="0.25">
      <c r="B33" s="52" t="s">
        <v>32</v>
      </c>
      <c r="C33" s="53">
        <v>0</v>
      </c>
      <c r="D33" s="8">
        <v>0</v>
      </c>
      <c r="E33" s="8">
        <v>0</v>
      </c>
      <c r="F33" s="66" t="s">
        <v>53</v>
      </c>
      <c r="G33" s="62">
        <f>C33*(D33+E33)/2</f>
        <v>0</v>
      </c>
    </row>
    <row r="34" spans="2:7" s="1" customFormat="1" ht="26.4" x14ac:dyDescent="0.25">
      <c r="B34" s="52" t="s">
        <v>33</v>
      </c>
      <c r="C34" s="53">
        <v>0</v>
      </c>
      <c r="D34" s="8">
        <v>0</v>
      </c>
      <c r="E34" s="8">
        <v>0</v>
      </c>
      <c r="F34" s="66" t="s">
        <v>53</v>
      </c>
      <c r="G34" s="62">
        <f>C34*(D34+E34)/2</f>
        <v>0</v>
      </c>
    </row>
    <row r="35" spans="2:7" s="1" customFormat="1" x14ac:dyDescent="0.25">
      <c r="B35" s="52" t="s">
        <v>34</v>
      </c>
      <c r="C35" s="53">
        <v>0</v>
      </c>
      <c r="D35" s="8">
        <v>0</v>
      </c>
      <c r="E35" s="8">
        <v>0</v>
      </c>
      <c r="F35" s="66" t="s">
        <v>53</v>
      </c>
      <c r="G35" s="62">
        <f>C35*(D35+E35)/2</f>
        <v>0</v>
      </c>
    </row>
    <row r="36" spans="2:7" s="1" customFormat="1" x14ac:dyDescent="0.25">
      <c r="B36" s="52" t="s">
        <v>35</v>
      </c>
      <c r="C36" s="53">
        <v>0</v>
      </c>
      <c r="D36" s="8">
        <v>0</v>
      </c>
      <c r="E36" s="8">
        <v>0</v>
      </c>
      <c r="F36" s="66" t="s">
        <v>53</v>
      </c>
      <c r="G36" s="62">
        <f>C36*(D36+E36)/2</f>
        <v>0</v>
      </c>
    </row>
    <row r="37" spans="2:7" s="1" customFormat="1" x14ac:dyDescent="0.25">
      <c r="B37"/>
      <c r="C37"/>
      <c r="D37"/>
      <c r="E37"/>
      <c r="F37"/>
      <c r="G37"/>
    </row>
    <row r="38" spans="2:7" s="1" customFormat="1" ht="26.55" customHeight="1" x14ac:dyDescent="0.25">
      <c r="B38" s="113" t="s">
        <v>81</v>
      </c>
      <c r="C38" s="114"/>
      <c r="D38" s="114"/>
      <c r="E38" s="114"/>
      <c r="F38" s="115"/>
      <c r="G38" s="65">
        <f>SUM(G6:G36)</f>
        <v>0</v>
      </c>
    </row>
  </sheetData>
  <mergeCells count="9">
    <mergeCell ref="B1:G1"/>
    <mergeCell ref="B6:F6"/>
    <mergeCell ref="B8:G8"/>
    <mergeCell ref="B9:G9"/>
    <mergeCell ref="B38:F38"/>
    <mergeCell ref="B2:F2"/>
    <mergeCell ref="B3:F3"/>
    <mergeCell ref="B4:F4"/>
    <mergeCell ref="B5: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6B1C1-DECD-4597-BB9F-97264C4BD9C7}">
  <dimension ref="B1:L38"/>
  <sheetViews>
    <sheetView topLeftCell="B1" zoomScale="85" zoomScaleNormal="85" workbookViewId="0">
      <selection activeCell="B7" sqref="B7"/>
    </sheetView>
  </sheetViews>
  <sheetFormatPr defaultRowHeight="13.2" x14ac:dyDescent="0.25"/>
  <cols>
    <col min="1" max="1" width="0.6640625" customWidth="1"/>
    <col min="2" max="2" width="37.5546875" customWidth="1"/>
    <col min="3" max="3" width="15.88671875" customWidth="1"/>
    <col min="4" max="5" width="22.6640625" customWidth="1"/>
    <col min="6" max="6" width="22.5546875" customWidth="1"/>
    <col min="7" max="7" width="25.88671875" customWidth="1"/>
  </cols>
  <sheetData>
    <row r="1" spans="2:7" s="1" customFormat="1" ht="25.5" customHeight="1" x14ac:dyDescent="0.25">
      <c r="B1" s="109" t="s">
        <v>50</v>
      </c>
      <c r="C1" s="109"/>
      <c r="D1" s="109"/>
      <c r="E1" s="109"/>
      <c r="F1" s="109"/>
      <c r="G1" s="109"/>
    </row>
    <row r="2" spans="2:7" s="1" customFormat="1" x14ac:dyDescent="0.25">
      <c r="B2" s="116" t="s">
        <v>79</v>
      </c>
      <c r="C2" s="116"/>
      <c r="D2" s="116"/>
      <c r="E2" s="116"/>
      <c r="F2" s="116"/>
      <c r="G2" s="71">
        <v>0</v>
      </c>
    </row>
    <row r="3" spans="2:7" s="1" customFormat="1" x14ac:dyDescent="0.25">
      <c r="B3" s="116" t="s">
        <v>76</v>
      </c>
      <c r="C3" s="116"/>
      <c r="D3" s="116"/>
      <c r="E3" s="116"/>
      <c r="F3" s="116"/>
      <c r="G3" s="71">
        <v>0</v>
      </c>
    </row>
    <row r="4" spans="2:7" s="1" customFormat="1" x14ac:dyDescent="0.25">
      <c r="B4" s="116" t="s">
        <v>77</v>
      </c>
      <c r="C4" s="116"/>
      <c r="D4" s="116"/>
      <c r="E4" s="116"/>
      <c r="F4" s="116"/>
      <c r="G4" s="71">
        <v>0</v>
      </c>
    </row>
    <row r="5" spans="2:7" s="1" customFormat="1" x14ac:dyDescent="0.25">
      <c r="B5" s="116" t="s">
        <v>78</v>
      </c>
      <c r="C5" s="116"/>
      <c r="D5" s="116"/>
      <c r="E5" s="116"/>
      <c r="F5" s="116"/>
      <c r="G5" s="71">
        <v>0</v>
      </c>
    </row>
    <row r="6" spans="2:7" s="1" customFormat="1" ht="28.2" customHeight="1" x14ac:dyDescent="0.25">
      <c r="B6" s="113" t="s">
        <v>84</v>
      </c>
      <c r="C6" s="114"/>
      <c r="D6" s="114"/>
      <c r="E6" s="114"/>
      <c r="F6" s="115"/>
      <c r="G6" s="62">
        <f>SUM(G2:G5)</f>
        <v>0</v>
      </c>
    </row>
    <row r="8" spans="2:7" s="1" customFormat="1" ht="26.55" customHeight="1" x14ac:dyDescent="0.25">
      <c r="B8" s="109" t="s">
        <v>44</v>
      </c>
      <c r="C8" s="109"/>
      <c r="D8" s="109"/>
      <c r="E8" s="109"/>
      <c r="F8" s="109"/>
      <c r="G8" s="109"/>
    </row>
    <row r="9" spans="2:7" s="1" customFormat="1" ht="44.4" customHeight="1" x14ac:dyDescent="0.25">
      <c r="B9" s="113" t="s">
        <v>54</v>
      </c>
      <c r="C9" s="114"/>
      <c r="D9" s="114"/>
      <c r="E9" s="114"/>
      <c r="F9" s="114"/>
      <c r="G9" s="115"/>
    </row>
    <row r="10" spans="2:7" s="1" customFormat="1" ht="52.8" x14ac:dyDescent="0.25">
      <c r="B10" s="5" t="s">
        <v>3</v>
      </c>
      <c r="C10" s="5" t="s">
        <v>2</v>
      </c>
      <c r="D10" s="5" t="s">
        <v>37</v>
      </c>
      <c r="E10" s="5" t="s">
        <v>37</v>
      </c>
      <c r="F10" s="5" t="s">
        <v>37</v>
      </c>
      <c r="G10" s="5" t="s">
        <v>71</v>
      </c>
    </row>
    <row r="11" spans="2:7" s="1" customFormat="1" x14ac:dyDescent="0.25">
      <c r="B11" s="19" t="s">
        <v>21</v>
      </c>
      <c r="C11" s="17"/>
      <c r="D11" s="17" t="s">
        <v>56</v>
      </c>
      <c r="E11" s="17" t="s">
        <v>57</v>
      </c>
      <c r="F11" s="17" t="s">
        <v>60</v>
      </c>
      <c r="G11" s="18"/>
    </row>
    <row r="12" spans="2:7" s="1" customFormat="1" ht="15" customHeight="1" x14ac:dyDescent="0.25">
      <c r="B12" s="52"/>
      <c r="C12" s="53">
        <v>4</v>
      </c>
      <c r="D12" s="8">
        <v>0</v>
      </c>
      <c r="E12" s="8">
        <v>0</v>
      </c>
      <c r="F12" s="8">
        <v>0</v>
      </c>
      <c r="G12" s="62">
        <f>C12*((D12+E12+F12)/3)*108</f>
        <v>0</v>
      </c>
    </row>
    <row r="13" spans="2:7" s="1" customFormat="1" x14ac:dyDescent="0.25">
      <c r="B13" s="19" t="s">
        <v>45</v>
      </c>
      <c r="C13" s="17"/>
      <c r="D13" s="17"/>
      <c r="E13" s="17"/>
      <c r="F13" s="17"/>
      <c r="G13" s="18"/>
    </row>
    <row r="14" spans="2:7" s="1" customFormat="1" ht="13.05" customHeight="1" x14ac:dyDescent="0.25">
      <c r="B14" s="52"/>
      <c r="C14" s="53">
        <v>0</v>
      </c>
      <c r="D14" s="8">
        <v>0</v>
      </c>
      <c r="E14" s="8">
        <v>0</v>
      </c>
      <c r="F14" s="8">
        <v>0</v>
      </c>
      <c r="G14" s="62">
        <f>C14*((D14+E14+F14)/3)*108</f>
        <v>0</v>
      </c>
    </row>
    <row r="15" spans="2:7" s="1" customFormat="1" x14ac:dyDescent="0.25">
      <c r="B15" s="19" t="s">
        <v>46</v>
      </c>
      <c r="C15" s="17"/>
      <c r="D15" s="17"/>
      <c r="E15" s="17"/>
      <c r="F15" s="17"/>
      <c r="G15" s="18"/>
    </row>
    <row r="16" spans="2:7" s="1" customFormat="1" ht="13.05" customHeight="1" x14ac:dyDescent="0.25">
      <c r="B16" s="52"/>
      <c r="C16" s="53">
        <v>0</v>
      </c>
      <c r="D16" s="8">
        <v>0</v>
      </c>
      <c r="E16" s="8">
        <v>0</v>
      </c>
      <c r="F16" s="8">
        <v>0</v>
      </c>
      <c r="G16" s="62">
        <f>C16*((D16+E16+F16)/3)*108</f>
        <v>0</v>
      </c>
    </row>
    <row r="17" spans="2:12" s="1" customFormat="1" ht="26.4" x14ac:dyDescent="0.25">
      <c r="B17" s="19" t="s">
        <v>27</v>
      </c>
      <c r="C17" s="17"/>
      <c r="D17" s="18" t="s">
        <v>58</v>
      </c>
      <c r="E17" s="18" t="s">
        <v>59</v>
      </c>
      <c r="F17" s="66" t="s">
        <v>53</v>
      </c>
      <c r="G17" s="49"/>
      <c r="J17"/>
      <c r="K17"/>
      <c r="L17"/>
    </row>
    <row r="18" spans="2:12" s="1" customFormat="1" ht="15" customHeight="1" x14ac:dyDescent="0.25">
      <c r="B18" s="52"/>
      <c r="C18" s="53">
        <v>0</v>
      </c>
      <c r="D18" s="8">
        <v>0</v>
      </c>
      <c r="E18" s="8">
        <v>0</v>
      </c>
      <c r="F18" s="66" t="s">
        <v>53</v>
      </c>
      <c r="G18" s="62">
        <f>C18*((D18+E18)/2)*108</f>
        <v>0</v>
      </c>
      <c r="J18"/>
      <c r="K18"/>
      <c r="L18"/>
    </row>
    <row r="19" spans="2:12" s="1" customFormat="1" ht="15" customHeight="1" x14ac:dyDescent="0.25">
      <c r="B19"/>
      <c r="C19"/>
      <c r="D19"/>
      <c r="E19"/>
      <c r="F19"/>
      <c r="G19"/>
      <c r="J19"/>
      <c r="K19"/>
      <c r="L19"/>
    </row>
    <row r="20" spans="2:12" s="1" customFormat="1" ht="27.45" customHeight="1" x14ac:dyDescent="0.25">
      <c r="B20" s="5" t="s">
        <v>3</v>
      </c>
      <c r="C20" s="5" t="s">
        <v>2</v>
      </c>
      <c r="D20" s="5" t="s">
        <v>48</v>
      </c>
      <c r="E20" s="5" t="s">
        <v>48</v>
      </c>
      <c r="F20" s="5" t="s">
        <v>48</v>
      </c>
      <c r="G20" s="5" t="s">
        <v>61</v>
      </c>
    </row>
    <row r="21" spans="2:12" s="1" customFormat="1" x14ac:dyDescent="0.25">
      <c r="B21" s="19" t="s">
        <v>47</v>
      </c>
      <c r="C21" s="6"/>
      <c r="D21" s="17" t="s">
        <v>56</v>
      </c>
      <c r="E21" s="17" t="s">
        <v>57</v>
      </c>
      <c r="F21" s="17" t="s">
        <v>60</v>
      </c>
      <c r="G21" s="7"/>
    </row>
    <row r="22" spans="2:12" s="1" customFormat="1" x14ac:dyDescent="0.25">
      <c r="B22" s="52" t="s">
        <v>31</v>
      </c>
      <c r="C22" s="53">
        <v>4</v>
      </c>
      <c r="D22" s="8">
        <v>0</v>
      </c>
      <c r="E22" s="8">
        <v>0</v>
      </c>
      <c r="F22" s="8">
        <v>0</v>
      </c>
      <c r="G22" s="62">
        <f>C22*(D22+E22+F22)/3</f>
        <v>0</v>
      </c>
    </row>
    <row r="23" spans="2:12" s="1" customFormat="1" x14ac:dyDescent="0.25">
      <c r="B23" s="52" t="s">
        <v>28</v>
      </c>
      <c r="C23" s="53">
        <v>4</v>
      </c>
      <c r="D23" s="8">
        <v>0</v>
      </c>
      <c r="E23" s="8">
        <v>0</v>
      </c>
      <c r="F23" s="8">
        <v>0</v>
      </c>
      <c r="G23" s="62">
        <f t="shared" ref="G23:G31" si="0">C23*(D23+E23+F23)/3</f>
        <v>0</v>
      </c>
    </row>
    <row r="24" spans="2:12" s="1" customFormat="1" x14ac:dyDescent="0.25">
      <c r="B24" s="20" t="s">
        <v>0</v>
      </c>
      <c r="C24" s="53">
        <v>4</v>
      </c>
      <c r="D24" s="8">
        <v>0</v>
      </c>
      <c r="E24" s="8">
        <v>0</v>
      </c>
      <c r="F24" s="8">
        <v>0</v>
      </c>
      <c r="G24" s="62">
        <f t="shared" si="0"/>
        <v>0</v>
      </c>
    </row>
    <row r="25" spans="2:12" s="1" customFormat="1" x14ac:dyDescent="0.25">
      <c r="B25" s="20" t="s">
        <v>1</v>
      </c>
      <c r="C25" s="53">
        <v>0</v>
      </c>
      <c r="D25" s="8">
        <v>0</v>
      </c>
      <c r="E25" s="8">
        <v>0</v>
      </c>
      <c r="F25" s="8">
        <v>0</v>
      </c>
      <c r="G25" s="62">
        <f t="shared" si="0"/>
        <v>0</v>
      </c>
    </row>
    <row r="26" spans="2:12" s="1" customFormat="1" x14ac:dyDescent="0.25">
      <c r="B26" s="52" t="s">
        <v>29</v>
      </c>
      <c r="C26" s="53">
        <v>4</v>
      </c>
      <c r="D26" s="8">
        <v>0</v>
      </c>
      <c r="E26" s="8">
        <v>0</v>
      </c>
      <c r="F26" s="8">
        <v>0</v>
      </c>
      <c r="G26" s="62">
        <f t="shared" si="0"/>
        <v>0</v>
      </c>
    </row>
    <row r="27" spans="2:12" s="1" customFormat="1" ht="26.4" x14ac:dyDescent="0.25">
      <c r="B27" s="52" t="s">
        <v>30</v>
      </c>
      <c r="C27" s="53">
        <v>4</v>
      </c>
      <c r="D27" s="8">
        <v>0</v>
      </c>
      <c r="E27" s="8">
        <v>0</v>
      </c>
      <c r="F27" s="8">
        <v>0</v>
      </c>
      <c r="G27" s="62">
        <f>C27*(D27+E27+F27)/3</f>
        <v>0</v>
      </c>
    </row>
    <row r="28" spans="2:12" s="1" customFormat="1" ht="26.4" x14ac:dyDescent="0.25">
      <c r="B28" s="19" t="s">
        <v>51</v>
      </c>
      <c r="C28" s="6"/>
      <c r="D28" s="61" t="s">
        <v>56</v>
      </c>
      <c r="E28" s="61" t="s">
        <v>57</v>
      </c>
      <c r="F28" s="61" t="s">
        <v>60</v>
      </c>
      <c r="G28" s="7"/>
    </row>
    <row r="29" spans="2:12" s="1" customFormat="1" ht="26.4" x14ac:dyDescent="0.25">
      <c r="B29" s="52" t="s">
        <v>36</v>
      </c>
      <c r="C29" s="53">
        <v>0</v>
      </c>
      <c r="D29" s="8">
        <v>0</v>
      </c>
      <c r="E29" s="8">
        <v>0</v>
      </c>
      <c r="F29" s="8">
        <v>0</v>
      </c>
      <c r="G29" s="62">
        <f t="shared" si="0"/>
        <v>0</v>
      </c>
    </row>
    <row r="30" spans="2:12" s="1" customFormat="1" x14ac:dyDescent="0.25">
      <c r="B30" s="52" t="s">
        <v>40</v>
      </c>
      <c r="C30" s="53">
        <v>0</v>
      </c>
      <c r="D30" s="8">
        <v>0</v>
      </c>
      <c r="E30" s="8">
        <v>0</v>
      </c>
      <c r="F30" s="8">
        <v>0</v>
      </c>
      <c r="G30" s="62">
        <f t="shared" si="0"/>
        <v>0</v>
      </c>
    </row>
    <row r="31" spans="2:12" s="1" customFormat="1" x14ac:dyDescent="0.25">
      <c r="B31" s="52" t="s">
        <v>49</v>
      </c>
      <c r="C31" s="53">
        <v>0</v>
      </c>
      <c r="D31" s="8">
        <v>0</v>
      </c>
      <c r="E31" s="8">
        <v>0</v>
      </c>
      <c r="F31" s="8">
        <v>0</v>
      </c>
      <c r="G31" s="62">
        <f t="shared" si="0"/>
        <v>0</v>
      </c>
    </row>
    <row r="32" spans="2:12" s="1" customFormat="1" ht="26.4" x14ac:dyDescent="0.25">
      <c r="B32" s="19" t="s">
        <v>52</v>
      </c>
      <c r="C32" s="6"/>
      <c r="D32" s="61" t="s">
        <v>56</v>
      </c>
      <c r="E32" s="61" t="s">
        <v>57</v>
      </c>
      <c r="F32" s="61"/>
      <c r="G32" s="7"/>
    </row>
    <row r="33" spans="2:7" s="1" customFormat="1" x14ac:dyDescent="0.25">
      <c r="B33" s="52" t="s">
        <v>32</v>
      </c>
      <c r="C33" s="53">
        <v>0</v>
      </c>
      <c r="D33" s="8">
        <v>0</v>
      </c>
      <c r="E33" s="8">
        <v>0</v>
      </c>
      <c r="F33" s="66" t="s">
        <v>53</v>
      </c>
      <c r="G33" s="62">
        <f>C33*(D33+E33)/2</f>
        <v>0</v>
      </c>
    </row>
    <row r="34" spans="2:7" s="1" customFormat="1" ht="26.4" x14ac:dyDescent="0.25">
      <c r="B34" s="52" t="s">
        <v>33</v>
      </c>
      <c r="C34" s="53">
        <v>0</v>
      </c>
      <c r="D34" s="8">
        <v>0</v>
      </c>
      <c r="E34" s="8">
        <v>0</v>
      </c>
      <c r="F34" s="66" t="s">
        <v>53</v>
      </c>
      <c r="G34" s="62">
        <f>C34*(D34+E34)/2</f>
        <v>0</v>
      </c>
    </row>
    <row r="35" spans="2:7" s="1" customFormat="1" x14ac:dyDescent="0.25">
      <c r="B35" s="52" t="s">
        <v>34</v>
      </c>
      <c r="C35" s="53">
        <v>0</v>
      </c>
      <c r="D35" s="8">
        <v>0</v>
      </c>
      <c r="E35" s="8">
        <v>0</v>
      </c>
      <c r="F35" s="66" t="s">
        <v>53</v>
      </c>
      <c r="G35" s="62">
        <f>C35*(D35+E35)/2</f>
        <v>0</v>
      </c>
    </row>
    <row r="36" spans="2:7" s="1" customFormat="1" x14ac:dyDescent="0.25">
      <c r="B36" s="52" t="s">
        <v>35</v>
      </c>
      <c r="C36" s="53">
        <v>0</v>
      </c>
      <c r="D36" s="8">
        <v>0</v>
      </c>
      <c r="E36" s="8">
        <v>0</v>
      </c>
      <c r="F36" s="66" t="s">
        <v>53</v>
      </c>
      <c r="G36" s="62">
        <f>C36*(D36+E36)/2</f>
        <v>0</v>
      </c>
    </row>
    <row r="37" spans="2:7" s="1" customFormat="1" x14ac:dyDescent="0.25">
      <c r="B37"/>
      <c r="C37"/>
      <c r="D37"/>
      <c r="E37"/>
      <c r="F37"/>
      <c r="G37"/>
    </row>
    <row r="38" spans="2:7" s="1" customFormat="1" ht="26.55" customHeight="1" x14ac:dyDescent="0.25">
      <c r="B38" s="113" t="s">
        <v>81</v>
      </c>
      <c r="C38" s="114"/>
      <c r="D38" s="114"/>
      <c r="E38" s="114"/>
      <c r="F38" s="115"/>
      <c r="G38" s="65">
        <f>SUM(G6:G36)</f>
        <v>0</v>
      </c>
    </row>
  </sheetData>
  <mergeCells count="9">
    <mergeCell ref="B1:G1"/>
    <mergeCell ref="B6:F6"/>
    <mergeCell ref="B8:G8"/>
    <mergeCell ref="B9:G9"/>
    <mergeCell ref="B38:F38"/>
    <mergeCell ref="B2:F2"/>
    <mergeCell ref="B3:F3"/>
    <mergeCell ref="B4:F4"/>
    <mergeCell ref="B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C90DF-351E-41D9-AD92-3761C23E3444}">
  <dimension ref="B1:L38"/>
  <sheetViews>
    <sheetView topLeftCell="B1" zoomScale="85" zoomScaleNormal="85" workbookViewId="0">
      <selection activeCell="J9" sqref="J9"/>
    </sheetView>
  </sheetViews>
  <sheetFormatPr defaultRowHeight="13.2" x14ac:dyDescent="0.25"/>
  <cols>
    <col min="1" max="1" width="0.6640625" customWidth="1"/>
    <col min="2" max="2" width="37.5546875" customWidth="1"/>
    <col min="3" max="3" width="15.88671875" customWidth="1"/>
    <col min="4" max="5" width="22.6640625" customWidth="1"/>
    <col min="6" max="6" width="22.5546875" customWidth="1"/>
    <col min="7" max="7" width="25.88671875" customWidth="1"/>
  </cols>
  <sheetData>
    <row r="1" spans="2:7" s="1" customFormat="1" ht="25.5" customHeight="1" x14ac:dyDescent="0.25">
      <c r="B1" s="109" t="s">
        <v>50</v>
      </c>
      <c r="C1" s="109"/>
      <c r="D1" s="109"/>
      <c r="E1" s="109"/>
      <c r="F1" s="109"/>
      <c r="G1" s="109"/>
    </row>
    <row r="2" spans="2:7" s="1" customFormat="1" x14ac:dyDescent="0.25">
      <c r="B2" s="116" t="s">
        <v>75</v>
      </c>
      <c r="C2" s="116"/>
      <c r="D2" s="116"/>
      <c r="E2" s="116"/>
      <c r="F2" s="116"/>
      <c r="G2" s="71">
        <v>0</v>
      </c>
    </row>
    <row r="3" spans="2:7" s="1" customFormat="1" x14ac:dyDescent="0.25">
      <c r="B3" s="116" t="s">
        <v>76</v>
      </c>
      <c r="C3" s="116"/>
      <c r="D3" s="116"/>
      <c r="E3" s="116"/>
      <c r="F3" s="116"/>
      <c r="G3" s="71">
        <v>0</v>
      </c>
    </row>
    <row r="4" spans="2:7" s="1" customFormat="1" x14ac:dyDescent="0.25">
      <c r="B4" s="116" t="s">
        <v>77</v>
      </c>
      <c r="C4" s="116"/>
      <c r="D4" s="116"/>
      <c r="E4" s="116"/>
      <c r="F4" s="116"/>
      <c r="G4" s="71">
        <v>0</v>
      </c>
    </row>
    <row r="5" spans="2:7" s="1" customFormat="1" x14ac:dyDescent="0.25">
      <c r="B5" s="116" t="s">
        <v>78</v>
      </c>
      <c r="C5" s="116"/>
      <c r="D5" s="116"/>
      <c r="E5" s="116"/>
      <c r="F5" s="116"/>
      <c r="G5" s="71">
        <v>0</v>
      </c>
    </row>
    <row r="6" spans="2:7" s="1" customFormat="1" ht="31.2" customHeight="1" x14ac:dyDescent="0.25">
      <c r="B6" s="113" t="s">
        <v>84</v>
      </c>
      <c r="C6" s="114"/>
      <c r="D6" s="114"/>
      <c r="E6" s="114"/>
      <c r="F6" s="115"/>
      <c r="G6" s="62">
        <f>SUM(G2:G5)</f>
        <v>0</v>
      </c>
    </row>
    <row r="8" spans="2:7" s="1" customFormat="1" ht="26.55" customHeight="1" x14ac:dyDescent="0.25">
      <c r="B8" s="109" t="s">
        <v>44</v>
      </c>
      <c r="C8" s="109"/>
      <c r="D8" s="109"/>
      <c r="E8" s="109"/>
      <c r="F8" s="109"/>
      <c r="G8" s="109"/>
    </row>
    <row r="9" spans="2:7" s="1" customFormat="1" ht="42" customHeight="1" x14ac:dyDescent="0.25">
      <c r="B9" s="113" t="s">
        <v>54</v>
      </c>
      <c r="C9" s="114"/>
      <c r="D9" s="114"/>
      <c r="E9" s="114"/>
      <c r="F9" s="114"/>
      <c r="G9" s="115"/>
    </row>
    <row r="10" spans="2:7" s="1" customFormat="1" ht="52.8" x14ac:dyDescent="0.25">
      <c r="B10" s="5" t="s">
        <v>3</v>
      </c>
      <c r="C10" s="5" t="s">
        <v>2</v>
      </c>
      <c r="D10" s="5" t="s">
        <v>37</v>
      </c>
      <c r="E10" s="5" t="s">
        <v>37</v>
      </c>
      <c r="F10" s="5" t="s">
        <v>37</v>
      </c>
      <c r="G10" s="5" t="s">
        <v>71</v>
      </c>
    </row>
    <row r="11" spans="2:7" s="1" customFormat="1" x14ac:dyDescent="0.25">
      <c r="B11" s="19" t="s">
        <v>21</v>
      </c>
      <c r="C11" s="17"/>
      <c r="D11" s="17" t="s">
        <v>56</v>
      </c>
      <c r="E11" s="17" t="s">
        <v>57</v>
      </c>
      <c r="F11" s="17" t="s">
        <v>60</v>
      </c>
      <c r="G11" s="18"/>
    </row>
    <row r="12" spans="2:7" s="1" customFormat="1" ht="15" customHeight="1" x14ac:dyDescent="0.25">
      <c r="B12" s="52"/>
      <c r="C12" s="53">
        <v>4</v>
      </c>
      <c r="D12" s="8">
        <v>0</v>
      </c>
      <c r="E12" s="8">
        <v>0</v>
      </c>
      <c r="F12" s="8">
        <v>0</v>
      </c>
      <c r="G12" s="62">
        <f>C12*((D12+E12+F12)/3)*108</f>
        <v>0</v>
      </c>
    </row>
    <row r="13" spans="2:7" s="1" customFormat="1" x14ac:dyDescent="0.25">
      <c r="B13" s="19" t="s">
        <v>45</v>
      </c>
      <c r="C13" s="17"/>
      <c r="D13" s="17"/>
      <c r="E13" s="17"/>
      <c r="F13" s="17"/>
      <c r="G13" s="18"/>
    </row>
    <row r="14" spans="2:7" s="1" customFormat="1" ht="13.05" customHeight="1" x14ac:dyDescent="0.25">
      <c r="B14" s="52"/>
      <c r="C14" s="53">
        <v>0</v>
      </c>
      <c r="D14" s="8">
        <v>0</v>
      </c>
      <c r="E14" s="8">
        <v>0</v>
      </c>
      <c r="F14" s="8">
        <v>0</v>
      </c>
      <c r="G14" s="62">
        <f>C14*((D14+E14+F14)/3)*108</f>
        <v>0</v>
      </c>
    </row>
    <row r="15" spans="2:7" s="1" customFormat="1" x14ac:dyDescent="0.25">
      <c r="B15" s="19" t="s">
        <v>46</v>
      </c>
      <c r="C15" s="17"/>
      <c r="D15" s="17"/>
      <c r="E15" s="17"/>
      <c r="F15" s="17"/>
      <c r="G15" s="18"/>
    </row>
    <row r="16" spans="2:7" s="1" customFormat="1" ht="13.05" customHeight="1" x14ac:dyDescent="0.25">
      <c r="B16" s="52"/>
      <c r="C16" s="53">
        <v>0</v>
      </c>
      <c r="D16" s="8">
        <v>0</v>
      </c>
      <c r="E16" s="8">
        <v>0</v>
      </c>
      <c r="F16" s="8">
        <v>0</v>
      </c>
      <c r="G16" s="62">
        <f>C16*((D16+E16+F16)/3)*108</f>
        <v>0</v>
      </c>
    </row>
    <row r="17" spans="2:12" s="1" customFormat="1" ht="26.4" x14ac:dyDescent="0.25">
      <c r="B17" s="19" t="s">
        <v>27</v>
      </c>
      <c r="C17" s="17"/>
      <c r="D17" s="18" t="s">
        <v>58</v>
      </c>
      <c r="E17" s="18" t="s">
        <v>59</v>
      </c>
      <c r="F17" s="66" t="s">
        <v>53</v>
      </c>
      <c r="G17" s="49"/>
      <c r="J17"/>
      <c r="K17"/>
      <c r="L17"/>
    </row>
    <row r="18" spans="2:12" s="1" customFormat="1" ht="15" customHeight="1" x14ac:dyDescent="0.25">
      <c r="B18" s="52"/>
      <c r="C18" s="53">
        <v>0</v>
      </c>
      <c r="D18" s="8">
        <v>0</v>
      </c>
      <c r="E18" s="8">
        <v>0</v>
      </c>
      <c r="F18" s="66" t="s">
        <v>53</v>
      </c>
      <c r="G18" s="62">
        <f>C18*((D18+E18)/2)*108</f>
        <v>0</v>
      </c>
      <c r="J18"/>
      <c r="K18"/>
      <c r="L18"/>
    </row>
    <row r="19" spans="2:12" s="1" customFormat="1" ht="15" customHeight="1" x14ac:dyDescent="0.25">
      <c r="B19"/>
      <c r="C19"/>
      <c r="D19"/>
      <c r="E19"/>
      <c r="F19"/>
      <c r="G19"/>
      <c r="J19"/>
      <c r="K19"/>
      <c r="L19"/>
    </row>
    <row r="20" spans="2:12" s="1" customFormat="1" ht="27.45" customHeight="1" x14ac:dyDescent="0.25">
      <c r="B20" s="5" t="s">
        <v>3</v>
      </c>
      <c r="C20" s="5" t="s">
        <v>2</v>
      </c>
      <c r="D20" s="5" t="s">
        <v>48</v>
      </c>
      <c r="E20" s="5" t="s">
        <v>48</v>
      </c>
      <c r="F20" s="5" t="s">
        <v>48</v>
      </c>
      <c r="G20" s="5" t="s">
        <v>61</v>
      </c>
    </row>
    <row r="21" spans="2:12" s="1" customFormat="1" x14ac:dyDescent="0.25">
      <c r="B21" s="19" t="s">
        <v>47</v>
      </c>
      <c r="C21" s="6"/>
      <c r="D21" s="17" t="s">
        <v>56</v>
      </c>
      <c r="E21" s="17" t="s">
        <v>57</v>
      </c>
      <c r="F21" s="17" t="s">
        <v>60</v>
      </c>
      <c r="G21" s="7"/>
    </row>
    <row r="22" spans="2:12" s="1" customFormat="1" x14ac:dyDescent="0.25">
      <c r="B22" s="52" t="s">
        <v>31</v>
      </c>
      <c r="C22" s="53">
        <v>4</v>
      </c>
      <c r="D22" s="8">
        <v>0</v>
      </c>
      <c r="E22" s="8">
        <v>0</v>
      </c>
      <c r="F22" s="8">
        <v>0</v>
      </c>
      <c r="G22" s="62">
        <f>C22*(D22+E22+F22)/3</f>
        <v>0</v>
      </c>
    </row>
    <row r="23" spans="2:12" s="1" customFormat="1" x14ac:dyDescent="0.25">
      <c r="B23" s="52" t="s">
        <v>28</v>
      </c>
      <c r="C23" s="53">
        <v>4</v>
      </c>
      <c r="D23" s="8">
        <v>0</v>
      </c>
      <c r="E23" s="8">
        <v>0</v>
      </c>
      <c r="F23" s="8">
        <v>0</v>
      </c>
      <c r="G23" s="62">
        <f t="shared" ref="G23:G31" si="0">C23*(D23+E23+F23)/3</f>
        <v>0</v>
      </c>
    </row>
    <row r="24" spans="2:12" s="1" customFormat="1" x14ac:dyDescent="0.25">
      <c r="B24" s="20" t="s">
        <v>0</v>
      </c>
      <c r="C24" s="53">
        <v>4</v>
      </c>
      <c r="D24" s="8">
        <v>0</v>
      </c>
      <c r="E24" s="8">
        <v>0</v>
      </c>
      <c r="F24" s="8">
        <v>0</v>
      </c>
      <c r="G24" s="62">
        <f t="shared" si="0"/>
        <v>0</v>
      </c>
    </row>
    <row r="25" spans="2:12" s="1" customFormat="1" x14ac:dyDescent="0.25">
      <c r="B25" s="20" t="s">
        <v>1</v>
      </c>
      <c r="C25" s="53">
        <v>0</v>
      </c>
      <c r="D25" s="8">
        <v>0</v>
      </c>
      <c r="E25" s="8">
        <v>0</v>
      </c>
      <c r="F25" s="8">
        <v>0</v>
      </c>
      <c r="G25" s="62">
        <f t="shared" si="0"/>
        <v>0</v>
      </c>
    </row>
    <row r="26" spans="2:12" s="1" customFormat="1" x14ac:dyDescent="0.25">
      <c r="B26" s="52" t="s">
        <v>29</v>
      </c>
      <c r="C26" s="53">
        <v>4</v>
      </c>
      <c r="D26" s="8">
        <v>0</v>
      </c>
      <c r="E26" s="8">
        <v>0</v>
      </c>
      <c r="F26" s="8">
        <v>0</v>
      </c>
      <c r="G26" s="62">
        <f t="shared" si="0"/>
        <v>0</v>
      </c>
    </row>
    <row r="27" spans="2:12" s="1" customFormat="1" ht="26.4" x14ac:dyDescent="0.25">
      <c r="B27" s="52" t="s">
        <v>30</v>
      </c>
      <c r="C27" s="53">
        <v>4</v>
      </c>
      <c r="D27" s="8">
        <v>0</v>
      </c>
      <c r="E27" s="8">
        <v>0</v>
      </c>
      <c r="F27" s="8">
        <v>0</v>
      </c>
      <c r="G27" s="62">
        <f>C27*(D27+E27+F27)/3</f>
        <v>0</v>
      </c>
    </row>
    <row r="28" spans="2:12" s="1" customFormat="1" ht="26.4" x14ac:dyDescent="0.25">
      <c r="B28" s="19" t="s">
        <v>51</v>
      </c>
      <c r="C28" s="6"/>
      <c r="D28" s="61" t="s">
        <v>56</v>
      </c>
      <c r="E28" s="61" t="s">
        <v>57</v>
      </c>
      <c r="F28" s="61" t="s">
        <v>60</v>
      </c>
      <c r="G28" s="7"/>
    </row>
    <row r="29" spans="2:12" s="1" customFormat="1" ht="26.4" x14ac:dyDescent="0.25">
      <c r="B29" s="52" t="s">
        <v>36</v>
      </c>
      <c r="C29" s="53">
        <v>0</v>
      </c>
      <c r="D29" s="8">
        <v>0</v>
      </c>
      <c r="E29" s="8">
        <v>0</v>
      </c>
      <c r="F29" s="8">
        <v>0</v>
      </c>
      <c r="G29" s="62">
        <f t="shared" si="0"/>
        <v>0</v>
      </c>
    </row>
    <row r="30" spans="2:12" s="1" customFormat="1" x14ac:dyDescent="0.25">
      <c r="B30" s="52" t="s">
        <v>40</v>
      </c>
      <c r="C30" s="53">
        <v>0</v>
      </c>
      <c r="D30" s="8">
        <v>0</v>
      </c>
      <c r="E30" s="8">
        <v>0</v>
      </c>
      <c r="F30" s="8">
        <v>0</v>
      </c>
      <c r="G30" s="62">
        <f t="shared" si="0"/>
        <v>0</v>
      </c>
    </row>
    <row r="31" spans="2:12" s="1" customFormat="1" x14ac:dyDescent="0.25">
      <c r="B31" s="52" t="s">
        <v>49</v>
      </c>
      <c r="C31" s="53">
        <v>0</v>
      </c>
      <c r="D31" s="8">
        <v>0</v>
      </c>
      <c r="E31" s="8">
        <v>0</v>
      </c>
      <c r="F31" s="8">
        <v>0</v>
      </c>
      <c r="G31" s="62">
        <f t="shared" si="0"/>
        <v>0</v>
      </c>
    </row>
    <row r="32" spans="2:12" s="1" customFormat="1" ht="26.4" x14ac:dyDescent="0.25">
      <c r="B32" s="19" t="s">
        <v>52</v>
      </c>
      <c r="C32" s="6"/>
      <c r="D32" s="61" t="s">
        <v>56</v>
      </c>
      <c r="E32" s="61" t="s">
        <v>57</v>
      </c>
      <c r="F32" s="61"/>
      <c r="G32" s="7"/>
    </row>
    <row r="33" spans="2:7" s="1" customFormat="1" x14ac:dyDescent="0.25">
      <c r="B33" s="52" t="s">
        <v>32</v>
      </c>
      <c r="C33" s="53">
        <v>0</v>
      </c>
      <c r="D33" s="8">
        <v>0</v>
      </c>
      <c r="E33" s="8">
        <v>0</v>
      </c>
      <c r="F33" s="66" t="s">
        <v>53</v>
      </c>
      <c r="G33" s="62">
        <f>C33*(D33+E33)/2</f>
        <v>0</v>
      </c>
    </row>
    <row r="34" spans="2:7" s="1" customFormat="1" ht="26.4" x14ac:dyDescent="0.25">
      <c r="B34" s="52" t="s">
        <v>33</v>
      </c>
      <c r="C34" s="53">
        <v>0</v>
      </c>
      <c r="D34" s="8">
        <v>0</v>
      </c>
      <c r="E34" s="8">
        <v>0</v>
      </c>
      <c r="F34" s="66" t="s">
        <v>53</v>
      </c>
      <c r="G34" s="62">
        <f>C34*(D34+E34)/2</f>
        <v>0</v>
      </c>
    </row>
    <row r="35" spans="2:7" s="1" customFormat="1" x14ac:dyDescent="0.25">
      <c r="B35" s="52" t="s">
        <v>34</v>
      </c>
      <c r="C35" s="53">
        <v>0</v>
      </c>
      <c r="D35" s="8">
        <v>0</v>
      </c>
      <c r="E35" s="8">
        <v>0</v>
      </c>
      <c r="F35" s="66" t="s">
        <v>53</v>
      </c>
      <c r="G35" s="62">
        <f>C35*(D35+E35)/2</f>
        <v>0</v>
      </c>
    </row>
    <row r="36" spans="2:7" s="1" customFormat="1" x14ac:dyDescent="0.25">
      <c r="B36" s="52" t="s">
        <v>35</v>
      </c>
      <c r="C36" s="53">
        <v>0</v>
      </c>
      <c r="D36" s="8">
        <v>0</v>
      </c>
      <c r="E36" s="8">
        <v>0</v>
      </c>
      <c r="F36" s="66" t="s">
        <v>53</v>
      </c>
      <c r="G36" s="62">
        <f>C36*(D36+E36)/2</f>
        <v>0</v>
      </c>
    </row>
    <row r="37" spans="2:7" s="1" customFormat="1" x14ac:dyDescent="0.25">
      <c r="B37"/>
      <c r="C37"/>
      <c r="D37"/>
      <c r="E37"/>
      <c r="F37"/>
      <c r="G37"/>
    </row>
    <row r="38" spans="2:7" s="1" customFormat="1" ht="26.55" customHeight="1" x14ac:dyDescent="0.25">
      <c r="B38" s="113" t="s">
        <v>81</v>
      </c>
      <c r="C38" s="114"/>
      <c r="D38" s="114"/>
      <c r="E38" s="114"/>
      <c r="F38" s="115"/>
      <c r="G38" s="65">
        <f>SUM(G6:G36)</f>
        <v>0</v>
      </c>
    </row>
  </sheetData>
  <mergeCells count="9">
    <mergeCell ref="B1:G1"/>
    <mergeCell ref="B6:F6"/>
    <mergeCell ref="B8:G8"/>
    <mergeCell ref="B9:G9"/>
    <mergeCell ref="B38:F38"/>
    <mergeCell ref="B2:F2"/>
    <mergeCell ref="B3:F3"/>
    <mergeCell ref="B4:F4"/>
    <mergeCell ref="B5: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C8898-9E9A-4CAF-9F54-9AE886627256}">
  <dimension ref="B1:L38"/>
  <sheetViews>
    <sheetView topLeftCell="B1" zoomScale="85" zoomScaleNormal="85" workbookViewId="0">
      <selection activeCell="B7" sqref="B7"/>
    </sheetView>
  </sheetViews>
  <sheetFormatPr defaultRowHeight="13.2" x14ac:dyDescent="0.25"/>
  <cols>
    <col min="1" max="1" width="0.6640625" customWidth="1"/>
    <col min="2" max="2" width="37.5546875" customWidth="1"/>
    <col min="3" max="3" width="15.88671875" customWidth="1"/>
    <col min="4" max="5" width="22.6640625" customWidth="1"/>
    <col min="6" max="6" width="22.5546875" customWidth="1"/>
    <col min="7" max="7" width="25.88671875" customWidth="1"/>
  </cols>
  <sheetData>
    <row r="1" spans="2:7" s="1" customFormat="1" ht="25.5" customHeight="1" x14ac:dyDescent="0.25">
      <c r="B1" s="109" t="s">
        <v>50</v>
      </c>
      <c r="C1" s="109"/>
      <c r="D1" s="109"/>
      <c r="E1" s="109"/>
      <c r="F1" s="109"/>
      <c r="G1" s="109"/>
    </row>
    <row r="2" spans="2:7" s="1" customFormat="1" ht="12.45" customHeight="1" x14ac:dyDescent="0.25">
      <c r="B2" s="116" t="s">
        <v>79</v>
      </c>
      <c r="C2" s="116"/>
      <c r="D2" s="116"/>
      <c r="E2" s="116"/>
      <c r="F2" s="116"/>
      <c r="G2" s="71">
        <v>0</v>
      </c>
    </row>
    <row r="3" spans="2:7" s="1" customFormat="1" x14ac:dyDescent="0.25">
      <c r="B3" s="116" t="s">
        <v>76</v>
      </c>
      <c r="C3" s="116"/>
      <c r="D3" s="116"/>
      <c r="E3" s="116"/>
      <c r="F3" s="116"/>
      <c r="G3" s="71">
        <v>0</v>
      </c>
    </row>
    <row r="4" spans="2:7" s="1" customFormat="1" ht="12.45" customHeight="1" x14ac:dyDescent="0.25">
      <c r="B4" s="116" t="s">
        <v>77</v>
      </c>
      <c r="C4" s="116"/>
      <c r="D4" s="116"/>
      <c r="E4" s="116"/>
      <c r="F4" s="116"/>
      <c r="G4" s="71">
        <v>0</v>
      </c>
    </row>
    <row r="5" spans="2:7" s="1" customFormat="1" x14ac:dyDescent="0.25">
      <c r="B5" s="116" t="s">
        <v>78</v>
      </c>
      <c r="C5" s="116"/>
      <c r="D5" s="116"/>
      <c r="E5" s="116"/>
      <c r="F5" s="116"/>
      <c r="G5" s="71">
        <v>0</v>
      </c>
    </row>
    <row r="6" spans="2:7" s="1" customFormat="1" ht="29.4" customHeight="1" x14ac:dyDescent="0.25">
      <c r="B6" s="113" t="s">
        <v>84</v>
      </c>
      <c r="C6" s="114"/>
      <c r="D6" s="114"/>
      <c r="E6" s="114"/>
      <c r="F6" s="115"/>
      <c r="G6" s="62">
        <f>SUM(G2:G5)</f>
        <v>0</v>
      </c>
    </row>
    <row r="8" spans="2:7" s="1" customFormat="1" ht="26.55" customHeight="1" x14ac:dyDescent="0.25">
      <c r="B8" s="109" t="s">
        <v>44</v>
      </c>
      <c r="C8" s="109"/>
      <c r="D8" s="109"/>
      <c r="E8" s="109"/>
      <c r="F8" s="109"/>
      <c r="G8" s="109"/>
    </row>
    <row r="9" spans="2:7" s="1" customFormat="1" ht="47.4" customHeight="1" x14ac:dyDescent="0.25">
      <c r="B9" s="113" t="s">
        <v>54</v>
      </c>
      <c r="C9" s="114"/>
      <c r="D9" s="114"/>
      <c r="E9" s="114"/>
      <c r="F9" s="114"/>
      <c r="G9" s="115"/>
    </row>
    <row r="10" spans="2:7" s="1" customFormat="1" ht="52.8" x14ac:dyDescent="0.25">
      <c r="B10" s="5" t="s">
        <v>3</v>
      </c>
      <c r="C10" s="5" t="s">
        <v>2</v>
      </c>
      <c r="D10" s="5" t="s">
        <v>37</v>
      </c>
      <c r="E10" s="5" t="s">
        <v>37</v>
      </c>
      <c r="F10" s="5" t="s">
        <v>37</v>
      </c>
      <c r="G10" s="5" t="s">
        <v>71</v>
      </c>
    </row>
    <row r="11" spans="2:7" s="1" customFormat="1" x14ac:dyDescent="0.25">
      <c r="B11" s="19" t="s">
        <v>21</v>
      </c>
      <c r="C11" s="17"/>
      <c r="D11" s="17" t="s">
        <v>56</v>
      </c>
      <c r="E11" s="17" t="s">
        <v>57</v>
      </c>
      <c r="F11" s="17" t="s">
        <v>60</v>
      </c>
      <c r="G11" s="18"/>
    </row>
    <row r="12" spans="2:7" s="1" customFormat="1" ht="15" customHeight="1" x14ac:dyDescent="0.25">
      <c r="B12" s="52"/>
      <c r="C12" s="53">
        <v>4</v>
      </c>
      <c r="D12" s="8">
        <v>0</v>
      </c>
      <c r="E12" s="8">
        <v>0</v>
      </c>
      <c r="F12" s="8">
        <v>0</v>
      </c>
      <c r="G12" s="62">
        <f>C12*((D12+E12+F12)/3)*108</f>
        <v>0</v>
      </c>
    </row>
    <row r="13" spans="2:7" s="1" customFormat="1" x14ac:dyDescent="0.25">
      <c r="B13" s="19" t="s">
        <v>45</v>
      </c>
      <c r="C13" s="17"/>
      <c r="D13" s="17"/>
      <c r="E13" s="17"/>
      <c r="F13" s="17"/>
      <c r="G13" s="18"/>
    </row>
    <row r="14" spans="2:7" s="1" customFormat="1" ht="13.05" customHeight="1" x14ac:dyDescent="0.25">
      <c r="B14" s="52"/>
      <c r="C14" s="53">
        <v>0</v>
      </c>
      <c r="D14" s="8">
        <v>0</v>
      </c>
      <c r="E14" s="8">
        <v>0</v>
      </c>
      <c r="F14" s="8">
        <v>0</v>
      </c>
      <c r="G14" s="62">
        <f>C14*((D14+E14+F14)/3)*108</f>
        <v>0</v>
      </c>
    </row>
    <row r="15" spans="2:7" s="1" customFormat="1" x14ac:dyDescent="0.25">
      <c r="B15" s="19" t="s">
        <v>46</v>
      </c>
      <c r="C15" s="17"/>
      <c r="D15" s="17"/>
      <c r="E15" s="17"/>
      <c r="F15" s="17"/>
      <c r="G15" s="18"/>
    </row>
    <row r="16" spans="2:7" s="1" customFormat="1" ht="13.05" customHeight="1" x14ac:dyDescent="0.25">
      <c r="B16" s="52"/>
      <c r="C16" s="53">
        <v>0</v>
      </c>
      <c r="D16" s="8">
        <v>0</v>
      </c>
      <c r="E16" s="8">
        <v>0</v>
      </c>
      <c r="F16" s="8">
        <v>0</v>
      </c>
      <c r="G16" s="62">
        <f>C16*((D16+E16+F16)/3)*108</f>
        <v>0</v>
      </c>
    </row>
    <row r="17" spans="2:12" s="1" customFormat="1" ht="26.4" x14ac:dyDescent="0.25">
      <c r="B17" s="19" t="s">
        <v>27</v>
      </c>
      <c r="C17" s="17"/>
      <c r="D17" s="18" t="s">
        <v>58</v>
      </c>
      <c r="E17" s="18" t="s">
        <v>59</v>
      </c>
      <c r="F17" s="66" t="s">
        <v>53</v>
      </c>
      <c r="G17" s="49"/>
      <c r="J17"/>
      <c r="K17"/>
      <c r="L17"/>
    </row>
    <row r="18" spans="2:12" s="1" customFormat="1" ht="15" customHeight="1" x14ac:dyDescent="0.25">
      <c r="B18" s="52"/>
      <c r="C18" s="53">
        <v>0</v>
      </c>
      <c r="D18" s="8">
        <v>0</v>
      </c>
      <c r="E18" s="8">
        <v>0</v>
      </c>
      <c r="F18" s="66" t="s">
        <v>53</v>
      </c>
      <c r="G18" s="62">
        <f>C18*((D18+E18)/2)*108</f>
        <v>0</v>
      </c>
      <c r="J18"/>
      <c r="K18"/>
      <c r="L18"/>
    </row>
    <row r="19" spans="2:12" s="1" customFormat="1" ht="15" customHeight="1" x14ac:dyDescent="0.25">
      <c r="B19"/>
      <c r="C19"/>
      <c r="D19"/>
      <c r="E19"/>
      <c r="F19"/>
      <c r="G19"/>
      <c r="J19"/>
      <c r="K19"/>
      <c r="L19"/>
    </row>
    <row r="20" spans="2:12" s="1" customFormat="1" ht="27.45" customHeight="1" x14ac:dyDescent="0.25">
      <c r="B20" s="5" t="s">
        <v>3</v>
      </c>
      <c r="C20" s="5" t="s">
        <v>2</v>
      </c>
      <c r="D20" s="5" t="s">
        <v>48</v>
      </c>
      <c r="E20" s="5" t="s">
        <v>48</v>
      </c>
      <c r="F20" s="5" t="s">
        <v>48</v>
      </c>
      <c r="G20" s="5" t="s">
        <v>61</v>
      </c>
    </row>
    <row r="21" spans="2:12" s="1" customFormat="1" x14ac:dyDescent="0.25">
      <c r="B21" s="19" t="s">
        <v>47</v>
      </c>
      <c r="C21" s="6"/>
      <c r="D21" s="17" t="s">
        <v>56</v>
      </c>
      <c r="E21" s="17" t="s">
        <v>57</v>
      </c>
      <c r="F21" s="17" t="s">
        <v>60</v>
      </c>
      <c r="G21" s="7"/>
    </row>
    <row r="22" spans="2:12" s="1" customFormat="1" x14ac:dyDescent="0.25">
      <c r="B22" s="52" t="s">
        <v>31</v>
      </c>
      <c r="C22" s="53">
        <v>4</v>
      </c>
      <c r="D22" s="8">
        <v>0</v>
      </c>
      <c r="E22" s="8">
        <v>0</v>
      </c>
      <c r="F22" s="8">
        <v>0</v>
      </c>
      <c r="G22" s="62">
        <f>C22*(D22+E22+F22)/3</f>
        <v>0</v>
      </c>
    </row>
    <row r="23" spans="2:12" s="1" customFormat="1" x14ac:dyDescent="0.25">
      <c r="B23" s="52" t="s">
        <v>28</v>
      </c>
      <c r="C23" s="53">
        <v>4</v>
      </c>
      <c r="D23" s="8">
        <v>0</v>
      </c>
      <c r="E23" s="8">
        <v>0</v>
      </c>
      <c r="F23" s="8">
        <v>0</v>
      </c>
      <c r="G23" s="62">
        <f t="shared" ref="G23:G31" si="0">C23*(D23+E23+F23)/3</f>
        <v>0</v>
      </c>
    </row>
    <row r="24" spans="2:12" s="1" customFormat="1" x14ac:dyDescent="0.25">
      <c r="B24" s="20" t="s">
        <v>0</v>
      </c>
      <c r="C24" s="53">
        <v>4</v>
      </c>
      <c r="D24" s="8">
        <v>0</v>
      </c>
      <c r="E24" s="8">
        <v>0</v>
      </c>
      <c r="F24" s="8">
        <v>0</v>
      </c>
      <c r="G24" s="62">
        <f t="shared" si="0"/>
        <v>0</v>
      </c>
    </row>
    <row r="25" spans="2:12" s="1" customFormat="1" x14ac:dyDescent="0.25">
      <c r="B25" s="20" t="s">
        <v>1</v>
      </c>
      <c r="C25" s="53">
        <v>0</v>
      </c>
      <c r="D25" s="8">
        <v>0</v>
      </c>
      <c r="E25" s="8">
        <v>0</v>
      </c>
      <c r="F25" s="8">
        <v>0</v>
      </c>
      <c r="G25" s="62">
        <f t="shared" si="0"/>
        <v>0</v>
      </c>
    </row>
    <row r="26" spans="2:12" s="1" customFormat="1" x14ac:dyDescent="0.25">
      <c r="B26" s="52" t="s">
        <v>29</v>
      </c>
      <c r="C26" s="53">
        <v>4</v>
      </c>
      <c r="D26" s="8">
        <v>0</v>
      </c>
      <c r="E26" s="8">
        <v>0</v>
      </c>
      <c r="F26" s="8">
        <v>0</v>
      </c>
      <c r="G26" s="62">
        <f t="shared" si="0"/>
        <v>0</v>
      </c>
    </row>
    <row r="27" spans="2:12" s="1" customFormat="1" ht="26.4" x14ac:dyDescent="0.25">
      <c r="B27" s="52" t="s">
        <v>30</v>
      </c>
      <c r="C27" s="53">
        <v>4</v>
      </c>
      <c r="D27" s="8">
        <v>0</v>
      </c>
      <c r="E27" s="8">
        <v>0</v>
      </c>
      <c r="F27" s="8">
        <v>0</v>
      </c>
      <c r="G27" s="62">
        <f>C27*(D27+E27+F27)/3</f>
        <v>0</v>
      </c>
    </row>
    <row r="28" spans="2:12" s="1" customFormat="1" ht="26.4" x14ac:dyDescent="0.25">
      <c r="B28" s="19" t="s">
        <v>51</v>
      </c>
      <c r="C28" s="6"/>
      <c r="D28" s="61" t="s">
        <v>56</v>
      </c>
      <c r="E28" s="61" t="s">
        <v>57</v>
      </c>
      <c r="F28" s="61" t="s">
        <v>60</v>
      </c>
      <c r="G28" s="7"/>
    </row>
    <row r="29" spans="2:12" s="1" customFormat="1" ht="26.4" x14ac:dyDescent="0.25">
      <c r="B29" s="52" t="s">
        <v>36</v>
      </c>
      <c r="C29" s="53">
        <v>0</v>
      </c>
      <c r="D29" s="8">
        <v>0</v>
      </c>
      <c r="E29" s="8">
        <v>0</v>
      </c>
      <c r="F29" s="8">
        <v>0</v>
      </c>
      <c r="G29" s="62">
        <f t="shared" si="0"/>
        <v>0</v>
      </c>
    </row>
    <row r="30" spans="2:12" s="1" customFormat="1" x14ac:dyDescent="0.25">
      <c r="B30" s="52" t="s">
        <v>40</v>
      </c>
      <c r="C30" s="53">
        <v>0</v>
      </c>
      <c r="D30" s="8">
        <v>0</v>
      </c>
      <c r="E30" s="8">
        <v>0</v>
      </c>
      <c r="F30" s="8">
        <v>0</v>
      </c>
      <c r="G30" s="62">
        <f t="shared" si="0"/>
        <v>0</v>
      </c>
    </row>
    <row r="31" spans="2:12" s="1" customFormat="1" x14ac:dyDescent="0.25">
      <c r="B31" s="52" t="s">
        <v>49</v>
      </c>
      <c r="C31" s="53">
        <v>0</v>
      </c>
      <c r="D31" s="8">
        <v>0</v>
      </c>
      <c r="E31" s="8">
        <v>0</v>
      </c>
      <c r="F31" s="8">
        <v>0</v>
      </c>
      <c r="G31" s="62">
        <f t="shared" si="0"/>
        <v>0</v>
      </c>
    </row>
    <row r="32" spans="2:12" s="1" customFormat="1" ht="26.4" x14ac:dyDescent="0.25">
      <c r="B32" s="19" t="s">
        <v>52</v>
      </c>
      <c r="C32" s="6"/>
      <c r="D32" s="61" t="s">
        <v>56</v>
      </c>
      <c r="E32" s="61" t="s">
        <v>57</v>
      </c>
      <c r="F32" s="61"/>
      <c r="G32" s="7"/>
    </row>
    <row r="33" spans="2:7" s="1" customFormat="1" x14ac:dyDescent="0.25">
      <c r="B33" s="52" t="s">
        <v>32</v>
      </c>
      <c r="C33" s="53">
        <v>0</v>
      </c>
      <c r="D33" s="8">
        <v>0</v>
      </c>
      <c r="E33" s="8">
        <v>0</v>
      </c>
      <c r="F33" s="66" t="s">
        <v>53</v>
      </c>
      <c r="G33" s="62">
        <f>C33*(D33+E33)/2</f>
        <v>0</v>
      </c>
    </row>
    <row r="34" spans="2:7" s="1" customFormat="1" ht="26.4" x14ac:dyDescent="0.25">
      <c r="B34" s="52" t="s">
        <v>33</v>
      </c>
      <c r="C34" s="53">
        <v>0</v>
      </c>
      <c r="D34" s="8">
        <v>0</v>
      </c>
      <c r="E34" s="8">
        <v>0</v>
      </c>
      <c r="F34" s="66" t="s">
        <v>53</v>
      </c>
      <c r="G34" s="62">
        <f>C34*(D34+E34)/2</f>
        <v>0</v>
      </c>
    </row>
    <row r="35" spans="2:7" s="1" customFormat="1" x14ac:dyDescent="0.25">
      <c r="B35" s="52" t="s">
        <v>34</v>
      </c>
      <c r="C35" s="53">
        <v>0</v>
      </c>
      <c r="D35" s="8">
        <v>0</v>
      </c>
      <c r="E35" s="8">
        <v>0</v>
      </c>
      <c r="F35" s="66" t="s">
        <v>53</v>
      </c>
      <c r="G35" s="62">
        <f>C35*(D35+E35)/2</f>
        <v>0</v>
      </c>
    </row>
    <row r="36" spans="2:7" s="1" customFormat="1" x14ac:dyDescent="0.25">
      <c r="B36" s="52" t="s">
        <v>35</v>
      </c>
      <c r="C36" s="53">
        <v>0</v>
      </c>
      <c r="D36" s="8">
        <v>0</v>
      </c>
      <c r="E36" s="8">
        <v>0</v>
      </c>
      <c r="F36" s="66" t="s">
        <v>53</v>
      </c>
      <c r="G36" s="62">
        <f>C36*(D36+E36)/2</f>
        <v>0</v>
      </c>
    </row>
    <row r="37" spans="2:7" s="1" customFormat="1" x14ac:dyDescent="0.25">
      <c r="B37"/>
      <c r="C37"/>
      <c r="D37"/>
      <c r="E37"/>
      <c r="F37"/>
      <c r="G37"/>
    </row>
    <row r="38" spans="2:7" s="1" customFormat="1" ht="26.55" customHeight="1" x14ac:dyDescent="0.25">
      <c r="B38" s="113" t="s">
        <v>81</v>
      </c>
      <c r="C38" s="114"/>
      <c r="D38" s="114"/>
      <c r="E38" s="114"/>
      <c r="F38" s="115"/>
      <c r="G38" s="65">
        <f>SUM(G6:G36)</f>
        <v>0</v>
      </c>
    </row>
  </sheetData>
  <mergeCells count="9">
    <mergeCell ref="B1:G1"/>
    <mergeCell ref="B6:F6"/>
    <mergeCell ref="B8:G8"/>
    <mergeCell ref="B9:G9"/>
    <mergeCell ref="B38:F38"/>
    <mergeCell ref="B2:F2"/>
    <mergeCell ref="B3:F3"/>
    <mergeCell ref="B4:F4"/>
    <mergeCell ref="B5: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9E9C5-FE46-4230-8D67-395AC9E8CDEB}">
  <dimension ref="B1:L38"/>
  <sheetViews>
    <sheetView topLeftCell="B1" zoomScale="85" zoomScaleNormal="85" workbookViewId="0">
      <selection activeCell="B7" sqref="B7"/>
    </sheetView>
  </sheetViews>
  <sheetFormatPr defaultRowHeight="13.2" x14ac:dyDescent="0.25"/>
  <cols>
    <col min="1" max="1" width="0.6640625" customWidth="1"/>
    <col min="2" max="2" width="37.5546875" customWidth="1"/>
    <col min="3" max="3" width="15.88671875" customWidth="1"/>
    <col min="4" max="5" width="22.6640625" customWidth="1"/>
    <col min="6" max="6" width="22.5546875" customWidth="1"/>
    <col min="7" max="7" width="25.88671875" customWidth="1"/>
  </cols>
  <sheetData>
    <row r="1" spans="2:7" s="1" customFormat="1" ht="25.5" customHeight="1" x14ac:dyDescent="0.25">
      <c r="B1" s="109" t="s">
        <v>50</v>
      </c>
      <c r="C1" s="109"/>
      <c r="D1" s="109"/>
      <c r="E1" s="109"/>
      <c r="F1" s="109"/>
      <c r="G1" s="109"/>
    </row>
    <row r="2" spans="2:7" s="1" customFormat="1" ht="12.45" customHeight="1" x14ac:dyDescent="0.25">
      <c r="B2" s="116" t="s">
        <v>79</v>
      </c>
      <c r="C2" s="116"/>
      <c r="D2" s="116"/>
      <c r="E2" s="116"/>
      <c r="F2" s="116"/>
      <c r="G2" s="71">
        <v>0</v>
      </c>
    </row>
    <row r="3" spans="2:7" s="1" customFormat="1" x14ac:dyDescent="0.25">
      <c r="B3" s="116" t="s">
        <v>76</v>
      </c>
      <c r="C3" s="116"/>
      <c r="D3" s="116"/>
      <c r="E3" s="116"/>
      <c r="F3" s="116"/>
      <c r="G3" s="71">
        <v>0</v>
      </c>
    </row>
    <row r="4" spans="2:7" s="1" customFormat="1" ht="12.45" customHeight="1" x14ac:dyDescent="0.25">
      <c r="B4" s="116" t="s">
        <v>77</v>
      </c>
      <c r="C4" s="116"/>
      <c r="D4" s="116"/>
      <c r="E4" s="116"/>
      <c r="F4" s="116"/>
      <c r="G4" s="71">
        <v>0</v>
      </c>
    </row>
    <row r="5" spans="2:7" s="1" customFormat="1" x14ac:dyDescent="0.25">
      <c r="B5" s="116" t="s">
        <v>78</v>
      </c>
      <c r="C5" s="116"/>
      <c r="D5" s="116"/>
      <c r="E5" s="116"/>
      <c r="F5" s="116"/>
      <c r="G5" s="71">
        <v>0</v>
      </c>
    </row>
    <row r="6" spans="2:7" s="1" customFormat="1" ht="28.8" customHeight="1" x14ac:dyDescent="0.25">
      <c r="B6" s="113" t="s">
        <v>84</v>
      </c>
      <c r="C6" s="114"/>
      <c r="D6" s="114"/>
      <c r="E6" s="114"/>
      <c r="F6" s="115"/>
      <c r="G6" s="62">
        <f>SUM(G2:G5)</f>
        <v>0</v>
      </c>
    </row>
    <row r="8" spans="2:7" s="1" customFormat="1" ht="26.55" customHeight="1" x14ac:dyDescent="0.25">
      <c r="B8" s="109" t="s">
        <v>44</v>
      </c>
      <c r="C8" s="109"/>
      <c r="D8" s="109"/>
      <c r="E8" s="109"/>
      <c r="F8" s="109"/>
      <c r="G8" s="109"/>
    </row>
    <row r="9" spans="2:7" s="1" customFormat="1" ht="40.799999999999997" customHeight="1" x14ac:dyDescent="0.25">
      <c r="B9" s="113" t="s">
        <v>54</v>
      </c>
      <c r="C9" s="114"/>
      <c r="D9" s="114"/>
      <c r="E9" s="114"/>
      <c r="F9" s="114"/>
      <c r="G9" s="115"/>
    </row>
    <row r="10" spans="2:7" s="1" customFormat="1" ht="52.8" x14ac:dyDescent="0.25">
      <c r="B10" s="5" t="s">
        <v>3</v>
      </c>
      <c r="C10" s="5" t="s">
        <v>2</v>
      </c>
      <c r="D10" s="5" t="s">
        <v>37</v>
      </c>
      <c r="E10" s="5" t="s">
        <v>37</v>
      </c>
      <c r="F10" s="5" t="s">
        <v>37</v>
      </c>
      <c r="G10" s="5" t="s">
        <v>71</v>
      </c>
    </row>
    <row r="11" spans="2:7" s="1" customFormat="1" x14ac:dyDescent="0.25">
      <c r="B11" s="19" t="s">
        <v>21</v>
      </c>
      <c r="C11" s="17"/>
      <c r="D11" s="17" t="s">
        <v>56</v>
      </c>
      <c r="E11" s="17" t="s">
        <v>57</v>
      </c>
      <c r="F11" s="17" t="s">
        <v>60</v>
      </c>
      <c r="G11" s="18"/>
    </row>
    <row r="12" spans="2:7" s="1" customFormat="1" ht="15" customHeight="1" x14ac:dyDescent="0.25">
      <c r="B12" s="52"/>
      <c r="C12" s="53">
        <v>11</v>
      </c>
      <c r="D12" s="8">
        <v>0</v>
      </c>
      <c r="E12" s="8">
        <v>0</v>
      </c>
      <c r="F12" s="8">
        <v>0</v>
      </c>
      <c r="G12" s="62">
        <f>C12*((D12+E12+F12)/3)*108</f>
        <v>0</v>
      </c>
    </row>
    <row r="13" spans="2:7" s="1" customFormat="1" x14ac:dyDescent="0.25">
      <c r="B13" s="19" t="s">
        <v>45</v>
      </c>
      <c r="C13" s="17"/>
      <c r="D13" s="17"/>
      <c r="E13" s="17"/>
      <c r="F13" s="17"/>
      <c r="G13" s="18"/>
    </row>
    <row r="14" spans="2:7" s="1" customFormat="1" ht="13.05" customHeight="1" x14ac:dyDescent="0.25">
      <c r="B14" s="52"/>
      <c r="C14" s="53">
        <v>0</v>
      </c>
      <c r="D14" s="8">
        <v>0</v>
      </c>
      <c r="E14" s="8">
        <v>0</v>
      </c>
      <c r="F14" s="8">
        <v>0</v>
      </c>
      <c r="G14" s="62">
        <f>C14*((D14+E14+F14)/3)*108</f>
        <v>0</v>
      </c>
    </row>
    <row r="15" spans="2:7" s="1" customFormat="1" x14ac:dyDescent="0.25">
      <c r="B15" s="19" t="s">
        <v>46</v>
      </c>
      <c r="C15" s="17"/>
      <c r="D15" s="17"/>
      <c r="E15" s="17"/>
      <c r="F15" s="17"/>
      <c r="G15" s="18"/>
    </row>
    <row r="16" spans="2:7" s="1" customFormat="1" ht="13.05" customHeight="1" x14ac:dyDescent="0.25">
      <c r="B16" s="52"/>
      <c r="C16" s="53">
        <v>0</v>
      </c>
      <c r="D16" s="8">
        <v>0</v>
      </c>
      <c r="E16" s="8">
        <v>0</v>
      </c>
      <c r="F16" s="8">
        <v>0</v>
      </c>
      <c r="G16" s="62">
        <f>C16*((D16+E16+F16)/3)*108</f>
        <v>0</v>
      </c>
    </row>
    <row r="17" spans="2:12" s="1" customFormat="1" ht="26.4" x14ac:dyDescent="0.25">
      <c r="B17" s="19" t="s">
        <v>27</v>
      </c>
      <c r="C17" s="17"/>
      <c r="D17" s="18" t="s">
        <v>58</v>
      </c>
      <c r="E17" s="18" t="s">
        <v>59</v>
      </c>
      <c r="F17" s="66" t="s">
        <v>53</v>
      </c>
      <c r="G17" s="49"/>
      <c r="J17"/>
      <c r="K17"/>
      <c r="L17"/>
    </row>
    <row r="18" spans="2:12" s="1" customFormat="1" ht="15" customHeight="1" x14ac:dyDescent="0.25">
      <c r="B18" s="52"/>
      <c r="C18" s="53">
        <v>0</v>
      </c>
      <c r="D18" s="8">
        <v>0</v>
      </c>
      <c r="E18" s="8">
        <v>0</v>
      </c>
      <c r="F18" s="66" t="s">
        <v>53</v>
      </c>
      <c r="G18" s="62">
        <f>C18*((D18+E18)/2)*108</f>
        <v>0</v>
      </c>
      <c r="J18"/>
      <c r="K18"/>
      <c r="L18"/>
    </row>
    <row r="19" spans="2:12" s="1" customFormat="1" ht="15" customHeight="1" x14ac:dyDescent="0.25">
      <c r="B19"/>
      <c r="C19"/>
      <c r="D19"/>
      <c r="E19"/>
      <c r="F19"/>
      <c r="G19"/>
      <c r="J19"/>
      <c r="K19"/>
      <c r="L19"/>
    </row>
    <row r="20" spans="2:12" s="1" customFormat="1" ht="27.45" customHeight="1" x14ac:dyDescent="0.25">
      <c r="B20" s="5" t="s">
        <v>3</v>
      </c>
      <c r="C20" s="5" t="s">
        <v>2</v>
      </c>
      <c r="D20" s="5" t="s">
        <v>48</v>
      </c>
      <c r="E20" s="5" t="s">
        <v>48</v>
      </c>
      <c r="F20" s="5" t="s">
        <v>48</v>
      </c>
      <c r="G20" s="5" t="s">
        <v>61</v>
      </c>
    </row>
    <row r="21" spans="2:12" s="1" customFormat="1" x14ac:dyDescent="0.25">
      <c r="B21" s="19" t="s">
        <v>47</v>
      </c>
      <c r="C21" s="6"/>
      <c r="D21" s="17" t="s">
        <v>56</v>
      </c>
      <c r="E21" s="17" t="s">
        <v>57</v>
      </c>
      <c r="F21" s="17" t="s">
        <v>60</v>
      </c>
      <c r="G21" s="7"/>
    </row>
    <row r="22" spans="2:12" s="1" customFormat="1" x14ac:dyDescent="0.25">
      <c r="B22" s="52" t="s">
        <v>31</v>
      </c>
      <c r="C22" s="53">
        <v>11</v>
      </c>
      <c r="D22" s="8">
        <v>0</v>
      </c>
      <c r="E22" s="8">
        <v>0</v>
      </c>
      <c r="F22" s="8">
        <v>0</v>
      </c>
      <c r="G22" s="62">
        <f>C22*(D22+E22+F22)/3</f>
        <v>0</v>
      </c>
    </row>
    <row r="23" spans="2:12" s="1" customFormat="1" x14ac:dyDescent="0.25">
      <c r="B23" s="52" t="s">
        <v>28</v>
      </c>
      <c r="C23" s="53">
        <v>11</v>
      </c>
      <c r="D23" s="8">
        <v>0</v>
      </c>
      <c r="E23" s="8">
        <v>0</v>
      </c>
      <c r="F23" s="8">
        <v>0</v>
      </c>
      <c r="G23" s="62">
        <f t="shared" ref="G23:G31" si="0">C23*(D23+E23+F23)/3</f>
        <v>0</v>
      </c>
    </row>
    <row r="24" spans="2:12" s="1" customFormat="1" x14ac:dyDescent="0.25">
      <c r="B24" s="20" t="s">
        <v>0</v>
      </c>
      <c r="C24" s="53">
        <v>11</v>
      </c>
      <c r="D24" s="8">
        <v>0</v>
      </c>
      <c r="E24" s="8">
        <v>0</v>
      </c>
      <c r="F24" s="8">
        <v>0</v>
      </c>
      <c r="G24" s="62">
        <f t="shared" si="0"/>
        <v>0</v>
      </c>
    </row>
    <row r="25" spans="2:12" s="1" customFormat="1" x14ac:dyDescent="0.25">
      <c r="B25" s="20" t="s">
        <v>1</v>
      </c>
      <c r="C25" s="53">
        <v>0</v>
      </c>
      <c r="D25" s="8">
        <v>0</v>
      </c>
      <c r="E25" s="8">
        <v>0</v>
      </c>
      <c r="F25" s="8">
        <v>0</v>
      </c>
      <c r="G25" s="62">
        <f t="shared" si="0"/>
        <v>0</v>
      </c>
    </row>
    <row r="26" spans="2:12" s="1" customFormat="1" x14ac:dyDescent="0.25">
      <c r="B26" s="52" t="s">
        <v>29</v>
      </c>
      <c r="C26" s="53">
        <v>11</v>
      </c>
      <c r="D26" s="8">
        <v>0</v>
      </c>
      <c r="E26" s="8">
        <v>0</v>
      </c>
      <c r="F26" s="8">
        <v>0</v>
      </c>
      <c r="G26" s="62">
        <f t="shared" si="0"/>
        <v>0</v>
      </c>
    </row>
    <row r="27" spans="2:12" s="1" customFormat="1" ht="26.4" x14ac:dyDescent="0.25">
      <c r="B27" s="52" t="s">
        <v>30</v>
      </c>
      <c r="C27" s="53">
        <v>11</v>
      </c>
      <c r="D27" s="8">
        <v>0</v>
      </c>
      <c r="E27" s="8">
        <v>0</v>
      </c>
      <c r="F27" s="8">
        <v>0</v>
      </c>
      <c r="G27" s="62">
        <f>C27*(D27+E27+F27)/3</f>
        <v>0</v>
      </c>
    </row>
    <row r="28" spans="2:12" s="1" customFormat="1" ht="26.4" x14ac:dyDescent="0.25">
      <c r="B28" s="19" t="s">
        <v>51</v>
      </c>
      <c r="C28" s="6"/>
      <c r="D28" s="61" t="s">
        <v>56</v>
      </c>
      <c r="E28" s="61" t="s">
        <v>57</v>
      </c>
      <c r="F28" s="61" t="s">
        <v>60</v>
      </c>
      <c r="G28" s="7"/>
    </row>
    <row r="29" spans="2:12" s="1" customFormat="1" ht="26.4" x14ac:dyDescent="0.25">
      <c r="B29" s="52" t="s">
        <v>36</v>
      </c>
      <c r="C29" s="53">
        <v>0</v>
      </c>
      <c r="D29" s="8">
        <v>0</v>
      </c>
      <c r="E29" s="8">
        <v>0</v>
      </c>
      <c r="F29" s="8">
        <v>0</v>
      </c>
      <c r="G29" s="62">
        <f t="shared" si="0"/>
        <v>0</v>
      </c>
    </row>
    <row r="30" spans="2:12" s="1" customFormat="1" x14ac:dyDescent="0.25">
      <c r="B30" s="52" t="s">
        <v>40</v>
      </c>
      <c r="C30" s="53">
        <v>0</v>
      </c>
      <c r="D30" s="8">
        <v>0</v>
      </c>
      <c r="E30" s="8">
        <v>0</v>
      </c>
      <c r="F30" s="8">
        <v>0</v>
      </c>
      <c r="G30" s="62">
        <f t="shared" si="0"/>
        <v>0</v>
      </c>
    </row>
    <row r="31" spans="2:12" s="1" customFormat="1" x14ac:dyDescent="0.25">
      <c r="B31" s="52" t="s">
        <v>49</v>
      </c>
      <c r="C31" s="53">
        <v>0</v>
      </c>
      <c r="D31" s="8">
        <v>0</v>
      </c>
      <c r="E31" s="8">
        <v>0</v>
      </c>
      <c r="F31" s="8">
        <v>0</v>
      </c>
      <c r="G31" s="62">
        <f t="shared" si="0"/>
        <v>0</v>
      </c>
    </row>
    <row r="32" spans="2:12" s="1" customFormat="1" ht="26.4" x14ac:dyDescent="0.25">
      <c r="B32" s="19" t="s">
        <v>52</v>
      </c>
      <c r="C32" s="6"/>
      <c r="D32" s="61" t="s">
        <v>56</v>
      </c>
      <c r="E32" s="61" t="s">
        <v>57</v>
      </c>
      <c r="F32" s="61"/>
      <c r="G32" s="7"/>
    </row>
    <row r="33" spans="2:7" s="1" customFormat="1" x14ac:dyDescent="0.25">
      <c r="B33" s="52" t="s">
        <v>32</v>
      </c>
      <c r="C33" s="53">
        <v>0</v>
      </c>
      <c r="D33" s="8">
        <v>0</v>
      </c>
      <c r="E33" s="8">
        <v>0</v>
      </c>
      <c r="F33" s="66" t="s">
        <v>53</v>
      </c>
      <c r="G33" s="62">
        <f>C33*(D33+E33)/2</f>
        <v>0</v>
      </c>
    </row>
    <row r="34" spans="2:7" s="1" customFormat="1" ht="26.4" x14ac:dyDescent="0.25">
      <c r="B34" s="52" t="s">
        <v>33</v>
      </c>
      <c r="C34" s="53">
        <v>0</v>
      </c>
      <c r="D34" s="8">
        <v>0</v>
      </c>
      <c r="E34" s="8">
        <v>0</v>
      </c>
      <c r="F34" s="66" t="s">
        <v>53</v>
      </c>
      <c r="G34" s="62">
        <f>C34*(D34+E34)/2</f>
        <v>0</v>
      </c>
    </row>
    <row r="35" spans="2:7" s="1" customFormat="1" x14ac:dyDescent="0.25">
      <c r="B35" s="52" t="s">
        <v>34</v>
      </c>
      <c r="C35" s="53">
        <v>0</v>
      </c>
      <c r="D35" s="8">
        <v>0</v>
      </c>
      <c r="E35" s="8">
        <v>0</v>
      </c>
      <c r="F35" s="66" t="s">
        <v>53</v>
      </c>
      <c r="G35" s="62">
        <f>C35*(D35+E35)/2</f>
        <v>0</v>
      </c>
    </row>
    <row r="36" spans="2:7" s="1" customFormat="1" x14ac:dyDescent="0.25">
      <c r="B36" s="52" t="s">
        <v>35</v>
      </c>
      <c r="C36" s="53">
        <v>0</v>
      </c>
      <c r="D36" s="8">
        <v>0</v>
      </c>
      <c r="E36" s="8">
        <v>0</v>
      </c>
      <c r="F36" s="66" t="s">
        <v>53</v>
      </c>
      <c r="G36" s="62">
        <f>C36*(D36+E36)/2</f>
        <v>0</v>
      </c>
    </row>
    <row r="37" spans="2:7" s="1" customFormat="1" x14ac:dyDescent="0.25">
      <c r="B37"/>
      <c r="C37"/>
      <c r="D37"/>
      <c r="E37"/>
      <c r="F37"/>
      <c r="G37"/>
    </row>
    <row r="38" spans="2:7" s="1" customFormat="1" ht="26.55" customHeight="1" x14ac:dyDescent="0.25">
      <c r="B38" s="113" t="s">
        <v>81</v>
      </c>
      <c r="C38" s="114"/>
      <c r="D38" s="114"/>
      <c r="E38" s="114"/>
      <c r="F38" s="115"/>
      <c r="G38" s="65">
        <f>SUM(G6:G36)</f>
        <v>0</v>
      </c>
    </row>
  </sheetData>
  <mergeCells count="9">
    <mergeCell ref="B1:G1"/>
    <mergeCell ref="B6:F6"/>
    <mergeCell ref="B8:G8"/>
    <mergeCell ref="B9:G9"/>
    <mergeCell ref="B38:F38"/>
    <mergeCell ref="B2:F2"/>
    <mergeCell ref="B3:F3"/>
    <mergeCell ref="B4:F4"/>
    <mergeCell ref="B5: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8fa6f0-0194-4888-a162-7faad6488ac4">
      <Terms xmlns="http://schemas.microsoft.com/office/infopath/2007/PartnerControls"/>
    </lcf76f155ced4ddcb4097134ff3c332f>
    <TaxCatchAll xmlns="274a9832-68e5-417f-89d1-7b98e56ad5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0E7CEAAD2F1C4DBAE263D2E977F5A4" ma:contentTypeVersion="13" ma:contentTypeDescription="Create a new document." ma:contentTypeScope="" ma:versionID="be77b6e7d58d014f6764bcfef85eea0e">
  <xsd:schema xmlns:xsd="http://www.w3.org/2001/XMLSchema" xmlns:xs="http://www.w3.org/2001/XMLSchema" xmlns:p="http://schemas.microsoft.com/office/2006/metadata/properties" xmlns:ns2="448fa6f0-0194-4888-a162-7faad6488ac4" xmlns:ns3="274a9832-68e5-417f-89d1-7b98e56ad509" targetNamespace="http://schemas.microsoft.com/office/2006/metadata/properties" ma:root="true" ma:fieldsID="ef1a53e3713c7fd1f8d5829981f4516c" ns2:_="" ns3:_="">
    <xsd:import namespace="448fa6f0-0194-4888-a162-7faad6488ac4"/>
    <xsd:import namespace="274a9832-68e5-417f-89d1-7b98e56ad5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fa6f0-0194-4888-a162-7faad6488a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4125d6-2f9c-429a-8f10-4386a29b5e9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4a9832-68e5-417f-89d1-7b98e56ad5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07837b7-4648-4697-8d21-8c8cc0b63680}" ma:internalName="TaxCatchAll" ma:showField="CatchAllData" ma:web="274a9832-68e5-417f-89d1-7b98e56ad5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526E57-CBAE-4882-A5A5-5CB846B82FD9}">
  <ds:schemaRefs>
    <ds:schemaRef ds:uri="http://schemas.microsoft.com/sharepoint/v3/contenttype/forms"/>
  </ds:schemaRefs>
</ds:datastoreItem>
</file>

<file path=customXml/itemProps2.xml><?xml version="1.0" encoding="utf-8"?>
<ds:datastoreItem xmlns:ds="http://schemas.openxmlformats.org/officeDocument/2006/customXml" ds:itemID="{5E728EA0-389B-4EA1-AD53-8293B0BA591E}">
  <ds:schemaRefs>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 ds:uri="448fa6f0-0194-4888-a162-7faad6488ac4"/>
    <ds:schemaRef ds:uri="http://schemas.microsoft.com/office/infopath/2007/PartnerControls"/>
    <ds:schemaRef ds:uri="http://schemas.openxmlformats.org/package/2006/metadata/core-properties"/>
    <ds:schemaRef ds:uri="274a9832-68e5-417f-89d1-7b98e56ad509"/>
  </ds:schemaRefs>
</ds:datastoreItem>
</file>

<file path=customXml/itemProps3.xml><?xml version="1.0" encoding="utf-8"?>
<ds:datastoreItem xmlns:ds="http://schemas.openxmlformats.org/officeDocument/2006/customXml" ds:itemID="{76B34CB3-9451-4BC2-B46D-63B1E9793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8fa6f0-0194-4888-a162-7faad6488ac4"/>
    <ds:schemaRef ds:uri="274a9832-68e5-417f-89d1-7b98e56ad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1</vt:i4>
      </vt:variant>
    </vt:vector>
  </HeadingPairs>
  <TitlesOfParts>
    <vt:vector size="11" baseType="lpstr">
      <vt:lpstr>Totalen en Inschrijvingsprijs</vt:lpstr>
      <vt:lpstr>Heerlen</vt:lpstr>
      <vt:lpstr>Maastricht</vt:lpstr>
      <vt:lpstr>Beek</vt:lpstr>
      <vt:lpstr>Beekdaelen</vt:lpstr>
      <vt:lpstr>Eijsden-Margraten</vt:lpstr>
      <vt:lpstr>Gulpen-Wittem</vt:lpstr>
      <vt:lpstr>Meerssen</vt:lpstr>
      <vt:lpstr>Landgraaf</vt:lpstr>
      <vt:lpstr>Simpelveld</vt:lpstr>
      <vt:lpstr>'Totalen en Inschrijvingsprijs'!Afdrukbereik</vt:lpstr>
    </vt:vector>
  </TitlesOfParts>
  <Company>GVB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Prijslijst</dc:title>
  <dc:creator>p.eppenga@strict.nl</dc:creator>
  <cp:lastModifiedBy>Ronald van Berkel</cp:lastModifiedBy>
  <cp:lastPrinted>2009-11-11T14:54:19Z</cp:lastPrinted>
  <dcterms:created xsi:type="dcterms:W3CDTF">2006-12-18T15:51:11Z</dcterms:created>
  <dcterms:modified xsi:type="dcterms:W3CDTF">2025-04-01T11:38:34Z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0x010100100E7CEAAD2F1C4DBAE263D2E977F5A4</vt:lpwstr>
  </property>
</Properties>
</file>