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5"/>
  <workbookPr filterPrivacy="1" codeName="ThisWorkbook" autoCompressPictures="0"/>
  <xr:revisionPtr revIDLastSave="419" documentId="13_ncr:1_{524997CC-F451-FE48-AB89-F584D4DDEF55}" xr6:coauthVersionLast="47" xr6:coauthVersionMax="47" xr10:uidLastSave="{9F9FE81B-BC4B-C94D-8CB0-020644FFC941}"/>
  <bookViews>
    <workbookView xWindow="28960" yWindow="660" windowWidth="50880" windowHeight="20780" xr2:uid="{00000000-000D-0000-FFFF-FFFF00000000}"/>
  </bookViews>
  <sheets>
    <sheet name="Kwaliteit" sheetId="21" r:id="rId1"/>
    <sheet name="Beoordelaar 1" sheetId="7" r:id="rId2"/>
    <sheet name="Beoordelaar 2" sheetId="15" r:id="rId3"/>
    <sheet name="Beoordelaar 3" sheetId="16" r:id="rId4"/>
    <sheet name="Beoordelaar 4" sheetId="17" r:id="rId5"/>
    <sheet name="Consensus" sheetId="9" r:id="rId6"/>
  </sheets>
  <definedNames>
    <definedName name="SCORE">Kwaliteit!$A$23:$A$28</definedName>
  </definedNames>
  <calcPr calcId="191028"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4" i="9" l="1"/>
  <c r="D57" i="9"/>
  <c r="D51" i="9"/>
  <c r="D45" i="9"/>
  <c r="D39" i="9"/>
  <c r="D33" i="9"/>
  <c r="D27" i="9"/>
  <c r="D21" i="9"/>
  <c r="D8" i="9"/>
  <c r="D59" i="9"/>
  <c r="D55" i="9"/>
  <c r="D54" i="9"/>
  <c r="D53" i="9"/>
  <c r="D52" i="9"/>
  <c r="D49" i="9"/>
  <c r="D48" i="9"/>
  <c r="D47" i="9"/>
  <c r="D46" i="9"/>
  <c r="D43" i="9"/>
  <c r="D42" i="9"/>
  <c r="D41" i="9"/>
  <c r="D40" i="9"/>
  <c r="D37" i="9"/>
  <c r="D36" i="9"/>
  <c r="D35" i="9"/>
  <c r="D34" i="9"/>
  <c r="D31" i="9"/>
  <c r="D30" i="9"/>
  <c r="D29" i="9"/>
  <c r="D28" i="9"/>
  <c r="D25" i="9"/>
  <c r="D24" i="9"/>
  <c r="D23" i="9"/>
  <c r="D22" i="9"/>
  <c r="D19" i="9"/>
  <c r="D18" i="9"/>
  <c r="D17" i="9"/>
  <c r="D16" i="9"/>
  <c r="A52" i="9"/>
  <c r="A46" i="9"/>
  <c r="A40" i="9"/>
  <c r="A34" i="9"/>
  <c r="A28" i="9"/>
  <c r="A22" i="9"/>
  <c r="B6" i="9"/>
  <c r="B55" i="9"/>
  <c r="B5" i="9"/>
  <c r="B54" i="9"/>
  <c r="B4" i="9"/>
  <c r="B53" i="9"/>
  <c r="B3" i="9"/>
  <c r="B52" i="9"/>
  <c r="B49" i="9"/>
  <c r="B48" i="9"/>
  <c r="B47" i="9"/>
  <c r="B46" i="9"/>
  <c r="B43" i="9"/>
  <c r="B42" i="9"/>
  <c r="B41" i="9"/>
  <c r="B40" i="9"/>
  <c r="B37" i="9"/>
  <c r="B36" i="9"/>
  <c r="B35" i="9"/>
  <c r="B34" i="9"/>
  <c r="B31" i="9"/>
  <c r="B30" i="9"/>
  <c r="B29" i="9"/>
  <c r="B28" i="9"/>
  <c r="B25" i="9"/>
  <c r="B24" i="9"/>
  <c r="B23" i="9"/>
  <c r="B22" i="9"/>
  <c r="A15" i="9"/>
  <c r="A2" i="9"/>
  <c r="A21" i="17"/>
  <c r="A20" i="17"/>
  <c r="A19" i="17"/>
  <c r="A18" i="17"/>
  <c r="A17" i="17"/>
  <c r="A16" i="17"/>
  <c r="A15" i="17"/>
  <c r="A14" i="17"/>
  <c r="A13" i="17"/>
  <c r="A12" i="17"/>
  <c r="A11" i="17"/>
  <c r="A10" i="17"/>
  <c r="A9" i="17"/>
  <c r="A8" i="17"/>
  <c r="A7" i="17"/>
  <c r="A6" i="17"/>
  <c r="A5" i="17"/>
  <c r="A4" i="17"/>
  <c r="A3" i="17"/>
  <c r="A2" i="17"/>
  <c r="C1" i="17"/>
  <c r="A21" i="16"/>
  <c r="A20" i="16"/>
  <c r="A19" i="16"/>
  <c r="A18" i="16"/>
  <c r="A17" i="16"/>
  <c r="A16" i="16"/>
  <c r="A15" i="16"/>
  <c r="A14" i="16"/>
  <c r="A13" i="16"/>
  <c r="A12" i="16"/>
  <c r="A11" i="16"/>
  <c r="A10" i="16"/>
  <c r="A9" i="16"/>
  <c r="A8" i="16"/>
  <c r="A7" i="16"/>
  <c r="A6" i="16"/>
  <c r="A5" i="16"/>
  <c r="A4" i="16"/>
  <c r="A3" i="16"/>
  <c r="A2" i="16"/>
  <c r="C1" i="16"/>
  <c r="C1" i="15"/>
  <c r="A21" i="15"/>
  <c r="A20" i="15"/>
  <c r="A19" i="15"/>
  <c r="A18" i="15"/>
  <c r="A17" i="15"/>
  <c r="A16" i="15"/>
  <c r="A15" i="15"/>
  <c r="A14" i="15"/>
  <c r="A13" i="15"/>
  <c r="A12" i="15"/>
  <c r="A11" i="15"/>
  <c r="A10" i="15"/>
  <c r="A9" i="15"/>
  <c r="A8" i="15"/>
  <c r="A7" i="15"/>
  <c r="A6" i="15"/>
  <c r="A5" i="15"/>
  <c r="A4" i="15"/>
  <c r="A3" i="15"/>
  <c r="A2" i="15"/>
  <c r="A21" i="7"/>
  <c r="A20" i="7"/>
  <c r="A19" i="7"/>
  <c r="A18" i="7"/>
  <c r="A17" i="7"/>
  <c r="A16" i="7"/>
  <c r="A15" i="7"/>
  <c r="A14" i="7"/>
  <c r="A13" i="7"/>
  <c r="A12" i="7"/>
  <c r="A11" i="7"/>
  <c r="A10" i="7"/>
  <c r="A7" i="7"/>
  <c r="A5" i="7"/>
  <c r="A3" i="7"/>
  <c r="A2" i="7"/>
  <c r="D63" i="9"/>
  <c r="A16" i="9"/>
  <c r="A9" i="7"/>
  <c r="A8" i="7"/>
  <c r="A6" i="7"/>
  <c r="A4" i="7"/>
  <c r="A9" i="9"/>
  <c r="A3" i="9"/>
  <c r="B19" i="9"/>
  <c r="B18" i="9"/>
  <c r="B17" i="9"/>
  <c r="B9" i="9"/>
  <c r="B16" i="9"/>
  <c r="B12" i="9"/>
  <c r="B10" i="9"/>
  <c r="B11" i="9"/>
  <c r="D9" i="9"/>
  <c r="D12" i="9"/>
  <c r="D11" i="9"/>
  <c r="D10" i="9"/>
  <c r="D6" i="9"/>
  <c r="D5" i="9"/>
  <c r="D4" i="9"/>
  <c r="D3" i="9"/>
  <c r="D1" i="9"/>
</calcChain>
</file>

<file path=xl/sharedStrings.xml><?xml version="1.0" encoding="utf-8"?>
<sst xmlns="http://schemas.openxmlformats.org/spreadsheetml/2006/main" count="144" uniqueCount="31">
  <si>
    <t xml:space="preserve">7.1 A OPEN VRAGEN </t>
  </si>
  <si>
    <t>Zie kwaliteit</t>
  </si>
  <si>
    <t>Goed</t>
  </si>
  <si>
    <t>Voldoende</t>
  </si>
  <si>
    <t>Matig</t>
  </si>
  <si>
    <t>Onvoldoende</t>
  </si>
  <si>
    <t>Beoordelaar 1: &lt;&lt;&gt;&gt;</t>
  </si>
  <si>
    <t>Naam Inschrijver</t>
  </si>
  <si>
    <t>Score:</t>
  </si>
  <si>
    <t>&lt;MOTIVATIE&gt;</t>
  </si>
  <si>
    <t>Beoordelaar 2: &lt;&lt;&gt;&gt;</t>
  </si>
  <si>
    <t>Beoordelaar 3: &lt;&lt;&gt;&gt;</t>
  </si>
  <si>
    <t>Beoordelaar 4: &lt;&lt;&gt;&gt;</t>
  </si>
  <si>
    <t>Totaalwaardes</t>
  </si>
  <si>
    <t>Consensus</t>
  </si>
  <si>
    <t>Totaal behaalde waarde criterium kwaliteit:</t>
  </si>
  <si>
    <t>Totaal behaalde waarde criterium prijs:</t>
  </si>
  <si>
    <t>Fictieve prijsscore:</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</si>
  <si>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open vragen en de presentatie scoort. </t>
  </si>
  <si>
    <t>OPEN VRAGEN</t>
  </si>
  <si>
    <t>PRESENTATIE</t>
  </si>
  <si>
    <t>1.	 PLAN VAN AANPAK IMPLEMENTATIE NIEUWE WERVINGSCAMPAGNE EN PROACTIEF ADVIES</t>
  </si>
  <si>
    <t>2.	 WIJZIGING UITVOERING</t>
  </si>
  <si>
    <t>3.1 Creatief Concept: de mate waarin de nieuwe wervingscampagne aansluit bij de strategische koers van Deltion College.</t>
  </si>
  <si>
    <t xml:space="preserve">3.2  Creatief Concept: de mate waarin de nieuwe wervingscampagne eigentijds, toegankelijk en onderscheidend is (ten opzichte van andere beschreven mbo-instellingen) en de drie doelgroepen aanspreekt. </t>
  </si>
  <si>
    <t>3.3  Creatief Concept: de mate waarin de nieuwe wervingscampagne de school positioneert als dé plek waar de toekomst van studenten en medewerkers vorm krijgt.</t>
  </si>
  <si>
    <t>3.4  Middelen en Kanalen: de mate van geschiktheid en de kwaliteit van visuele en inhoudelijke vertaling naar diverse communicatiekanalen, zowel online als offline.</t>
  </si>
  <si>
    <t>3.5  Langdurige Bruikbaarheid: de mate waarin de wervingscampagne minimaal 3 tot 5 jaar kan meegaan.</t>
  </si>
  <si>
    <t>3.6  Algemeen: De mate van professionaliteit, de opbouw, een heldere en inspirerende uitleg en volledigheid van de presentatie.</t>
  </si>
  <si>
    <t>3.7  Budget: de mate van een realistische uitvoering binnen het budget en in relatie tot de aangeboden middelen en het bereiken van de doelstelling.</t>
  </si>
  <si>
    <t>Uitmuntend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</si>
</sst>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20"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8"/>
      <name val="Verdana"/>
      <family val="2"/>
    </font>
    <font>
      <b/>
      <sz val="11"/>
      <color indexed="8"/>
      <name val="Verdana"/>
      <family val="2"/>
    </font>
    <font>
      <b/>
      <sz val="11"/>
      <color theme="0"/>
      <name val="Verdana"/>
      <family val="2"/>
    </font>
    <font>
      <b/>
      <sz val="10"/>
      <name val="Verdana"/>
      <family val="2"/>
    </font>
    <font>
      <sz val="10"/>
      <color theme="1"/>
      <name val="Calibri"/>
      <family val="2"/>
      <scheme val="minor"/>
    </font>
    <font>
      <sz val="8"/>
      <name val="Calibri"/>
      <family val="2"/>
      <scheme val="minor"/>
    </font>
    <font>
      <sz val="9"/>
      <color theme="1"/>
      <name val="Verdana"/>
      <family val="2"/>
    </font>
    <font>
      <sz val="10"/>
      <name val="Verdana"/>
      <family val="2"/>
    </font>
    <font>
      <sz val="10"/>
      <color theme="0"/>
      <name val="Verdana"/>
      <family val="2"/>
    </font>
    <font>
      <b/>
      <sz val="22"/>
      <color theme="0"/>
      <name val="Verdana"/>
      <family val="2"/>
    </font>
    <font>
      <sz val="22"/>
      <color theme="0"/>
      <name val="Verdana"/>
      <family val="2"/>
    </font>
    <font>
      <b/>
      <sz val="18"/>
      <color theme="1"/>
      <name val="Verdana"/>
      <family val="2"/>
    </font>
    <font>
      <sz val="22"/>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2">
    <xf numFmtId="0" fontId="0" fillId="0" borderId="0" xfId="0"/>
    <xf numFmtId="0" fontId="2" fillId="0" borderId="0" xfId="0" applyFont="1"/>
    <xf numFmtId="0" fontId="1" fillId="0" borderId="0" xfId="0" applyFont="1"/>
    <xf numFmtId="165" fontId="2" fillId="0" borderId="0" xfId="0" applyNumberFormat="1" applyFont="1" applyAlignment="1">
      <alignment horizontal="center"/>
    </xf>
    <xf numFmtId="165" fontId="3" fillId="2" borderId="3" xfId="0" applyNumberFormat="1" applyFont="1" applyFill="1" applyBorder="1" applyAlignment="1">
      <alignment horizontal="center" vertical="center"/>
    </xf>
    <xf numFmtId="0" fontId="2" fillId="2" borderId="0" xfId="0" applyFont="1" applyFill="1"/>
    <xf numFmtId="165" fontId="3" fillId="2" borderId="4" xfId="0" applyNumberFormat="1" applyFont="1" applyFill="1" applyBorder="1" applyAlignment="1" applyProtection="1">
      <alignment horizontal="center" vertical="center"/>
      <protection locked="0"/>
    </xf>
    <xf numFmtId="0" fontId="3" fillId="2" borderId="6" xfId="0" applyFont="1" applyFill="1" applyBorder="1" applyAlignment="1">
      <alignment horizontal="left" vertical="center" indent="1"/>
    </xf>
    <xf numFmtId="0" fontId="2" fillId="2" borderId="6" xfId="0" applyFont="1" applyFill="1" applyBorder="1" applyAlignment="1">
      <alignment horizontal="left" vertical="center" wrapText="1" indent="1"/>
    </xf>
    <xf numFmtId="0" fontId="2" fillId="2" borderId="6" xfId="0" applyFont="1" applyFill="1" applyBorder="1"/>
    <xf numFmtId="0" fontId="4" fillId="2" borderId="6" xfId="0" applyFont="1" applyFill="1" applyBorder="1" applyAlignment="1">
      <alignment horizontal="left" vertical="center" indent="1"/>
    </xf>
    <xf numFmtId="0" fontId="11" fillId="0" borderId="0" xfId="0" applyFont="1"/>
    <xf numFmtId="0" fontId="1" fillId="4" borderId="1" xfId="0" applyFont="1" applyFill="1" applyBorder="1" applyAlignment="1">
      <alignment horizontal="right" vertical="center"/>
    </xf>
    <xf numFmtId="0" fontId="7" fillId="4" borderId="1" xfId="0" applyFont="1" applyFill="1" applyBorder="1" applyAlignment="1">
      <alignment horizontal="center" vertical="center" wrapText="1"/>
    </xf>
    <xf numFmtId="0" fontId="7" fillId="5" borderId="1" xfId="0" applyFont="1" applyFill="1" applyBorder="1" applyAlignment="1" applyProtection="1">
      <alignment horizontal="center" vertical="center" wrapText="1"/>
      <protection locked="0"/>
    </xf>
    <xf numFmtId="0" fontId="2" fillId="6"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indent="1"/>
      <protection locked="0"/>
    </xf>
    <xf numFmtId="0" fontId="1" fillId="4" borderId="2" xfId="0" applyFont="1" applyFill="1" applyBorder="1" applyAlignment="1">
      <alignment horizontal="left" vertical="center" wrapText="1" indent="1"/>
    </xf>
    <xf numFmtId="0" fontId="2" fillId="2" borderId="0" xfId="0" applyFont="1" applyFill="1" applyAlignment="1">
      <alignment horizontal="left" vertical="center" wrapText="1" indent="1"/>
    </xf>
    <xf numFmtId="0" fontId="2" fillId="7" borderId="1" xfId="0" applyFont="1" applyFill="1" applyBorder="1" applyAlignment="1">
      <alignment horizontal="left" vertical="center" wrapText="1"/>
    </xf>
    <xf numFmtId="0" fontId="2" fillId="3" borderId="4" xfId="0" applyFont="1" applyFill="1" applyBorder="1" applyAlignment="1">
      <alignment wrapText="1"/>
    </xf>
    <xf numFmtId="0" fontId="2" fillId="3" borderId="4" xfId="0" applyFont="1" applyFill="1" applyBorder="1"/>
    <xf numFmtId="0" fontId="0" fillId="0" borderId="0" xfId="0" applyAlignment="1">
      <alignment wrapText="1"/>
    </xf>
    <xf numFmtId="0" fontId="3" fillId="5" borderId="8" xfId="0" applyFont="1" applyFill="1" applyBorder="1" applyAlignment="1">
      <alignment vertical="center" wrapText="1"/>
    </xf>
    <xf numFmtId="0" fontId="13" fillId="2" borderId="0" xfId="0" applyFont="1" applyFill="1" applyAlignment="1">
      <alignment horizontal="center" vertical="center" wrapText="1"/>
    </xf>
    <xf numFmtId="0" fontId="11" fillId="0" borderId="0" xfId="0" applyFont="1" applyAlignment="1">
      <alignment wrapText="1"/>
    </xf>
    <xf numFmtId="0" fontId="2" fillId="6"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14" fillId="0" borderId="0" xfId="0" applyFont="1"/>
    <xf numFmtId="0" fontId="1" fillId="5" borderId="1" xfId="0" applyFont="1" applyFill="1" applyBorder="1" applyAlignment="1">
      <alignment horizontal="right" vertical="center"/>
    </xf>
    <xf numFmtId="0" fontId="1" fillId="3" borderId="1" xfId="0" applyFont="1" applyFill="1" applyBorder="1" applyAlignment="1">
      <alignment horizontal="right" vertical="center"/>
    </xf>
    <xf numFmtId="0" fontId="16" fillId="3" borderId="1" xfId="0" applyFont="1" applyFill="1" applyBorder="1" applyAlignment="1">
      <alignment horizontal="right" vertical="center"/>
    </xf>
    <xf numFmtId="0" fontId="17" fillId="2" borderId="0" xfId="0" applyFont="1" applyFill="1" applyAlignment="1">
      <alignment horizontal="left" vertical="center" wrapText="1" indent="1"/>
    </xf>
    <xf numFmtId="0" fontId="18" fillId="8" borderId="1" xfId="0" applyFont="1" applyFill="1" applyBorder="1" applyAlignment="1">
      <alignment horizontal="center" vertical="center" wrapText="1"/>
    </xf>
    <xf numFmtId="0" fontId="0" fillId="0" borderId="0" xfId="0" applyAlignment="1">
      <alignment horizontal="center"/>
    </xf>
    <xf numFmtId="0" fontId="15" fillId="0" borderId="0" xfId="0" applyFont="1" applyAlignment="1">
      <alignment horizontal="left" vertical="center" wrapText="1"/>
    </xf>
    <xf numFmtId="0" fontId="2" fillId="6" borderId="8" xfId="0" applyFont="1" applyFill="1" applyBorder="1" applyAlignment="1">
      <alignment vertical="center" wrapText="1"/>
    </xf>
    <xf numFmtId="0" fontId="2" fillId="6" borderId="8" xfId="0" applyFont="1" applyFill="1" applyBorder="1" applyAlignment="1">
      <alignment horizontal="center" vertical="center"/>
    </xf>
    <xf numFmtId="164" fontId="2" fillId="7" borderId="8" xfId="0" applyNumberFormat="1" applyFont="1" applyFill="1" applyBorder="1" applyAlignment="1">
      <alignment horizontal="center" vertical="center" wrapText="1"/>
    </xf>
    <xf numFmtId="0" fontId="14" fillId="0" borderId="0" xfId="0" applyFont="1" applyAlignment="1">
      <alignment wrapText="1"/>
    </xf>
    <xf numFmtId="0" fontId="16" fillId="2" borderId="6" xfId="0" applyFont="1" applyFill="1" applyBorder="1" applyAlignment="1">
      <alignment horizontal="left" vertical="center" indent="1"/>
    </xf>
    <xf numFmtId="0" fontId="19" fillId="0" borderId="0" xfId="0" applyFont="1"/>
    <xf numFmtId="165" fontId="3" fillId="7" borderId="4"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4" fillId="3" borderId="4"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165" fontId="4" fillId="3" borderId="4" xfId="0" applyNumberFormat="1" applyFont="1" applyFill="1" applyBorder="1" applyAlignment="1">
      <alignment horizontal="center" vertical="center"/>
    </xf>
    <xf numFmtId="165" fontId="4" fillId="3" borderId="3" xfId="0" applyNumberFormat="1" applyFont="1" applyFill="1" applyBorder="1" applyAlignment="1">
      <alignment horizontal="center" vertical="center"/>
    </xf>
    <xf numFmtId="0" fontId="9" fillId="3" borderId="1" xfId="0" applyFont="1" applyFill="1" applyBorder="1" applyAlignment="1">
      <alignment horizontal="right" vertical="center" wrapText="1"/>
    </xf>
    <xf numFmtId="0" fontId="2" fillId="6" borderId="7" xfId="0" applyFont="1" applyFill="1" applyBorder="1" applyAlignment="1">
      <alignment horizontal="left" vertical="center" wrapText="1"/>
    </xf>
    <xf numFmtId="0" fontId="2" fillId="6" borderId="6" xfId="0" applyFont="1" applyFill="1" applyBorder="1" applyAlignment="1">
      <alignment horizontal="left" vertical="center" wrapText="1"/>
    </xf>
    <xf numFmtId="164" fontId="2" fillId="7" borderId="1" xfId="0" applyNumberFormat="1" applyFont="1" applyFill="1" applyBorder="1" applyAlignment="1" applyProtection="1">
      <alignment horizontal="center" vertical="center" wrapText="1"/>
      <protection locked="0"/>
    </xf>
    <xf numFmtId="0" fontId="8" fillId="4" borderId="1" xfId="0" applyFont="1" applyFill="1" applyBorder="1" applyAlignment="1">
      <alignment horizontal="right" vertical="center" wrapText="1"/>
    </xf>
    <xf numFmtId="166" fontId="10" fillId="5" borderId="2" xfId="0" applyNumberFormat="1" applyFont="1" applyFill="1" applyBorder="1" applyAlignment="1" applyProtection="1">
      <alignment horizontal="center" vertical="center" wrapText="1"/>
      <protection locked="0"/>
    </xf>
    <xf numFmtId="166" fontId="10" fillId="5" borderId="3" xfId="0" applyNumberFormat="1" applyFont="1" applyFill="1" applyBorder="1" applyAlignment="1" applyProtection="1">
      <alignment horizontal="center" vertical="center" wrapText="1"/>
      <protection locked="0"/>
    </xf>
    <xf numFmtId="166" fontId="16" fillId="3" borderId="2" xfId="0" applyNumberFormat="1" applyFont="1" applyFill="1" applyBorder="1" applyAlignment="1">
      <alignment horizontal="center" vertical="center" wrapText="1"/>
    </xf>
    <xf numFmtId="166" fontId="16" fillId="3" borderId="3" xfId="0" applyNumberFormat="1" applyFont="1" applyFill="1" applyBorder="1" applyAlignment="1">
      <alignment horizontal="center" vertical="center" wrapText="1"/>
    </xf>
    <xf numFmtId="0" fontId="18" fillId="8" borderId="2" xfId="0" applyFont="1" applyFill="1" applyBorder="1" applyAlignment="1">
      <alignment horizontal="center" vertical="center" wrapText="1"/>
    </xf>
    <xf numFmtId="0" fontId="18" fillId="8" borderId="4" xfId="0" applyFont="1" applyFill="1" applyBorder="1" applyAlignment="1">
      <alignment horizontal="center" vertical="center" wrapText="1"/>
    </xf>
    <xf numFmtId="0" fontId="18" fillId="8" borderId="3" xfId="0" applyFont="1" applyFill="1" applyBorder="1" applyAlignment="1">
      <alignment horizontal="center" vertical="center" wrapText="1"/>
    </xf>
    <xf numFmtId="166" fontId="10" fillId="4" borderId="2" xfId="0" applyNumberFormat="1" applyFont="1" applyFill="1" applyBorder="1" applyAlignment="1">
      <alignment horizontal="center" vertical="center" wrapText="1"/>
    </xf>
    <xf numFmtId="166" fontId="10" fillId="4" borderId="3" xfId="0" applyNumberFormat="1" applyFont="1" applyFill="1" applyBorder="1" applyAlignment="1">
      <alignment horizontal="center" vertical="center" wrapText="1"/>
    </xf>
    <xf numFmtId="0" fontId="16" fillId="3" borderId="5" xfId="0" applyFont="1" applyFill="1" applyBorder="1" applyAlignment="1">
      <alignment horizontal="center" vertical="center"/>
    </xf>
    <xf numFmtId="0" fontId="16" fillId="3" borderId="9" xfId="0" applyFont="1" applyFill="1" applyBorder="1" applyAlignment="1">
      <alignment horizontal="center" vertical="center"/>
    </xf>
    <xf numFmtId="164" fontId="2" fillId="7" borderId="8" xfId="0" applyNumberFormat="1" applyFont="1" applyFill="1" applyBorder="1" applyAlignment="1" applyProtection="1">
      <alignment horizontal="center" vertical="center" wrapText="1"/>
      <protection locked="0"/>
    </xf>
    <xf numFmtId="0" fontId="16" fillId="3" borderId="2" xfId="0" applyFont="1" applyFill="1" applyBorder="1" applyAlignment="1">
      <alignment horizontal="left" vertical="center"/>
    </xf>
    <xf numFmtId="0" fontId="16" fillId="3" borderId="3" xfId="0" applyFont="1" applyFill="1" applyBorder="1" applyAlignment="1">
      <alignment horizontal="left" vertical="center"/>
    </xf>
  </cellXfs>
  <cellStyles count="57">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1" builtinId="8" hidden="1"/>
    <cellStyle name="Hyperlink" xfId="43"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7" builtinId="8" hidden="1"/>
    <cellStyle name="Hyperlink" xfId="7" builtinId="8" hidden="1"/>
    <cellStyle name="Hyperlink" xfId="9" builtinId="8" hidden="1"/>
    <cellStyle name="Hyperlink" xfId="13" builtinId="8" hidden="1"/>
    <cellStyle name="Hyperlink" xfId="15" builtinId="8" hidden="1"/>
    <cellStyle name="Hyperlink" xfId="11" builtinId="8" hidden="1"/>
    <cellStyle name="Hyperlink" xfId="3" builtinId="8" hidden="1"/>
    <cellStyle name="Hyperlink" xfId="5" builtinId="8" hidden="1"/>
    <cellStyle name="Hyperlink" xfId="1"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84664</xdr:colOff>
      <xdr:row>0</xdr:row>
      <xdr:rowOff>84664</xdr:rowOff>
    </xdr:from>
    <xdr:to>
      <xdr:col>2</xdr:col>
      <xdr:colOff>788667</xdr:colOff>
      <xdr:row>1</xdr:row>
      <xdr:rowOff>258019</xdr:rowOff>
    </xdr:to>
    <xdr:pic>
      <xdr:nvPicPr>
        <xdr:cNvPr id="2" name="Afbeelding 1" descr="Deltion College | Contact | Opleidingen | Locaties">
          <a:extLst>
            <a:ext uri="{FF2B5EF4-FFF2-40B4-BE49-F238E27FC236}">
              <a16:creationId xmlns:a16="http://schemas.microsoft.com/office/drawing/2014/main" id="{510BD735-995D-C84C-B3DB-EE9340F6CD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4164" y="84664"/>
          <a:ext cx="1582420" cy="55435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114300</xdr:colOff>
      <xdr:row>0</xdr:row>
      <xdr:rowOff>101600</xdr:rowOff>
    </xdr:from>
    <xdr:to>
      <xdr:col>6</xdr:col>
      <xdr:colOff>134620</xdr:colOff>
      <xdr:row>1</xdr:row>
      <xdr:rowOff>20955</xdr:rowOff>
    </xdr:to>
    <xdr:pic>
      <xdr:nvPicPr>
        <xdr:cNvPr id="2" name="Afbeelding 1" descr="Deltion College | Contact | Opleidingen | Locaties">
          <a:extLst>
            <a:ext uri="{FF2B5EF4-FFF2-40B4-BE49-F238E27FC236}">
              <a16:creationId xmlns:a16="http://schemas.microsoft.com/office/drawing/2014/main" id="{054ECAD2-9CC0-BB4D-842C-8D6A7E6766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28800" y="101600"/>
          <a:ext cx="1582420" cy="55435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112888</xdr:colOff>
      <xdr:row>0</xdr:row>
      <xdr:rowOff>112888</xdr:rowOff>
    </xdr:from>
    <xdr:to>
      <xdr:col>6</xdr:col>
      <xdr:colOff>128975</xdr:colOff>
      <xdr:row>1</xdr:row>
      <xdr:rowOff>32243</xdr:rowOff>
    </xdr:to>
    <xdr:pic>
      <xdr:nvPicPr>
        <xdr:cNvPr id="2" name="Afbeelding 1" descr="Deltion College | Contact | Opleidingen | Locaties">
          <a:extLst>
            <a:ext uri="{FF2B5EF4-FFF2-40B4-BE49-F238E27FC236}">
              <a16:creationId xmlns:a16="http://schemas.microsoft.com/office/drawing/2014/main" id="{33587673-DB1C-F643-A4E1-D4D5DAE667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48555" y="112888"/>
          <a:ext cx="1582420" cy="554355"/>
        </a:xfrm>
        <a:prstGeom prst="rect">
          <a:avLst/>
        </a:prstGeom>
        <a:noFill/>
        <a:ln>
          <a:noFill/>
        </a:ln>
      </xdr:spPr>
    </xdr:pic>
    <xdr:clientData/>
  </xdr:twoCellAnchor>
  <xdr:twoCellAnchor editAs="oneCell">
    <xdr:from>
      <xdr:col>4</xdr:col>
      <xdr:colOff>114300</xdr:colOff>
      <xdr:row>0</xdr:row>
      <xdr:rowOff>101600</xdr:rowOff>
    </xdr:from>
    <xdr:to>
      <xdr:col>6</xdr:col>
      <xdr:colOff>134620</xdr:colOff>
      <xdr:row>1</xdr:row>
      <xdr:rowOff>20955</xdr:rowOff>
    </xdr:to>
    <xdr:pic>
      <xdr:nvPicPr>
        <xdr:cNvPr id="3" name="Afbeelding 2" descr="Deltion College | Contact | Opleidingen | Locaties">
          <a:extLst>
            <a:ext uri="{FF2B5EF4-FFF2-40B4-BE49-F238E27FC236}">
              <a16:creationId xmlns:a16="http://schemas.microsoft.com/office/drawing/2014/main" id="{B425AC2F-1EF8-B543-BCA3-36587E5E05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22300" y="101600"/>
          <a:ext cx="1582420" cy="55435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112888</xdr:colOff>
      <xdr:row>0</xdr:row>
      <xdr:rowOff>112888</xdr:rowOff>
    </xdr:from>
    <xdr:to>
      <xdr:col>6</xdr:col>
      <xdr:colOff>128975</xdr:colOff>
      <xdr:row>1</xdr:row>
      <xdr:rowOff>32243</xdr:rowOff>
    </xdr:to>
    <xdr:pic>
      <xdr:nvPicPr>
        <xdr:cNvPr id="2" name="Afbeelding 1" descr="Deltion College | Contact | Opleidingen | Locaties">
          <a:extLst>
            <a:ext uri="{FF2B5EF4-FFF2-40B4-BE49-F238E27FC236}">
              <a16:creationId xmlns:a16="http://schemas.microsoft.com/office/drawing/2014/main" id="{291553CF-0FFD-F542-B93A-57204714AD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48555" y="112888"/>
          <a:ext cx="1582420" cy="554355"/>
        </a:xfrm>
        <a:prstGeom prst="rect">
          <a:avLst/>
        </a:prstGeom>
        <a:noFill/>
        <a:ln>
          <a:noFill/>
        </a:ln>
      </xdr:spPr>
    </xdr:pic>
    <xdr:clientData/>
  </xdr:twoCellAnchor>
  <xdr:twoCellAnchor editAs="oneCell">
    <xdr:from>
      <xdr:col>4</xdr:col>
      <xdr:colOff>112888</xdr:colOff>
      <xdr:row>0</xdr:row>
      <xdr:rowOff>112888</xdr:rowOff>
    </xdr:from>
    <xdr:to>
      <xdr:col>6</xdr:col>
      <xdr:colOff>128975</xdr:colOff>
      <xdr:row>1</xdr:row>
      <xdr:rowOff>32243</xdr:rowOff>
    </xdr:to>
    <xdr:pic>
      <xdr:nvPicPr>
        <xdr:cNvPr id="3" name="Afbeelding 2" descr="Deltion College | Contact | Opleidingen | Locaties">
          <a:extLst>
            <a:ext uri="{FF2B5EF4-FFF2-40B4-BE49-F238E27FC236}">
              <a16:creationId xmlns:a16="http://schemas.microsoft.com/office/drawing/2014/main" id="{D17BA6EA-CD61-0C4D-A325-0EBEF1DC73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20888" y="112888"/>
          <a:ext cx="1578187" cy="554355"/>
        </a:xfrm>
        <a:prstGeom prst="rect">
          <a:avLst/>
        </a:prstGeom>
        <a:noFill/>
        <a:ln>
          <a:noFill/>
        </a:ln>
      </xdr:spPr>
    </xdr:pic>
    <xdr:clientData/>
  </xdr:twoCellAnchor>
  <xdr:twoCellAnchor editAs="oneCell">
    <xdr:from>
      <xdr:col>4</xdr:col>
      <xdr:colOff>114300</xdr:colOff>
      <xdr:row>0</xdr:row>
      <xdr:rowOff>101600</xdr:rowOff>
    </xdr:from>
    <xdr:to>
      <xdr:col>6</xdr:col>
      <xdr:colOff>134620</xdr:colOff>
      <xdr:row>1</xdr:row>
      <xdr:rowOff>20955</xdr:rowOff>
    </xdr:to>
    <xdr:pic>
      <xdr:nvPicPr>
        <xdr:cNvPr id="4" name="Afbeelding 3" descr="Deltion College | Contact | Opleidingen | Locaties">
          <a:extLst>
            <a:ext uri="{FF2B5EF4-FFF2-40B4-BE49-F238E27FC236}">
              <a16:creationId xmlns:a16="http://schemas.microsoft.com/office/drawing/2014/main" id="{554032A4-1175-784F-979B-2539AA88DC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22300" y="101600"/>
          <a:ext cx="1582420" cy="55435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112888</xdr:colOff>
      <xdr:row>0</xdr:row>
      <xdr:rowOff>112888</xdr:rowOff>
    </xdr:from>
    <xdr:to>
      <xdr:col>6</xdr:col>
      <xdr:colOff>128975</xdr:colOff>
      <xdr:row>1</xdr:row>
      <xdr:rowOff>32243</xdr:rowOff>
    </xdr:to>
    <xdr:pic>
      <xdr:nvPicPr>
        <xdr:cNvPr id="2" name="Afbeelding 1" descr="Deltion College | Contact | Opleidingen | Locaties">
          <a:extLst>
            <a:ext uri="{FF2B5EF4-FFF2-40B4-BE49-F238E27FC236}">
              <a16:creationId xmlns:a16="http://schemas.microsoft.com/office/drawing/2014/main" id="{EFF3A52A-3A45-9147-B7A9-EAD64CD904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48555" y="112888"/>
          <a:ext cx="1582420" cy="554355"/>
        </a:xfrm>
        <a:prstGeom prst="rect">
          <a:avLst/>
        </a:prstGeom>
        <a:noFill/>
        <a:ln>
          <a:noFill/>
        </a:ln>
      </xdr:spPr>
    </xdr:pic>
    <xdr:clientData/>
  </xdr:twoCellAnchor>
  <xdr:twoCellAnchor editAs="oneCell">
    <xdr:from>
      <xdr:col>4</xdr:col>
      <xdr:colOff>112888</xdr:colOff>
      <xdr:row>0</xdr:row>
      <xdr:rowOff>112888</xdr:rowOff>
    </xdr:from>
    <xdr:to>
      <xdr:col>6</xdr:col>
      <xdr:colOff>128975</xdr:colOff>
      <xdr:row>1</xdr:row>
      <xdr:rowOff>32243</xdr:rowOff>
    </xdr:to>
    <xdr:pic>
      <xdr:nvPicPr>
        <xdr:cNvPr id="3" name="Afbeelding 2" descr="Deltion College | Contact | Opleidingen | Locaties">
          <a:extLst>
            <a:ext uri="{FF2B5EF4-FFF2-40B4-BE49-F238E27FC236}">
              <a16:creationId xmlns:a16="http://schemas.microsoft.com/office/drawing/2014/main" id="{F5CB143C-4BA8-7C4B-9207-0F22D3059F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20888" y="112888"/>
          <a:ext cx="1578187" cy="554355"/>
        </a:xfrm>
        <a:prstGeom prst="rect">
          <a:avLst/>
        </a:prstGeom>
        <a:noFill/>
        <a:ln>
          <a:noFill/>
        </a:ln>
      </xdr:spPr>
    </xdr:pic>
    <xdr:clientData/>
  </xdr:twoCellAnchor>
  <xdr:twoCellAnchor editAs="oneCell">
    <xdr:from>
      <xdr:col>4</xdr:col>
      <xdr:colOff>112888</xdr:colOff>
      <xdr:row>0</xdr:row>
      <xdr:rowOff>112888</xdr:rowOff>
    </xdr:from>
    <xdr:to>
      <xdr:col>6</xdr:col>
      <xdr:colOff>128975</xdr:colOff>
      <xdr:row>1</xdr:row>
      <xdr:rowOff>32243</xdr:rowOff>
    </xdr:to>
    <xdr:pic>
      <xdr:nvPicPr>
        <xdr:cNvPr id="4" name="Afbeelding 3" descr="Deltion College | Contact | Opleidingen | Locaties">
          <a:extLst>
            <a:ext uri="{FF2B5EF4-FFF2-40B4-BE49-F238E27FC236}">
              <a16:creationId xmlns:a16="http://schemas.microsoft.com/office/drawing/2014/main" id="{BCD2EF42-8744-8841-9229-891FAA5C20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20888" y="112888"/>
          <a:ext cx="1578187" cy="554355"/>
        </a:xfrm>
        <a:prstGeom prst="rect">
          <a:avLst/>
        </a:prstGeom>
        <a:noFill/>
        <a:ln>
          <a:noFill/>
        </a:ln>
      </xdr:spPr>
    </xdr:pic>
    <xdr:clientData/>
  </xdr:twoCellAnchor>
  <xdr:twoCellAnchor editAs="oneCell">
    <xdr:from>
      <xdr:col>4</xdr:col>
      <xdr:colOff>114300</xdr:colOff>
      <xdr:row>0</xdr:row>
      <xdr:rowOff>101600</xdr:rowOff>
    </xdr:from>
    <xdr:to>
      <xdr:col>6</xdr:col>
      <xdr:colOff>134620</xdr:colOff>
      <xdr:row>1</xdr:row>
      <xdr:rowOff>20955</xdr:rowOff>
    </xdr:to>
    <xdr:pic>
      <xdr:nvPicPr>
        <xdr:cNvPr id="5" name="Afbeelding 4" descr="Deltion College | Contact | Opleidingen | Locaties">
          <a:extLst>
            <a:ext uri="{FF2B5EF4-FFF2-40B4-BE49-F238E27FC236}">
              <a16:creationId xmlns:a16="http://schemas.microsoft.com/office/drawing/2014/main" id="{95D76A78-1372-7B49-8FFA-1F80449EF8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22300" y="101600"/>
          <a:ext cx="1582420" cy="55435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101600</xdr:colOff>
      <xdr:row>0</xdr:row>
      <xdr:rowOff>101600</xdr:rowOff>
    </xdr:from>
    <xdr:to>
      <xdr:col>7</xdr:col>
      <xdr:colOff>337820</xdr:colOff>
      <xdr:row>1</xdr:row>
      <xdr:rowOff>20955</xdr:rowOff>
    </xdr:to>
    <xdr:pic>
      <xdr:nvPicPr>
        <xdr:cNvPr id="2" name="Afbeelding 1" descr="Deltion College | Contact | Opleidingen | Locaties">
          <a:extLst>
            <a:ext uri="{FF2B5EF4-FFF2-40B4-BE49-F238E27FC236}">
              <a16:creationId xmlns:a16="http://schemas.microsoft.com/office/drawing/2014/main" id="{DFCDCCF6-2234-EC44-B7DB-F387241E1B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46200" y="101600"/>
          <a:ext cx="1582420" cy="554355"/>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C28"/>
  <sheetViews>
    <sheetView showGridLines="0" tabSelected="1" topLeftCell="A15" zoomScale="120" zoomScaleNormal="120" workbookViewId="0">
      <selection activeCell="A22" sqref="A22:XFD22"/>
    </sheetView>
  </sheetViews>
  <sheetFormatPr baseColWidth="10" defaultColWidth="11.5" defaultRowHeight="15" x14ac:dyDescent="0.2"/>
  <cols>
    <col min="1" max="1" width="80.83203125" customWidth="1"/>
  </cols>
  <sheetData>
    <row r="1" spans="1:3" ht="30" customHeight="1" x14ac:dyDescent="0.2">
      <c r="A1" s="30" t="s">
        <v>0</v>
      </c>
    </row>
    <row r="2" spans="1:3" ht="70" x14ac:dyDescent="0.2">
      <c r="A2" s="28" t="s">
        <v>18</v>
      </c>
    </row>
    <row r="3" spans="1:3" s="37" customFormat="1" ht="40" customHeight="1" x14ac:dyDescent="0.2">
      <c r="A3" s="36" t="s">
        <v>19</v>
      </c>
    </row>
    <row r="4" spans="1:3" ht="30" customHeight="1" x14ac:dyDescent="0.2">
      <c r="A4" s="29" t="s">
        <v>21</v>
      </c>
      <c r="B4" s="25"/>
      <c r="C4" s="25"/>
    </row>
    <row r="5" spans="1:3" ht="70" customHeight="1" x14ac:dyDescent="0.2">
      <c r="A5" s="27" t="s">
        <v>1</v>
      </c>
    </row>
    <row r="6" spans="1:3" ht="30" customHeight="1" x14ac:dyDescent="0.2">
      <c r="A6" s="29" t="s">
        <v>22</v>
      </c>
      <c r="B6" s="25"/>
      <c r="C6" s="25"/>
    </row>
    <row r="7" spans="1:3" ht="70" customHeight="1" x14ac:dyDescent="0.2">
      <c r="A7" s="27" t="s">
        <v>1</v>
      </c>
    </row>
    <row r="8" spans="1:3" s="37" customFormat="1" ht="40" customHeight="1" x14ac:dyDescent="0.2">
      <c r="A8" s="36" t="s">
        <v>20</v>
      </c>
    </row>
    <row r="9" spans="1:3" ht="35" customHeight="1" x14ac:dyDescent="0.2">
      <c r="A9" s="29" t="s">
        <v>23</v>
      </c>
    </row>
    <row r="10" spans="1:3" ht="70" customHeight="1" x14ac:dyDescent="0.2">
      <c r="A10" s="27" t="s">
        <v>1</v>
      </c>
    </row>
    <row r="11" spans="1:3" ht="52.5" customHeight="1" x14ac:dyDescent="0.2">
      <c r="A11" s="29" t="s">
        <v>24</v>
      </c>
    </row>
    <row r="12" spans="1:3" ht="70" customHeight="1" x14ac:dyDescent="0.2">
      <c r="A12" s="27" t="s">
        <v>1</v>
      </c>
    </row>
    <row r="13" spans="1:3" ht="52.5" customHeight="1" x14ac:dyDescent="0.2">
      <c r="A13" s="29" t="s">
        <v>25</v>
      </c>
    </row>
    <row r="14" spans="1:3" ht="70" customHeight="1" x14ac:dyDescent="0.2">
      <c r="A14" s="27" t="s">
        <v>1</v>
      </c>
    </row>
    <row r="15" spans="1:3" ht="52.5" customHeight="1" x14ac:dyDescent="0.2">
      <c r="A15" s="29" t="s">
        <v>26</v>
      </c>
    </row>
    <row r="16" spans="1:3" ht="70" customHeight="1" x14ac:dyDescent="0.2">
      <c r="A16" s="27" t="s">
        <v>1</v>
      </c>
    </row>
    <row r="17" spans="1:2" ht="52.5" customHeight="1" x14ac:dyDescent="0.2">
      <c r="A17" s="29" t="s">
        <v>27</v>
      </c>
    </row>
    <row r="18" spans="1:2" ht="70" customHeight="1" x14ac:dyDescent="0.2">
      <c r="A18" s="27" t="s">
        <v>1</v>
      </c>
    </row>
    <row r="19" spans="1:2" ht="52.5" customHeight="1" x14ac:dyDescent="0.2">
      <c r="A19" s="29" t="s">
        <v>28</v>
      </c>
    </row>
    <row r="20" spans="1:2" ht="70" customHeight="1" x14ac:dyDescent="0.2">
      <c r="A20" s="27" t="s">
        <v>1</v>
      </c>
    </row>
    <row r="21" spans="1:2" ht="52.5" customHeight="1" x14ac:dyDescent="0.2">
      <c r="A21" s="29" t="s">
        <v>29</v>
      </c>
    </row>
    <row r="22" spans="1:2" ht="70" customHeight="1" x14ac:dyDescent="0.2">
      <c r="A22" s="27" t="s">
        <v>1</v>
      </c>
    </row>
    <row r="23" spans="1:2" ht="23" customHeight="1" x14ac:dyDescent="0.2">
      <c r="A23" s="20" t="s">
        <v>30</v>
      </c>
      <c r="B23" s="1"/>
    </row>
    <row r="24" spans="1:2" ht="23" customHeight="1" x14ac:dyDescent="0.2">
      <c r="A24" s="20" t="s">
        <v>2</v>
      </c>
      <c r="B24" s="1"/>
    </row>
    <row r="25" spans="1:2" ht="23" customHeight="1" x14ac:dyDescent="0.2">
      <c r="A25" s="20" t="s">
        <v>3</v>
      </c>
      <c r="B25" s="1"/>
    </row>
    <row r="26" spans="1:2" ht="23" customHeight="1" x14ac:dyDescent="0.2">
      <c r="A26" s="20" t="s">
        <v>4</v>
      </c>
      <c r="B26" s="1"/>
    </row>
    <row r="27" spans="1:2" ht="23" customHeight="1" x14ac:dyDescent="0.2">
      <c r="A27" s="20" t="s">
        <v>5</v>
      </c>
      <c r="B27" s="1"/>
    </row>
    <row r="28" spans="1:2" ht="15" customHeight="1" x14ac:dyDescent="0.2">
      <c r="A28" s="38" t="s">
        <v>8</v>
      </c>
      <c r="B28" s="1"/>
    </row>
  </sheetData>
  <sheetProtection algorithmName="SHA-512" hashValue="0o9R+kQw4yLwUNEosqRFP6YaKMA9g9Tna7mQH9qk4YZNTNt3WT3wSSDBh/2GGBQLktXgsyMqCDB6hqAcOXN6hw==" saltValue="VYALhqI2afgFsAneT+QthQ==" spinCount="100000" sheet="1" objects="1" scenarios="1"/>
  <phoneticPr fontId="12"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E22"/>
  <sheetViews>
    <sheetView showGridLines="0" zoomScaleNormal="100" zoomScalePageLayoutView="85" workbookViewId="0">
      <pane ySplit="1" topLeftCell="A16" activePane="bottomLeft" state="frozen"/>
      <selection pane="bottomLeft" activeCell="C21" sqref="C21:D21"/>
    </sheetView>
  </sheetViews>
  <sheetFormatPr baseColWidth="10" defaultColWidth="8.83203125" defaultRowHeight="13" x14ac:dyDescent="0.15"/>
  <cols>
    <col min="1" max="1" width="105.83203125" style="1" customWidth="1"/>
    <col min="2" max="2" width="2.83203125" style="5" customWidth="1"/>
    <col min="3" max="3" width="60.83203125" style="3" customWidth="1"/>
    <col min="4" max="4" width="3.83203125" style="3" customWidth="1"/>
    <col min="5" max="5" width="11.6640625" style="1" bestFit="1" customWidth="1"/>
    <col min="6" max="16384" width="8.83203125" style="1"/>
  </cols>
  <sheetData>
    <row r="1" spans="1:5" ht="50" customHeight="1" x14ac:dyDescent="0.2">
      <c r="A1" s="17" t="s">
        <v>6</v>
      </c>
      <c r="B1" s="10"/>
      <c r="C1" s="47" t="s">
        <v>7</v>
      </c>
      <c r="D1" s="48"/>
      <c r="E1" s="2"/>
    </row>
    <row r="2" spans="1:5" ht="40" customHeight="1" x14ac:dyDescent="0.15">
      <c r="A2" s="18" t="str">
        <f>+Kwaliteit!A3</f>
        <v>OPEN VRAGEN</v>
      </c>
      <c r="B2" s="7"/>
      <c r="C2" s="49" t="s">
        <v>8</v>
      </c>
      <c r="D2" s="50"/>
    </row>
    <row r="3" spans="1:5" ht="40" customHeight="1" x14ac:dyDescent="0.15">
      <c r="A3" s="24" t="str">
        <f>Kwaliteit!A4</f>
        <v>1.	 PLAN VAN AANPAK IMPLEMENTATIE NIEUWE WERVINGSCAMPAGNE EN PROACTIEF ADVIES</v>
      </c>
      <c r="B3" s="8"/>
      <c r="C3" s="6" t="s">
        <v>8</v>
      </c>
      <c r="D3" s="4"/>
    </row>
    <row r="4" spans="1:5" ht="150" customHeight="1" x14ac:dyDescent="0.15">
      <c r="A4" s="39" t="str">
        <f>Kwaliteit!$A$5</f>
        <v>Zie kwaliteit</v>
      </c>
      <c r="B4" s="8"/>
      <c r="C4" s="45" t="s">
        <v>9</v>
      </c>
      <c r="D4" s="46"/>
    </row>
    <row r="5" spans="1:5" ht="40" customHeight="1" x14ac:dyDescent="0.15">
      <c r="A5" s="24" t="str">
        <f>Kwaliteit!A6</f>
        <v>2.	 WIJZIGING UITVOERING</v>
      </c>
      <c r="B5" s="8"/>
      <c r="C5" s="6" t="s">
        <v>8</v>
      </c>
      <c r="D5" s="4"/>
    </row>
    <row r="6" spans="1:5" ht="150" customHeight="1" x14ac:dyDescent="0.15">
      <c r="A6" s="39" t="str">
        <f>Kwaliteit!$A$7</f>
        <v>Zie kwaliteit</v>
      </c>
      <c r="B6" s="8"/>
      <c r="C6" s="45" t="s">
        <v>9</v>
      </c>
      <c r="D6" s="46"/>
    </row>
    <row r="7" spans="1:5" ht="40" customHeight="1" x14ac:dyDescent="0.15">
      <c r="A7" s="18" t="str">
        <f>+Kwaliteit!A8</f>
        <v>PRESENTATIE</v>
      </c>
      <c r="B7" s="7"/>
      <c r="C7" s="49" t="s">
        <v>8</v>
      </c>
      <c r="D7" s="50"/>
    </row>
    <row r="8" spans="1:5" ht="40" customHeight="1" x14ac:dyDescent="0.15">
      <c r="A8" s="24" t="str">
        <f>Kwaliteit!A9</f>
        <v>3.1 Creatief Concept: de mate waarin de nieuwe wervingscampagne aansluit bij de strategische koers van Deltion College.</v>
      </c>
      <c r="B8" s="8"/>
      <c r="C8" s="6" t="s">
        <v>8</v>
      </c>
      <c r="D8" s="4"/>
    </row>
    <row r="9" spans="1:5" ht="150" customHeight="1" x14ac:dyDescent="0.15">
      <c r="A9" s="39" t="str">
        <f>Kwaliteit!A10</f>
        <v>Zie kwaliteit</v>
      </c>
      <c r="B9" s="8"/>
      <c r="C9" s="45" t="s">
        <v>9</v>
      </c>
      <c r="D9" s="46"/>
    </row>
    <row r="10" spans="1:5" ht="40" customHeight="1" x14ac:dyDescent="0.15">
      <c r="A10" s="24" t="str">
        <f>Kwaliteit!A11</f>
        <v xml:space="preserve">3.2  Creatief Concept: de mate waarin de nieuwe wervingscampagne eigentijds, toegankelijk en onderscheidend is (ten opzichte van andere beschreven mbo-instellingen) en de drie doelgroepen aanspreekt. </v>
      </c>
      <c r="B10" s="8"/>
      <c r="C10" s="6" t="s">
        <v>8</v>
      </c>
      <c r="D10" s="4"/>
    </row>
    <row r="11" spans="1:5" ht="150" customHeight="1" x14ac:dyDescent="0.15">
      <c r="A11" s="39" t="str">
        <f>Kwaliteit!A12</f>
        <v>Zie kwaliteit</v>
      </c>
      <c r="B11" s="8"/>
      <c r="C11" s="45" t="s">
        <v>9</v>
      </c>
      <c r="D11" s="46"/>
    </row>
    <row r="12" spans="1:5" ht="40" customHeight="1" x14ac:dyDescent="0.15">
      <c r="A12" s="24" t="str">
        <f>Kwaliteit!A13</f>
        <v>3.3  Creatief Concept: de mate waarin de nieuwe wervingscampagne de school positioneert als dé plek waar de toekomst van studenten en medewerkers vorm krijgt.</v>
      </c>
      <c r="B12" s="8"/>
      <c r="C12" s="6" t="s">
        <v>8</v>
      </c>
      <c r="D12" s="4"/>
    </row>
    <row r="13" spans="1:5" ht="150" customHeight="1" x14ac:dyDescent="0.15">
      <c r="A13" s="39" t="str">
        <f>Kwaliteit!A14</f>
        <v>Zie kwaliteit</v>
      </c>
      <c r="B13" s="8"/>
      <c r="C13" s="45" t="s">
        <v>9</v>
      </c>
      <c r="D13" s="46"/>
    </row>
    <row r="14" spans="1:5" ht="40" customHeight="1" x14ac:dyDescent="0.15">
      <c r="A14" s="24" t="str">
        <f>Kwaliteit!A15</f>
        <v>3.4  Middelen en Kanalen: de mate van geschiktheid en de kwaliteit van visuele en inhoudelijke vertaling naar diverse communicatiekanalen, zowel online als offline.</v>
      </c>
      <c r="B14" s="8"/>
      <c r="C14" s="6" t="s">
        <v>8</v>
      </c>
      <c r="D14" s="4"/>
    </row>
    <row r="15" spans="1:5" ht="150" customHeight="1" x14ac:dyDescent="0.15">
      <c r="A15" s="39" t="str">
        <f>Kwaliteit!A16</f>
        <v>Zie kwaliteit</v>
      </c>
      <c r="B15" s="8"/>
      <c r="C15" s="45" t="s">
        <v>9</v>
      </c>
      <c r="D15" s="46"/>
    </row>
    <row r="16" spans="1:5" ht="40" customHeight="1" x14ac:dyDescent="0.15">
      <c r="A16" s="24" t="str">
        <f>Kwaliteit!A17</f>
        <v>3.5  Langdurige Bruikbaarheid: de mate waarin de wervingscampagne minimaal 3 tot 5 jaar kan meegaan.</v>
      </c>
      <c r="B16" s="8"/>
      <c r="C16" s="6" t="s">
        <v>8</v>
      </c>
      <c r="D16" s="4"/>
    </row>
    <row r="17" spans="1:4" ht="150" customHeight="1" x14ac:dyDescent="0.15">
      <c r="A17" s="39" t="str">
        <f>Kwaliteit!A18</f>
        <v>Zie kwaliteit</v>
      </c>
      <c r="B17" s="8"/>
      <c r="C17" s="45" t="s">
        <v>9</v>
      </c>
      <c r="D17" s="46"/>
    </row>
    <row r="18" spans="1:4" ht="40" customHeight="1" x14ac:dyDescent="0.15">
      <c r="A18" s="24" t="str">
        <f>Kwaliteit!A19</f>
        <v>3.6  Algemeen: De mate van professionaliteit, de opbouw, een heldere en inspirerende uitleg en volledigheid van de presentatie.</v>
      </c>
      <c r="B18" s="8"/>
      <c r="C18" s="6" t="s">
        <v>8</v>
      </c>
      <c r="D18" s="4"/>
    </row>
    <row r="19" spans="1:4" ht="150" customHeight="1" x14ac:dyDescent="0.15">
      <c r="A19" s="39" t="str">
        <f>Kwaliteit!A20</f>
        <v>Zie kwaliteit</v>
      </c>
      <c r="B19" s="8"/>
      <c r="C19" s="45" t="s">
        <v>9</v>
      </c>
      <c r="D19" s="46"/>
    </row>
    <row r="20" spans="1:4" ht="40" customHeight="1" x14ac:dyDescent="0.15">
      <c r="A20" s="24" t="str">
        <f>Kwaliteit!A21</f>
        <v>3.7  Budget: de mate van een realistische uitvoering binnen het budget en in relatie tot de aangeboden middelen en het bereiken van de doelstelling.</v>
      </c>
      <c r="B20" s="8"/>
      <c r="C20" s="6" t="s">
        <v>8</v>
      </c>
      <c r="D20" s="4"/>
    </row>
    <row r="21" spans="1:4" ht="150" customHeight="1" x14ac:dyDescent="0.15">
      <c r="A21" s="39" t="str">
        <f>Kwaliteit!A22</f>
        <v>Zie kwaliteit</v>
      </c>
      <c r="B21" s="8"/>
      <c r="C21" s="45" t="s">
        <v>9</v>
      </c>
      <c r="D21" s="46"/>
    </row>
    <row r="22" spans="1:4" ht="20" customHeight="1" x14ac:dyDescent="0.15">
      <c r="A22" s="22"/>
      <c r="B22" s="9"/>
      <c r="C22" s="21"/>
      <c r="D22" s="21"/>
    </row>
  </sheetData>
  <sheetProtection algorithmName="SHA-512" hashValue="XdSq1RWzae4QouFEPNbBXYxzpqOOPuM6nyyIYG9Vnw9zcEZMxEOwyAUWhw2DEXpj0dHx7PRAVzUEytgOnnVRFw==" saltValue="puINmg51FjCZJY7ul+B43Q==" spinCount="100000" sheet="1" objects="1" scenarios="1"/>
  <mergeCells count="12">
    <mergeCell ref="C4:D4"/>
    <mergeCell ref="C6:D6"/>
    <mergeCell ref="C1:D1"/>
    <mergeCell ref="C2:D2"/>
    <mergeCell ref="C9:D9"/>
    <mergeCell ref="C7:D7"/>
    <mergeCell ref="C21:D21"/>
    <mergeCell ref="C11:D11"/>
    <mergeCell ref="C13:D13"/>
    <mergeCell ref="C15:D15"/>
    <mergeCell ref="C17:D17"/>
    <mergeCell ref="C19:D19"/>
  </mergeCells>
  <dataValidations count="1">
    <dataValidation type="list" errorStyle="warning" allowBlank="1" showErrorMessage="1" error="Voer juiste waarde in. " sqref="C3 C5 C8 C10 C12 C14 C16 C18 C20" xr:uid="{1E6668BF-D7BB-1745-A672-3F8061328731}">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2"/>
  <sheetViews>
    <sheetView showGridLines="0" zoomScale="90" zoomScaleNormal="90" zoomScalePageLayoutView="85" workbookViewId="0">
      <pane ySplit="1" topLeftCell="A2" activePane="bottomLeft" state="frozen"/>
      <selection pane="bottomLeft" activeCell="C23" sqref="C23"/>
    </sheetView>
  </sheetViews>
  <sheetFormatPr baseColWidth="10" defaultColWidth="8.83203125" defaultRowHeight="13" x14ac:dyDescent="0.15"/>
  <cols>
    <col min="1" max="1" width="105.83203125" style="1" customWidth="1"/>
    <col min="2" max="2" width="2.83203125" style="5" customWidth="1"/>
    <col min="3" max="3" width="60.83203125" style="3" customWidth="1"/>
    <col min="4" max="4" width="3.83203125" style="3" customWidth="1"/>
    <col min="5" max="5" width="11.6640625" style="1" bestFit="1" customWidth="1"/>
    <col min="6" max="16384" width="8.83203125" style="1"/>
  </cols>
  <sheetData>
    <row r="1" spans="1:5" ht="50" customHeight="1" x14ac:dyDescent="0.2">
      <c r="A1" s="17" t="s">
        <v>10</v>
      </c>
      <c r="B1" s="10"/>
      <c r="C1" s="51" t="str">
        <f>'Beoordelaar 1'!C1</f>
        <v>Naam Inschrijver</v>
      </c>
      <c r="D1" s="52"/>
      <c r="E1" s="2"/>
    </row>
    <row r="2" spans="1:5" ht="40" customHeight="1" x14ac:dyDescent="0.15">
      <c r="A2" s="18" t="str">
        <f>+Kwaliteit!A3</f>
        <v>OPEN VRAGEN</v>
      </c>
      <c r="B2" s="7"/>
      <c r="C2" s="49" t="s">
        <v>8</v>
      </c>
      <c r="D2" s="50"/>
    </row>
    <row r="3" spans="1:5" ht="40" customHeight="1" x14ac:dyDescent="0.15">
      <c r="A3" s="24" t="str">
        <f>Kwaliteit!A4</f>
        <v>1.	 PLAN VAN AANPAK IMPLEMENTATIE NIEUWE WERVINGSCAMPAGNE EN PROACTIEF ADVIES</v>
      </c>
      <c r="B3" s="8"/>
      <c r="C3" s="6" t="s">
        <v>8</v>
      </c>
      <c r="D3" s="4"/>
    </row>
    <row r="4" spans="1:5" ht="150" customHeight="1" x14ac:dyDescent="0.15">
      <c r="A4" s="39" t="str">
        <f>Kwaliteit!$A$5</f>
        <v>Zie kwaliteit</v>
      </c>
      <c r="B4" s="8"/>
      <c r="C4" s="45" t="s">
        <v>9</v>
      </c>
      <c r="D4" s="46"/>
    </row>
    <row r="5" spans="1:5" ht="40" customHeight="1" x14ac:dyDescent="0.15">
      <c r="A5" s="24" t="str">
        <f>Kwaliteit!A6</f>
        <v>2.	 WIJZIGING UITVOERING</v>
      </c>
      <c r="B5" s="8"/>
      <c r="C5" s="6" t="s">
        <v>8</v>
      </c>
      <c r="D5" s="4"/>
    </row>
    <row r="6" spans="1:5" ht="150" customHeight="1" x14ac:dyDescent="0.15">
      <c r="A6" s="39" t="str">
        <f>Kwaliteit!$A$7</f>
        <v>Zie kwaliteit</v>
      </c>
      <c r="B6" s="8"/>
      <c r="C6" s="45" t="s">
        <v>9</v>
      </c>
      <c r="D6" s="46"/>
    </row>
    <row r="7" spans="1:5" ht="40" customHeight="1" x14ac:dyDescent="0.15">
      <c r="A7" s="18" t="str">
        <f>+Kwaliteit!A8</f>
        <v>PRESENTATIE</v>
      </c>
      <c r="B7" s="7"/>
      <c r="C7" s="49" t="s">
        <v>8</v>
      </c>
      <c r="D7" s="50"/>
    </row>
    <row r="8" spans="1:5" ht="40" customHeight="1" x14ac:dyDescent="0.15">
      <c r="A8" s="24" t="str">
        <f>Kwaliteit!A9</f>
        <v>3.1 Creatief Concept: de mate waarin de nieuwe wervingscampagne aansluit bij de strategische koers van Deltion College.</v>
      </c>
      <c r="B8" s="8"/>
      <c r="C8" s="6" t="s">
        <v>8</v>
      </c>
      <c r="D8" s="4"/>
    </row>
    <row r="9" spans="1:5" ht="150" customHeight="1" x14ac:dyDescent="0.15">
      <c r="A9" s="39" t="str">
        <f>Kwaliteit!A10</f>
        <v>Zie kwaliteit</v>
      </c>
      <c r="B9" s="8"/>
      <c r="C9" s="45" t="s">
        <v>9</v>
      </c>
      <c r="D9" s="46"/>
    </row>
    <row r="10" spans="1:5" ht="40" customHeight="1" x14ac:dyDescent="0.15">
      <c r="A10" s="24" t="str">
        <f>Kwaliteit!A11</f>
        <v xml:space="preserve">3.2  Creatief Concept: de mate waarin de nieuwe wervingscampagne eigentijds, toegankelijk en onderscheidend is (ten opzichte van andere beschreven mbo-instellingen) en de drie doelgroepen aanspreekt. </v>
      </c>
      <c r="B10" s="8"/>
      <c r="C10" s="6" t="s">
        <v>8</v>
      </c>
      <c r="D10" s="4"/>
    </row>
    <row r="11" spans="1:5" ht="150" customHeight="1" x14ac:dyDescent="0.15">
      <c r="A11" s="39" t="str">
        <f>Kwaliteit!A12</f>
        <v>Zie kwaliteit</v>
      </c>
      <c r="B11" s="8"/>
      <c r="C11" s="45" t="s">
        <v>9</v>
      </c>
      <c r="D11" s="46"/>
    </row>
    <row r="12" spans="1:5" ht="40" customHeight="1" x14ac:dyDescent="0.15">
      <c r="A12" s="24" t="str">
        <f>Kwaliteit!A13</f>
        <v>3.3  Creatief Concept: de mate waarin de nieuwe wervingscampagne de school positioneert als dé plek waar de toekomst van studenten en medewerkers vorm krijgt.</v>
      </c>
      <c r="B12" s="8"/>
      <c r="C12" s="6" t="s">
        <v>8</v>
      </c>
      <c r="D12" s="4"/>
    </row>
    <row r="13" spans="1:5" ht="150" customHeight="1" x14ac:dyDescent="0.15">
      <c r="A13" s="39" t="str">
        <f>Kwaliteit!A14</f>
        <v>Zie kwaliteit</v>
      </c>
      <c r="B13" s="8"/>
      <c r="C13" s="45" t="s">
        <v>9</v>
      </c>
      <c r="D13" s="46"/>
    </row>
    <row r="14" spans="1:5" ht="40" customHeight="1" x14ac:dyDescent="0.15">
      <c r="A14" s="24" t="str">
        <f>Kwaliteit!A15</f>
        <v>3.4  Middelen en Kanalen: de mate van geschiktheid en de kwaliteit van visuele en inhoudelijke vertaling naar diverse communicatiekanalen, zowel online als offline.</v>
      </c>
      <c r="B14" s="8"/>
      <c r="C14" s="6" t="s">
        <v>8</v>
      </c>
      <c r="D14" s="4"/>
    </row>
    <row r="15" spans="1:5" ht="150" customHeight="1" x14ac:dyDescent="0.15">
      <c r="A15" s="39" t="str">
        <f>Kwaliteit!A16</f>
        <v>Zie kwaliteit</v>
      </c>
      <c r="B15" s="8"/>
      <c r="C15" s="45" t="s">
        <v>9</v>
      </c>
      <c r="D15" s="46"/>
    </row>
    <row r="16" spans="1:5" ht="40" customHeight="1" x14ac:dyDescent="0.15">
      <c r="A16" s="24" t="str">
        <f>Kwaliteit!A17</f>
        <v>3.5  Langdurige Bruikbaarheid: de mate waarin de wervingscampagne minimaal 3 tot 5 jaar kan meegaan.</v>
      </c>
      <c r="B16" s="8"/>
      <c r="C16" s="6" t="s">
        <v>8</v>
      </c>
      <c r="D16" s="4"/>
    </row>
    <row r="17" spans="1:4" ht="150" customHeight="1" x14ac:dyDescent="0.15">
      <c r="A17" s="39" t="str">
        <f>Kwaliteit!A18</f>
        <v>Zie kwaliteit</v>
      </c>
      <c r="B17" s="8"/>
      <c r="C17" s="45" t="s">
        <v>9</v>
      </c>
      <c r="D17" s="46"/>
    </row>
    <row r="18" spans="1:4" ht="40" customHeight="1" x14ac:dyDescent="0.15">
      <c r="A18" s="24" t="str">
        <f>Kwaliteit!A19</f>
        <v>3.6  Algemeen: De mate van professionaliteit, de opbouw, een heldere en inspirerende uitleg en volledigheid van de presentatie.</v>
      </c>
      <c r="B18" s="8"/>
      <c r="C18" s="6" t="s">
        <v>8</v>
      </c>
      <c r="D18" s="4"/>
    </row>
    <row r="19" spans="1:4" ht="150" customHeight="1" x14ac:dyDescent="0.15">
      <c r="A19" s="39" t="str">
        <f>Kwaliteit!A20</f>
        <v>Zie kwaliteit</v>
      </c>
      <c r="B19" s="8"/>
      <c r="C19" s="45" t="s">
        <v>9</v>
      </c>
      <c r="D19" s="46"/>
    </row>
    <row r="20" spans="1:4" ht="40" customHeight="1" x14ac:dyDescent="0.15">
      <c r="A20" s="24" t="str">
        <f>Kwaliteit!A21</f>
        <v>3.7  Budget: de mate van een realistische uitvoering binnen het budget en in relatie tot de aangeboden middelen en het bereiken van de doelstelling.</v>
      </c>
      <c r="B20" s="8"/>
      <c r="C20" s="6" t="s">
        <v>8</v>
      </c>
      <c r="D20" s="4"/>
    </row>
    <row r="21" spans="1:4" ht="150" customHeight="1" x14ac:dyDescent="0.15">
      <c r="A21" s="39" t="str">
        <f>Kwaliteit!A22</f>
        <v>Zie kwaliteit</v>
      </c>
      <c r="B21" s="8"/>
      <c r="C21" s="45" t="s">
        <v>9</v>
      </c>
      <c r="D21" s="46"/>
    </row>
    <row r="22" spans="1:4" ht="20" customHeight="1" x14ac:dyDescent="0.15">
      <c r="A22" s="22"/>
      <c r="B22" s="9"/>
      <c r="C22" s="21"/>
      <c r="D22" s="21"/>
    </row>
  </sheetData>
  <sheetProtection algorithmName="SHA-512" hashValue="XEBg6rv49bU742tZA3FKm4XCELd4+QVjW5VjxfkKiqHrPxa/nLW/C9O2PZrG1UPCpXBq/6MhKyNplsFU/rCGaw==" saltValue="H9iQmio3IbawHYYQ/LMh0w==" spinCount="100000" sheet="1" objects="1" scenarios="1"/>
  <mergeCells count="12">
    <mergeCell ref="C1:D1"/>
    <mergeCell ref="C2:D2"/>
    <mergeCell ref="C4:D4"/>
    <mergeCell ref="C6:D6"/>
    <mergeCell ref="C7:D7"/>
    <mergeCell ref="C19:D19"/>
    <mergeCell ref="C21:D21"/>
    <mergeCell ref="C9:D9"/>
    <mergeCell ref="C11:D11"/>
    <mergeCell ref="C13:D13"/>
    <mergeCell ref="C15:D15"/>
    <mergeCell ref="C17:D17"/>
  </mergeCells>
  <dataValidations count="1">
    <dataValidation type="list" errorStyle="warning" allowBlank="1" showErrorMessage="1" error="Voer juiste waarde in. " sqref="C3 C5 C8 C10 C12 C14 C16 C18 C20" xr:uid="{46A25A7A-4C48-6B45-A3DF-A0C2F1717678}">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2"/>
  <sheetViews>
    <sheetView showGridLines="0" zoomScale="90" zoomScaleNormal="90" zoomScalePageLayoutView="85" workbookViewId="0">
      <pane ySplit="1" topLeftCell="A14" activePane="bottomLeft" state="frozen"/>
      <selection pane="bottomLeft" activeCell="C22" sqref="C22"/>
    </sheetView>
  </sheetViews>
  <sheetFormatPr baseColWidth="10" defaultColWidth="8.83203125" defaultRowHeight="13" x14ac:dyDescent="0.15"/>
  <cols>
    <col min="1" max="1" width="105.83203125" style="1" customWidth="1"/>
    <col min="2" max="2" width="2.83203125" style="5" customWidth="1"/>
    <col min="3" max="3" width="60.83203125" style="3" customWidth="1"/>
    <col min="4" max="4" width="3.83203125" style="3" customWidth="1"/>
    <col min="5" max="5" width="11.6640625" style="1" bestFit="1" customWidth="1"/>
    <col min="6" max="16384" width="8.83203125" style="1"/>
  </cols>
  <sheetData>
    <row r="1" spans="1:5" ht="50" customHeight="1" x14ac:dyDescent="0.2">
      <c r="A1" s="17" t="s">
        <v>11</v>
      </c>
      <c r="B1" s="10"/>
      <c r="C1" s="51" t="str">
        <f>'Beoordelaar 1'!C1</f>
        <v>Naam Inschrijver</v>
      </c>
      <c r="D1" s="52"/>
      <c r="E1" s="2"/>
    </row>
    <row r="2" spans="1:5" ht="40" customHeight="1" x14ac:dyDescent="0.15">
      <c r="A2" s="18" t="str">
        <f>+Kwaliteit!A3</f>
        <v>OPEN VRAGEN</v>
      </c>
      <c r="B2" s="7"/>
      <c r="C2" s="49" t="s">
        <v>8</v>
      </c>
      <c r="D2" s="50"/>
    </row>
    <row r="3" spans="1:5" ht="40" customHeight="1" x14ac:dyDescent="0.15">
      <c r="A3" s="24" t="str">
        <f>Kwaliteit!A4</f>
        <v>1.	 PLAN VAN AANPAK IMPLEMENTATIE NIEUWE WERVINGSCAMPAGNE EN PROACTIEF ADVIES</v>
      </c>
      <c r="B3" s="8"/>
      <c r="C3" s="6" t="s">
        <v>8</v>
      </c>
      <c r="D3" s="4"/>
    </row>
    <row r="4" spans="1:5" ht="150" customHeight="1" x14ac:dyDescent="0.15">
      <c r="A4" s="39" t="str">
        <f>Kwaliteit!$A$5</f>
        <v>Zie kwaliteit</v>
      </c>
      <c r="B4" s="8"/>
      <c r="C4" s="45" t="s">
        <v>9</v>
      </c>
      <c r="D4" s="46"/>
    </row>
    <row r="5" spans="1:5" ht="40" customHeight="1" x14ac:dyDescent="0.15">
      <c r="A5" s="24" t="str">
        <f>Kwaliteit!A6</f>
        <v>2.	 WIJZIGING UITVOERING</v>
      </c>
      <c r="B5" s="8"/>
      <c r="C5" s="6" t="s">
        <v>8</v>
      </c>
      <c r="D5" s="4"/>
    </row>
    <row r="6" spans="1:5" ht="150" customHeight="1" x14ac:dyDescent="0.15">
      <c r="A6" s="39" t="str">
        <f>Kwaliteit!$A$7</f>
        <v>Zie kwaliteit</v>
      </c>
      <c r="B6" s="8"/>
      <c r="C6" s="45" t="s">
        <v>9</v>
      </c>
      <c r="D6" s="46"/>
    </row>
    <row r="7" spans="1:5" ht="40" customHeight="1" x14ac:dyDescent="0.15">
      <c r="A7" s="18" t="str">
        <f>+Kwaliteit!A8</f>
        <v>PRESENTATIE</v>
      </c>
      <c r="B7" s="7"/>
      <c r="C7" s="49" t="s">
        <v>8</v>
      </c>
      <c r="D7" s="50"/>
    </row>
    <row r="8" spans="1:5" ht="40" customHeight="1" x14ac:dyDescent="0.15">
      <c r="A8" s="24" t="str">
        <f>Kwaliteit!A9</f>
        <v>3.1 Creatief Concept: de mate waarin de nieuwe wervingscampagne aansluit bij de strategische koers van Deltion College.</v>
      </c>
      <c r="B8" s="8"/>
      <c r="C8" s="6" t="s">
        <v>8</v>
      </c>
      <c r="D8" s="4"/>
    </row>
    <row r="9" spans="1:5" ht="150" customHeight="1" x14ac:dyDescent="0.15">
      <c r="A9" s="39" t="str">
        <f>Kwaliteit!A10</f>
        <v>Zie kwaliteit</v>
      </c>
      <c r="B9" s="8"/>
      <c r="C9" s="45" t="s">
        <v>9</v>
      </c>
      <c r="D9" s="46"/>
    </row>
    <row r="10" spans="1:5" ht="40" customHeight="1" x14ac:dyDescent="0.15">
      <c r="A10" s="24" t="str">
        <f>Kwaliteit!A11</f>
        <v xml:space="preserve">3.2  Creatief Concept: de mate waarin de nieuwe wervingscampagne eigentijds, toegankelijk en onderscheidend is (ten opzichte van andere beschreven mbo-instellingen) en de drie doelgroepen aanspreekt. </v>
      </c>
      <c r="B10" s="8"/>
      <c r="C10" s="6" t="s">
        <v>8</v>
      </c>
      <c r="D10" s="4"/>
    </row>
    <row r="11" spans="1:5" ht="150" customHeight="1" x14ac:dyDescent="0.15">
      <c r="A11" s="39" t="str">
        <f>Kwaliteit!A12</f>
        <v>Zie kwaliteit</v>
      </c>
      <c r="B11" s="8"/>
      <c r="C11" s="45" t="s">
        <v>9</v>
      </c>
      <c r="D11" s="46"/>
    </row>
    <row r="12" spans="1:5" ht="40" customHeight="1" x14ac:dyDescent="0.15">
      <c r="A12" s="24" t="str">
        <f>Kwaliteit!A13</f>
        <v>3.3  Creatief Concept: de mate waarin de nieuwe wervingscampagne de school positioneert als dé plek waar de toekomst van studenten en medewerkers vorm krijgt.</v>
      </c>
      <c r="B12" s="8"/>
      <c r="C12" s="6" t="s">
        <v>8</v>
      </c>
      <c r="D12" s="4"/>
    </row>
    <row r="13" spans="1:5" ht="150" customHeight="1" x14ac:dyDescent="0.15">
      <c r="A13" s="39" t="str">
        <f>Kwaliteit!A14</f>
        <v>Zie kwaliteit</v>
      </c>
      <c r="B13" s="8"/>
      <c r="C13" s="45" t="s">
        <v>9</v>
      </c>
      <c r="D13" s="46"/>
    </row>
    <row r="14" spans="1:5" ht="40" customHeight="1" x14ac:dyDescent="0.15">
      <c r="A14" s="24" t="str">
        <f>Kwaliteit!A15</f>
        <v>3.4  Middelen en Kanalen: de mate van geschiktheid en de kwaliteit van visuele en inhoudelijke vertaling naar diverse communicatiekanalen, zowel online als offline.</v>
      </c>
      <c r="B14" s="8"/>
      <c r="C14" s="6" t="s">
        <v>8</v>
      </c>
      <c r="D14" s="4"/>
    </row>
    <row r="15" spans="1:5" ht="150" customHeight="1" x14ac:dyDescent="0.15">
      <c r="A15" s="39" t="str">
        <f>Kwaliteit!A16</f>
        <v>Zie kwaliteit</v>
      </c>
      <c r="B15" s="8"/>
      <c r="C15" s="45" t="s">
        <v>9</v>
      </c>
      <c r="D15" s="46"/>
    </row>
    <row r="16" spans="1:5" ht="40" customHeight="1" x14ac:dyDescent="0.15">
      <c r="A16" s="24" t="str">
        <f>Kwaliteit!A17</f>
        <v>3.5  Langdurige Bruikbaarheid: de mate waarin de wervingscampagne minimaal 3 tot 5 jaar kan meegaan.</v>
      </c>
      <c r="B16" s="8"/>
      <c r="C16" s="6" t="s">
        <v>8</v>
      </c>
      <c r="D16" s="4"/>
    </row>
    <row r="17" spans="1:4" ht="150" customHeight="1" x14ac:dyDescent="0.15">
      <c r="A17" s="39" t="str">
        <f>Kwaliteit!A18</f>
        <v>Zie kwaliteit</v>
      </c>
      <c r="B17" s="8"/>
      <c r="C17" s="45" t="s">
        <v>9</v>
      </c>
      <c r="D17" s="46"/>
    </row>
    <row r="18" spans="1:4" ht="40" customHeight="1" x14ac:dyDescent="0.15">
      <c r="A18" s="24" t="str">
        <f>Kwaliteit!A19</f>
        <v>3.6  Algemeen: De mate van professionaliteit, de opbouw, een heldere en inspirerende uitleg en volledigheid van de presentatie.</v>
      </c>
      <c r="B18" s="8"/>
      <c r="C18" s="6" t="s">
        <v>8</v>
      </c>
      <c r="D18" s="4"/>
    </row>
    <row r="19" spans="1:4" ht="150" customHeight="1" x14ac:dyDescent="0.15">
      <c r="A19" s="39" t="str">
        <f>Kwaliteit!A20</f>
        <v>Zie kwaliteit</v>
      </c>
      <c r="B19" s="8"/>
      <c r="C19" s="45" t="s">
        <v>9</v>
      </c>
      <c r="D19" s="46"/>
    </row>
    <row r="20" spans="1:4" ht="40" customHeight="1" x14ac:dyDescent="0.15">
      <c r="A20" s="24" t="str">
        <f>Kwaliteit!A21</f>
        <v>3.7  Budget: de mate van een realistische uitvoering binnen het budget en in relatie tot de aangeboden middelen en het bereiken van de doelstelling.</v>
      </c>
      <c r="B20" s="8"/>
      <c r="C20" s="6" t="s">
        <v>8</v>
      </c>
      <c r="D20" s="4"/>
    </row>
    <row r="21" spans="1:4" ht="150" customHeight="1" x14ac:dyDescent="0.15">
      <c r="A21" s="39" t="str">
        <f>Kwaliteit!A22</f>
        <v>Zie kwaliteit</v>
      </c>
      <c r="B21" s="8"/>
      <c r="C21" s="45" t="s">
        <v>9</v>
      </c>
      <c r="D21" s="46"/>
    </row>
    <row r="22" spans="1:4" ht="20" customHeight="1" x14ac:dyDescent="0.15">
      <c r="A22" s="22"/>
      <c r="B22" s="9"/>
      <c r="C22" s="21"/>
      <c r="D22" s="21"/>
    </row>
  </sheetData>
  <sheetProtection algorithmName="SHA-512" hashValue="WRl3f7jY1zrpnG2u8aPoyRURiHzwZiWPJ+phs2FSFy6QjO8xwfuP8b9Dvx8YhwE+ahcUfXHyu9AW2FQuIJWOog==" saltValue="9Bn7JZ2eBisqPxgdgT4pgw==" spinCount="100000" sheet="1" objects="1" scenarios="1"/>
  <mergeCells count="12">
    <mergeCell ref="C1:D1"/>
    <mergeCell ref="C6:D6"/>
    <mergeCell ref="C2:D2"/>
    <mergeCell ref="C4:D4"/>
    <mergeCell ref="C7:D7"/>
    <mergeCell ref="C19:D19"/>
    <mergeCell ref="C21:D21"/>
    <mergeCell ref="C9:D9"/>
    <mergeCell ref="C11:D11"/>
    <mergeCell ref="C13:D13"/>
    <mergeCell ref="C15:D15"/>
    <mergeCell ref="C17:D17"/>
  </mergeCells>
  <dataValidations count="1">
    <dataValidation type="list" errorStyle="warning" allowBlank="1" showErrorMessage="1" error="Voer juiste waarde in. " sqref="C3 C5 C8 C10 C12 C14 C16 C18 C20" xr:uid="{7443023C-4463-EE4A-8BCD-FD2682556AA8}">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0CD3-EEF1-254E-87A6-8462D5A52AEC}">
  <dimension ref="A1:E22"/>
  <sheetViews>
    <sheetView showGridLines="0" zoomScale="90" zoomScaleNormal="90" workbookViewId="0">
      <pane ySplit="1" topLeftCell="A14" activePane="bottomLeft" state="frozen"/>
      <selection pane="bottomLeft" activeCell="C22" sqref="C22"/>
    </sheetView>
  </sheetViews>
  <sheetFormatPr baseColWidth="10" defaultColWidth="8.83203125" defaultRowHeight="13" x14ac:dyDescent="0.15"/>
  <cols>
    <col min="1" max="1" width="105.83203125" style="1" customWidth="1"/>
    <col min="2" max="2" width="2.83203125" style="5" customWidth="1"/>
    <col min="3" max="3" width="60.83203125" style="3" customWidth="1"/>
    <col min="4" max="4" width="3.83203125" style="3" customWidth="1"/>
    <col min="5" max="5" width="11.6640625" style="1" bestFit="1" customWidth="1"/>
    <col min="6" max="16384" width="8.83203125" style="1"/>
  </cols>
  <sheetData>
    <row r="1" spans="1:5" ht="50" customHeight="1" x14ac:dyDescent="0.2">
      <c r="A1" s="17" t="s">
        <v>12</v>
      </c>
      <c r="B1" s="10"/>
      <c r="C1" s="51" t="str">
        <f>'Beoordelaar 1'!C1</f>
        <v>Naam Inschrijver</v>
      </c>
      <c r="D1" s="52"/>
      <c r="E1" s="2"/>
    </row>
    <row r="2" spans="1:5" ht="40" customHeight="1" x14ac:dyDescent="0.15">
      <c r="A2" s="18" t="str">
        <f>+Kwaliteit!A3</f>
        <v>OPEN VRAGEN</v>
      </c>
      <c r="B2" s="7"/>
      <c r="C2" s="49" t="s">
        <v>8</v>
      </c>
      <c r="D2" s="50"/>
    </row>
    <row r="3" spans="1:5" ht="40" customHeight="1" x14ac:dyDescent="0.15">
      <c r="A3" s="24" t="str">
        <f>Kwaliteit!A4</f>
        <v>1.	 PLAN VAN AANPAK IMPLEMENTATIE NIEUWE WERVINGSCAMPAGNE EN PROACTIEF ADVIES</v>
      </c>
      <c r="B3" s="8"/>
      <c r="C3" s="6" t="s">
        <v>8</v>
      </c>
      <c r="D3" s="4"/>
    </row>
    <row r="4" spans="1:5" ht="150" customHeight="1" x14ac:dyDescent="0.15">
      <c r="A4" s="39" t="str">
        <f>Kwaliteit!$A$5</f>
        <v>Zie kwaliteit</v>
      </c>
      <c r="B4" s="8"/>
      <c r="C4" s="45" t="s">
        <v>9</v>
      </c>
      <c r="D4" s="46"/>
    </row>
    <row r="5" spans="1:5" ht="40" customHeight="1" x14ac:dyDescent="0.15">
      <c r="A5" s="24" t="str">
        <f>Kwaliteit!A6</f>
        <v>2.	 WIJZIGING UITVOERING</v>
      </c>
      <c r="B5" s="8"/>
      <c r="C5" s="6" t="s">
        <v>8</v>
      </c>
      <c r="D5" s="4"/>
    </row>
    <row r="6" spans="1:5" ht="150" customHeight="1" x14ac:dyDescent="0.15">
      <c r="A6" s="39" t="str">
        <f>Kwaliteit!$A$7</f>
        <v>Zie kwaliteit</v>
      </c>
      <c r="B6" s="8"/>
      <c r="C6" s="45" t="s">
        <v>9</v>
      </c>
      <c r="D6" s="46"/>
    </row>
    <row r="7" spans="1:5" ht="40" customHeight="1" x14ac:dyDescent="0.15">
      <c r="A7" s="18" t="str">
        <f>+Kwaliteit!A8</f>
        <v>PRESENTATIE</v>
      </c>
      <c r="B7" s="7"/>
      <c r="C7" s="49" t="s">
        <v>8</v>
      </c>
      <c r="D7" s="50"/>
    </row>
    <row r="8" spans="1:5" ht="40" customHeight="1" x14ac:dyDescent="0.15">
      <c r="A8" s="24" t="str">
        <f>Kwaliteit!A9</f>
        <v>3.1 Creatief Concept: de mate waarin de nieuwe wervingscampagne aansluit bij de strategische koers van Deltion College.</v>
      </c>
      <c r="B8" s="8"/>
      <c r="C8" s="6" t="s">
        <v>8</v>
      </c>
      <c r="D8" s="4"/>
    </row>
    <row r="9" spans="1:5" ht="150" customHeight="1" x14ac:dyDescent="0.15">
      <c r="A9" s="39" t="str">
        <f>Kwaliteit!A10</f>
        <v>Zie kwaliteit</v>
      </c>
      <c r="B9" s="8"/>
      <c r="C9" s="45" t="s">
        <v>9</v>
      </c>
      <c r="D9" s="46"/>
    </row>
    <row r="10" spans="1:5" ht="40" customHeight="1" x14ac:dyDescent="0.15">
      <c r="A10" s="24" t="str">
        <f>Kwaliteit!A11</f>
        <v xml:space="preserve">3.2  Creatief Concept: de mate waarin de nieuwe wervingscampagne eigentijds, toegankelijk en onderscheidend is (ten opzichte van andere beschreven mbo-instellingen) en de drie doelgroepen aanspreekt. </v>
      </c>
      <c r="B10" s="8"/>
      <c r="C10" s="6" t="s">
        <v>8</v>
      </c>
      <c r="D10" s="4"/>
    </row>
    <row r="11" spans="1:5" ht="150" customHeight="1" x14ac:dyDescent="0.15">
      <c r="A11" s="39" t="str">
        <f>Kwaliteit!A12</f>
        <v>Zie kwaliteit</v>
      </c>
      <c r="B11" s="8"/>
      <c r="C11" s="45" t="s">
        <v>9</v>
      </c>
      <c r="D11" s="46"/>
    </row>
    <row r="12" spans="1:5" ht="40" customHeight="1" x14ac:dyDescent="0.15">
      <c r="A12" s="24" t="str">
        <f>Kwaliteit!A13</f>
        <v>3.3  Creatief Concept: de mate waarin de nieuwe wervingscampagne de school positioneert als dé plek waar de toekomst van studenten en medewerkers vorm krijgt.</v>
      </c>
      <c r="B12" s="8"/>
      <c r="C12" s="6" t="s">
        <v>8</v>
      </c>
      <c r="D12" s="4"/>
    </row>
    <row r="13" spans="1:5" ht="150" customHeight="1" x14ac:dyDescent="0.15">
      <c r="A13" s="39" t="str">
        <f>Kwaliteit!A14</f>
        <v>Zie kwaliteit</v>
      </c>
      <c r="B13" s="8"/>
      <c r="C13" s="45" t="s">
        <v>9</v>
      </c>
      <c r="D13" s="46"/>
    </row>
    <row r="14" spans="1:5" ht="40" customHeight="1" x14ac:dyDescent="0.15">
      <c r="A14" s="24" t="str">
        <f>Kwaliteit!A15</f>
        <v>3.4  Middelen en Kanalen: de mate van geschiktheid en de kwaliteit van visuele en inhoudelijke vertaling naar diverse communicatiekanalen, zowel online als offline.</v>
      </c>
      <c r="B14" s="8"/>
      <c r="C14" s="6" t="s">
        <v>8</v>
      </c>
      <c r="D14" s="4"/>
    </row>
    <row r="15" spans="1:5" ht="150" customHeight="1" x14ac:dyDescent="0.15">
      <c r="A15" s="39" t="str">
        <f>Kwaliteit!A16</f>
        <v>Zie kwaliteit</v>
      </c>
      <c r="B15" s="8"/>
      <c r="C15" s="45" t="s">
        <v>9</v>
      </c>
      <c r="D15" s="46"/>
    </row>
    <row r="16" spans="1:5" ht="40" customHeight="1" x14ac:dyDescent="0.15">
      <c r="A16" s="24" t="str">
        <f>Kwaliteit!A17</f>
        <v>3.5  Langdurige Bruikbaarheid: de mate waarin de wervingscampagne minimaal 3 tot 5 jaar kan meegaan.</v>
      </c>
      <c r="B16" s="8"/>
      <c r="C16" s="6" t="s">
        <v>8</v>
      </c>
      <c r="D16" s="4"/>
    </row>
    <row r="17" spans="1:4" ht="150" customHeight="1" x14ac:dyDescent="0.15">
      <c r="A17" s="39" t="str">
        <f>Kwaliteit!A18</f>
        <v>Zie kwaliteit</v>
      </c>
      <c r="B17" s="8"/>
      <c r="C17" s="45" t="s">
        <v>9</v>
      </c>
      <c r="D17" s="46"/>
    </row>
    <row r="18" spans="1:4" ht="40" customHeight="1" x14ac:dyDescent="0.15">
      <c r="A18" s="24" t="str">
        <f>Kwaliteit!A19</f>
        <v>3.6  Algemeen: De mate van professionaliteit, de opbouw, een heldere en inspirerende uitleg en volledigheid van de presentatie.</v>
      </c>
      <c r="B18" s="8"/>
      <c r="C18" s="6" t="s">
        <v>8</v>
      </c>
      <c r="D18" s="4"/>
    </row>
    <row r="19" spans="1:4" ht="150" customHeight="1" x14ac:dyDescent="0.15">
      <c r="A19" s="39" t="str">
        <f>Kwaliteit!A20</f>
        <v>Zie kwaliteit</v>
      </c>
      <c r="B19" s="8"/>
      <c r="C19" s="45" t="s">
        <v>9</v>
      </c>
      <c r="D19" s="46"/>
    </row>
    <row r="20" spans="1:4" ht="40" customHeight="1" x14ac:dyDescent="0.15">
      <c r="A20" s="24" t="str">
        <f>Kwaliteit!A21</f>
        <v>3.7  Budget: de mate van een realistische uitvoering binnen het budget en in relatie tot de aangeboden middelen en het bereiken van de doelstelling.</v>
      </c>
      <c r="B20" s="8"/>
      <c r="C20" s="6" t="s">
        <v>8</v>
      </c>
      <c r="D20" s="4"/>
    </row>
    <row r="21" spans="1:4" ht="150" customHeight="1" x14ac:dyDescent="0.15">
      <c r="A21" s="39" t="str">
        <f>Kwaliteit!A22</f>
        <v>Zie kwaliteit</v>
      </c>
      <c r="B21" s="8"/>
      <c r="C21" s="45" t="s">
        <v>9</v>
      </c>
      <c r="D21" s="46"/>
    </row>
    <row r="22" spans="1:4" ht="20" customHeight="1" x14ac:dyDescent="0.15">
      <c r="A22" s="22"/>
      <c r="B22" s="9"/>
      <c r="C22" s="21"/>
      <c r="D22" s="21"/>
    </row>
  </sheetData>
  <sheetProtection algorithmName="SHA-512" hashValue="JR34IAL39/bS0Gk+KnzNuVjQq9mMWGq/gQI5UnXOHyN9cYRwNhpVjwi+wTDQAUFx8q5m+1iB1sPAaTztZSI0hQ==" saltValue="+QOAvf4XuSyabneeWsPrEw==" spinCount="100000" sheet="1" objects="1" scenarios="1"/>
  <mergeCells count="12">
    <mergeCell ref="C1:D1"/>
    <mergeCell ref="C2:D2"/>
    <mergeCell ref="C4:D4"/>
    <mergeCell ref="C6:D6"/>
    <mergeCell ref="C7:D7"/>
    <mergeCell ref="C19:D19"/>
    <mergeCell ref="C21:D21"/>
    <mergeCell ref="C9:D9"/>
    <mergeCell ref="C11:D11"/>
    <mergeCell ref="C13:D13"/>
    <mergeCell ref="C15:D15"/>
    <mergeCell ref="C17:D17"/>
  </mergeCells>
  <dataValidations count="1">
    <dataValidation type="list" errorStyle="warning" allowBlank="1" showErrorMessage="1" error="Voer juiste waarde in. " sqref="C3 C5 C8 C10 C12 C14 C16 C18 C20" xr:uid="{EEFA3E53-464E-E94B-BEC6-8526AD58AA18}">
      <formula1>SCORE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E63"/>
  <sheetViews>
    <sheetView showGridLines="0" zoomScaleNormal="100" workbookViewId="0">
      <pane ySplit="1" topLeftCell="A2" activePane="bottomLeft" state="frozen"/>
      <selection pane="bottomLeft" activeCell="D57" sqref="D57"/>
    </sheetView>
  </sheetViews>
  <sheetFormatPr baseColWidth="10" defaultColWidth="8.83203125" defaultRowHeight="15" x14ac:dyDescent="0.2"/>
  <cols>
    <col min="1" max="1" width="60.83203125" customWidth="1"/>
    <col min="2" max="2" width="30.83203125" customWidth="1"/>
    <col min="3" max="3" width="2.83203125" style="5" customWidth="1"/>
    <col min="4" max="4" width="28.83203125" customWidth="1"/>
    <col min="5" max="5" width="60.83203125" style="23" customWidth="1"/>
  </cols>
  <sheetData>
    <row r="1" spans="1:5" s="44" customFormat="1" ht="50" customHeight="1" x14ac:dyDescent="0.35">
      <c r="A1" s="70" t="s">
        <v>13</v>
      </c>
      <c r="B1" s="71"/>
      <c r="C1" s="43"/>
      <c r="D1" s="67" t="str">
        <f>'Beoordelaar 1'!C1</f>
        <v>Naam Inschrijver</v>
      </c>
      <c r="E1" s="68"/>
    </row>
    <row r="2" spans="1:5" s="37" customFormat="1" ht="40" customHeight="1" x14ac:dyDescent="0.2">
      <c r="A2" s="62" t="str">
        <f>Kwaliteit!A3</f>
        <v>OPEN VRAGEN</v>
      </c>
      <c r="B2" s="63"/>
      <c r="C2" s="63"/>
      <c r="D2" s="63"/>
      <c r="E2" s="64"/>
    </row>
    <row r="3" spans="1:5" ht="35" customHeight="1" x14ac:dyDescent="0.2">
      <c r="A3" s="55" t="str">
        <f>Kwaliteit!A4</f>
        <v>1.	 PLAN VAN AANPAK IMPLEMENTATIE NIEUWE WERVINGSCAMPAGNE EN PROACTIEF ADVIES</v>
      </c>
      <c r="B3" s="40" t="str">
        <f>'Beoordelaar 1'!A1</f>
        <v>Beoordelaar 1: &lt;&lt;&gt;&gt;</v>
      </c>
      <c r="C3" s="8"/>
      <c r="D3" s="41" t="str">
        <f>'Beoordelaar 1'!C3</f>
        <v>Score:</v>
      </c>
      <c r="E3" s="69" t="s">
        <v>9</v>
      </c>
    </row>
    <row r="4" spans="1:5" ht="35" customHeight="1" x14ac:dyDescent="0.2">
      <c r="A4" s="55"/>
      <c r="B4" s="15" t="str">
        <f>'Beoordelaar 2'!A1</f>
        <v>Beoordelaar 2: &lt;&lt;&gt;&gt;</v>
      </c>
      <c r="C4" s="8"/>
      <c r="D4" s="16" t="str">
        <f>'Beoordelaar 2'!C3</f>
        <v>Score:</v>
      </c>
      <c r="E4" s="56"/>
    </row>
    <row r="5" spans="1:5" ht="35" customHeight="1" x14ac:dyDescent="0.2">
      <c r="A5" s="55"/>
      <c r="B5" s="15" t="str">
        <f>'Beoordelaar 3'!A1</f>
        <v>Beoordelaar 3: &lt;&lt;&gt;&gt;</v>
      </c>
      <c r="C5" s="8"/>
      <c r="D5" s="16" t="str">
        <f>'Beoordelaar 3'!C3</f>
        <v>Score:</v>
      </c>
      <c r="E5" s="56"/>
    </row>
    <row r="6" spans="1:5" ht="35" customHeight="1" x14ac:dyDescent="0.2">
      <c r="A6" s="55"/>
      <c r="B6" s="15" t="str">
        <f>'Beoordelaar 4'!A1</f>
        <v>Beoordelaar 4: &lt;&lt;&gt;&gt;</v>
      </c>
      <c r="C6" s="8"/>
      <c r="D6" s="16" t="str">
        <f>'Beoordelaar 4'!C3</f>
        <v>Score:</v>
      </c>
      <c r="E6" s="56"/>
    </row>
    <row r="7" spans="1:5" ht="35" customHeight="1" x14ac:dyDescent="0.2">
      <c r="A7" s="57" t="s">
        <v>14</v>
      </c>
      <c r="B7" s="57"/>
      <c r="C7" s="8"/>
      <c r="D7" s="14" t="s">
        <v>8</v>
      </c>
      <c r="E7" s="56"/>
    </row>
    <row r="8" spans="1:5" ht="35" customHeight="1" x14ac:dyDescent="0.2">
      <c r="A8" s="53"/>
      <c r="B8" s="53"/>
      <c r="C8" s="8"/>
      <c r="D8" s="13" t="str">
        <f>IF(D7="Uitmuntend","€ 10.000",IF(D7="Goed","€ 5.000",IF(D7="Voldoende","€ 0",IF(D7="Matig","-€ 30.000",IF(D7="Onvoldoende","KNOCK OUT"," ")))))</f>
        <v xml:space="preserve"> </v>
      </c>
      <c r="E8" s="56"/>
    </row>
    <row r="9" spans="1:5" ht="35" customHeight="1" x14ac:dyDescent="0.2">
      <c r="A9" s="54" t="str">
        <f>Kwaliteit!A6</f>
        <v>2.	 WIJZIGING UITVOERING</v>
      </c>
      <c r="B9" s="15" t="str">
        <f>$B$3</f>
        <v>Beoordelaar 1: &lt;&lt;&gt;&gt;</v>
      </c>
      <c r="C9" s="8"/>
      <c r="D9" s="16" t="str">
        <f>'Beoordelaar 1'!C5</f>
        <v>Score:</v>
      </c>
      <c r="E9" s="56" t="s">
        <v>9</v>
      </c>
    </row>
    <row r="10" spans="1:5" ht="35" customHeight="1" x14ac:dyDescent="0.2">
      <c r="A10" s="55"/>
      <c r="B10" s="15" t="str">
        <f>$B$4</f>
        <v>Beoordelaar 2: &lt;&lt;&gt;&gt;</v>
      </c>
      <c r="C10" s="8"/>
      <c r="D10" s="16" t="str">
        <f>'Beoordelaar 2'!C5</f>
        <v>Score:</v>
      </c>
      <c r="E10" s="56"/>
    </row>
    <row r="11" spans="1:5" ht="35" customHeight="1" x14ac:dyDescent="0.2">
      <c r="A11" s="55"/>
      <c r="B11" s="15" t="str">
        <f>$B$5</f>
        <v>Beoordelaar 3: &lt;&lt;&gt;&gt;</v>
      </c>
      <c r="C11" s="8"/>
      <c r="D11" s="16" t="str">
        <f>'Beoordelaar 3'!C5</f>
        <v>Score:</v>
      </c>
      <c r="E11" s="56"/>
    </row>
    <row r="12" spans="1:5" ht="35" customHeight="1" x14ac:dyDescent="0.2">
      <c r="A12" s="55"/>
      <c r="B12" s="15" t="str">
        <f>$B$6</f>
        <v>Beoordelaar 4: &lt;&lt;&gt;&gt;</v>
      </c>
      <c r="C12" s="8"/>
      <c r="D12" s="16" t="str">
        <f>'Beoordelaar 4'!C5</f>
        <v>Score:</v>
      </c>
      <c r="E12" s="56"/>
    </row>
    <row r="13" spans="1:5" ht="35" customHeight="1" x14ac:dyDescent="0.2">
      <c r="A13" s="57" t="s">
        <v>14</v>
      </c>
      <c r="B13" s="57"/>
      <c r="C13" s="8"/>
      <c r="D13" s="14" t="s">
        <v>8</v>
      </c>
      <c r="E13" s="56"/>
    </row>
    <row r="14" spans="1:5" ht="34" customHeight="1" x14ac:dyDescent="0.2">
      <c r="A14" s="53"/>
      <c r="B14" s="53"/>
      <c r="C14" s="8"/>
      <c r="D14" s="13" t="str">
        <f>IF(D13="Uitmuntend","€ 5.000",IF(D13="Goed","€ 2.500",IF(D13="Voldoende","€ 0",IF(D13="Matig","-€ 15.000",IF(D13="Onvoldoende","-€ 25.000"," ")))))</f>
        <v xml:space="preserve"> </v>
      </c>
      <c r="E14" s="56"/>
    </row>
    <row r="15" spans="1:5" ht="35" customHeight="1" x14ac:dyDescent="0.2">
      <c r="A15" s="62" t="str">
        <f>Kwaliteit!A8</f>
        <v>PRESENTATIE</v>
      </c>
      <c r="B15" s="63"/>
      <c r="C15" s="63"/>
      <c r="D15" s="63"/>
      <c r="E15" s="64"/>
    </row>
    <row r="16" spans="1:5" ht="35" customHeight="1" x14ac:dyDescent="0.2">
      <c r="A16" s="54" t="str">
        <f>Kwaliteit!A9</f>
        <v>3.1 Creatief Concept: de mate waarin de nieuwe wervingscampagne aansluit bij de strategische koers van Deltion College.</v>
      </c>
      <c r="B16" s="15" t="str">
        <f>$B$3</f>
        <v>Beoordelaar 1: &lt;&lt;&gt;&gt;</v>
      </c>
      <c r="C16" s="8"/>
      <c r="D16" s="16" t="str">
        <f>'Beoordelaar 1'!C8</f>
        <v>Score:</v>
      </c>
      <c r="E16" s="56" t="s">
        <v>9</v>
      </c>
    </row>
    <row r="17" spans="1:5" ht="35" customHeight="1" x14ac:dyDescent="0.2">
      <c r="A17" s="55"/>
      <c r="B17" s="15" t="str">
        <f>$B$4</f>
        <v>Beoordelaar 2: &lt;&lt;&gt;&gt;</v>
      </c>
      <c r="C17" s="8"/>
      <c r="D17" s="16" t="str">
        <f>'Beoordelaar 2'!C8</f>
        <v>Score:</v>
      </c>
      <c r="E17" s="56"/>
    </row>
    <row r="18" spans="1:5" ht="35" customHeight="1" x14ac:dyDescent="0.2">
      <c r="A18" s="55"/>
      <c r="B18" s="15" t="str">
        <f>$B$5</f>
        <v>Beoordelaar 3: &lt;&lt;&gt;&gt;</v>
      </c>
      <c r="C18" s="8"/>
      <c r="D18" s="16" t="str">
        <f>'Beoordelaar 3'!C8</f>
        <v>Score:</v>
      </c>
      <c r="E18" s="56"/>
    </row>
    <row r="19" spans="1:5" ht="35" customHeight="1" x14ac:dyDescent="0.2">
      <c r="A19" s="55"/>
      <c r="B19" s="15" t="str">
        <f>$B$6</f>
        <v>Beoordelaar 4: &lt;&lt;&gt;&gt;</v>
      </c>
      <c r="C19" s="8"/>
      <c r="D19" s="16" t="str">
        <f>'Beoordelaar 4'!C8</f>
        <v>Score:</v>
      </c>
      <c r="E19" s="56"/>
    </row>
    <row r="20" spans="1:5" ht="34" customHeight="1" x14ac:dyDescent="0.2">
      <c r="A20" s="57" t="s">
        <v>14</v>
      </c>
      <c r="B20" s="57"/>
      <c r="C20" s="8"/>
      <c r="D20" s="14" t="s">
        <v>8</v>
      </c>
      <c r="E20" s="56"/>
    </row>
    <row r="21" spans="1:5" ht="34" customHeight="1" x14ac:dyDescent="0.2">
      <c r="A21" s="53"/>
      <c r="B21" s="53"/>
      <c r="C21" s="8"/>
      <c r="D21" s="13" t="str">
        <f>IF(D20="Uitmuntend","€ 20.000",IF(D20="Goed","€ 10.000",IF(D20="Voldoende","€ 0",IF(D20="Matig","-€ 80.000",IF(D20="Onvoldoende","KNOCK OUT"," ")))))</f>
        <v xml:space="preserve"> </v>
      </c>
      <c r="E21" s="56"/>
    </row>
    <row r="22" spans="1:5" ht="35" customHeight="1" x14ac:dyDescent="0.2">
      <c r="A22" s="54" t="str">
        <f>Kwaliteit!A11</f>
        <v xml:space="preserve">3.2  Creatief Concept: de mate waarin de nieuwe wervingscampagne eigentijds, toegankelijk en onderscheidend is (ten opzichte van andere beschreven mbo-instellingen) en de drie doelgroepen aanspreekt. </v>
      </c>
      <c r="B22" s="15" t="str">
        <f>$B$3</f>
        <v>Beoordelaar 1: &lt;&lt;&gt;&gt;</v>
      </c>
      <c r="C22" s="8"/>
      <c r="D22" s="16" t="str">
        <f>'Beoordelaar 1'!C10</f>
        <v>Score:</v>
      </c>
      <c r="E22" s="56" t="s">
        <v>9</v>
      </c>
    </row>
    <row r="23" spans="1:5" ht="35" customHeight="1" x14ac:dyDescent="0.2">
      <c r="A23" s="55"/>
      <c r="B23" s="15" t="str">
        <f>$B$4</f>
        <v>Beoordelaar 2: &lt;&lt;&gt;&gt;</v>
      </c>
      <c r="C23" s="8"/>
      <c r="D23" s="16" t="str">
        <f>'Beoordelaar 2'!C10</f>
        <v>Score:</v>
      </c>
      <c r="E23" s="56"/>
    </row>
    <row r="24" spans="1:5" ht="35" customHeight="1" x14ac:dyDescent="0.2">
      <c r="A24" s="55"/>
      <c r="B24" s="15" t="str">
        <f>$B$5</f>
        <v>Beoordelaar 3: &lt;&lt;&gt;&gt;</v>
      </c>
      <c r="C24" s="8"/>
      <c r="D24" s="16" t="str">
        <f>'Beoordelaar 3'!C10</f>
        <v>Score:</v>
      </c>
      <c r="E24" s="56"/>
    </row>
    <row r="25" spans="1:5" ht="35" customHeight="1" x14ac:dyDescent="0.2">
      <c r="A25" s="55"/>
      <c r="B25" s="15" t="str">
        <f>$B$6</f>
        <v>Beoordelaar 4: &lt;&lt;&gt;&gt;</v>
      </c>
      <c r="C25" s="8"/>
      <c r="D25" s="16" t="str">
        <f>'Beoordelaar 4'!C10</f>
        <v>Score:</v>
      </c>
      <c r="E25" s="56"/>
    </row>
    <row r="26" spans="1:5" ht="34" customHeight="1" x14ac:dyDescent="0.2">
      <c r="A26" s="57" t="s">
        <v>14</v>
      </c>
      <c r="B26" s="57"/>
      <c r="C26" s="8"/>
      <c r="D26" s="14" t="s">
        <v>8</v>
      </c>
      <c r="E26" s="56"/>
    </row>
    <row r="27" spans="1:5" ht="34" customHeight="1" x14ac:dyDescent="0.2">
      <c r="A27" s="53"/>
      <c r="B27" s="53"/>
      <c r="C27" s="8"/>
      <c r="D27" s="13" t="str">
        <f>IF(D26="Uitmuntend","€ 20.000",IF(D26="Goed","€ 10.000",IF(D26="Voldoende","€ 0",IF(D26="Matig","-€ 80.000",IF(D26="Onvoldoende","KNOCK OUT"," ")))))</f>
        <v xml:space="preserve"> </v>
      </c>
      <c r="E27" s="56"/>
    </row>
    <row r="28" spans="1:5" ht="35" customHeight="1" x14ac:dyDescent="0.2">
      <c r="A28" s="54" t="str">
        <f>Kwaliteit!A13</f>
        <v>3.3  Creatief Concept: de mate waarin de nieuwe wervingscampagne de school positioneert als dé plek waar de toekomst van studenten en medewerkers vorm krijgt.</v>
      </c>
      <c r="B28" s="15" t="str">
        <f>$B$3</f>
        <v>Beoordelaar 1: &lt;&lt;&gt;&gt;</v>
      </c>
      <c r="C28" s="8"/>
      <c r="D28" s="16" t="str">
        <f>'Beoordelaar 1'!C12</f>
        <v>Score:</v>
      </c>
      <c r="E28" s="56" t="s">
        <v>9</v>
      </c>
    </row>
    <row r="29" spans="1:5" ht="35" customHeight="1" x14ac:dyDescent="0.2">
      <c r="A29" s="55"/>
      <c r="B29" s="15" t="str">
        <f>$B$4</f>
        <v>Beoordelaar 2: &lt;&lt;&gt;&gt;</v>
      </c>
      <c r="C29" s="8"/>
      <c r="D29" s="16" t="str">
        <f>'Beoordelaar 2'!C12</f>
        <v>Score:</v>
      </c>
      <c r="E29" s="56"/>
    </row>
    <row r="30" spans="1:5" ht="35" customHeight="1" x14ac:dyDescent="0.2">
      <c r="A30" s="55"/>
      <c r="B30" s="15" t="str">
        <f>$B$5</f>
        <v>Beoordelaar 3: &lt;&lt;&gt;&gt;</v>
      </c>
      <c r="C30" s="8"/>
      <c r="D30" s="16" t="str">
        <f>'Beoordelaar 3'!C12</f>
        <v>Score:</v>
      </c>
      <c r="E30" s="56"/>
    </row>
    <row r="31" spans="1:5" ht="35" customHeight="1" x14ac:dyDescent="0.2">
      <c r="A31" s="55"/>
      <c r="B31" s="15" t="str">
        <f>$B$6</f>
        <v>Beoordelaar 4: &lt;&lt;&gt;&gt;</v>
      </c>
      <c r="C31" s="8"/>
      <c r="D31" s="16" t="str">
        <f>'Beoordelaar 4'!C12</f>
        <v>Score:</v>
      </c>
      <c r="E31" s="56"/>
    </row>
    <row r="32" spans="1:5" ht="34" customHeight="1" x14ac:dyDescent="0.2">
      <c r="A32" s="57" t="s">
        <v>14</v>
      </c>
      <c r="B32" s="57"/>
      <c r="C32" s="8"/>
      <c r="D32" s="14" t="s">
        <v>8</v>
      </c>
      <c r="E32" s="56"/>
    </row>
    <row r="33" spans="1:5" ht="34" customHeight="1" x14ac:dyDescent="0.2">
      <c r="A33" s="53"/>
      <c r="B33" s="53"/>
      <c r="C33" s="8"/>
      <c r="D33" s="13" t="str">
        <f>IF(D32="Uitmuntend","€ 10.000",IF(D32="Goed","€ 5.000",IF(D32="Voldoende","€ 0",IF(D32="Matig","-€ 40.000",IF(D32="Onvoldoende","KNOCK OUT"," ")))))</f>
        <v xml:space="preserve"> </v>
      </c>
      <c r="E33" s="56"/>
    </row>
    <row r="34" spans="1:5" ht="35" customHeight="1" x14ac:dyDescent="0.2">
      <c r="A34" s="54" t="str">
        <f>Kwaliteit!A15</f>
        <v>3.4  Middelen en Kanalen: de mate van geschiktheid en de kwaliteit van visuele en inhoudelijke vertaling naar diverse communicatiekanalen, zowel online als offline.</v>
      </c>
      <c r="B34" s="15" t="str">
        <f>$B$3</f>
        <v>Beoordelaar 1: &lt;&lt;&gt;&gt;</v>
      </c>
      <c r="C34" s="8"/>
      <c r="D34" s="16" t="str">
        <f>'Beoordelaar 1'!C14</f>
        <v>Score:</v>
      </c>
      <c r="E34" s="56" t="s">
        <v>9</v>
      </c>
    </row>
    <row r="35" spans="1:5" ht="35" customHeight="1" x14ac:dyDescent="0.2">
      <c r="A35" s="55"/>
      <c r="B35" s="15" t="str">
        <f>$B$4</f>
        <v>Beoordelaar 2: &lt;&lt;&gt;&gt;</v>
      </c>
      <c r="C35" s="8"/>
      <c r="D35" s="16" t="str">
        <f>'Beoordelaar 2'!C14</f>
        <v>Score:</v>
      </c>
      <c r="E35" s="56"/>
    </row>
    <row r="36" spans="1:5" ht="35" customHeight="1" x14ac:dyDescent="0.2">
      <c r="A36" s="55"/>
      <c r="B36" s="15" t="str">
        <f>$B$5</f>
        <v>Beoordelaar 3: &lt;&lt;&gt;&gt;</v>
      </c>
      <c r="C36" s="8"/>
      <c r="D36" s="16" t="str">
        <f>'Beoordelaar 3'!C14</f>
        <v>Score:</v>
      </c>
      <c r="E36" s="56"/>
    </row>
    <row r="37" spans="1:5" ht="35" customHeight="1" x14ac:dyDescent="0.2">
      <c r="A37" s="55"/>
      <c r="B37" s="15" t="str">
        <f>$B$6</f>
        <v>Beoordelaar 4: &lt;&lt;&gt;&gt;</v>
      </c>
      <c r="C37" s="8"/>
      <c r="D37" s="16" t="str">
        <f>'Beoordelaar 4'!C14</f>
        <v>Score:</v>
      </c>
      <c r="E37" s="56"/>
    </row>
    <row r="38" spans="1:5" ht="34" customHeight="1" x14ac:dyDescent="0.2">
      <c r="A38" s="57" t="s">
        <v>14</v>
      </c>
      <c r="B38" s="57"/>
      <c r="C38" s="8"/>
      <c r="D38" s="14" t="s">
        <v>8</v>
      </c>
      <c r="E38" s="56"/>
    </row>
    <row r="39" spans="1:5" ht="34" customHeight="1" x14ac:dyDescent="0.2">
      <c r="A39" s="53"/>
      <c r="B39" s="53"/>
      <c r="C39" s="8"/>
      <c r="D39" s="13" t="str">
        <f>IF(D38="Uitmuntend","€ 20.000",IF(D38="Goed","€ 10.000",IF(D38="Voldoende","€ 0",IF(D38="Matig","-€ 80.000",IF(D38="Onvoldoende","KNOCK OUT"," ")))))</f>
        <v xml:space="preserve"> </v>
      </c>
      <c r="E39" s="56"/>
    </row>
    <row r="40" spans="1:5" ht="35" customHeight="1" x14ac:dyDescent="0.2">
      <c r="A40" s="54" t="str">
        <f>Kwaliteit!A17</f>
        <v>3.5  Langdurige Bruikbaarheid: de mate waarin de wervingscampagne minimaal 3 tot 5 jaar kan meegaan.</v>
      </c>
      <c r="B40" s="15" t="str">
        <f>$B$3</f>
        <v>Beoordelaar 1: &lt;&lt;&gt;&gt;</v>
      </c>
      <c r="C40" s="8"/>
      <c r="D40" s="16" t="str">
        <f>'Beoordelaar 1'!C16</f>
        <v>Score:</v>
      </c>
      <c r="E40" s="56" t="s">
        <v>9</v>
      </c>
    </row>
    <row r="41" spans="1:5" ht="35" customHeight="1" x14ac:dyDescent="0.2">
      <c r="A41" s="55"/>
      <c r="B41" s="15" t="str">
        <f>$B$4</f>
        <v>Beoordelaar 2: &lt;&lt;&gt;&gt;</v>
      </c>
      <c r="C41" s="8"/>
      <c r="D41" s="16" t="str">
        <f>'Beoordelaar 2'!C16</f>
        <v>Score:</v>
      </c>
      <c r="E41" s="56"/>
    </row>
    <row r="42" spans="1:5" ht="35" customHeight="1" x14ac:dyDescent="0.2">
      <c r="A42" s="55"/>
      <c r="B42" s="15" t="str">
        <f>$B$5</f>
        <v>Beoordelaar 3: &lt;&lt;&gt;&gt;</v>
      </c>
      <c r="C42" s="8"/>
      <c r="D42" s="16" t="str">
        <f>'Beoordelaar 3'!C16</f>
        <v>Score:</v>
      </c>
      <c r="E42" s="56"/>
    </row>
    <row r="43" spans="1:5" ht="35" customHeight="1" x14ac:dyDescent="0.2">
      <c r="A43" s="55"/>
      <c r="B43" s="15" t="str">
        <f>$B$6</f>
        <v>Beoordelaar 4: &lt;&lt;&gt;&gt;</v>
      </c>
      <c r="C43" s="8"/>
      <c r="D43" s="16" t="str">
        <f>'Beoordelaar 4'!C16</f>
        <v>Score:</v>
      </c>
      <c r="E43" s="56"/>
    </row>
    <row r="44" spans="1:5" ht="34" customHeight="1" x14ac:dyDescent="0.2">
      <c r="A44" s="57" t="s">
        <v>14</v>
      </c>
      <c r="B44" s="57"/>
      <c r="C44" s="8"/>
      <c r="D44" s="14" t="s">
        <v>8</v>
      </c>
      <c r="E44" s="56"/>
    </row>
    <row r="45" spans="1:5" ht="34" customHeight="1" x14ac:dyDescent="0.2">
      <c r="A45" s="53"/>
      <c r="B45" s="53"/>
      <c r="C45" s="8"/>
      <c r="D45" s="13" t="str">
        <f>IF(D44="Uitmuntend","€ 5.000",IF(D44="Goed","€ 2.500",IF(D44="Voldoende","€ 0",IF(D44="Matig","-€ 20.000",IF(D44="Onvoldoende","- € 35.000"," ")))))</f>
        <v xml:space="preserve"> </v>
      </c>
      <c r="E45" s="56"/>
    </row>
    <row r="46" spans="1:5" ht="35" customHeight="1" x14ac:dyDescent="0.2">
      <c r="A46" s="54" t="str">
        <f>Kwaliteit!A19</f>
        <v>3.6  Algemeen: De mate van professionaliteit, de opbouw, een heldere en inspirerende uitleg en volledigheid van de presentatie.</v>
      </c>
      <c r="B46" s="15" t="str">
        <f>$B$3</f>
        <v>Beoordelaar 1: &lt;&lt;&gt;&gt;</v>
      </c>
      <c r="C46" s="8"/>
      <c r="D46" s="16" t="str">
        <f>'Beoordelaar 1'!C18</f>
        <v>Score:</v>
      </c>
      <c r="E46" s="56" t="s">
        <v>9</v>
      </c>
    </row>
    <row r="47" spans="1:5" ht="35" customHeight="1" x14ac:dyDescent="0.2">
      <c r="A47" s="55"/>
      <c r="B47" s="15" t="str">
        <f>$B$4</f>
        <v>Beoordelaar 2: &lt;&lt;&gt;&gt;</v>
      </c>
      <c r="C47" s="8"/>
      <c r="D47" s="16" t="str">
        <f>'Beoordelaar 2'!C18</f>
        <v>Score:</v>
      </c>
      <c r="E47" s="56"/>
    </row>
    <row r="48" spans="1:5" ht="35" customHeight="1" x14ac:dyDescent="0.2">
      <c r="A48" s="55"/>
      <c r="B48" s="15" t="str">
        <f>$B$5</f>
        <v>Beoordelaar 3: &lt;&lt;&gt;&gt;</v>
      </c>
      <c r="C48" s="8"/>
      <c r="D48" s="16" t="str">
        <f>'Beoordelaar 3'!C18</f>
        <v>Score:</v>
      </c>
      <c r="E48" s="56"/>
    </row>
    <row r="49" spans="1:5" ht="35" customHeight="1" x14ac:dyDescent="0.2">
      <c r="A49" s="55"/>
      <c r="B49" s="15" t="str">
        <f>$B$6</f>
        <v>Beoordelaar 4: &lt;&lt;&gt;&gt;</v>
      </c>
      <c r="C49" s="8"/>
      <c r="D49" s="16" t="str">
        <f>'Beoordelaar 4'!C18</f>
        <v>Score:</v>
      </c>
      <c r="E49" s="56"/>
    </row>
    <row r="50" spans="1:5" ht="34" customHeight="1" x14ac:dyDescent="0.2">
      <c r="A50" s="57" t="s">
        <v>14</v>
      </c>
      <c r="B50" s="57"/>
      <c r="C50" s="8"/>
      <c r="D50" s="14" t="s">
        <v>8</v>
      </c>
      <c r="E50" s="56"/>
    </row>
    <row r="51" spans="1:5" ht="34" customHeight="1" x14ac:dyDescent="0.2">
      <c r="A51" s="53"/>
      <c r="B51" s="53"/>
      <c r="C51" s="8"/>
      <c r="D51" s="13" t="str">
        <f>IF(D50="Uitmuntend","€ 5.000",IF(D50="Goed","€ 2.500",IF(D50="Voldoende","€ 0",IF(D50="Matig","-€ 20.000",IF(D50="Onvoldoende","KNOCK OUT"," ")))))</f>
        <v xml:space="preserve"> </v>
      </c>
      <c r="E51" s="56"/>
    </row>
    <row r="52" spans="1:5" ht="35" customHeight="1" x14ac:dyDescent="0.2">
      <c r="A52" s="54" t="str">
        <f>Kwaliteit!A21</f>
        <v>3.7  Budget: de mate van een realistische uitvoering binnen het budget en in relatie tot de aangeboden middelen en het bereiken van de doelstelling.</v>
      </c>
      <c r="B52" s="15" t="str">
        <f>$B$3</f>
        <v>Beoordelaar 1: &lt;&lt;&gt;&gt;</v>
      </c>
      <c r="C52" s="8"/>
      <c r="D52" s="16" t="str">
        <f>'Beoordelaar 1'!C20</f>
        <v>Score:</v>
      </c>
      <c r="E52" s="56" t="s">
        <v>9</v>
      </c>
    </row>
    <row r="53" spans="1:5" ht="35" customHeight="1" x14ac:dyDescent="0.2">
      <c r="A53" s="55"/>
      <c r="B53" s="15" t="str">
        <f>$B$4</f>
        <v>Beoordelaar 2: &lt;&lt;&gt;&gt;</v>
      </c>
      <c r="C53" s="8"/>
      <c r="D53" s="16" t="str">
        <f>'Beoordelaar 2'!C20</f>
        <v>Score:</v>
      </c>
      <c r="E53" s="56"/>
    </row>
    <row r="54" spans="1:5" ht="35" customHeight="1" x14ac:dyDescent="0.2">
      <c r="A54" s="55"/>
      <c r="B54" s="15" t="str">
        <f>$B$5</f>
        <v>Beoordelaar 3: &lt;&lt;&gt;&gt;</v>
      </c>
      <c r="C54" s="8"/>
      <c r="D54" s="16" t="str">
        <f>'Beoordelaar 3'!C20</f>
        <v>Score:</v>
      </c>
      <c r="E54" s="56"/>
    </row>
    <row r="55" spans="1:5" ht="35" customHeight="1" x14ac:dyDescent="0.2">
      <c r="A55" s="55"/>
      <c r="B55" s="15" t="str">
        <f>$B$6</f>
        <v>Beoordelaar 4: &lt;&lt;&gt;&gt;</v>
      </c>
      <c r="C55" s="8"/>
      <c r="D55" s="16" t="str">
        <f>'Beoordelaar 4'!C20</f>
        <v>Score:</v>
      </c>
      <c r="E55" s="56"/>
    </row>
    <row r="56" spans="1:5" ht="34" customHeight="1" x14ac:dyDescent="0.2">
      <c r="A56" s="57" t="s">
        <v>14</v>
      </c>
      <c r="B56" s="57"/>
      <c r="C56" s="8"/>
      <c r="D56" s="14" t="s">
        <v>8</v>
      </c>
      <c r="E56" s="56"/>
    </row>
    <row r="57" spans="1:5" ht="34" customHeight="1" x14ac:dyDescent="0.2">
      <c r="A57" s="53"/>
      <c r="B57" s="53"/>
      <c r="C57" s="8"/>
      <c r="D57" s="13" t="str">
        <f>IF(D56="Uitmuntend","€ 5.000",IF(D56="Goed","€ 2.500",IF(D56="Voldoende","€ 0",IF(D56="Matig","-€ 20.000",IF(D56="Onvoldoende","KNOCK OUT"," ")))))</f>
        <v xml:space="preserve"> </v>
      </c>
      <c r="E57" s="56"/>
    </row>
    <row r="58" spans="1:5" ht="30" customHeight="1" x14ac:dyDescent="0.2">
      <c r="C58"/>
    </row>
    <row r="59" spans="1:5" ht="30" customHeight="1" x14ac:dyDescent="0.2">
      <c r="A59" s="12"/>
      <c r="B59" s="12" t="s">
        <v>15</v>
      </c>
      <c r="C59" s="19"/>
      <c r="D59" s="65" t="e">
        <f>D8+D14+D21+D27+D33+D39+D45+D51+D57</f>
        <v>#VALUE!</v>
      </c>
      <c r="E59" s="66"/>
    </row>
    <row r="60" spans="1:5" ht="15" customHeight="1" x14ac:dyDescent="0.2">
      <c r="A60" s="11"/>
      <c r="B60" s="11"/>
      <c r="C60" s="11"/>
      <c r="D60" s="11"/>
      <c r="E60" s="26"/>
    </row>
    <row r="61" spans="1:5" ht="30" customHeight="1" x14ac:dyDescent="0.2">
      <c r="A61" s="32"/>
      <c r="B61" s="32" t="s">
        <v>16</v>
      </c>
      <c r="C61" s="19"/>
      <c r="D61" s="58">
        <v>0</v>
      </c>
      <c r="E61" s="59"/>
    </row>
    <row r="62" spans="1:5" ht="15" customHeight="1" x14ac:dyDescent="0.2">
      <c r="D62" s="31"/>
      <c r="E62" s="42"/>
    </row>
    <row r="63" spans="1:5" ht="60" customHeight="1" x14ac:dyDescent="0.2">
      <c r="A63" s="33"/>
      <c r="B63" s="34" t="s">
        <v>17</v>
      </c>
      <c r="C63" s="35"/>
      <c r="D63" s="60" t="e">
        <f>D61-D59</f>
        <v>#VALUE!</v>
      </c>
      <c r="E63" s="61"/>
    </row>
  </sheetData>
  <sheetProtection algorithmName="SHA-512" hashValue="vOReNVdOCFKFVvAArOh/hHSGM8pqKGgNYhlFcdcTYaqPYmQdUHvZquvxu3vIkMSJJgTyyfGbX70jfrR3DYy+4g==" saltValue="j6DFnAiJ9dwCFlBLBY2S6g==" spinCount="100000" sheet="1" objects="1" scenarios="1"/>
  <mergeCells count="43">
    <mergeCell ref="D1:E1"/>
    <mergeCell ref="E3:E8"/>
    <mergeCell ref="A1:B1"/>
    <mergeCell ref="A3:A6"/>
    <mergeCell ref="A7:B7"/>
    <mergeCell ref="A8:B8"/>
    <mergeCell ref="D59:E59"/>
    <mergeCell ref="A13:B13"/>
    <mergeCell ref="A14:B14"/>
    <mergeCell ref="E9:E14"/>
    <mergeCell ref="A9:A12"/>
    <mergeCell ref="A16:A19"/>
    <mergeCell ref="E16:E21"/>
    <mergeCell ref="A20:B20"/>
    <mergeCell ref="A21:B21"/>
    <mergeCell ref="A40:A43"/>
    <mergeCell ref="E40:E45"/>
    <mergeCell ref="A44:B44"/>
    <mergeCell ref="A45:B45"/>
    <mergeCell ref="A46:A49"/>
    <mergeCell ref="E46:E51"/>
    <mergeCell ref="A50:B50"/>
    <mergeCell ref="D61:E61"/>
    <mergeCell ref="D63:E63"/>
    <mergeCell ref="A2:E2"/>
    <mergeCell ref="A15:E15"/>
    <mergeCell ref="A22:A25"/>
    <mergeCell ref="E22:E27"/>
    <mergeCell ref="A26:B26"/>
    <mergeCell ref="A27:B27"/>
    <mergeCell ref="A28:A31"/>
    <mergeCell ref="E28:E33"/>
    <mergeCell ref="A32:B32"/>
    <mergeCell ref="A33:B33"/>
    <mergeCell ref="A34:A37"/>
    <mergeCell ref="E34:E39"/>
    <mergeCell ref="A38:B38"/>
    <mergeCell ref="A39:B39"/>
    <mergeCell ref="A51:B51"/>
    <mergeCell ref="A52:A55"/>
    <mergeCell ref="E52:E57"/>
    <mergeCell ref="A56:B56"/>
    <mergeCell ref="A57:B57"/>
  </mergeCells>
  <dataValidations count="1">
    <dataValidation type="list" errorStyle="warning" allowBlank="1" showErrorMessage="1" error="Voer juiste waarde in. " sqref="D20 D13 D7 D26 D32 D38 D44 D50 D56" xr:uid="{8F825382-B4CE-0046-98FD-C5358D88CCA3}">
      <formula1>SCORE</formula1>
    </dataValidation>
  </dataValidation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5D629114-0FDD-4811-A128-88D4CA5B1D00}">
  <ds:schemaRefs>
    <ds:schemaRef ds:uri="http://schemas.microsoft.com/sharepoint/v3/contenttype/forms"/>
  </ds:schemaRefs>
</ds:datastoreItem>
</file>

<file path=customXml/itemProps2.xml><?xml version="1.0" encoding="utf-8"?>
<ds:datastoreItem xmlns:ds="http://schemas.openxmlformats.org/officeDocument/2006/customXml" ds:itemID="{FF4FA1A0-955F-49C7-85B4-A3FFC5C517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A7E0BF-4A30-4CE6-9114-C71D165772B1}">
  <ds:schemaRefs>
    <ds:schemaRef ds:uri="http://www.w3.org/XML/1998/namespace"/>
    <ds:schemaRef ds:uri="http://schemas.microsoft.com/office/2006/documentManagement/types"/>
    <ds:schemaRef ds:uri="cdfd6af9-2027-427e-aee7-f2f3dc2ea940"/>
    <ds:schemaRef ds:uri="http://purl.org/dc/dcmitype/"/>
    <ds:schemaRef ds:uri="http://schemas.microsoft.com/office/infopath/2007/PartnerControls"/>
    <ds:schemaRef ds:uri="04d4ff2e-cf62-40b0-a5cf-f8c6524922a9"/>
    <ds:schemaRef ds:uri="http://purl.org/dc/elements/1.1/"/>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Kwaliteit</vt:lpstr>
      <vt:lpstr>Beoordelaar 1</vt:lpstr>
      <vt:lpstr>Beoordelaar 2</vt:lpstr>
      <vt:lpstr>Beoordelaar 3</vt:lpstr>
      <vt:lpstr>Beoordelaar 4</vt:lpstr>
      <vt:lpstr>Consensus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25-3</dc:description>
  <cp:lastModifiedBy/>
  <cp:revision/>
  <dcterms:created xsi:type="dcterms:W3CDTF">2006-09-16T00:00:00Z</dcterms:created>
  <dcterms:modified xsi:type="dcterms:W3CDTF">2025-04-01T09:51:14Z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