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V:\GN\CI\Inkoop\1. NAT &amp; EU\Loopt\INK22-12-50 Wmo Woningaanpassing\2. Aanbesteding documenten\2. Offerteaanvraag\"/>
    </mc:Choice>
  </mc:AlternateContent>
  <xr:revisionPtr revIDLastSave="0" documentId="13_ncr:1_{34CB4ADF-44C6-47FD-AB5F-E923929D2ED6}" xr6:coauthVersionLast="47" xr6:coauthVersionMax="47" xr10:uidLastSave="{00000000-0000-0000-0000-000000000000}"/>
  <bookViews>
    <workbookView xWindow="-28920" yWindow="-120" windowWidth="29040" windowHeight="15840" xr2:uid="{B0A7EED6-71B1-45B7-A817-FDAB45538351}"/>
  </bookViews>
  <sheets>
    <sheet name="Productenlijst tarievenblad"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06" i="1" l="1"/>
  <c r="I97" i="1"/>
  <c r="I89" i="1"/>
  <c r="I88" i="1"/>
  <c r="I84" i="1"/>
  <c r="I80" i="1"/>
  <c r="I81" i="1"/>
  <c r="I82" i="1"/>
  <c r="I78" i="1"/>
  <c r="I73" i="1"/>
  <c r="I74" i="1"/>
  <c r="I75" i="1"/>
  <c r="I60" i="1"/>
  <c r="I61" i="1"/>
  <c r="I53" i="1"/>
  <c r="I34" i="1"/>
  <c r="I51" i="1"/>
  <c r="I52" i="1"/>
  <c r="I54" i="1"/>
  <c r="I55" i="1"/>
  <c r="I56" i="1"/>
  <c r="I57" i="1"/>
  <c r="I58" i="1"/>
  <c r="I59" i="1"/>
  <c r="I63" i="1"/>
  <c r="I64" i="1"/>
  <c r="I65" i="1"/>
  <c r="I66" i="1"/>
  <c r="I68" i="1"/>
  <c r="I69" i="1"/>
  <c r="I70" i="1"/>
  <c r="I71" i="1"/>
  <c r="I72" i="1"/>
  <c r="I76" i="1"/>
  <c r="I77" i="1"/>
  <c r="I79" i="1"/>
  <c r="I85" i="1"/>
  <c r="I86" i="1"/>
  <c r="I87" i="1"/>
  <c r="I90" i="1"/>
  <c r="I92" i="1"/>
  <c r="I93" i="1"/>
  <c r="I94" i="1"/>
  <c r="I95" i="1"/>
  <c r="I96" i="1"/>
  <c r="I98" i="1"/>
  <c r="I99" i="1"/>
  <c r="I100" i="1"/>
  <c r="I101" i="1"/>
  <c r="I102" i="1"/>
  <c r="I103" i="1"/>
  <c r="I105" i="1"/>
  <c r="I107" i="1"/>
  <c r="I108" i="1"/>
  <c r="I109" i="1"/>
  <c r="I110" i="1"/>
  <c r="I114" i="1"/>
  <c r="I115" i="1"/>
  <c r="I116" i="1"/>
  <c r="I117" i="1"/>
  <c r="I118" i="1"/>
  <c r="I119" i="1"/>
  <c r="I126" i="1"/>
  <c r="I37" i="1"/>
  <c r="I38" i="1"/>
  <c r="I39" i="1"/>
  <c r="I40" i="1"/>
  <c r="I41" i="1"/>
  <c r="I42" i="1"/>
  <c r="I43" i="1"/>
  <c r="I44" i="1"/>
  <c r="I45" i="1"/>
  <c r="I46" i="1"/>
  <c r="I47" i="1"/>
  <c r="I48" i="1"/>
  <c r="I49" i="1"/>
  <c r="I27" i="1"/>
  <c r="I28" i="1"/>
  <c r="I29" i="1"/>
  <c r="I30" i="1"/>
  <c r="I31" i="1"/>
  <c r="I32" i="1"/>
  <c r="I33" i="1"/>
  <c r="I35" i="1"/>
  <c r="I26" i="1"/>
  <c r="I127" i="1" s="1"/>
  <c r="I129" i="1" s="1"/>
</calcChain>
</file>

<file path=xl/sharedStrings.xml><?xml version="1.0" encoding="utf-8"?>
<sst xmlns="http://schemas.openxmlformats.org/spreadsheetml/2006/main" count="481" uniqueCount="265">
  <si>
    <t>Omschrijving Product</t>
  </si>
  <si>
    <t>Aanvullende omschrijving</t>
  </si>
  <si>
    <t>Eenheid</t>
  </si>
  <si>
    <t>Toiletvoorzieningen</t>
  </si>
  <si>
    <t>st</t>
  </si>
  <si>
    <t>Wandpapegaai</t>
  </si>
  <si>
    <t>Plafondpapegaai</t>
  </si>
  <si>
    <t>Wastafelbeugel</t>
  </si>
  <si>
    <t>Pakpaal</t>
  </si>
  <si>
    <t>Drempelaanpassingen</t>
  </si>
  <si>
    <t xml:space="preserve">Verhogen balkon tot 15 cm </t>
  </si>
  <si>
    <t>m2</t>
  </si>
  <si>
    <t>Verhogen balusstrade</t>
  </si>
  <si>
    <t>m</t>
  </si>
  <si>
    <t>Verbreden binnendeur, inclusief afwerken (verbreden tot 93 cm)</t>
  </si>
  <si>
    <t>Tussenmeter t.b.v. oplaadpunt</t>
  </si>
  <si>
    <t>Toiletbeugelset</t>
  </si>
  <si>
    <t>Totale fictieve inschrijfsom (gunningscriterium Prijs) - per jaar</t>
  </si>
  <si>
    <t>Productgroepen</t>
  </si>
  <si>
    <t>1. Toiletvoorzieningen</t>
  </si>
  <si>
    <t>2. Beugels</t>
  </si>
  <si>
    <t>3. Badkamervoorzieningen</t>
  </si>
  <si>
    <t>4. Kranen</t>
  </si>
  <si>
    <t>5. Drempelaanpassingen</t>
  </si>
  <si>
    <t>6. Deuraanpassingen</t>
  </si>
  <si>
    <t>Toilet verhogingsset voor hangend/zwevend toilet</t>
  </si>
  <si>
    <t>Excl. toiletpot</t>
  </si>
  <si>
    <t>Stomawastafel</t>
  </si>
  <si>
    <t>Verhoogde toiletpot</t>
  </si>
  <si>
    <t>AO of PK, 6+ of 10+</t>
  </si>
  <si>
    <t>Douche-/föhninstallatie (zonder afstandsbediening)</t>
  </si>
  <si>
    <t>Douche-/föhninstallatie (met afstandsbediening)</t>
  </si>
  <si>
    <t>Douche-/föhninstallatie (met voetbediening)</t>
  </si>
  <si>
    <t>Sanibroyeur met toilet</t>
  </si>
  <si>
    <t>Sta-op toilet</t>
  </si>
  <si>
    <t>Sta-op toilet, met douche-föhninstallatie</t>
  </si>
  <si>
    <t xml:space="preserve">Lengte tussen de 50-90 cm </t>
  </si>
  <si>
    <t>Opklapbare wand-toiletbeugel</t>
  </si>
  <si>
    <t>Vloerstatief voor toiletbeugel</t>
  </si>
  <si>
    <t>Lengte tussen de 30-60 cm</t>
  </si>
  <si>
    <t>Wandbeugel</t>
  </si>
  <si>
    <t>Bevestiging op de wand</t>
  </si>
  <si>
    <t>Badkamervoorzieningen</t>
  </si>
  <si>
    <t>Bevestiging aan de wand. Indien nodig met rugleuning, armleggers en hulppoot</t>
  </si>
  <si>
    <t>Douchezitje opklapbaar (&gt;125 kg)</t>
  </si>
  <si>
    <t>Douchezitje opklapbaar (&gt;250 kg)</t>
  </si>
  <si>
    <t>Geleiderails voor douchezitje</t>
  </si>
  <si>
    <t>Verwijderen douchebak/cabine en creëren gelijkvloerse douchehoek</t>
  </si>
  <si>
    <t>Vloer op afschot gemaakt. Inclusief alle materialen en werkzaamheden. Incl. indien noodzakelijk verplaatsen kraan/douchekop.</t>
  </si>
  <si>
    <t>Verwijderen bad en creëren gelijkvloerse douchehoek</t>
  </si>
  <si>
    <t>Onderrijdbare (rolstoel)wastafel</t>
  </si>
  <si>
    <t>Kantelbare spiegel</t>
  </si>
  <si>
    <t>Incl. aanpassingen aan/afvoer</t>
  </si>
  <si>
    <t>Antislipbehandeling bestaande vloer</t>
  </si>
  <si>
    <t>Prijs per m2</t>
  </si>
  <si>
    <t>Kranen</t>
  </si>
  <si>
    <t>Indien nodig, incl. bovenplaat</t>
  </si>
  <si>
    <t>Indien nodig, incl. bovenplaat en blokkeersysteem</t>
  </si>
  <si>
    <t>Pakpaal met beugel</t>
  </si>
  <si>
    <t>Eenhendelmengkraan met lange hendel</t>
  </si>
  <si>
    <t>Thermostatische douchekraan</t>
  </si>
  <si>
    <t>Thermostatische douchekraan + douchekop en glijslang</t>
  </si>
  <si>
    <t>Verwijderen drempel binnenshuis + afwerking</t>
  </si>
  <si>
    <t>Afwerking door afbollen van de drempel en/of plaatsen drempelvervanger zoals een aluminium strip/overgangsprofiel</t>
  </si>
  <si>
    <t>Verwijderen drempel buitenshuis + afwerking</t>
  </si>
  <si>
    <t>Inclusief plaatsen tochtstrip of valdorpel</t>
  </si>
  <si>
    <t>Inclusief plaatsen tochtstrip of valdorpel, verlenging buitendeur in grondverf opgeleverd</t>
  </si>
  <si>
    <t>Drempelhulp binnen/buitenshuis 20 tot 30 cm hoog</t>
  </si>
  <si>
    <t>Hellingshoek passend bij zorgbehoefte en situatie. Indien nodig aan meerdere zijden oprijdbaar</t>
  </si>
  <si>
    <t xml:space="preserve">Vlonder met dubbele hellingbaan tot 10 cm hoog, </t>
  </si>
  <si>
    <t>Vlonder met dubbele hellingbaan 10 tot 20 cm hoog</t>
  </si>
  <si>
    <t>Vlonder met dubbele hellingbaan 20 tot 30 cm hoog</t>
  </si>
  <si>
    <t>Tussentrede / opstapje</t>
  </si>
  <si>
    <t>Deuraanpassingen</t>
  </si>
  <si>
    <t>Inkorten binnendeur</t>
  </si>
  <si>
    <t>Verbreden binnendeur en ombouwen tot opbouw schuifdeur (tot 120 cm)</t>
  </si>
  <si>
    <t>Aanleggen elektra maximaal 10 meter leidingwerk</t>
  </si>
  <si>
    <t>Handzender t.b.v. elek. deurdreurautomaat</t>
  </si>
  <si>
    <t>Sensor/ontvanger voor handzender elektrische deurautomaat</t>
  </si>
  <si>
    <t>Elektrische deuropener voor poortdeur/buitenhek</t>
  </si>
  <si>
    <t>Hellingshoek passend bij zorgbehoefte en situatie. Indien nodig aan meerdere zijden oprijdbaar en voorzien van afrijdbeveiliging</t>
  </si>
  <si>
    <t>Dit betreft een drempelhulp, veelal gebruikt bij een galerij, waarbij de voordeur haaks staat op de looprichting van de galerij. Voor waarborging van de toegankelijkheid, een plateau bij de voordeur en een dubbele hellingbaan aan weerszijden. Inclusief, indien nodig, balustradeverhoging en afrijdbeveiliging</t>
  </si>
  <si>
    <t>Beugels e.o.</t>
  </si>
  <si>
    <t>Trapleuning</t>
  </si>
  <si>
    <t>Buitenleuning langs hellingbaan/trap grondbevestiging</t>
  </si>
  <si>
    <t>Handzender met extra grote knoppen</t>
  </si>
  <si>
    <t>Preventief onderhoudscontract voor elektrische deurautomaat</t>
  </si>
  <si>
    <t>Spreek-luisterverbinding met één bedieningspunt, met deurontgrendelaar</t>
  </si>
  <si>
    <t>Spreek-luisterverbinding met draagbaar bedieningstoestel, met deurontgrendelaar</t>
  </si>
  <si>
    <t>7. Elektrische deurautomaten</t>
  </si>
  <si>
    <t>Ophogen bestaande bestrating en creëren hellingbaan, tot 10 cm hoog</t>
  </si>
  <si>
    <t>Ophogen bestaande bestrating en creëren hellingbaan, 10 tot 20 cm hoog</t>
  </si>
  <si>
    <t>Ophogen bestaande bestrating en creëren hellingbaan, 20 tot 30 cm hoog</t>
  </si>
  <si>
    <t>Aanloopsensor</t>
  </si>
  <si>
    <t>Verbreden buitendeur, inclusief afwerken (tot 93 cm)</t>
  </si>
  <si>
    <t>Verbreden buiten poortdeur (tot 120 cm)</t>
  </si>
  <si>
    <t>Elektrische deuropener voor schuifdeur</t>
  </si>
  <si>
    <t>8. Scootmobiel en driewielfiets stalling</t>
  </si>
  <si>
    <t>Scootmobiel en driewielfiets stalling</t>
  </si>
  <si>
    <t>Afstandsbediening voor safe</t>
  </si>
  <si>
    <t>Aanleggen wandcontactdoos</t>
  </si>
  <si>
    <t>Incl. afsluitbare gevelkast voor oplader, muurslot en kabel. Aanleggen elektra maximaal 10 meter leidingwerk</t>
  </si>
  <si>
    <t>Maatwerk</t>
  </si>
  <si>
    <t>9. Maatwerk</t>
  </si>
  <si>
    <t>Voorzieningen/aanpassingen welke niet zijn opgenomen in deze productencatalogus, of waarbij er sprake is van meerwerk, kunnen middels een offerte voorgesteld worden. Hieronder zijn enkele algemene tarieven opgenomen:</t>
  </si>
  <si>
    <t>Antislip vloertegels</t>
  </si>
  <si>
    <t>Slopen en afvoeren wandtegels + egaliseren wand</t>
  </si>
  <si>
    <t>Incl. aanpassingen aan/afvoer en sifon</t>
  </si>
  <si>
    <t>In hoogte verstelbare rolstoelwastafel (handmatig bedienbaar)</t>
  </si>
  <si>
    <t>In hoogte verstelbare rolstoelwastafel (elektrisch bedienbaar)</t>
  </si>
  <si>
    <t>Voorzieningen die altijd via maatwerkofferte gaan:</t>
  </si>
  <si>
    <t>Plafondtilliften</t>
  </si>
  <si>
    <t>Rolstoel onderrijdbare keukens</t>
  </si>
  <si>
    <t>Zorgdouche 120-140 x 80-90</t>
  </si>
  <si>
    <t>Incl. aan/afvoer en indien nodig pomp, boiler en drempelhulp. Aanleggen leidingwerk maximaal 10 meter</t>
  </si>
  <si>
    <t>Wandcontactdoos, inclusief maximaal 10 meter leidingwerk</t>
  </si>
  <si>
    <t>Zorg units</t>
  </si>
  <si>
    <t>Buitenleuning langs hellingbaan/trap, bevestiging aan muur</t>
  </si>
  <si>
    <t>Incl. bevestigingsbenodigdheden</t>
  </si>
  <si>
    <t>Verwijderen drempel buitensdeur en verlengen buitendeur + afwerking</t>
  </si>
  <si>
    <t>Elektrapunt aan de wand, voor gemeenschappelijke ruimte van een complex</t>
  </si>
  <si>
    <t>Wandtegels</t>
  </si>
  <si>
    <t>Aan-/verbouwwerkzaamheden</t>
  </si>
  <si>
    <t>jaarlijks</t>
  </si>
  <si>
    <t>Elektra meerwerk per meter</t>
  </si>
  <si>
    <t>Bevestiging op toilet, indien nodig met verhoger 6+ of 10+</t>
  </si>
  <si>
    <t>Aanleggen elektra, aan- en afvoer maximaal 10 meter leidingwerk</t>
  </si>
  <si>
    <t>Eenhendelmengkraan met lange hendel + uittrekbare douchekop</t>
  </si>
  <si>
    <t>Drempelhulp binnen/buitenshuis 10 tot 20 cm hoog</t>
  </si>
  <si>
    <t>Aanleggen  aan- en afvoer maximaal 10 meter leidingwerk</t>
  </si>
  <si>
    <t xml:space="preserve">uur </t>
  </si>
  <si>
    <t>Opbouw / zonder freeswerk</t>
  </si>
  <si>
    <t>Onder afwerken valt plaatsing van de deur aan paal/frame, inclusief hang- en sluitwerk</t>
  </si>
  <si>
    <t xml:space="preserve">Elektrische deuropener met 2 bedieningspunten, </t>
  </si>
  <si>
    <t>Aanleggen elektra maximaal 10 meter leidingwerk, inclusief benodigd ontgrendelmechanisme voor deur en slot</t>
  </si>
  <si>
    <t>Aanleggen elektra maximaal 10 meter leidingwerk, inclusief benodigd deur-ontgrendelmechanisme</t>
  </si>
  <si>
    <t>Elektrische deuropener voor toegangsdeur, met 1 bedieningspunt en 2 handzenders</t>
  </si>
  <si>
    <t>Elektrische deuropener voor toegangsdeur, met 1 bedieningspunt, elektrische slotontgrendelaar en 2 handzenders</t>
  </si>
  <si>
    <t>Jaarlijks onderhoud volgens EN 16005</t>
  </si>
  <si>
    <t>Overig:</t>
  </si>
  <si>
    <t>Preventief onderhoudscontract voor plafondtillift</t>
  </si>
  <si>
    <t xml:space="preserve"> </t>
  </si>
  <si>
    <t>INSCHRIJFPRIJS</t>
  </si>
  <si>
    <t>TOTAAL</t>
  </si>
  <si>
    <t>Steunpoot t.b.v opklapbare beugel</t>
  </si>
  <si>
    <t>Geleiderails voor opklapbare beugel</t>
  </si>
  <si>
    <t>Incl. bevestiging. Zowel reguliere trapleuning, als trapspilbeugel</t>
  </si>
  <si>
    <t>Drempelhulp binnen/buitenshuis tot 5 cm hoog</t>
  </si>
  <si>
    <t>Drempelhulp binnen/buitenshuis 5 tot 10 cm hoog</t>
  </si>
  <si>
    <t>Eleketrische te openen/sluiten. Maatvoering mag +/- 10 cm afwijken. Incl. egaliseren vloer, indien noodzakelijk. Aanleggen elektra maximaal 10 meter leidingwerk.</t>
  </si>
  <si>
    <t>Zonder bordes. Inclusief genodigdheden zoals banden en zand</t>
  </si>
  <si>
    <t>Scootmobielsafe L165 x B125 x H140 cm navragen maatvoering, incl elektra (max 10m)</t>
  </si>
  <si>
    <t>Driewielfietssafe  L235 x B135 x H140</t>
  </si>
  <si>
    <t>Standaard uurtarief voor service/reparatie -  afrekenen per kwartier</t>
  </si>
  <si>
    <t>Onder afwerken valt plaatsing van de deur, kozijn, her- of nieuw plaatsen van hang- en sluitwerk, afwerking opgeleverd in grondverf</t>
  </si>
  <si>
    <t>Draairichting deur omdraaien</t>
  </si>
  <si>
    <t>De draairichting van de deur wijzigen van een binnendraaiend/buitendraaiend, naar een buitendraaiend/binnendraaiende deur. Zowel voor opdek, als stompe deur. Inclusief afwerking, her- of nieuw plaatsen hang- en sluitwerk, afwerking opgeleverd in grondverf</t>
  </si>
  <si>
    <t>Geschatte aantallen op jaarbasis</t>
  </si>
  <si>
    <t>Maatwerkofferte</t>
  </si>
  <si>
    <t>U dient uitsluitend de geel gemarkeerde cellen in te vullen.</t>
  </si>
  <si>
    <t>Uw prijzen mogen niet negatief zijn, of straffe van uitsluiting van de aanbesteding.</t>
  </si>
  <si>
    <t>Het prijzenblad dient rechtsgeldig ondertekend te worden.</t>
  </si>
  <si>
    <t xml:space="preserve">Let op: </t>
  </si>
  <si>
    <t>De inschrijver dient rekening te houden dat de aantallen fictief zijn.</t>
  </si>
  <si>
    <t>Aan genoemde aantallen kunnen geen rechten worden ontleend.</t>
  </si>
  <si>
    <t>De totaalprijs betreft een fictieve inschrijfsom. Hieraan kunnen geen rechten worden ontleend.</t>
  </si>
  <si>
    <t>Het is niet toegestaan om het prijzenblad aan te passen.</t>
  </si>
  <si>
    <t>Prijzen zijn in euro, exclusief BTW en all-in (inclusief installatie en voorrijdkosten).</t>
  </si>
  <si>
    <t>Ondertekening</t>
  </si>
  <si>
    <t>Datum</t>
  </si>
  <si>
    <t>Naam ondertekenaar</t>
  </si>
  <si>
    <t>Naam onderneming</t>
  </si>
  <si>
    <t>Ondertekening (rechtsgeldig)</t>
  </si>
  <si>
    <t>1.1</t>
  </si>
  <si>
    <t>1.2</t>
  </si>
  <si>
    <t>2.7</t>
  </si>
  <si>
    <t>8.1</t>
  </si>
  <si>
    <t>1.9</t>
  </si>
  <si>
    <t>3.1</t>
  </si>
  <si>
    <t>2.2</t>
  </si>
  <si>
    <t>1.7</t>
  </si>
  <si>
    <t>5.2</t>
  </si>
  <si>
    <t>1.6</t>
  </si>
  <si>
    <t>2.4</t>
  </si>
  <si>
    <t>1.8</t>
  </si>
  <si>
    <t>1.3</t>
  </si>
  <si>
    <t>1.4</t>
  </si>
  <si>
    <t>1.5</t>
  </si>
  <si>
    <t>1.10</t>
  </si>
  <si>
    <t>2.1</t>
  </si>
  <si>
    <t>2.3</t>
  </si>
  <si>
    <t>2.8</t>
  </si>
  <si>
    <t>2.9</t>
  </si>
  <si>
    <t>5.4</t>
  </si>
  <si>
    <t>5.3</t>
  </si>
  <si>
    <t>2.6</t>
  </si>
  <si>
    <t>2.5</t>
  </si>
  <si>
    <t>2.10</t>
  </si>
  <si>
    <t>2.11</t>
  </si>
  <si>
    <t>2.12</t>
  </si>
  <si>
    <t>2.13</t>
  </si>
  <si>
    <t>3.2</t>
  </si>
  <si>
    <t>3.3</t>
  </si>
  <si>
    <t>3.4</t>
  </si>
  <si>
    <t>3.5</t>
  </si>
  <si>
    <t>3.6</t>
  </si>
  <si>
    <t>3.7</t>
  </si>
  <si>
    <t>3.8</t>
  </si>
  <si>
    <t>3.9</t>
  </si>
  <si>
    <t>3.10</t>
  </si>
  <si>
    <t>3.11</t>
  </si>
  <si>
    <t>4.1</t>
  </si>
  <si>
    <t>5.1</t>
  </si>
  <si>
    <t>4.2</t>
  </si>
  <si>
    <t>4.3</t>
  </si>
  <si>
    <t>4.4</t>
  </si>
  <si>
    <t>7.6</t>
  </si>
  <si>
    <t>5.5</t>
  </si>
  <si>
    <t>5.6</t>
  </si>
  <si>
    <t>5.7</t>
  </si>
  <si>
    <t>5.8</t>
  </si>
  <si>
    <t>5.9</t>
  </si>
  <si>
    <t>5.10</t>
  </si>
  <si>
    <t>5.11</t>
  </si>
  <si>
    <t>5.12</t>
  </si>
  <si>
    <t>5.13</t>
  </si>
  <si>
    <t>5.14</t>
  </si>
  <si>
    <t>5.15</t>
  </si>
  <si>
    <t>6.1</t>
  </si>
  <si>
    <t>6.2</t>
  </si>
  <si>
    <t>6.3</t>
  </si>
  <si>
    <t>6.4</t>
  </si>
  <si>
    <t>6.5</t>
  </si>
  <si>
    <t>6.6</t>
  </si>
  <si>
    <t>6.7</t>
  </si>
  <si>
    <t>7.1</t>
  </si>
  <si>
    <t>7.2</t>
  </si>
  <si>
    <t>7.3</t>
  </si>
  <si>
    <t>7.4</t>
  </si>
  <si>
    <t>7.5</t>
  </si>
  <si>
    <t>7.7</t>
  </si>
  <si>
    <t>7.8</t>
  </si>
  <si>
    <t>7.9</t>
  </si>
  <si>
    <t>7.10</t>
  </si>
  <si>
    <t>7.11</t>
  </si>
  <si>
    <t>7.12</t>
  </si>
  <si>
    <t>8.2</t>
  </si>
  <si>
    <t>8.3</t>
  </si>
  <si>
    <t>8.4</t>
  </si>
  <si>
    <t>8.5</t>
  </si>
  <si>
    <t>8.6</t>
  </si>
  <si>
    <t>9.1</t>
  </si>
  <si>
    <t>9.2</t>
  </si>
  <si>
    <t>9.3</t>
  </si>
  <si>
    <t>9.4</t>
  </si>
  <si>
    <t>9.5</t>
  </si>
  <si>
    <t>9.6</t>
  </si>
  <si>
    <t>9.7</t>
  </si>
  <si>
    <t>Product groep</t>
  </si>
  <si>
    <t xml:space="preserve">Aanbesteding WMO Woningaanpassingen </t>
  </si>
  <si>
    <t>MINIMUM INSCHRIJFPRIJS 
per product</t>
  </si>
  <si>
    <t>MAXIMUM INSCHRIJFPRIJS 
per product</t>
  </si>
  <si>
    <t>INSCHRIJFPRIJS TOTAAL (automatische berekening:
aantal * inschrijfprijs)</t>
  </si>
  <si>
    <r>
      <rPr>
        <b/>
        <sz val="11"/>
        <color rgb="FFFF0000"/>
        <rFont val="Calibri"/>
        <family val="2"/>
        <scheme val="minor"/>
      </rPr>
      <t xml:space="preserve"> </t>
    </r>
    <r>
      <rPr>
        <b/>
        <sz val="11"/>
        <color rgb="FFFFFFFF"/>
        <rFont val="Calibri"/>
        <family val="2"/>
        <scheme val="minor"/>
      </rPr>
      <t>Bijlage B - Inschrijfformulier Productlijsttarieven  HERZIEN dd 22-01-2025 WMO Woningaanpassing INK22-12-50, TenderNed 490600</t>
    </r>
  </si>
  <si>
    <t>Minimaal 
€ 180.678,75
Maximaal 
€ 264.333,80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</si>
</sst>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40" x14ac:knownFonts="1">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1"/>
      <color theme="1"/>
      <name val="Verdana"/>
      <family val="2"/>
    </font>
    <font>
      <sz val="10"/>
      <color rgb="FF000000"/>
      <name val="Verdana"/>
      <family val="2"/>
    </font>
    <font>
      <sz val="10"/>
      <color theme="1"/>
      <name val="Verdana"/>
      <family val="2"/>
    </font>
    <font>
      <sz val="10"/>
      <name val="Verdana"/>
      <family val="2"/>
    </font>
    <font>
      <b/>
      <sz val="10"/>
      <color rgb="FF000000"/>
      <name val="Verdana"/>
      <family val="2"/>
    </font>
    <font>
      <sz val="11"/>
      <color rgb="FFFF0000"/>
      <name val="Calibri"/>
      <family val="2"/>
      <scheme val="minor"/>
    </font>
    <font>
      <b/>
      <sz val="11"/>
      <color theme="1"/>
      <name val="Calibri"/>
      <family val="2"/>
      <scheme val="minor"/>
    </font>
    <font>
      <sz val="11"/>
      <name val="Calibri"/>
      <family val="2"/>
      <scheme val="minor"/>
    </font>
    <font>
      <sz val="10"/>
      <color theme="1"/>
      <name val="Calibri"/>
      <family val="2"/>
      <scheme val="minor"/>
    </font>
    <font>
      <b/>
      <sz val="11"/>
      <color rgb="FF000000"/>
      <name val="Calibri"/>
      <family val="2"/>
      <scheme val="minor"/>
    </font>
    <font>
      <b/>
      <sz val="11"/>
      <color rgb="FFFFFFFF"/>
      <name val="Calibri"/>
      <family val="2"/>
      <scheme val="minor"/>
    </font>
    <font>
      <b/>
      <sz val="11"/>
      <color rgb="FFFF0000"/>
      <name val="Calibri"/>
      <family val="2"/>
      <scheme val="minor"/>
    </font>
    <font>
      <sz val="11"/>
      <color rgb="FF000000"/>
      <name val="Calibri"/>
      <family val="2"/>
      <scheme val="minor"/>
    </font>
    <font>
      <b/>
      <sz val="11"/>
      <name val="Calibri"/>
      <family val="2"/>
      <scheme val="minor"/>
    </font>
    <font>
      <i/>
      <sz val="11"/>
      <color theme="1"/>
      <name val="Calibri"/>
      <family val="2"/>
      <scheme val="minor"/>
    </font>
    <font>
      <sz val="10"/>
      <name val="Calibri"/>
      <family val="2"/>
      <scheme val="minor"/>
    </font>
    <font>
      <sz val="10"/>
      <color rgb="FFFF0000"/>
      <name val="Calibri"/>
      <family val="2"/>
      <scheme val="minor"/>
    </font>
    <font>
      <b/>
      <sz val="10"/>
      <color rgb="FFFF0000"/>
      <name val="Calibri"/>
      <family val="2"/>
      <scheme val="minor"/>
    </font>
    <font>
      <sz val="10"/>
      <color rgb="FFFF0000"/>
      <name val="Verdana"/>
      <family val="2"/>
    </font>
    <font>
      <b/>
      <sz val="10"/>
      <color theme="1"/>
      <name val="Verdana"/>
      <family val="2"/>
    </font>
    <font>
      <b/>
      <sz val="14"/>
      <color rgb="FF000000"/>
      <name val="Verdana"/>
      <family val="2"/>
    </font>
    <font>
      <b/>
      <sz val="10"/>
      <color theme="0"/>
      <name val="Calibri"/>
      <family val="2"/>
      <scheme val="minor"/>
    </font>
    <font>
      <sz val="8"/>
      <name val="Arial"/>
      <family val="2"/>
    </font>
    <font>
      <b/>
      <sz val="10"/>
      <name val="Calibri"/>
      <family val="2"/>
      <scheme val="minor"/>
    </font>
    <font>
      <u/>
      <sz val="11"/>
      <name val="Calibri"/>
      <family val="2"/>
      <scheme val="minor"/>
    </font>
    <font>
      <b/>
      <sz val="16"/>
      <name val="Calibri"/>
      <family val="2"/>
      <scheme val="minor"/>
    </font>
    <font>
      <b/>
      <sz val="14"/>
      <color rgb="FF000000"/>
      <name val="Calibri"/>
      <family val="2"/>
      <scheme val="minor"/>
    </font>
    <font>
      <b/>
      <sz val="10"/>
      <color theme="1"/>
      <name val="Calibri"/>
      <family val="2"/>
      <scheme val="minor"/>
    </font>
  </fonts>
  <fills count="10">
    <fill>
      <patternFill patternType="none"/>
    </fill>
    <fill>
      <patternFill patternType="gray125"/>
    </fill>
    <fill>
      <patternFill patternType="solid">
        <fgColor rgb="FFFFFF00"/>
        <bgColor indexed="64"/>
      </patternFill>
    </fill>
    <fill>
      <patternFill patternType="solid">
        <fgColor theme="0"/>
        <bgColor rgb="FF000000"/>
      </patternFill>
    </fill>
    <fill>
      <patternFill patternType="solid">
        <fgColor rgb="FFFFFFFF"/>
        <bgColor rgb="FF000000"/>
      </patternFill>
    </fill>
    <fill>
      <patternFill patternType="solid">
        <fgColor rgb="FF548235"/>
        <bgColor rgb="FF000000"/>
      </patternFill>
    </fill>
    <fill>
      <patternFill patternType="solid">
        <fgColor theme="9" tint="-0.249977111117893"/>
        <bgColor rgb="FF000000"/>
      </patternFill>
    </fill>
    <fill>
      <patternFill patternType="solid">
        <fgColor theme="9" tint="-0.249977111117893"/>
        <bgColor indexed="64"/>
      </patternFill>
    </fill>
    <fill>
      <patternFill patternType="solid">
        <fgColor rgb="FF00ACE9"/>
        <bgColor rgb="FF000000"/>
      </patternFill>
    </fill>
    <fill>
      <patternFill patternType="solid">
        <fgColor rgb="FF00ACE9"/>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2">
    <xf numFmtId="0" fontId="0" fillId="0" borderId="0"/>
    <xf numFmtId="44" fontId="11" fillId="0" borderId="0" applyFont="0" applyFill="0" applyBorder="0" applyAlignment="0" applyProtection="0"/>
  </cellStyleXfs>
  <cellXfs count="127">
    <xf numFmtId="0" fontId="0" fillId="0" borderId="0" xfId="0"/>
    <xf numFmtId="44" fontId="28" fillId="0" borderId="0" xfId="1" applyFont="1" applyBorder="1" applyAlignment="1" applyProtection="1">
      <alignment horizontal="center"/>
    </xf>
    <xf numFmtId="44" fontId="29" fillId="3" borderId="0" xfId="1" applyFont="1" applyFill="1" applyBorder="1" applyAlignment="1" applyProtection="1">
      <alignment horizontal="center" vertical="top" wrapText="1"/>
    </xf>
    <xf numFmtId="44" fontId="35" fillId="8" borderId="1" xfId="1" applyFont="1" applyFill="1" applyBorder="1" applyAlignment="1" applyProtection="1">
      <alignment horizontal="center" vertical="center"/>
    </xf>
    <xf numFmtId="44" fontId="35" fillId="8" borderId="13" xfId="1" applyFont="1" applyFill="1" applyBorder="1" applyAlignment="1" applyProtection="1">
      <alignment horizontal="center" vertical="center"/>
    </xf>
    <xf numFmtId="44" fontId="27" fillId="0" borderId="0" xfId="1" applyFont="1" applyBorder="1" applyAlignment="1" applyProtection="1">
      <alignment horizontal="center"/>
    </xf>
    <xf numFmtId="44" fontId="35" fillId="0" borderId="0" xfId="1" applyFont="1" applyBorder="1" applyAlignment="1" applyProtection="1">
      <alignment horizontal="center" vertical="center"/>
    </xf>
    <xf numFmtId="44" fontId="27" fillId="2" borderId="1" xfId="0" applyNumberFormat="1" applyFont="1" applyFill="1" applyBorder="1" applyAlignment="1" applyProtection="1">
      <alignment horizontal="center" vertical="center"/>
      <protection locked="0"/>
    </xf>
    <xf numFmtId="0" fontId="14" fillId="2" borderId="1" xfId="0" applyFont="1" applyFill="1" applyBorder="1" applyAlignment="1" applyProtection="1">
      <alignment horizontal="center" wrapText="1"/>
      <protection locked="0"/>
    </xf>
    <xf numFmtId="0" fontId="22" fillId="5" borderId="8" xfId="0" applyFont="1" applyFill="1" applyBorder="1" applyAlignment="1" applyProtection="1">
      <alignment horizontal="left" vertical="top" wrapText="1"/>
    </xf>
    <xf numFmtId="0" fontId="22" fillId="5" borderId="0" xfId="0" applyFont="1" applyFill="1" applyAlignment="1" applyProtection="1">
      <alignment horizontal="left" vertical="top" wrapText="1"/>
    </xf>
    <xf numFmtId="0" fontId="19" fillId="7" borderId="0" xfId="0" applyFont="1" applyFill="1" applyAlignment="1" applyProtection="1">
      <alignment horizontal="center"/>
    </xf>
    <xf numFmtId="0" fontId="17" fillId="7" borderId="0" xfId="0" applyFont="1" applyFill="1" applyAlignment="1" applyProtection="1">
      <alignment horizontal="center"/>
    </xf>
    <xf numFmtId="44" fontId="28" fillId="7" borderId="0" xfId="0" applyNumberFormat="1" applyFont="1" applyFill="1" applyAlignment="1" applyProtection="1">
      <alignment horizontal="center"/>
    </xf>
    <xf numFmtId="0" fontId="20" fillId="0" borderId="0" xfId="0" applyFont="1" applyProtection="1"/>
    <xf numFmtId="0" fontId="14" fillId="0" borderId="0" xfId="0" applyFont="1" applyProtection="1"/>
    <xf numFmtId="0" fontId="21" fillId="3" borderId="0" xfId="0" applyFont="1" applyFill="1" applyAlignment="1" applyProtection="1">
      <alignment horizontal="center" vertical="center"/>
    </xf>
    <xf numFmtId="0" fontId="38" fillId="4" borderId="0" xfId="0" applyFont="1" applyFill="1" applyAlignment="1" applyProtection="1">
      <alignment horizontal="left" vertical="top" wrapText="1"/>
    </xf>
    <xf numFmtId="0" fontId="10" fillId="0" borderId="0" xfId="0" applyFont="1" applyProtection="1"/>
    <xf numFmtId="0" fontId="10" fillId="0" borderId="0" xfId="0" applyFont="1" applyAlignment="1" applyProtection="1">
      <alignment horizontal="center"/>
    </xf>
    <xf numFmtId="0" fontId="17" fillId="0" borderId="0" xfId="0" applyFont="1" applyAlignment="1" applyProtection="1">
      <alignment horizontal="center"/>
    </xf>
    <xf numFmtId="44" fontId="28" fillId="0" borderId="0" xfId="0" applyNumberFormat="1" applyFont="1" applyAlignment="1" applyProtection="1">
      <alignment horizontal="center"/>
    </xf>
    <xf numFmtId="0" fontId="12" fillId="0" borderId="0" xfId="0" applyFont="1" applyProtection="1"/>
    <xf numFmtId="0" fontId="24" fillId="4" borderId="0" xfId="0" applyFont="1" applyFill="1" applyAlignment="1" applyProtection="1">
      <alignment horizontal="left" vertical="top"/>
    </xf>
    <xf numFmtId="0" fontId="10" fillId="0" borderId="0" xfId="0" applyFont="1" applyAlignment="1" applyProtection="1">
      <alignment horizontal="center" vertical="center"/>
    </xf>
    <xf numFmtId="0" fontId="10" fillId="0" borderId="0" xfId="0" applyFont="1" applyAlignment="1" applyProtection="1">
      <alignment wrapText="1"/>
    </xf>
    <xf numFmtId="0" fontId="22" fillId="6" borderId="18" xfId="0" applyFont="1" applyFill="1" applyBorder="1" applyAlignment="1" applyProtection="1">
      <alignment horizontal="center" vertical="center" wrapText="1"/>
    </xf>
    <xf numFmtId="0" fontId="22" fillId="6" borderId="12" xfId="0" applyFont="1" applyFill="1" applyBorder="1" applyAlignment="1" applyProtection="1">
      <alignment horizontal="center" vertical="top"/>
    </xf>
    <xf numFmtId="0" fontId="22" fillId="3" borderId="0" xfId="0" applyFont="1" applyFill="1" applyAlignment="1" applyProtection="1">
      <alignment horizontal="center" vertical="center" wrapText="1"/>
    </xf>
    <xf numFmtId="0" fontId="10" fillId="0" borderId="1" xfId="0" applyFont="1" applyBorder="1" applyProtection="1"/>
    <xf numFmtId="0" fontId="10" fillId="0" borderId="0" xfId="0" applyFont="1" applyAlignment="1" applyProtection="1">
      <alignment horizontal="center" vertical="center" wrapText="1"/>
    </xf>
    <xf numFmtId="0" fontId="10" fillId="0" borderId="13" xfId="0" applyFont="1" applyBorder="1" applyProtection="1"/>
    <xf numFmtId="0" fontId="22" fillId="8" borderId="1" xfId="0" applyFont="1" applyFill="1" applyBorder="1" applyAlignment="1" applyProtection="1">
      <alignment horizontal="center" vertical="center" wrapText="1"/>
    </xf>
    <xf numFmtId="0" fontId="22" fillId="8" borderId="1" xfId="0" applyFont="1" applyFill="1" applyBorder="1" applyAlignment="1" applyProtection="1">
      <alignment horizontal="left" vertical="top" wrapText="1"/>
    </xf>
    <xf numFmtId="0" fontId="22" fillId="8" borderId="1" xfId="0" applyFont="1" applyFill="1" applyBorder="1" applyAlignment="1" applyProtection="1">
      <alignment horizontal="center" vertical="top"/>
    </xf>
    <xf numFmtId="44" fontId="33" fillId="8" borderId="1" xfId="0" applyNumberFormat="1" applyFont="1" applyFill="1" applyBorder="1" applyAlignment="1" applyProtection="1">
      <alignment horizontal="center" vertical="top" wrapText="1"/>
    </xf>
    <xf numFmtId="0" fontId="21" fillId="8" borderId="10" xfId="0" applyFont="1" applyFill="1" applyBorder="1" applyAlignment="1" applyProtection="1">
      <alignment horizontal="center" vertical="center"/>
    </xf>
    <xf numFmtId="0" fontId="21" fillId="8" borderId="1" xfId="0" applyFont="1" applyFill="1" applyBorder="1" applyAlignment="1" applyProtection="1">
      <alignment vertical="center" wrapText="1"/>
    </xf>
    <xf numFmtId="0" fontId="21" fillId="8" borderId="1" xfId="0" applyFont="1" applyFill="1" applyBorder="1" applyAlignment="1" applyProtection="1">
      <alignment horizontal="center" vertical="center"/>
    </xf>
    <xf numFmtId="0" fontId="25" fillId="8" borderId="1" xfId="0" applyFont="1" applyFill="1" applyBorder="1" applyAlignment="1" applyProtection="1">
      <alignment horizontal="center" vertical="center"/>
    </xf>
    <xf numFmtId="44" fontId="29" fillId="8" borderId="1" xfId="0" applyNumberFormat="1" applyFont="1" applyFill="1" applyBorder="1" applyAlignment="1" applyProtection="1">
      <alignment horizontal="center" vertical="center"/>
    </xf>
    <xf numFmtId="0" fontId="1" fillId="0" borderId="10" xfId="0" applyFont="1" applyBorder="1" applyAlignment="1" applyProtection="1">
      <alignment horizontal="center" vertical="center"/>
    </xf>
    <xf numFmtId="0" fontId="24" fillId="0" borderId="1" xfId="0" applyFont="1" applyBorder="1" applyAlignment="1" applyProtection="1">
      <alignment vertical="center" wrapText="1"/>
    </xf>
    <xf numFmtId="0" fontId="10" fillId="0" borderId="1" xfId="0" applyFont="1" applyBorder="1" applyAlignment="1" applyProtection="1">
      <alignment wrapText="1"/>
    </xf>
    <xf numFmtId="0" fontId="24" fillId="0" borderId="1" xfId="0" applyFont="1" applyBorder="1" applyAlignment="1" applyProtection="1">
      <alignment horizontal="center" vertical="center"/>
    </xf>
    <xf numFmtId="0" fontId="19" fillId="0" borderId="1" xfId="0" applyFont="1" applyBorder="1" applyAlignment="1" applyProtection="1">
      <alignment horizontal="center" vertical="center"/>
    </xf>
    <xf numFmtId="44" fontId="27" fillId="0" borderId="1" xfId="0" applyNumberFormat="1" applyFont="1" applyBorder="1" applyAlignment="1" applyProtection="1">
      <alignment horizontal="center" vertical="center"/>
    </xf>
    <xf numFmtId="44" fontId="20" fillId="0" borderId="0" xfId="0" applyNumberFormat="1" applyFont="1" applyProtection="1"/>
    <xf numFmtId="0" fontId="8" fillId="0" borderId="1" xfId="0" applyFont="1" applyBorder="1" applyAlignment="1" applyProtection="1">
      <alignment wrapText="1"/>
    </xf>
    <xf numFmtId="0" fontId="7" fillId="0" borderId="1" xfId="0" applyFont="1" applyBorder="1" applyAlignment="1" applyProtection="1">
      <alignment wrapText="1"/>
    </xf>
    <xf numFmtId="0" fontId="3" fillId="0" borderId="1" xfId="0" applyFont="1" applyBorder="1" applyAlignment="1" applyProtection="1">
      <alignment wrapText="1"/>
    </xf>
    <xf numFmtId="0" fontId="25" fillId="8" borderId="1" xfId="0" applyFont="1" applyFill="1" applyBorder="1" applyAlignment="1" applyProtection="1">
      <alignment vertical="center" wrapText="1"/>
    </xf>
    <xf numFmtId="0" fontId="9" fillId="0" borderId="10" xfId="0" applyFont="1" applyBorder="1" applyProtection="1"/>
    <xf numFmtId="0" fontId="5" fillId="0" borderId="1" xfId="0" applyFont="1" applyBorder="1" applyAlignment="1" applyProtection="1">
      <alignment wrapText="1"/>
    </xf>
    <xf numFmtId="0" fontId="19" fillId="0" borderId="1" xfId="0" applyFont="1" applyBorder="1" applyAlignment="1" applyProtection="1">
      <alignment vertical="center" wrapText="1"/>
    </xf>
    <xf numFmtId="0" fontId="19" fillId="0" borderId="1" xfId="0" applyFont="1" applyBorder="1" applyAlignment="1" applyProtection="1">
      <alignment wrapText="1"/>
    </xf>
    <xf numFmtId="0" fontId="25" fillId="9" borderId="1" xfId="0" applyFont="1" applyFill="1" applyBorder="1" applyAlignment="1" applyProtection="1">
      <alignment vertical="center" wrapText="1"/>
    </xf>
    <xf numFmtId="0" fontId="10" fillId="0" borderId="11" xfId="0" applyFont="1" applyBorder="1" applyProtection="1"/>
    <xf numFmtId="0" fontId="8" fillId="0" borderId="12" xfId="0" applyFont="1" applyBorder="1" applyProtection="1"/>
    <xf numFmtId="0" fontId="3" fillId="0" borderId="1" xfId="0" applyFont="1" applyBorder="1" applyProtection="1"/>
    <xf numFmtId="0" fontId="8" fillId="0" borderId="1" xfId="0" applyFont="1" applyBorder="1" applyProtection="1"/>
    <xf numFmtId="0" fontId="10" fillId="0" borderId="1" xfId="0" applyFont="1" applyBorder="1" applyAlignment="1" applyProtection="1">
      <alignment vertical="top" wrapText="1"/>
    </xf>
    <xf numFmtId="0" fontId="24" fillId="0" borderId="10" xfId="0" applyFont="1" applyBorder="1" applyAlignment="1" applyProtection="1">
      <alignment horizontal="center" vertical="center"/>
    </xf>
    <xf numFmtId="0" fontId="19" fillId="0" borderId="1" xfId="0" applyFont="1" applyBorder="1" applyAlignment="1" applyProtection="1">
      <alignment vertical="top" wrapText="1"/>
    </xf>
    <xf numFmtId="0" fontId="1" fillId="0" borderId="1" xfId="0" applyFont="1" applyBorder="1" applyAlignment="1" applyProtection="1">
      <alignment horizontal="center" vertical="center" wrapText="1"/>
    </xf>
    <xf numFmtId="0" fontId="2" fillId="0" borderId="1" xfId="0" applyFont="1" applyBorder="1" applyAlignment="1" applyProtection="1">
      <alignment wrapText="1"/>
    </xf>
    <xf numFmtId="0" fontId="6" fillId="0" borderId="1" xfId="0" applyFont="1" applyBorder="1" applyAlignment="1" applyProtection="1">
      <alignment wrapText="1"/>
    </xf>
    <xf numFmtId="0" fontId="6" fillId="0" borderId="1" xfId="0" applyFont="1" applyBorder="1" applyAlignment="1" applyProtection="1">
      <alignment horizontal="center" wrapText="1"/>
    </xf>
    <xf numFmtId="0" fontId="10" fillId="0" borderId="1" xfId="0" applyFont="1" applyBorder="1" applyAlignment="1" applyProtection="1">
      <alignment horizontal="center" wrapText="1"/>
    </xf>
    <xf numFmtId="0" fontId="4" fillId="0" borderId="1" xfId="0" applyFont="1" applyBorder="1" applyAlignment="1" applyProtection="1">
      <alignment vertical="top" wrapText="1"/>
    </xf>
    <xf numFmtId="1" fontId="19" fillId="0" borderId="1" xfId="0" applyNumberFormat="1" applyFont="1" applyBorder="1" applyAlignment="1" applyProtection="1">
      <alignment horizontal="center" vertical="center"/>
    </xf>
    <xf numFmtId="0" fontId="4" fillId="0" borderId="1" xfId="0" applyFont="1" applyBorder="1" applyAlignment="1" applyProtection="1">
      <alignment wrapText="1"/>
    </xf>
    <xf numFmtId="0" fontId="21" fillId="8" borderId="13" xfId="0" applyFont="1" applyFill="1" applyBorder="1" applyAlignment="1" applyProtection="1">
      <alignment horizontal="center" vertical="center"/>
    </xf>
    <xf numFmtId="0" fontId="25" fillId="8" borderId="13" xfId="0" applyFont="1" applyFill="1" applyBorder="1" applyAlignment="1" applyProtection="1">
      <alignment horizontal="center" vertical="center"/>
    </xf>
    <xf numFmtId="0" fontId="10" fillId="0" borderId="10" xfId="0" applyFont="1" applyBorder="1" applyAlignment="1" applyProtection="1">
      <alignment horizontal="center" vertical="center"/>
    </xf>
    <xf numFmtId="0" fontId="26" fillId="0" borderId="14" xfId="0" applyFont="1" applyBorder="1" applyAlignment="1" applyProtection="1">
      <alignment horizontal="left" vertical="top" wrapText="1"/>
    </xf>
    <xf numFmtId="0" fontId="10" fillId="0" borderId="15" xfId="0" applyFont="1" applyBorder="1" applyAlignment="1" applyProtection="1">
      <alignment horizontal="left" vertical="top" wrapText="1"/>
    </xf>
    <xf numFmtId="0" fontId="19" fillId="0" borderId="0" xfId="0" applyFont="1" applyAlignment="1" applyProtection="1">
      <alignment horizontal="center"/>
    </xf>
    <xf numFmtId="0" fontId="10" fillId="0" borderId="16" xfId="0" applyFont="1" applyBorder="1" applyAlignment="1" applyProtection="1">
      <alignment horizontal="left" vertical="top" wrapText="1"/>
    </xf>
    <xf numFmtId="0" fontId="10" fillId="0" borderId="17" xfId="0" applyFont="1" applyBorder="1" applyAlignment="1" applyProtection="1">
      <alignment horizontal="left" vertical="top" wrapText="1"/>
    </xf>
    <xf numFmtId="0" fontId="6" fillId="0" borderId="1" xfId="0" applyFont="1" applyBorder="1" applyAlignment="1" applyProtection="1">
      <alignment horizontal="center"/>
    </xf>
    <xf numFmtId="0" fontId="19" fillId="0" borderId="1" xfId="0" applyFont="1" applyBorder="1" applyAlignment="1" applyProtection="1">
      <alignment horizontal="center"/>
    </xf>
    <xf numFmtId="0" fontId="10" fillId="0" borderId="1" xfId="0" applyFont="1" applyBorder="1" applyAlignment="1" applyProtection="1">
      <alignment horizontal="center"/>
    </xf>
    <xf numFmtId="0" fontId="15" fillId="0" borderId="0" xfId="0" applyFont="1" applyAlignment="1" applyProtection="1">
      <alignment wrapText="1"/>
    </xf>
    <xf numFmtId="0" fontId="19" fillId="0" borderId="0" xfId="0" applyFont="1" applyAlignment="1" applyProtection="1">
      <alignment wrapText="1"/>
    </xf>
    <xf numFmtId="0" fontId="19" fillId="0" borderId="10" xfId="0" applyFont="1" applyBorder="1" applyProtection="1"/>
    <xf numFmtId="0" fontId="9" fillId="0" borderId="1" xfId="0" applyFont="1" applyBorder="1" applyAlignment="1" applyProtection="1">
      <alignment horizontal="center"/>
    </xf>
    <xf numFmtId="0" fontId="36" fillId="0" borderId="1" xfId="0" applyFont="1" applyBorder="1" applyAlignment="1" applyProtection="1">
      <alignment wrapText="1"/>
    </xf>
    <xf numFmtId="0" fontId="21" fillId="0" borderId="10" xfId="0" applyFont="1" applyBorder="1" applyAlignment="1" applyProtection="1">
      <alignment horizontal="center" vertical="center"/>
    </xf>
    <xf numFmtId="0" fontId="36" fillId="0" borderId="10" xfId="0" applyFont="1" applyBorder="1" applyAlignment="1" applyProtection="1">
      <alignment horizontal="left" vertical="center"/>
    </xf>
    <xf numFmtId="0" fontId="21" fillId="0" borderId="0" xfId="0" applyFont="1" applyAlignment="1" applyProtection="1">
      <alignment horizontal="center" vertical="center"/>
    </xf>
    <xf numFmtId="0" fontId="25" fillId="0" borderId="0" xfId="0" applyFont="1" applyAlignment="1" applyProtection="1">
      <alignment horizontal="center" vertical="center"/>
    </xf>
    <xf numFmtId="0" fontId="10" fillId="0" borderId="8" xfId="0" applyFont="1" applyBorder="1" applyAlignment="1" applyProtection="1">
      <alignment horizontal="center" vertical="center"/>
    </xf>
    <xf numFmtId="0" fontId="19" fillId="0" borderId="0" xfId="0" applyFont="1" applyProtection="1"/>
    <xf numFmtId="0" fontId="25" fillId="0" borderId="0" xfId="0" applyFont="1" applyAlignment="1" applyProtection="1">
      <alignment wrapText="1"/>
    </xf>
    <xf numFmtId="0" fontId="18" fillId="0" borderId="0" xfId="0" applyFont="1" applyAlignment="1" applyProtection="1">
      <alignment horizontal="center"/>
    </xf>
    <xf numFmtId="0" fontId="23" fillId="0" borderId="0" xfId="0" applyFont="1" applyAlignment="1" applyProtection="1">
      <alignment horizontal="center"/>
    </xf>
    <xf numFmtId="44" fontId="35" fillId="0" borderId="0" xfId="0" applyNumberFormat="1" applyFont="1" applyAlignment="1" applyProtection="1">
      <alignment horizontal="center"/>
    </xf>
    <xf numFmtId="44" fontId="14" fillId="0" borderId="0" xfId="0" applyNumberFormat="1" applyFont="1" applyProtection="1"/>
    <xf numFmtId="0" fontId="18" fillId="0" borderId="2" xfId="0" applyFont="1" applyBorder="1" applyAlignment="1" applyProtection="1">
      <alignment horizontal="right" vertical="center"/>
    </xf>
    <xf numFmtId="0" fontId="18" fillId="0" borderId="3" xfId="0" applyFont="1" applyBorder="1" applyAlignment="1" applyProtection="1">
      <alignment horizontal="right" vertical="center"/>
    </xf>
    <xf numFmtId="0" fontId="18" fillId="0" borderId="4" xfId="0" applyFont="1" applyBorder="1" applyAlignment="1" applyProtection="1">
      <alignment horizontal="right" vertical="center"/>
    </xf>
    <xf numFmtId="44" fontId="29" fillId="0" borderId="3" xfId="0" applyNumberFormat="1" applyFont="1" applyBorder="1" applyAlignment="1" applyProtection="1">
      <alignment horizontal="right" vertical="center"/>
    </xf>
    <xf numFmtId="44" fontId="29" fillId="0" borderId="19" xfId="0" applyNumberFormat="1" applyFont="1" applyBorder="1" applyAlignment="1" applyProtection="1">
      <alignment horizontal="right" vertical="center"/>
    </xf>
    <xf numFmtId="0" fontId="18" fillId="0" borderId="8" xfId="0" applyFont="1" applyBorder="1" applyAlignment="1" applyProtection="1">
      <alignment horizontal="right" vertical="center"/>
    </xf>
    <xf numFmtId="0" fontId="18" fillId="0" borderId="0" xfId="0" applyFont="1" applyAlignment="1" applyProtection="1">
      <alignment horizontal="right" vertical="center"/>
    </xf>
    <xf numFmtId="0" fontId="18" fillId="0" borderId="9" xfId="0" applyFont="1" applyBorder="1" applyAlignment="1" applyProtection="1">
      <alignment horizontal="right" vertical="center"/>
    </xf>
    <xf numFmtId="44" fontId="29" fillId="0" borderId="0" xfId="0" applyNumberFormat="1" applyFont="1" applyAlignment="1" applyProtection="1">
      <alignment horizontal="right" vertical="center"/>
    </xf>
    <xf numFmtId="44" fontId="37" fillId="0" borderId="20" xfId="0" applyNumberFormat="1" applyFont="1" applyBorder="1" applyAlignment="1" applyProtection="1">
      <alignment horizontal="right" vertical="center"/>
    </xf>
    <xf numFmtId="44" fontId="39" fillId="0" borderId="0" xfId="0" applyNumberFormat="1" applyFont="1" applyAlignment="1" applyProtection="1">
      <alignment wrapText="1"/>
    </xf>
    <xf numFmtId="0" fontId="18" fillId="0" borderId="5" xfId="0" applyFont="1" applyBorder="1" applyAlignment="1" applyProtection="1">
      <alignment horizontal="right" vertical="center"/>
    </xf>
    <xf numFmtId="0" fontId="18" fillId="0" borderId="6" xfId="0" applyFont="1" applyBorder="1" applyAlignment="1" applyProtection="1">
      <alignment horizontal="right" vertical="center"/>
    </xf>
    <xf numFmtId="0" fontId="18" fillId="0" borderId="7" xfId="0" applyFont="1" applyBorder="1" applyAlignment="1" applyProtection="1">
      <alignment horizontal="right" vertical="center"/>
    </xf>
    <xf numFmtId="44" fontId="29" fillId="0" borderId="6" xfId="0" applyNumberFormat="1" applyFont="1" applyBorder="1" applyAlignment="1" applyProtection="1">
      <alignment horizontal="right" vertical="center"/>
    </xf>
    <xf numFmtId="44" fontId="35" fillId="0" borderId="21" xfId="0" applyNumberFormat="1" applyFont="1" applyBorder="1" applyAlignment="1" applyProtection="1">
      <alignment horizontal="right" vertical="center"/>
    </xf>
    <xf numFmtId="0" fontId="32" fillId="0" borderId="3" xfId="0" applyFont="1" applyBorder="1" applyAlignment="1" applyProtection="1">
      <alignment horizontal="left" vertical="top"/>
    </xf>
    <xf numFmtId="0" fontId="14" fillId="0" borderId="0" xfId="0" applyFont="1" applyAlignment="1" applyProtection="1">
      <alignment wrapText="1"/>
    </xf>
    <xf numFmtId="0" fontId="13" fillId="0" borderId="0" xfId="0" applyFont="1" applyAlignment="1" applyProtection="1">
      <alignment horizontal="center" vertical="center"/>
    </xf>
    <xf numFmtId="0" fontId="30" fillId="0" borderId="0" xfId="0" applyFont="1" applyAlignment="1" applyProtection="1">
      <alignment horizontal="center" vertical="center"/>
    </xf>
    <xf numFmtId="44" fontId="28" fillId="0" borderId="0" xfId="0" applyNumberFormat="1" applyFont="1" applyAlignment="1" applyProtection="1">
      <alignment horizontal="center" vertical="center"/>
    </xf>
    <xf numFmtId="0" fontId="16" fillId="0" borderId="0" xfId="0" applyFont="1" applyAlignment="1" applyProtection="1">
      <alignment horizontal="center" vertical="center"/>
    </xf>
    <xf numFmtId="0" fontId="15" fillId="0" borderId="0" xfId="0" applyFont="1" applyAlignment="1" applyProtection="1">
      <alignment vertical="center"/>
    </xf>
    <xf numFmtId="0" fontId="16" fillId="0" borderId="1" xfId="0" applyFont="1" applyBorder="1" applyAlignment="1" applyProtection="1">
      <alignment horizontal="left" vertical="top"/>
    </xf>
    <xf numFmtId="0" fontId="31" fillId="0" borderId="1" xfId="0" applyFont="1" applyBorder="1" applyAlignment="1" applyProtection="1">
      <alignment horizontal="left" vertical="top"/>
    </xf>
    <xf numFmtId="0" fontId="14" fillId="0" borderId="0" xfId="0" applyFont="1" applyAlignment="1" applyProtection="1">
      <alignment horizontal="center" vertical="center"/>
    </xf>
    <xf numFmtId="0" fontId="14" fillId="0" borderId="0" xfId="0" applyFont="1" applyAlignment="1" applyProtection="1">
      <alignment horizontal="center"/>
    </xf>
    <xf numFmtId="0" fontId="30" fillId="0" borderId="0" xfId="0" applyFont="1" applyAlignment="1" applyProtection="1">
      <alignment horizontal="center"/>
    </xf>
  </cellXfs>
  <cellStyles count="2">
    <cellStyle name="Standaard" xfId="0" builtinId="0"/>
    <cellStyle name="Valuta" xfId="1" builtinId="4"/>
  </cellStyles>
  <dxfs count="0"/>
  <tableStyles count="0" defaultTableStyle="TableStyleMedium2" defaultPivotStyle="PivotStyleLight16"/>
  <colors>
    <mruColors>
      <color rgb="FF00ACE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530682</xdr:colOff>
      <xdr:row>6</xdr:row>
      <xdr:rowOff>47626</xdr:rowOff>
    </xdr:from>
    <xdr:to>
      <xdr:col>10</xdr:col>
      <xdr:colOff>846073</xdr:colOff>
      <xdr:row>16</xdr:row>
      <xdr:rowOff>115661</xdr:rowOff>
    </xdr:to>
    <xdr:pic>
      <xdr:nvPicPr>
        <xdr:cNvPr id="3" name="Afbeelding 2" descr="Nissewaard_logo_RGB (2)">
          <a:extLst>
            <a:ext uri="{FF2B5EF4-FFF2-40B4-BE49-F238E27FC236}">
              <a16:creationId xmlns:a16="http://schemas.microsoft.com/office/drawing/2014/main" id="{E27BC8E2-44DE-EE9E-0512-905BF58A9F73}"/>
            </a:ext>
          </a:extLst>
        </xdr:cNvPr>
        <xdr:cNvPicPr>
          <a:picLocks noChangeAspect="1"/>
        </xdr:cNvPicPr>
      </xdr:nvPicPr>
      <xdr:blipFill>
        <a:blip xmlns:r="http://schemas.openxmlformats.org/officeDocument/2006/relationships" r:embed="rId1"/>
        <a:srcRect/>
        <a:stretch>
          <a:fillRect/>
        </a:stretch>
      </xdr:blipFill>
      <xdr:spPr bwMode="auto">
        <a:xfrm>
          <a:off x="14008557" y="1452564"/>
          <a:ext cx="8566422" cy="1984941"/>
        </a:xfrm>
        <a:prstGeom prst="rect">
          <a:avLst/>
        </a:prstGeom>
        <a:solidFill>
          <a:srgbClr val="00ACE9"/>
        </a:solidFill>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DD03BF-CFFE-483E-A05C-DCE7ECA20900}">
  <sheetPr>
    <pageSetUpPr fitToPage="1"/>
  </sheetPr>
  <dimension ref="A1:N136"/>
  <sheetViews>
    <sheetView showGridLines="0" tabSelected="1" zoomScale="80" zoomScaleNormal="80" workbookViewId="0">
      <selection activeCell="H27" sqref="H27"/>
    </sheetView>
  </sheetViews>
  <sheetFormatPr defaultColWidth="9.28515625" defaultRowHeight="12.75" customHeight="1" x14ac:dyDescent="0.2"/>
  <cols>
    <col min="1" max="1" width="12.140625" style="124" customWidth="1"/>
    <col min="2" max="3" width="89.42578125" style="116" customWidth="1"/>
    <col min="4" max="4" width="11" style="125" bestFit="1" customWidth="1"/>
    <col min="5" max="5" width="17" style="126" bestFit="1" customWidth="1"/>
    <col min="6" max="6" width="20.5703125" style="21" bestFit="1" customWidth="1"/>
    <col min="7" max="7" width="20.5703125" style="21" customWidth="1"/>
    <col min="8" max="8" width="21.140625" style="21" bestFit="1" customWidth="1"/>
    <col min="9" max="9" width="27.140625" style="21" bestFit="1" customWidth="1"/>
    <col min="10" max="10" width="17.42578125" style="15" customWidth="1"/>
    <col min="11" max="11" width="16.28515625" style="15" bestFit="1" customWidth="1"/>
    <col min="12" max="12" width="15" style="15" customWidth="1"/>
    <col min="13" max="16384" width="9.28515625" style="15"/>
  </cols>
  <sheetData>
    <row r="1" spans="1:14" ht="28.9" customHeight="1" x14ac:dyDescent="0.25">
      <c r="A1" s="9" t="s">
        <v>263</v>
      </c>
      <c r="B1" s="10"/>
      <c r="C1" s="10"/>
      <c r="D1" s="11"/>
      <c r="E1" s="12"/>
      <c r="F1" s="13"/>
      <c r="G1" s="13"/>
      <c r="H1" s="13"/>
      <c r="I1" s="13"/>
      <c r="J1" s="14"/>
    </row>
    <row r="2" spans="1:14" s="22" customFormat="1" ht="18.75" x14ac:dyDescent="0.25">
      <c r="A2" s="16" t="s">
        <v>141</v>
      </c>
      <c r="B2" s="17" t="s">
        <v>259</v>
      </c>
      <c r="C2" s="18"/>
      <c r="D2" s="19"/>
      <c r="E2" s="20"/>
      <c r="F2" s="21"/>
      <c r="G2" s="21"/>
      <c r="H2" s="21"/>
      <c r="I2" s="21"/>
      <c r="J2" s="18"/>
    </row>
    <row r="3" spans="1:14" s="22" customFormat="1" ht="15.75" customHeight="1" x14ac:dyDescent="0.25">
      <c r="A3" s="16"/>
      <c r="B3" s="23"/>
      <c r="C3" s="1"/>
      <c r="D3" s="1"/>
      <c r="E3" s="1"/>
      <c r="F3" s="1"/>
      <c r="G3" s="1"/>
      <c r="H3" s="1"/>
      <c r="I3" s="1"/>
      <c r="J3" s="18"/>
    </row>
    <row r="4" spans="1:14" s="22" customFormat="1" ht="15.75" customHeight="1" x14ac:dyDescent="0.25">
      <c r="A4" s="16"/>
      <c r="B4" s="23" t="s">
        <v>162</v>
      </c>
      <c r="C4" s="1"/>
      <c r="D4" s="1"/>
      <c r="E4" s="1"/>
      <c r="F4" s="1"/>
      <c r="G4" s="1"/>
      <c r="H4" s="1"/>
      <c r="I4" s="1"/>
      <c r="J4" s="18"/>
    </row>
    <row r="5" spans="1:14" s="22" customFormat="1" ht="15.75" customHeight="1" x14ac:dyDescent="0.25">
      <c r="A5" s="16"/>
      <c r="B5" s="23" t="s">
        <v>166</v>
      </c>
      <c r="C5" s="1"/>
      <c r="D5" s="1"/>
      <c r="E5" s="1"/>
      <c r="F5" s="1"/>
      <c r="G5" s="1"/>
      <c r="H5" s="1"/>
      <c r="I5" s="1"/>
      <c r="J5" s="18"/>
    </row>
    <row r="6" spans="1:14" s="22" customFormat="1" ht="15.75" customHeight="1" x14ac:dyDescent="0.25">
      <c r="A6" s="16"/>
      <c r="B6" s="23" t="s">
        <v>159</v>
      </c>
      <c r="C6" s="1"/>
      <c r="D6" s="1"/>
      <c r="E6" s="1"/>
      <c r="F6" s="1"/>
      <c r="G6" s="1"/>
      <c r="H6" s="1"/>
      <c r="I6" s="1"/>
      <c r="J6" s="18"/>
    </row>
    <row r="7" spans="1:14" s="22" customFormat="1" ht="15.75" customHeight="1" x14ac:dyDescent="0.25">
      <c r="A7" s="16"/>
      <c r="B7" s="23" t="s">
        <v>167</v>
      </c>
      <c r="C7" s="1"/>
      <c r="D7" s="1"/>
      <c r="E7" s="1"/>
      <c r="F7" s="1"/>
      <c r="G7" s="1"/>
      <c r="H7" s="1"/>
      <c r="I7" s="1"/>
      <c r="J7" s="18"/>
    </row>
    <row r="8" spans="1:14" s="22" customFormat="1" ht="15.75" customHeight="1" x14ac:dyDescent="0.25">
      <c r="A8" s="16"/>
      <c r="B8" s="23" t="s">
        <v>160</v>
      </c>
      <c r="C8" s="1"/>
      <c r="D8" s="1"/>
      <c r="E8" s="1"/>
      <c r="F8" s="1"/>
      <c r="G8" s="1"/>
      <c r="H8" s="1"/>
      <c r="I8" s="1"/>
      <c r="J8" s="18"/>
    </row>
    <row r="9" spans="1:14" s="22" customFormat="1" ht="15.75" customHeight="1" x14ac:dyDescent="0.25">
      <c r="A9" s="16"/>
      <c r="B9" s="23" t="s">
        <v>161</v>
      </c>
      <c r="C9" s="1"/>
      <c r="D9" s="1"/>
      <c r="E9" s="1"/>
      <c r="F9" s="1"/>
      <c r="G9" s="1"/>
      <c r="H9" s="1"/>
      <c r="I9" s="1"/>
      <c r="J9" s="18"/>
    </row>
    <row r="10" spans="1:14" s="22" customFormat="1" ht="15.75" customHeight="1" x14ac:dyDescent="0.25">
      <c r="A10" s="16"/>
      <c r="B10" s="23" t="s">
        <v>163</v>
      </c>
      <c r="C10" s="1"/>
      <c r="D10" s="1"/>
      <c r="E10" s="1"/>
      <c r="F10" s="1"/>
      <c r="G10" s="1"/>
      <c r="H10" s="1"/>
      <c r="I10" s="1"/>
      <c r="J10" s="18"/>
    </row>
    <row r="11" spans="1:14" s="22" customFormat="1" ht="15.75" customHeight="1" x14ac:dyDescent="0.25">
      <c r="A11" s="16"/>
      <c r="B11" s="23" t="s">
        <v>164</v>
      </c>
      <c r="C11" s="1"/>
      <c r="D11" s="1"/>
      <c r="E11" s="1"/>
      <c r="F11" s="1"/>
      <c r="G11" s="1"/>
      <c r="H11" s="1"/>
      <c r="I11" s="1"/>
      <c r="J11" s="18"/>
    </row>
    <row r="12" spans="1:14" s="22" customFormat="1" ht="15.75" customHeight="1" x14ac:dyDescent="0.25">
      <c r="A12" s="16"/>
      <c r="B12" s="23" t="s">
        <v>165</v>
      </c>
      <c r="C12" s="1"/>
      <c r="D12" s="1"/>
      <c r="E12" s="1"/>
      <c r="F12" s="1"/>
      <c r="G12" s="1"/>
      <c r="H12" s="1"/>
      <c r="I12" s="1"/>
      <c r="J12" s="18"/>
    </row>
    <row r="13" spans="1:14" ht="12.4" customHeight="1" x14ac:dyDescent="0.25">
      <c r="A13" s="24"/>
      <c r="B13" s="25"/>
      <c r="C13" s="2"/>
      <c r="D13" s="2"/>
      <c r="E13" s="2"/>
      <c r="J13" s="14"/>
    </row>
    <row r="14" spans="1:14" ht="15" customHeight="1" x14ac:dyDescent="0.2">
      <c r="A14" s="26"/>
      <c r="B14" s="27" t="s">
        <v>18</v>
      </c>
      <c r="C14" s="2"/>
      <c r="D14" s="2"/>
      <c r="E14" s="2"/>
      <c r="F14" s="2"/>
      <c r="G14" s="2"/>
      <c r="H14" s="2"/>
      <c r="I14" s="2"/>
      <c r="J14" s="2"/>
      <c r="K14" s="2"/>
      <c r="L14" s="2"/>
      <c r="M14" s="2"/>
      <c r="N14" s="2"/>
    </row>
    <row r="15" spans="1:14" ht="15" x14ac:dyDescent="0.25">
      <c r="A15" s="28"/>
      <c r="B15" s="29" t="s">
        <v>19</v>
      </c>
      <c r="C15" s="2"/>
      <c r="D15" s="1"/>
      <c r="E15" s="1"/>
      <c r="J15" s="14"/>
    </row>
    <row r="16" spans="1:14" ht="12.75" customHeight="1" x14ac:dyDescent="0.25">
      <c r="A16" s="30"/>
      <c r="B16" s="29" t="s">
        <v>20</v>
      </c>
      <c r="C16" s="2"/>
      <c r="D16" s="1"/>
      <c r="E16" s="1"/>
      <c r="J16" s="14"/>
    </row>
    <row r="17" spans="1:10" ht="12.75" customHeight="1" x14ac:dyDescent="0.25">
      <c r="A17" s="30"/>
      <c r="B17" s="29" t="s">
        <v>21</v>
      </c>
      <c r="C17" s="1"/>
      <c r="D17" s="1"/>
      <c r="E17" s="1"/>
      <c r="J17" s="14"/>
    </row>
    <row r="18" spans="1:10" ht="12.75" customHeight="1" x14ac:dyDescent="0.25">
      <c r="A18" s="30"/>
      <c r="B18" s="29" t="s">
        <v>22</v>
      </c>
      <c r="C18" s="1"/>
      <c r="D18" s="1"/>
      <c r="E18" s="1"/>
      <c r="J18" s="14"/>
    </row>
    <row r="19" spans="1:10" ht="12.75" customHeight="1" x14ac:dyDescent="0.25">
      <c r="A19" s="30"/>
      <c r="B19" s="29" t="s">
        <v>23</v>
      </c>
      <c r="C19" s="1"/>
      <c r="D19" s="1"/>
      <c r="E19" s="1"/>
      <c r="J19" s="14"/>
    </row>
    <row r="20" spans="1:10" ht="12.75" customHeight="1" x14ac:dyDescent="0.25">
      <c r="A20" s="30"/>
      <c r="B20" s="29" t="s">
        <v>24</v>
      </c>
      <c r="C20" s="1"/>
      <c r="D20" s="1"/>
      <c r="E20" s="1"/>
      <c r="J20" s="14"/>
    </row>
    <row r="21" spans="1:10" ht="12.75" customHeight="1" x14ac:dyDescent="0.25">
      <c r="A21" s="30"/>
      <c r="B21" s="29" t="s">
        <v>89</v>
      </c>
      <c r="C21" s="1"/>
      <c r="D21" s="1"/>
      <c r="E21" s="1"/>
      <c r="J21" s="14"/>
    </row>
    <row r="22" spans="1:10" ht="12.75" customHeight="1" x14ac:dyDescent="0.25">
      <c r="A22" s="30"/>
      <c r="B22" s="29" t="s">
        <v>97</v>
      </c>
      <c r="C22" s="1"/>
      <c r="D22" s="1"/>
      <c r="E22" s="1"/>
      <c r="J22" s="14"/>
    </row>
    <row r="23" spans="1:10" ht="12.75" customHeight="1" x14ac:dyDescent="0.25">
      <c r="A23" s="30"/>
      <c r="B23" s="31" t="s">
        <v>103</v>
      </c>
      <c r="C23" s="25"/>
      <c r="D23" s="19"/>
      <c r="E23" s="20"/>
      <c r="J23" s="14"/>
    </row>
    <row r="24" spans="1:10" ht="45.75" customHeight="1" x14ac:dyDescent="0.2">
      <c r="A24" s="32" t="s">
        <v>258</v>
      </c>
      <c r="B24" s="33" t="s">
        <v>0</v>
      </c>
      <c r="C24" s="33" t="s">
        <v>1</v>
      </c>
      <c r="D24" s="34" t="s">
        <v>2</v>
      </c>
      <c r="E24" s="35" t="s">
        <v>157</v>
      </c>
      <c r="F24" s="35" t="s">
        <v>260</v>
      </c>
      <c r="G24" s="35" t="s">
        <v>261</v>
      </c>
      <c r="H24" s="35" t="s">
        <v>142</v>
      </c>
      <c r="I24" s="35" t="s">
        <v>262</v>
      </c>
      <c r="J24" s="14" t="s">
        <v>141</v>
      </c>
    </row>
    <row r="25" spans="1:10" ht="15" x14ac:dyDescent="0.2">
      <c r="A25" s="36">
        <v>1</v>
      </c>
      <c r="B25" s="37" t="s">
        <v>3</v>
      </c>
      <c r="C25" s="37"/>
      <c r="D25" s="38"/>
      <c r="E25" s="39"/>
      <c r="F25" s="40"/>
      <c r="G25" s="40"/>
      <c r="H25" s="40"/>
      <c r="I25" s="40"/>
      <c r="J25" s="14"/>
    </row>
    <row r="26" spans="1:10" ht="15" x14ac:dyDescent="0.25">
      <c r="A26" s="41" t="s">
        <v>173</v>
      </c>
      <c r="B26" s="42" t="s">
        <v>28</v>
      </c>
      <c r="C26" s="43" t="s">
        <v>29</v>
      </c>
      <c r="D26" s="44" t="s">
        <v>4</v>
      </c>
      <c r="E26" s="45">
        <v>7</v>
      </c>
      <c r="F26" s="46">
        <v>292.5</v>
      </c>
      <c r="G26" s="46">
        <v>427.9</v>
      </c>
      <c r="H26" s="7">
        <v>0</v>
      </c>
      <c r="I26" s="46">
        <f>E26*H26</f>
        <v>0</v>
      </c>
      <c r="J26" s="47" t="s">
        <v>141</v>
      </c>
    </row>
    <row r="27" spans="1:10" ht="15" x14ac:dyDescent="0.25">
      <c r="A27" s="41" t="s">
        <v>174</v>
      </c>
      <c r="B27" s="42" t="s">
        <v>25</v>
      </c>
      <c r="C27" s="43" t="s">
        <v>26</v>
      </c>
      <c r="D27" s="44" t="s">
        <v>4</v>
      </c>
      <c r="E27" s="45">
        <v>1</v>
      </c>
      <c r="F27" s="46">
        <v>285</v>
      </c>
      <c r="G27" s="46">
        <v>417</v>
      </c>
      <c r="H27" s="7">
        <v>0</v>
      </c>
      <c r="I27" s="46">
        <f>E27*H27</f>
        <v>0</v>
      </c>
      <c r="J27" s="47" t="s">
        <v>141</v>
      </c>
    </row>
    <row r="28" spans="1:10" ht="15" x14ac:dyDescent="0.25">
      <c r="A28" s="41" t="s">
        <v>185</v>
      </c>
      <c r="B28" s="42" t="s">
        <v>16</v>
      </c>
      <c r="C28" s="48" t="s">
        <v>125</v>
      </c>
      <c r="D28" s="44" t="s">
        <v>4</v>
      </c>
      <c r="E28" s="45">
        <v>5</v>
      </c>
      <c r="F28" s="46">
        <v>228.75</v>
      </c>
      <c r="G28" s="46">
        <v>334.7</v>
      </c>
      <c r="H28" s="7">
        <v>0</v>
      </c>
      <c r="I28" s="46">
        <f>E28*H28</f>
        <v>0</v>
      </c>
      <c r="J28" s="47" t="s">
        <v>141</v>
      </c>
    </row>
    <row r="29" spans="1:10" ht="15" x14ac:dyDescent="0.25">
      <c r="A29" s="41" t="s">
        <v>186</v>
      </c>
      <c r="B29" s="42" t="s">
        <v>33</v>
      </c>
      <c r="C29" s="48" t="s">
        <v>126</v>
      </c>
      <c r="D29" s="44" t="s">
        <v>4</v>
      </c>
      <c r="E29" s="45">
        <v>3</v>
      </c>
      <c r="F29" s="46">
        <v>1432.5</v>
      </c>
      <c r="G29" s="46">
        <v>2095.6999999999998</v>
      </c>
      <c r="H29" s="7">
        <v>0</v>
      </c>
      <c r="I29" s="46">
        <f>E29*H29</f>
        <v>0</v>
      </c>
      <c r="J29" s="47" t="s">
        <v>141</v>
      </c>
    </row>
    <row r="30" spans="1:10" ht="15" x14ac:dyDescent="0.25">
      <c r="A30" s="41" t="s">
        <v>187</v>
      </c>
      <c r="B30" s="42" t="s">
        <v>30</v>
      </c>
      <c r="C30" s="48" t="s">
        <v>126</v>
      </c>
      <c r="D30" s="44" t="s">
        <v>4</v>
      </c>
      <c r="E30" s="45">
        <v>1</v>
      </c>
      <c r="F30" s="46">
        <v>697.5</v>
      </c>
      <c r="G30" s="46">
        <v>1020.4</v>
      </c>
      <c r="H30" s="7">
        <v>0</v>
      </c>
      <c r="I30" s="46">
        <f>E30*H30</f>
        <v>0</v>
      </c>
      <c r="J30" s="47" t="s">
        <v>141</v>
      </c>
    </row>
    <row r="31" spans="1:10" ht="15" x14ac:dyDescent="0.25">
      <c r="A31" s="41" t="s">
        <v>182</v>
      </c>
      <c r="B31" s="42" t="s">
        <v>31</v>
      </c>
      <c r="C31" s="48" t="s">
        <v>126</v>
      </c>
      <c r="D31" s="44" t="s">
        <v>4</v>
      </c>
      <c r="E31" s="45">
        <v>13</v>
      </c>
      <c r="F31" s="46">
        <v>780</v>
      </c>
      <c r="G31" s="46">
        <v>1141.0999999999999</v>
      </c>
      <c r="H31" s="7">
        <v>0</v>
      </c>
      <c r="I31" s="46">
        <f>E31*H31</f>
        <v>0</v>
      </c>
      <c r="J31" s="47" t="s">
        <v>141</v>
      </c>
    </row>
    <row r="32" spans="1:10" ht="15" x14ac:dyDescent="0.25">
      <c r="A32" s="41" t="s">
        <v>180</v>
      </c>
      <c r="B32" s="42" t="s">
        <v>32</v>
      </c>
      <c r="C32" s="48" t="s">
        <v>126</v>
      </c>
      <c r="D32" s="44" t="s">
        <v>4</v>
      </c>
      <c r="E32" s="45">
        <v>1</v>
      </c>
      <c r="F32" s="46">
        <v>971.25</v>
      </c>
      <c r="G32" s="46">
        <v>1420.9</v>
      </c>
      <c r="H32" s="7">
        <v>0</v>
      </c>
      <c r="I32" s="46">
        <f>E32*H32</f>
        <v>0</v>
      </c>
      <c r="J32" s="47" t="s">
        <v>141</v>
      </c>
    </row>
    <row r="33" spans="1:10" ht="15" x14ac:dyDescent="0.25">
      <c r="A33" s="41" t="s">
        <v>184</v>
      </c>
      <c r="B33" s="42" t="s">
        <v>27</v>
      </c>
      <c r="C33" s="49" t="s">
        <v>129</v>
      </c>
      <c r="D33" s="44" t="s">
        <v>4</v>
      </c>
      <c r="E33" s="45">
        <v>1</v>
      </c>
      <c r="F33" s="46">
        <v>1957.5</v>
      </c>
      <c r="G33" s="46">
        <v>2863.8</v>
      </c>
      <c r="H33" s="7">
        <v>0</v>
      </c>
      <c r="I33" s="46">
        <f>E33*H33</f>
        <v>0</v>
      </c>
      <c r="J33" s="47" t="s">
        <v>141</v>
      </c>
    </row>
    <row r="34" spans="1:10" ht="15" x14ac:dyDescent="0.25">
      <c r="A34" s="41" t="s">
        <v>177</v>
      </c>
      <c r="B34" s="42" t="s">
        <v>34</v>
      </c>
      <c r="C34" s="50" t="s">
        <v>126</v>
      </c>
      <c r="D34" s="44" t="s">
        <v>4</v>
      </c>
      <c r="E34" s="45">
        <v>1</v>
      </c>
      <c r="F34" s="46">
        <v>2250</v>
      </c>
      <c r="G34" s="46">
        <v>3291.8</v>
      </c>
      <c r="H34" s="7">
        <v>0</v>
      </c>
      <c r="I34" s="46">
        <f>E34*H34</f>
        <v>0</v>
      </c>
      <c r="J34" s="47" t="s">
        <v>141</v>
      </c>
    </row>
    <row r="35" spans="1:10" ht="15" x14ac:dyDescent="0.25">
      <c r="A35" s="41" t="s">
        <v>188</v>
      </c>
      <c r="B35" s="42" t="s">
        <v>35</v>
      </c>
      <c r="C35" s="48" t="s">
        <v>126</v>
      </c>
      <c r="D35" s="44" t="s">
        <v>4</v>
      </c>
      <c r="E35" s="45">
        <v>1</v>
      </c>
      <c r="F35" s="46">
        <v>3840</v>
      </c>
      <c r="G35" s="46">
        <v>5617.9</v>
      </c>
      <c r="H35" s="7">
        <v>0</v>
      </c>
      <c r="I35" s="46">
        <f>E35*H35</f>
        <v>0</v>
      </c>
      <c r="J35" s="47" t="s">
        <v>141</v>
      </c>
    </row>
    <row r="36" spans="1:10" ht="15" x14ac:dyDescent="0.2">
      <c r="A36" s="36">
        <v>2</v>
      </c>
      <c r="B36" s="51" t="s">
        <v>82</v>
      </c>
      <c r="C36" s="37"/>
      <c r="D36" s="38"/>
      <c r="E36" s="39"/>
      <c r="F36" s="3"/>
      <c r="G36" s="3"/>
      <c r="H36" s="3"/>
      <c r="I36" s="3"/>
      <c r="J36" s="47" t="s">
        <v>141</v>
      </c>
    </row>
    <row r="37" spans="1:10" ht="12.75" customHeight="1" x14ac:dyDescent="0.25">
      <c r="A37" s="41" t="s">
        <v>189</v>
      </c>
      <c r="B37" s="52" t="s">
        <v>40</v>
      </c>
      <c r="C37" s="25" t="s">
        <v>39</v>
      </c>
      <c r="D37" s="44" t="s">
        <v>4</v>
      </c>
      <c r="E37" s="45">
        <v>2</v>
      </c>
      <c r="F37" s="46">
        <v>78.75</v>
      </c>
      <c r="G37" s="46">
        <v>115.2</v>
      </c>
      <c r="H37" s="7">
        <v>0</v>
      </c>
      <c r="I37" s="46">
        <f>E37*H37</f>
        <v>0</v>
      </c>
      <c r="J37" s="47" t="s">
        <v>141</v>
      </c>
    </row>
    <row r="38" spans="1:10" ht="15" x14ac:dyDescent="0.25">
      <c r="A38" s="41" t="s">
        <v>179</v>
      </c>
      <c r="B38" s="42" t="s">
        <v>37</v>
      </c>
      <c r="C38" s="53" t="s">
        <v>36</v>
      </c>
      <c r="D38" s="44" t="s">
        <v>4</v>
      </c>
      <c r="E38" s="45">
        <v>8</v>
      </c>
      <c r="F38" s="46">
        <v>123.75</v>
      </c>
      <c r="G38" s="46">
        <v>181</v>
      </c>
      <c r="H38" s="7">
        <v>0</v>
      </c>
      <c r="I38" s="46">
        <f>E38*H38</f>
        <v>0</v>
      </c>
      <c r="J38" s="47" t="s">
        <v>141</v>
      </c>
    </row>
    <row r="39" spans="1:10" ht="15" x14ac:dyDescent="0.25">
      <c r="A39" s="41" t="s">
        <v>190</v>
      </c>
      <c r="B39" s="42" t="s">
        <v>144</v>
      </c>
      <c r="C39" s="43"/>
      <c r="D39" s="44" t="s">
        <v>4</v>
      </c>
      <c r="E39" s="45">
        <v>4</v>
      </c>
      <c r="F39" s="46">
        <v>67.5</v>
      </c>
      <c r="G39" s="46">
        <v>98.8</v>
      </c>
      <c r="H39" s="7">
        <v>0</v>
      </c>
      <c r="I39" s="46">
        <f>E39*H39</f>
        <v>0</v>
      </c>
      <c r="J39" s="47" t="s">
        <v>141</v>
      </c>
    </row>
    <row r="40" spans="1:10" ht="15" x14ac:dyDescent="0.25">
      <c r="A40" s="41" t="s">
        <v>183</v>
      </c>
      <c r="B40" s="42" t="s">
        <v>145</v>
      </c>
      <c r="C40" s="43" t="s">
        <v>41</v>
      </c>
      <c r="D40" s="44" t="s">
        <v>4</v>
      </c>
      <c r="E40" s="45">
        <v>1</v>
      </c>
      <c r="F40" s="46">
        <v>93.75</v>
      </c>
      <c r="G40" s="46">
        <v>137.19999999999999</v>
      </c>
      <c r="H40" s="7">
        <v>0</v>
      </c>
      <c r="I40" s="46">
        <f>E40*H40</f>
        <v>0</v>
      </c>
      <c r="J40" s="47" t="s">
        <v>141</v>
      </c>
    </row>
    <row r="41" spans="1:10" ht="15" x14ac:dyDescent="0.25">
      <c r="A41" s="41" t="s">
        <v>196</v>
      </c>
      <c r="B41" s="42" t="s">
        <v>38</v>
      </c>
      <c r="C41" s="43"/>
      <c r="D41" s="45" t="s">
        <v>4</v>
      </c>
      <c r="E41" s="45">
        <v>3</v>
      </c>
      <c r="F41" s="46">
        <v>123.75</v>
      </c>
      <c r="G41" s="46">
        <v>181</v>
      </c>
      <c r="H41" s="7">
        <v>0</v>
      </c>
      <c r="I41" s="46">
        <f>E41*H41</f>
        <v>0</v>
      </c>
      <c r="J41" s="47" t="s">
        <v>141</v>
      </c>
    </row>
    <row r="42" spans="1:10" ht="15" x14ac:dyDescent="0.25">
      <c r="A42" s="41" t="s">
        <v>195</v>
      </c>
      <c r="B42" s="54" t="s">
        <v>7</v>
      </c>
      <c r="C42" s="43"/>
      <c r="D42" s="45" t="s">
        <v>4</v>
      </c>
      <c r="E42" s="45">
        <v>2</v>
      </c>
      <c r="F42" s="46">
        <v>228.75</v>
      </c>
      <c r="G42" s="46">
        <v>334.7</v>
      </c>
      <c r="H42" s="7">
        <v>0</v>
      </c>
      <c r="I42" s="46">
        <f>E42*H42</f>
        <v>0</v>
      </c>
      <c r="J42" s="47" t="s">
        <v>141</v>
      </c>
    </row>
    <row r="43" spans="1:10" ht="15" x14ac:dyDescent="0.25">
      <c r="A43" s="41" t="s">
        <v>175</v>
      </c>
      <c r="B43" s="42" t="s">
        <v>5</v>
      </c>
      <c r="C43" s="43"/>
      <c r="D43" s="45" t="s">
        <v>4</v>
      </c>
      <c r="E43" s="45">
        <v>1</v>
      </c>
      <c r="F43" s="46">
        <v>228.75</v>
      </c>
      <c r="G43" s="46">
        <v>334.7</v>
      </c>
      <c r="H43" s="7">
        <v>0</v>
      </c>
      <c r="I43" s="46">
        <f>E43*H43</f>
        <v>0</v>
      </c>
      <c r="J43" s="47" t="s">
        <v>141</v>
      </c>
    </row>
    <row r="44" spans="1:10" ht="15" x14ac:dyDescent="0.25">
      <c r="A44" s="41" t="s">
        <v>191</v>
      </c>
      <c r="B44" s="54" t="s">
        <v>6</v>
      </c>
      <c r="C44" s="43"/>
      <c r="D44" s="45" t="s">
        <v>4</v>
      </c>
      <c r="E44" s="45">
        <v>1</v>
      </c>
      <c r="F44" s="46">
        <v>131.25</v>
      </c>
      <c r="G44" s="46">
        <v>192</v>
      </c>
      <c r="H44" s="7">
        <v>0</v>
      </c>
      <c r="I44" s="46">
        <f>E44*H44</f>
        <v>0</v>
      </c>
      <c r="J44" s="47" t="s">
        <v>141</v>
      </c>
    </row>
    <row r="45" spans="1:10" ht="15" x14ac:dyDescent="0.25">
      <c r="A45" s="41" t="s">
        <v>192</v>
      </c>
      <c r="B45" s="54" t="s">
        <v>8</v>
      </c>
      <c r="C45" s="43" t="s">
        <v>56</v>
      </c>
      <c r="D45" s="45" t="s">
        <v>4</v>
      </c>
      <c r="E45" s="45">
        <v>1</v>
      </c>
      <c r="F45" s="46">
        <v>382.5</v>
      </c>
      <c r="G45" s="46">
        <v>559.6</v>
      </c>
      <c r="H45" s="7">
        <v>0</v>
      </c>
      <c r="I45" s="46">
        <f>E45*H45</f>
        <v>0</v>
      </c>
      <c r="J45" s="47" t="s">
        <v>141</v>
      </c>
    </row>
    <row r="46" spans="1:10" ht="15" x14ac:dyDescent="0.25">
      <c r="A46" s="41" t="s">
        <v>197</v>
      </c>
      <c r="B46" s="42" t="s">
        <v>58</v>
      </c>
      <c r="C46" s="43" t="s">
        <v>57</v>
      </c>
      <c r="D46" s="45" t="s">
        <v>4</v>
      </c>
      <c r="E46" s="45">
        <v>2</v>
      </c>
      <c r="F46" s="46">
        <v>603.75</v>
      </c>
      <c r="G46" s="46">
        <v>883.3</v>
      </c>
      <c r="H46" s="7">
        <v>0</v>
      </c>
      <c r="I46" s="46">
        <f>E46*H46</f>
        <v>0</v>
      </c>
      <c r="J46" s="47" t="s">
        <v>141</v>
      </c>
    </row>
    <row r="47" spans="1:10" ht="15" x14ac:dyDescent="0.25">
      <c r="A47" s="41" t="s">
        <v>198</v>
      </c>
      <c r="B47" s="54" t="s">
        <v>83</v>
      </c>
      <c r="C47" s="53" t="s">
        <v>146</v>
      </c>
      <c r="D47" s="45" t="s">
        <v>13</v>
      </c>
      <c r="E47" s="45">
        <v>2</v>
      </c>
      <c r="F47" s="46">
        <v>71.25</v>
      </c>
      <c r="G47" s="46">
        <v>104.2</v>
      </c>
      <c r="H47" s="7">
        <v>0</v>
      </c>
      <c r="I47" s="46">
        <f>E47*H47</f>
        <v>0</v>
      </c>
      <c r="J47" s="47" t="s">
        <v>141</v>
      </c>
    </row>
    <row r="48" spans="1:10" ht="15" x14ac:dyDescent="0.25">
      <c r="A48" s="41" t="s">
        <v>199</v>
      </c>
      <c r="B48" s="54" t="s">
        <v>117</v>
      </c>
      <c r="C48" s="43" t="s">
        <v>118</v>
      </c>
      <c r="D48" s="45" t="s">
        <v>13</v>
      </c>
      <c r="E48" s="45">
        <v>1</v>
      </c>
      <c r="F48" s="46">
        <v>75</v>
      </c>
      <c r="G48" s="46">
        <v>109.7</v>
      </c>
      <c r="H48" s="7">
        <v>0</v>
      </c>
      <c r="I48" s="46">
        <f>E48*H48</f>
        <v>0</v>
      </c>
      <c r="J48" s="47" t="s">
        <v>141</v>
      </c>
    </row>
    <row r="49" spans="1:10" ht="15" x14ac:dyDescent="0.25">
      <c r="A49" s="41" t="s">
        <v>200</v>
      </c>
      <c r="B49" s="54" t="s">
        <v>84</v>
      </c>
      <c r="C49" s="53" t="s">
        <v>118</v>
      </c>
      <c r="D49" s="45" t="s">
        <v>13</v>
      </c>
      <c r="E49" s="45">
        <v>1</v>
      </c>
      <c r="F49" s="46">
        <v>176.25</v>
      </c>
      <c r="G49" s="46">
        <v>257.89999999999998</v>
      </c>
      <c r="H49" s="7">
        <v>0</v>
      </c>
      <c r="I49" s="46">
        <f>E49*H49</f>
        <v>0</v>
      </c>
      <c r="J49" s="47" t="s">
        <v>141</v>
      </c>
    </row>
    <row r="50" spans="1:10" ht="15" x14ac:dyDescent="0.2">
      <c r="A50" s="36">
        <v>3</v>
      </c>
      <c r="B50" s="51" t="s">
        <v>42</v>
      </c>
      <c r="C50" s="37"/>
      <c r="D50" s="39"/>
      <c r="E50" s="39"/>
      <c r="F50" s="3"/>
      <c r="G50" s="3"/>
      <c r="H50" s="3"/>
      <c r="I50" s="3"/>
      <c r="J50" s="47" t="s">
        <v>141</v>
      </c>
    </row>
    <row r="51" spans="1:10" ht="12.75" customHeight="1" x14ac:dyDescent="0.2">
      <c r="A51" s="41" t="s">
        <v>178</v>
      </c>
      <c r="B51" s="54" t="s">
        <v>44</v>
      </c>
      <c r="C51" s="54" t="s">
        <v>43</v>
      </c>
      <c r="D51" s="45" t="s">
        <v>4</v>
      </c>
      <c r="E51" s="45">
        <v>5</v>
      </c>
      <c r="F51" s="46">
        <v>288.75</v>
      </c>
      <c r="G51" s="46">
        <v>422.4</v>
      </c>
      <c r="H51" s="7">
        <v>0</v>
      </c>
      <c r="I51" s="46">
        <f>E51*H51</f>
        <v>0</v>
      </c>
      <c r="J51" s="47" t="s">
        <v>141</v>
      </c>
    </row>
    <row r="52" spans="1:10" ht="15" x14ac:dyDescent="0.2">
      <c r="A52" s="41" t="s">
        <v>201</v>
      </c>
      <c r="B52" s="54" t="s">
        <v>45</v>
      </c>
      <c r="C52" s="54" t="s">
        <v>43</v>
      </c>
      <c r="D52" s="45" t="s">
        <v>4</v>
      </c>
      <c r="E52" s="45">
        <v>1</v>
      </c>
      <c r="F52" s="46">
        <v>618.75</v>
      </c>
      <c r="G52" s="46">
        <v>905.2</v>
      </c>
      <c r="H52" s="7">
        <v>0</v>
      </c>
      <c r="I52" s="46">
        <f>E52*H52</f>
        <v>0</v>
      </c>
      <c r="J52" s="47" t="s">
        <v>141</v>
      </c>
    </row>
    <row r="53" spans="1:10" ht="15" x14ac:dyDescent="0.25">
      <c r="A53" s="41" t="s">
        <v>202</v>
      </c>
      <c r="B53" s="42" t="s">
        <v>46</v>
      </c>
      <c r="C53" s="43" t="s">
        <v>41</v>
      </c>
      <c r="D53" s="45" t="s">
        <v>4</v>
      </c>
      <c r="E53" s="45">
        <v>1</v>
      </c>
      <c r="F53" s="46">
        <v>153.75</v>
      </c>
      <c r="G53" s="46">
        <v>224.9</v>
      </c>
      <c r="H53" s="7">
        <v>0</v>
      </c>
      <c r="I53" s="46">
        <f>E53*H53</f>
        <v>0</v>
      </c>
      <c r="J53" s="47" t="s">
        <v>141</v>
      </c>
    </row>
    <row r="54" spans="1:10" ht="30" x14ac:dyDescent="0.25">
      <c r="A54" s="41" t="s">
        <v>203</v>
      </c>
      <c r="B54" s="54" t="s">
        <v>47</v>
      </c>
      <c r="C54" s="50" t="s">
        <v>48</v>
      </c>
      <c r="D54" s="45" t="s">
        <v>4</v>
      </c>
      <c r="E54" s="45">
        <v>1</v>
      </c>
      <c r="F54" s="46">
        <v>1927.5</v>
      </c>
      <c r="G54" s="46">
        <v>2819.9</v>
      </c>
      <c r="H54" s="7">
        <v>0</v>
      </c>
      <c r="I54" s="46">
        <f>E54*H54</f>
        <v>0</v>
      </c>
      <c r="J54" s="47" t="s">
        <v>141</v>
      </c>
    </row>
    <row r="55" spans="1:10" ht="30" x14ac:dyDescent="0.25">
      <c r="A55" s="41" t="s">
        <v>204</v>
      </c>
      <c r="B55" s="43" t="s">
        <v>49</v>
      </c>
      <c r="C55" s="50" t="s">
        <v>48</v>
      </c>
      <c r="D55" s="45" t="s">
        <v>4</v>
      </c>
      <c r="E55" s="45">
        <v>5</v>
      </c>
      <c r="F55" s="46">
        <v>2250</v>
      </c>
      <c r="G55" s="46">
        <v>3291.8</v>
      </c>
      <c r="H55" s="7">
        <v>0</v>
      </c>
      <c r="I55" s="46">
        <f>E55*H55</f>
        <v>0</v>
      </c>
      <c r="J55" s="47" t="s">
        <v>141</v>
      </c>
    </row>
    <row r="56" spans="1:10" ht="15" x14ac:dyDescent="0.25">
      <c r="A56" s="41" t="s">
        <v>205</v>
      </c>
      <c r="B56" s="54" t="s">
        <v>53</v>
      </c>
      <c r="C56" s="43" t="s">
        <v>54</v>
      </c>
      <c r="D56" s="45" t="s">
        <v>11</v>
      </c>
      <c r="E56" s="45">
        <v>1</v>
      </c>
      <c r="F56" s="46">
        <v>60</v>
      </c>
      <c r="G56" s="46">
        <v>87.8</v>
      </c>
      <c r="H56" s="7">
        <v>0</v>
      </c>
      <c r="I56" s="46">
        <f>E56*H56</f>
        <v>0</v>
      </c>
      <c r="J56" s="47" t="s">
        <v>141</v>
      </c>
    </row>
    <row r="57" spans="1:10" ht="15" x14ac:dyDescent="0.25">
      <c r="A57" s="41" t="s">
        <v>206</v>
      </c>
      <c r="B57" s="54" t="s">
        <v>50</v>
      </c>
      <c r="C57" s="43" t="s">
        <v>107</v>
      </c>
      <c r="D57" s="45" t="s">
        <v>4</v>
      </c>
      <c r="E57" s="45">
        <v>2</v>
      </c>
      <c r="F57" s="46">
        <v>465</v>
      </c>
      <c r="G57" s="46">
        <v>680.3</v>
      </c>
      <c r="H57" s="7">
        <v>0</v>
      </c>
      <c r="I57" s="46">
        <f>E57*H57</f>
        <v>0</v>
      </c>
      <c r="J57" s="47" t="s">
        <v>141</v>
      </c>
    </row>
    <row r="58" spans="1:10" ht="15" x14ac:dyDescent="0.25">
      <c r="A58" s="41" t="s">
        <v>207</v>
      </c>
      <c r="B58" s="54" t="s">
        <v>51</v>
      </c>
      <c r="C58" s="43"/>
      <c r="D58" s="45" t="s">
        <v>4</v>
      </c>
      <c r="E58" s="45">
        <v>1</v>
      </c>
      <c r="F58" s="46">
        <v>127.5</v>
      </c>
      <c r="G58" s="46">
        <v>186.5</v>
      </c>
      <c r="H58" s="7">
        <v>0</v>
      </c>
      <c r="I58" s="46">
        <f>E58*H58</f>
        <v>0</v>
      </c>
      <c r="J58" s="47" t="s">
        <v>141</v>
      </c>
    </row>
    <row r="59" spans="1:10" ht="15" x14ac:dyDescent="0.25">
      <c r="A59" s="41" t="s">
        <v>208</v>
      </c>
      <c r="B59" s="55" t="s">
        <v>108</v>
      </c>
      <c r="C59" s="43" t="s">
        <v>52</v>
      </c>
      <c r="D59" s="44" t="s">
        <v>4</v>
      </c>
      <c r="E59" s="45">
        <v>1</v>
      </c>
      <c r="F59" s="46">
        <v>873.75</v>
      </c>
      <c r="G59" s="46">
        <v>1278.3</v>
      </c>
      <c r="H59" s="7">
        <v>0</v>
      </c>
      <c r="I59" s="46">
        <f>E59*H59</f>
        <v>0</v>
      </c>
      <c r="J59" s="47" t="s">
        <v>141</v>
      </c>
    </row>
    <row r="60" spans="1:10" ht="15" x14ac:dyDescent="0.25">
      <c r="A60" s="41" t="s">
        <v>209</v>
      </c>
      <c r="B60" s="55" t="s">
        <v>109</v>
      </c>
      <c r="C60" s="43" t="s">
        <v>52</v>
      </c>
      <c r="D60" s="44" t="s">
        <v>4</v>
      </c>
      <c r="E60" s="45">
        <v>1</v>
      </c>
      <c r="F60" s="46">
        <v>2925</v>
      </c>
      <c r="G60" s="46">
        <v>4279.3</v>
      </c>
      <c r="H60" s="7">
        <v>0</v>
      </c>
      <c r="I60" s="46">
        <f>E60*H60</f>
        <v>0</v>
      </c>
      <c r="J60" s="47" t="s">
        <v>141</v>
      </c>
    </row>
    <row r="61" spans="1:10" ht="30" x14ac:dyDescent="0.25">
      <c r="A61" s="41" t="s">
        <v>210</v>
      </c>
      <c r="B61" s="55" t="s">
        <v>113</v>
      </c>
      <c r="C61" s="43" t="s">
        <v>114</v>
      </c>
      <c r="D61" s="44" t="s">
        <v>4</v>
      </c>
      <c r="E61" s="45">
        <v>2</v>
      </c>
      <c r="F61" s="46">
        <v>4500</v>
      </c>
      <c r="G61" s="46">
        <v>6583.5</v>
      </c>
      <c r="H61" s="7">
        <v>0</v>
      </c>
      <c r="I61" s="46">
        <f>E61*H61</f>
        <v>0</v>
      </c>
      <c r="J61" s="47" t="s">
        <v>141</v>
      </c>
    </row>
    <row r="62" spans="1:10" ht="15.75" thickBot="1" x14ac:dyDescent="0.25">
      <c r="A62" s="36">
        <v>4</v>
      </c>
      <c r="B62" s="56" t="s">
        <v>55</v>
      </c>
      <c r="C62" s="37"/>
      <c r="D62" s="38"/>
      <c r="E62" s="39"/>
      <c r="F62" s="3"/>
      <c r="G62" s="3"/>
      <c r="H62" s="3"/>
      <c r="I62" s="3"/>
      <c r="J62" s="47" t="s">
        <v>141</v>
      </c>
    </row>
    <row r="63" spans="1:10" ht="15" x14ac:dyDescent="0.25">
      <c r="A63" s="41" t="s">
        <v>211</v>
      </c>
      <c r="B63" s="57" t="s">
        <v>59</v>
      </c>
      <c r="C63" s="43"/>
      <c r="D63" s="44" t="s">
        <v>4</v>
      </c>
      <c r="E63" s="45">
        <v>2</v>
      </c>
      <c r="F63" s="46">
        <v>236.25</v>
      </c>
      <c r="G63" s="46">
        <v>345.6</v>
      </c>
      <c r="H63" s="7">
        <v>0</v>
      </c>
      <c r="I63" s="46">
        <f>E63*H63</f>
        <v>0</v>
      </c>
      <c r="J63" s="47" t="s">
        <v>141</v>
      </c>
    </row>
    <row r="64" spans="1:10" ht="15" x14ac:dyDescent="0.25">
      <c r="A64" s="41" t="s">
        <v>213</v>
      </c>
      <c r="B64" s="58" t="s">
        <v>127</v>
      </c>
      <c r="C64" s="43"/>
      <c r="D64" s="44" t="s">
        <v>4</v>
      </c>
      <c r="E64" s="45">
        <v>1</v>
      </c>
      <c r="F64" s="46">
        <v>356.25</v>
      </c>
      <c r="G64" s="46">
        <v>521.20000000000005</v>
      </c>
      <c r="H64" s="7">
        <v>0</v>
      </c>
      <c r="I64" s="46">
        <f>E64*H64</f>
        <v>0</v>
      </c>
      <c r="J64" s="47" t="s">
        <v>141</v>
      </c>
    </row>
    <row r="65" spans="1:10" ht="15" x14ac:dyDescent="0.25">
      <c r="A65" s="41" t="s">
        <v>214</v>
      </c>
      <c r="B65" s="29" t="s">
        <v>60</v>
      </c>
      <c r="C65" s="43"/>
      <c r="D65" s="44" t="s">
        <v>4</v>
      </c>
      <c r="E65" s="45">
        <v>1</v>
      </c>
      <c r="F65" s="46">
        <v>240</v>
      </c>
      <c r="G65" s="46">
        <v>351.1</v>
      </c>
      <c r="H65" s="7">
        <v>0</v>
      </c>
      <c r="I65" s="46">
        <f>E65*H65</f>
        <v>0</v>
      </c>
      <c r="J65" s="47" t="s">
        <v>141</v>
      </c>
    </row>
    <row r="66" spans="1:10" ht="15" x14ac:dyDescent="0.25">
      <c r="A66" s="41" t="s">
        <v>215</v>
      </c>
      <c r="B66" s="31" t="s">
        <v>61</v>
      </c>
      <c r="C66" s="43"/>
      <c r="D66" s="44" t="s">
        <v>4</v>
      </c>
      <c r="E66" s="45">
        <v>1</v>
      </c>
      <c r="F66" s="46">
        <v>292.5</v>
      </c>
      <c r="G66" s="46">
        <v>427.9</v>
      </c>
      <c r="H66" s="7">
        <v>0</v>
      </c>
      <c r="I66" s="46">
        <f>E66*H66</f>
        <v>0</v>
      </c>
      <c r="J66" s="47" t="s">
        <v>141</v>
      </c>
    </row>
    <row r="67" spans="1:10" ht="15" x14ac:dyDescent="0.2">
      <c r="A67" s="36">
        <v>5</v>
      </c>
      <c r="B67" s="56" t="s">
        <v>9</v>
      </c>
      <c r="C67" s="37"/>
      <c r="D67" s="38"/>
      <c r="E67" s="39"/>
      <c r="F67" s="3"/>
      <c r="G67" s="3"/>
      <c r="H67" s="3"/>
      <c r="I67" s="3"/>
      <c r="J67" s="47" t="s">
        <v>141</v>
      </c>
    </row>
    <row r="68" spans="1:10" ht="30" x14ac:dyDescent="0.25">
      <c r="A68" s="41" t="s">
        <v>212</v>
      </c>
      <c r="B68" s="29" t="s">
        <v>62</v>
      </c>
      <c r="C68" s="43" t="s">
        <v>63</v>
      </c>
      <c r="D68" s="44" t="s">
        <v>4</v>
      </c>
      <c r="E68" s="45">
        <v>5</v>
      </c>
      <c r="F68" s="46">
        <v>86.25</v>
      </c>
      <c r="G68" s="46">
        <v>126.2</v>
      </c>
      <c r="H68" s="7">
        <v>0</v>
      </c>
      <c r="I68" s="46">
        <f>E68*H68</f>
        <v>0</v>
      </c>
      <c r="J68" s="47" t="s">
        <v>141</v>
      </c>
    </row>
    <row r="69" spans="1:10" ht="15" x14ac:dyDescent="0.25">
      <c r="A69" s="41" t="s">
        <v>181</v>
      </c>
      <c r="B69" s="29" t="s">
        <v>64</v>
      </c>
      <c r="C69" s="43" t="s">
        <v>65</v>
      </c>
      <c r="D69" s="44" t="s">
        <v>4</v>
      </c>
      <c r="E69" s="45">
        <v>1</v>
      </c>
      <c r="F69" s="46">
        <v>311.25</v>
      </c>
      <c r="G69" s="46">
        <v>455.4</v>
      </c>
      <c r="H69" s="7">
        <v>0</v>
      </c>
      <c r="I69" s="46">
        <f>E69*H69</f>
        <v>0</v>
      </c>
      <c r="J69" s="47" t="s">
        <v>141</v>
      </c>
    </row>
    <row r="70" spans="1:10" ht="15" x14ac:dyDescent="0.25">
      <c r="A70" s="41" t="s">
        <v>194</v>
      </c>
      <c r="B70" s="59" t="s">
        <v>147</v>
      </c>
      <c r="C70" s="43" t="s">
        <v>68</v>
      </c>
      <c r="D70" s="44" t="s">
        <v>4</v>
      </c>
      <c r="E70" s="45">
        <v>33</v>
      </c>
      <c r="F70" s="46">
        <v>120</v>
      </c>
      <c r="G70" s="46">
        <v>175.6</v>
      </c>
      <c r="H70" s="7">
        <v>0</v>
      </c>
      <c r="I70" s="46">
        <f>E70*H70</f>
        <v>0</v>
      </c>
      <c r="J70" s="47" t="s">
        <v>141</v>
      </c>
    </row>
    <row r="71" spans="1:10" ht="30" x14ac:dyDescent="0.25">
      <c r="A71" s="41" t="s">
        <v>193</v>
      </c>
      <c r="B71" s="59" t="s">
        <v>148</v>
      </c>
      <c r="C71" s="43" t="s">
        <v>80</v>
      </c>
      <c r="D71" s="44" t="s">
        <v>4</v>
      </c>
      <c r="E71" s="45">
        <v>42</v>
      </c>
      <c r="F71" s="46">
        <v>135</v>
      </c>
      <c r="G71" s="46">
        <v>197.5</v>
      </c>
      <c r="H71" s="7">
        <v>0</v>
      </c>
      <c r="I71" s="46">
        <f>E71*H71</f>
        <v>0</v>
      </c>
      <c r="J71" s="47" t="s">
        <v>141</v>
      </c>
    </row>
    <row r="72" spans="1:10" ht="30" x14ac:dyDescent="0.25">
      <c r="A72" s="41" t="s">
        <v>217</v>
      </c>
      <c r="B72" s="60" t="s">
        <v>128</v>
      </c>
      <c r="C72" s="43" t="s">
        <v>80</v>
      </c>
      <c r="D72" s="44" t="s">
        <v>4</v>
      </c>
      <c r="E72" s="45">
        <v>12</v>
      </c>
      <c r="F72" s="46">
        <v>198.75</v>
      </c>
      <c r="G72" s="46">
        <v>290.8</v>
      </c>
      <c r="H72" s="7">
        <v>0</v>
      </c>
      <c r="I72" s="46">
        <f>E72*H72</f>
        <v>0</v>
      </c>
      <c r="J72" s="47" t="s">
        <v>141</v>
      </c>
    </row>
    <row r="73" spans="1:10" ht="30" x14ac:dyDescent="0.25">
      <c r="A73" s="41" t="s">
        <v>218</v>
      </c>
      <c r="B73" s="29" t="s">
        <v>67</v>
      </c>
      <c r="C73" s="43" t="s">
        <v>80</v>
      </c>
      <c r="D73" s="44" t="s">
        <v>4</v>
      </c>
      <c r="E73" s="45">
        <v>7</v>
      </c>
      <c r="F73" s="46">
        <v>450</v>
      </c>
      <c r="G73" s="46">
        <v>658.4</v>
      </c>
      <c r="H73" s="7">
        <v>0</v>
      </c>
      <c r="I73" s="46">
        <f>E73*H73</f>
        <v>0</v>
      </c>
      <c r="J73" s="47" t="s">
        <v>141</v>
      </c>
    </row>
    <row r="74" spans="1:10" ht="60" x14ac:dyDescent="0.25">
      <c r="A74" s="41" t="s">
        <v>219</v>
      </c>
      <c r="B74" s="29" t="s">
        <v>69</v>
      </c>
      <c r="C74" s="61" t="s">
        <v>81</v>
      </c>
      <c r="D74" s="44" t="s">
        <v>4</v>
      </c>
      <c r="E74" s="45">
        <v>11</v>
      </c>
      <c r="F74" s="46">
        <v>746.25</v>
      </c>
      <c r="G74" s="46">
        <v>1091.8</v>
      </c>
      <c r="H74" s="7">
        <v>0</v>
      </c>
      <c r="I74" s="46">
        <f>E74*H74</f>
        <v>0</v>
      </c>
      <c r="J74" s="47" t="s">
        <v>141</v>
      </c>
    </row>
    <row r="75" spans="1:10" ht="60" x14ac:dyDescent="0.25">
      <c r="A75" s="41" t="s">
        <v>220</v>
      </c>
      <c r="B75" s="29" t="s">
        <v>70</v>
      </c>
      <c r="C75" s="61" t="s">
        <v>81</v>
      </c>
      <c r="D75" s="44" t="s">
        <v>4</v>
      </c>
      <c r="E75" s="45">
        <v>15</v>
      </c>
      <c r="F75" s="46">
        <v>1162.5</v>
      </c>
      <c r="G75" s="46">
        <v>1700.7</v>
      </c>
      <c r="H75" s="7">
        <v>0</v>
      </c>
      <c r="I75" s="46">
        <f>E75*H75</f>
        <v>0</v>
      </c>
      <c r="J75" s="47" t="s">
        <v>141</v>
      </c>
    </row>
    <row r="76" spans="1:10" ht="60" x14ac:dyDescent="0.25">
      <c r="A76" s="41" t="s">
        <v>221</v>
      </c>
      <c r="B76" s="29" t="s">
        <v>71</v>
      </c>
      <c r="C76" s="61" t="s">
        <v>81</v>
      </c>
      <c r="D76" s="44" t="s">
        <v>4</v>
      </c>
      <c r="E76" s="45">
        <v>9</v>
      </c>
      <c r="F76" s="46">
        <v>1398.75</v>
      </c>
      <c r="G76" s="46">
        <v>2046.4</v>
      </c>
      <c r="H76" s="7">
        <v>0</v>
      </c>
      <c r="I76" s="46">
        <f>E76*H76</f>
        <v>0</v>
      </c>
      <c r="J76" s="47" t="s">
        <v>141</v>
      </c>
    </row>
    <row r="77" spans="1:10" ht="15" x14ac:dyDescent="0.25">
      <c r="A77" s="41" t="s">
        <v>222</v>
      </c>
      <c r="B77" s="29" t="s">
        <v>72</v>
      </c>
      <c r="C77" s="43"/>
      <c r="D77" s="44" t="s">
        <v>4</v>
      </c>
      <c r="E77" s="45">
        <v>1</v>
      </c>
      <c r="F77" s="46">
        <v>217.5</v>
      </c>
      <c r="G77" s="46">
        <v>318.2</v>
      </c>
      <c r="H77" s="7">
        <v>0</v>
      </c>
      <c r="I77" s="46">
        <f>E77*H77</f>
        <v>0</v>
      </c>
      <c r="J77" s="47" t="s">
        <v>141</v>
      </c>
    </row>
    <row r="78" spans="1:10" ht="15" x14ac:dyDescent="0.25">
      <c r="A78" s="41" t="s">
        <v>223</v>
      </c>
      <c r="B78" s="54" t="s">
        <v>10</v>
      </c>
      <c r="C78" s="43"/>
      <c r="D78" s="44" t="s">
        <v>11</v>
      </c>
      <c r="E78" s="45">
        <v>3</v>
      </c>
      <c r="F78" s="46">
        <v>187.5</v>
      </c>
      <c r="G78" s="46">
        <v>274.3</v>
      </c>
      <c r="H78" s="7">
        <v>0</v>
      </c>
      <c r="I78" s="46">
        <f>E78*H78</f>
        <v>0</v>
      </c>
      <c r="J78" s="47" t="s">
        <v>141</v>
      </c>
    </row>
    <row r="79" spans="1:10" ht="15" x14ac:dyDescent="0.25">
      <c r="A79" s="41" t="s">
        <v>224</v>
      </c>
      <c r="B79" s="54" t="s">
        <v>12</v>
      </c>
      <c r="C79" s="43"/>
      <c r="D79" s="44" t="s">
        <v>11</v>
      </c>
      <c r="E79" s="45">
        <v>3</v>
      </c>
      <c r="F79" s="46">
        <v>78.75</v>
      </c>
      <c r="G79" s="46">
        <v>115.2</v>
      </c>
      <c r="H79" s="7">
        <v>0</v>
      </c>
      <c r="I79" s="46">
        <f>E79*H79</f>
        <v>0</v>
      </c>
      <c r="J79" s="47" t="s">
        <v>141</v>
      </c>
    </row>
    <row r="80" spans="1:10" ht="15" x14ac:dyDescent="0.25">
      <c r="A80" s="41" t="s">
        <v>225</v>
      </c>
      <c r="B80" s="55" t="s">
        <v>90</v>
      </c>
      <c r="C80" s="50" t="s">
        <v>150</v>
      </c>
      <c r="D80" s="44" t="s">
        <v>4</v>
      </c>
      <c r="E80" s="45">
        <v>3</v>
      </c>
      <c r="F80" s="46">
        <v>618.75</v>
      </c>
      <c r="G80" s="46">
        <v>905.2</v>
      </c>
      <c r="H80" s="7">
        <v>0</v>
      </c>
      <c r="I80" s="46">
        <f>E80*H80</f>
        <v>0</v>
      </c>
      <c r="J80" s="47" t="s">
        <v>141</v>
      </c>
    </row>
    <row r="81" spans="1:10" ht="15" x14ac:dyDescent="0.25">
      <c r="A81" s="41" t="s">
        <v>226</v>
      </c>
      <c r="B81" s="55" t="s">
        <v>91</v>
      </c>
      <c r="C81" s="50" t="s">
        <v>150</v>
      </c>
      <c r="D81" s="44" t="s">
        <v>4</v>
      </c>
      <c r="E81" s="45">
        <v>2</v>
      </c>
      <c r="F81" s="46">
        <v>735</v>
      </c>
      <c r="G81" s="46">
        <v>1075.3</v>
      </c>
      <c r="H81" s="7">
        <v>0</v>
      </c>
      <c r="I81" s="46">
        <f>E81*H81</f>
        <v>0</v>
      </c>
      <c r="J81" s="47" t="s">
        <v>141</v>
      </c>
    </row>
    <row r="82" spans="1:10" ht="15" x14ac:dyDescent="0.25">
      <c r="A82" s="41" t="s">
        <v>227</v>
      </c>
      <c r="B82" s="55" t="s">
        <v>92</v>
      </c>
      <c r="C82" s="50" t="s">
        <v>150</v>
      </c>
      <c r="D82" s="44" t="s">
        <v>4</v>
      </c>
      <c r="E82" s="45">
        <v>3</v>
      </c>
      <c r="F82" s="46">
        <v>945</v>
      </c>
      <c r="G82" s="46">
        <v>1382.5</v>
      </c>
      <c r="H82" s="7">
        <v>0</v>
      </c>
      <c r="I82" s="46">
        <f>E82*H82</f>
        <v>0</v>
      </c>
      <c r="J82" s="47" t="s">
        <v>141</v>
      </c>
    </row>
    <row r="83" spans="1:10" ht="15" x14ac:dyDescent="0.2">
      <c r="A83" s="36">
        <v>6</v>
      </c>
      <c r="B83" s="51" t="s">
        <v>73</v>
      </c>
      <c r="C83" s="37"/>
      <c r="D83" s="38"/>
      <c r="E83" s="39"/>
      <c r="F83" s="3"/>
      <c r="G83" s="3"/>
      <c r="H83" s="3"/>
      <c r="I83" s="3"/>
      <c r="J83" s="47" t="s">
        <v>141</v>
      </c>
    </row>
    <row r="84" spans="1:10" ht="31.9" customHeight="1" x14ac:dyDescent="0.25">
      <c r="A84" s="62" t="s">
        <v>228</v>
      </c>
      <c r="B84" s="50" t="s">
        <v>14</v>
      </c>
      <c r="C84" s="63" t="s">
        <v>154</v>
      </c>
      <c r="D84" s="44" t="s">
        <v>4</v>
      </c>
      <c r="E84" s="45">
        <v>1</v>
      </c>
      <c r="F84" s="46">
        <v>667.5</v>
      </c>
      <c r="G84" s="46">
        <v>976.6</v>
      </c>
      <c r="H84" s="7">
        <v>0</v>
      </c>
      <c r="I84" s="46">
        <f>E84*H84</f>
        <v>0</v>
      </c>
      <c r="J84" s="47" t="s">
        <v>141</v>
      </c>
    </row>
    <row r="85" spans="1:10" ht="31.9" customHeight="1" x14ac:dyDescent="0.25">
      <c r="A85" s="64" t="s">
        <v>229</v>
      </c>
      <c r="B85" s="43" t="s">
        <v>75</v>
      </c>
      <c r="C85" s="63" t="s">
        <v>154</v>
      </c>
      <c r="D85" s="44" t="s">
        <v>4</v>
      </c>
      <c r="E85" s="45">
        <v>1</v>
      </c>
      <c r="F85" s="46">
        <v>1642.5</v>
      </c>
      <c r="G85" s="46">
        <v>2403</v>
      </c>
      <c r="H85" s="7">
        <v>0</v>
      </c>
      <c r="I85" s="46">
        <f>E85*H85</f>
        <v>0</v>
      </c>
      <c r="J85" s="47" t="s">
        <v>141</v>
      </c>
    </row>
    <row r="86" spans="1:10" ht="30" x14ac:dyDescent="0.25">
      <c r="A86" s="62" t="s">
        <v>230</v>
      </c>
      <c r="B86" s="43" t="s">
        <v>94</v>
      </c>
      <c r="C86" s="63" t="s">
        <v>154</v>
      </c>
      <c r="D86" s="44" t="s">
        <v>4</v>
      </c>
      <c r="E86" s="45">
        <v>1</v>
      </c>
      <c r="F86" s="46">
        <v>1886.25</v>
      </c>
      <c r="G86" s="46">
        <v>2759.6</v>
      </c>
      <c r="H86" s="7">
        <v>0</v>
      </c>
      <c r="I86" s="46">
        <f>E86*H86</f>
        <v>0</v>
      </c>
      <c r="J86" s="47" t="s">
        <v>141</v>
      </c>
    </row>
    <row r="87" spans="1:10" ht="15" x14ac:dyDescent="0.25">
      <c r="A87" s="64" t="s">
        <v>231</v>
      </c>
      <c r="B87" s="43" t="s">
        <v>95</v>
      </c>
      <c r="C87" s="55" t="s">
        <v>132</v>
      </c>
      <c r="D87" s="44" t="s">
        <v>4</v>
      </c>
      <c r="E87" s="45">
        <v>1</v>
      </c>
      <c r="F87" s="46">
        <v>1481.25</v>
      </c>
      <c r="G87" s="46">
        <v>2167.1</v>
      </c>
      <c r="H87" s="7">
        <v>0</v>
      </c>
      <c r="I87" s="46">
        <f>E87*H87</f>
        <v>0</v>
      </c>
      <c r="J87" s="47" t="s">
        <v>141</v>
      </c>
    </row>
    <row r="88" spans="1:10" ht="45" x14ac:dyDescent="0.25">
      <c r="A88" s="62" t="s">
        <v>232</v>
      </c>
      <c r="B88" s="65" t="s">
        <v>155</v>
      </c>
      <c r="C88" s="55" t="s">
        <v>156</v>
      </c>
      <c r="D88" s="44" t="s">
        <v>4</v>
      </c>
      <c r="E88" s="45">
        <v>1</v>
      </c>
      <c r="F88" s="46">
        <v>228.75</v>
      </c>
      <c r="G88" s="46">
        <v>334.7</v>
      </c>
      <c r="H88" s="7">
        <v>0</v>
      </c>
      <c r="I88" s="46">
        <f>E88*H88</f>
        <v>0</v>
      </c>
      <c r="J88" s="47" t="s">
        <v>141</v>
      </c>
    </row>
    <row r="89" spans="1:10" ht="15" x14ac:dyDescent="0.25">
      <c r="A89" s="64" t="s">
        <v>233</v>
      </c>
      <c r="B89" s="29" t="s">
        <v>119</v>
      </c>
      <c r="C89" s="55" t="s">
        <v>66</v>
      </c>
      <c r="D89" s="44" t="s">
        <v>4</v>
      </c>
      <c r="E89" s="45">
        <v>1</v>
      </c>
      <c r="F89" s="46">
        <v>311.25</v>
      </c>
      <c r="G89" s="46">
        <v>455.4</v>
      </c>
      <c r="H89" s="7">
        <v>0</v>
      </c>
      <c r="I89" s="46">
        <f>E89*H89</f>
        <v>0</v>
      </c>
      <c r="J89" s="47" t="s">
        <v>141</v>
      </c>
    </row>
    <row r="90" spans="1:10" ht="15" x14ac:dyDescent="0.25">
      <c r="A90" s="62" t="s">
        <v>234</v>
      </c>
      <c r="B90" s="43" t="s">
        <v>74</v>
      </c>
      <c r="C90" s="43"/>
      <c r="D90" s="44" t="s">
        <v>4</v>
      </c>
      <c r="E90" s="45">
        <v>3</v>
      </c>
      <c r="F90" s="46">
        <v>142.5</v>
      </c>
      <c r="G90" s="46">
        <v>208.5</v>
      </c>
      <c r="H90" s="7">
        <v>0</v>
      </c>
      <c r="I90" s="46">
        <f>E90*H90</f>
        <v>0</v>
      </c>
      <c r="J90" s="47" t="s">
        <v>141</v>
      </c>
    </row>
    <row r="91" spans="1:10" ht="15" x14ac:dyDescent="0.2">
      <c r="A91" s="36">
        <v>7</v>
      </c>
      <c r="B91" s="51" t="s">
        <v>73</v>
      </c>
      <c r="C91" s="37"/>
      <c r="D91" s="38"/>
      <c r="E91" s="39"/>
      <c r="F91" s="3"/>
      <c r="G91" s="3"/>
      <c r="H91" s="3"/>
      <c r="I91" s="3"/>
      <c r="J91" s="47" t="s">
        <v>141</v>
      </c>
    </row>
    <row r="92" spans="1:10" ht="30" x14ac:dyDescent="0.25">
      <c r="A92" s="62" t="s">
        <v>235</v>
      </c>
      <c r="B92" s="42" t="s">
        <v>133</v>
      </c>
      <c r="C92" s="66" t="s">
        <v>135</v>
      </c>
      <c r="D92" s="44" t="s">
        <v>4</v>
      </c>
      <c r="E92" s="45">
        <v>1</v>
      </c>
      <c r="F92" s="46">
        <v>1203.75</v>
      </c>
      <c r="G92" s="46">
        <v>1761.1</v>
      </c>
      <c r="H92" s="7">
        <v>0</v>
      </c>
      <c r="I92" s="46">
        <f>E92*H92</f>
        <v>0</v>
      </c>
      <c r="J92" s="47" t="s">
        <v>141</v>
      </c>
    </row>
    <row r="93" spans="1:10" ht="30" x14ac:dyDescent="0.25">
      <c r="A93" s="62" t="s">
        <v>236</v>
      </c>
      <c r="B93" s="42" t="s">
        <v>136</v>
      </c>
      <c r="C93" s="66" t="s">
        <v>135</v>
      </c>
      <c r="D93" s="44" t="s">
        <v>4</v>
      </c>
      <c r="E93" s="45">
        <v>6</v>
      </c>
      <c r="F93" s="46">
        <v>1953.75</v>
      </c>
      <c r="G93" s="46">
        <v>2858.3</v>
      </c>
      <c r="H93" s="7">
        <v>0</v>
      </c>
      <c r="I93" s="46">
        <f>E93*H93</f>
        <v>0</v>
      </c>
      <c r="J93" s="47" t="s">
        <v>141</v>
      </c>
    </row>
    <row r="94" spans="1:10" ht="30" x14ac:dyDescent="0.25">
      <c r="A94" s="62" t="s">
        <v>237</v>
      </c>
      <c r="B94" s="42" t="s">
        <v>137</v>
      </c>
      <c r="C94" s="66" t="s">
        <v>134</v>
      </c>
      <c r="D94" s="44" t="s">
        <v>4</v>
      </c>
      <c r="E94" s="45">
        <v>4</v>
      </c>
      <c r="F94" s="46">
        <v>3420</v>
      </c>
      <c r="G94" s="46">
        <v>5003.5</v>
      </c>
      <c r="H94" s="7">
        <v>0</v>
      </c>
      <c r="I94" s="46">
        <f>E94*H94</f>
        <v>0</v>
      </c>
      <c r="J94" s="47" t="s">
        <v>141</v>
      </c>
    </row>
    <row r="95" spans="1:10" ht="15" x14ac:dyDescent="0.25">
      <c r="A95" s="62" t="s">
        <v>238</v>
      </c>
      <c r="B95" s="18" t="s">
        <v>79</v>
      </c>
      <c r="C95" s="43"/>
      <c r="D95" s="44" t="s">
        <v>4</v>
      </c>
      <c r="E95" s="45">
        <v>1</v>
      </c>
      <c r="F95" s="46">
        <v>1713.75</v>
      </c>
      <c r="G95" s="46">
        <v>2507.1999999999998</v>
      </c>
      <c r="H95" s="7">
        <v>0</v>
      </c>
      <c r="I95" s="46">
        <f>E95*H95</f>
        <v>0</v>
      </c>
      <c r="J95" s="47" t="s">
        <v>141</v>
      </c>
    </row>
    <row r="96" spans="1:10" ht="15" x14ac:dyDescent="0.25">
      <c r="A96" s="62" t="s">
        <v>239</v>
      </c>
      <c r="B96" s="42" t="s">
        <v>77</v>
      </c>
      <c r="C96" s="43"/>
      <c r="D96" s="44" t="s">
        <v>4</v>
      </c>
      <c r="E96" s="45">
        <v>14</v>
      </c>
      <c r="F96" s="46">
        <v>56.25</v>
      </c>
      <c r="G96" s="46">
        <v>82.3</v>
      </c>
      <c r="H96" s="7">
        <v>0</v>
      </c>
      <c r="I96" s="46">
        <f>E96*H96</f>
        <v>0</v>
      </c>
      <c r="J96" s="47" t="s">
        <v>141</v>
      </c>
    </row>
    <row r="97" spans="1:10" ht="15" x14ac:dyDescent="0.25">
      <c r="A97" s="62" t="s">
        <v>216</v>
      </c>
      <c r="B97" s="42" t="s">
        <v>85</v>
      </c>
      <c r="C97" s="43"/>
      <c r="D97" s="44" t="s">
        <v>4</v>
      </c>
      <c r="E97" s="45">
        <v>4</v>
      </c>
      <c r="F97" s="46">
        <v>86.25</v>
      </c>
      <c r="G97" s="46">
        <v>126.2</v>
      </c>
      <c r="H97" s="7">
        <v>0</v>
      </c>
      <c r="I97" s="46">
        <f>E97*H97</f>
        <v>0</v>
      </c>
      <c r="J97" s="47" t="s">
        <v>141</v>
      </c>
    </row>
    <row r="98" spans="1:10" ht="15" x14ac:dyDescent="0.25">
      <c r="A98" s="62" t="s">
        <v>240</v>
      </c>
      <c r="B98" s="42" t="s">
        <v>78</v>
      </c>
      <c r="C98" s="43"/>
      <c r="D98" s="44" t="s">
        <v>4</v>
      </c>
      <c r="E98" s="45">
        <v>18</v>
      </c>
      <c r="F98" s="46">
        <v>131.25</v>
      </c>
      <c r="G98" s="46">
        <v>192</v>
      </c>
      <c r="H98" s="7">
        <v>0</v>
      </c>
      <c r="I98" s="46">
        <f>E98*H98</f>
        <v>0</v>
      </c>
      <c r="J98" s="47" t="s">
        <v>141</v>
      </c>
    </row>
    <row r="99" spans="1:10" ht="15" x14ac:dyDescent="0.25">
      <c r="A99" s="62" t="s">
        <v>241</v>
      </c>
      <c r="B99" s="42" t="s">
        <v>93</v>
      </c>
      <c r="C99" s="43"/>
      <c r="D99" s="67" t="s">
        <v>4</v>
      </c>
      <c r="E99" s="45">
        <v>1</v>
      </c>
      <c r="F99" s="46">
        <v>300</v>
      </c>
      <c r="G99" s="46">
        <v>438.9</v>
      </c>
      <c r="H99" s="7">
        <v>0</v>
      </c>
      <c r="I99" s="46">
        <f>E99*H99</f>
        <v>0</v>
      </c>
      <c r="J99" s="47" t="s">
        <v>141</v>
      </c>
    </row>
    <row r="100" spans="1:10" ht="12.75" customHeight="1" x14ac:dyDescent="0.25">
      <c r="A100" s="62" t="s">
        <v>242</v>
      </c>
      <c r="B100" s="43" t="s">
        <v>96</v>
      </c>
      <c r="C100" s="43" t="s">
        <v>76</v>
      </c>
      <c r="D100" s="67" t="s">
        <v>4</v>
      </c>
      <c r="E100" s="45">
        <v>1</v>
      </c>
      <c r="F100" s="46">
        <v>3116.25</v>
      </c>
      <c r="G100" s="46">
        <v>4559.1000000000004</v>
      </c>
      <c r="H100" s="7">
        <v>0</v>
      </c>
      <c r="I100" s="46">
        <f>E100*H100</f>
        <v>0</v>
      </c>
      <c r="J100" s="47" t="s">
        <v>141</v>
      </c>
    </row>
    <row r="101" spans="1:10" ht="12.75" customHeight="1" x14ac:dyDescent="0.25">
      <c r="A101" s="62" t="s">
        <v>243</v>
      </c>
      <c r="B101" s="43" t="s">
        <v>86</v>
      </c>
      <c r="C101" s="66" t="s">
        <v>138</v>
      </c>
      <c r="D101" s="68" t="s">
        <v>123</v>
      </c>
      <c r="E101" s="45">
        <v>22</v>
      </c>
      <c r="F101" s="46">
        <v>78.75</v>
      </c>
      <c r="G101" s="46">
        <v>115.2</v>
      </c>
      <c r="H101" s="7">
        <v>0</v>
      </c>
      <c r="I101" s="46">
        <f>E101*H101</f>
        <v>0</v>
      </c>
      <c r="J101" s="47" t="s">
        <v>141</v>
      </c>
    </row>
    <row r="102" spans="1:10" ht="15" x14ac:dyDescent="0.25">
      <c r="A102" s="62" t="s">
        <v>244</v>
      </c>
      <c r="B102" s="43" t="s">
        <v>87</v>
      </c>
      <c r="C102" s="43" t="s">
        <v>76</v>
      </c>
      <c r="D102" s="44" t="s">
        <v>4</v>
      </c>
      <c r="E102" s="45">
        <v>2</v>
      </c>
      <c r="F102" s="46">
        <v>532.5</v>
      </c>
      <c r="G102" s="46">
        <v>779</v>
      </c>
      <c r="H102" s="7">
        <v>0</v>
      </c>
      <c r="I102" s="46">
        <f>E102*H102</f>
        <v>0</v>
      </c>
      <c r="J102" s="47" t="s">
        <v>141</v>
      </c>
    </row>
    <row r="103" spans="1:10" ht="15" x14ac:dyDescent="0.25">
      <c r="A103" s="62" t="s">
        <v>245</v>
      </c>
      <c r="B103" s="66" t="s">
        <v>88</v>
      </c>
      <c r="C103" s="43" t="s">
        <v>76</v>
      </c>
      <c r="D103" s="44" t="s">
        <v>4</v>
      </c>
      <c r="E103" s="45">
        <v>1</v>
      </c>
      <c r="F103" s="46">
        <v>787.5</v>
      </c>
      <c r="G103" s="46">
        <v>1152.0999999999999</v>
      </c>
      <c r="H103" s="7">
        <v>0</v>
      </c>
      <c r="I103" s="46">
        <f>E103*H103</f>
        <v>0</v>
      </c>
      <c r="J103" s="47" t="s">
        <v>141</v>
      </c>
    </row>
    <row r="104" spans="1:10" ht="15" x14ac:dyDescent="0.2">
      <c r="A104" s="36">
        <v>8</v>
      </c>
      <c r="B104" s="51" t="s">
        <v>98</v>
      </c>
      <c r="C104" s="37"/>
      <c r="D104" s="38"/>
      <c r="E104" s="39"/>
      <c r="F104" s="3"/>
      <c r="G104" s="3"/>
      <c r="H104" s="3"/>
      <c r="I104" s="3"/>
      <c r="J104" s="47" t="s">
        <v>141</v>
      </c>
    </row>
    <row r="105" spans="1:10" ht="30" x14ac:dyDescent="0.2">
      <c r="A105" s="62" t="s">
        <v>176</v>
      </c>
      <c r="B105" s="54" t="s">
        <v>151</v>
      </c>
      <c r="C105" s="69" t="s">
        <v>149</v>
      </c>
      <c r="D105" s="44" t="s">
        <v>4</v>
      </c>
      <c r="E105" s="70">
        <v>2</v>
      </c>
      <c r="F105" s="46">
        <v>2343.75</v>
      </c>
      <c r="G105" s="46">
        <v>3428.9</v>
      </c>
      <c r="H105" s="7">
        <v>0</v>
      </c>
      <c r="I105" s="46">
        <f>E105*H105</f>
        <v>0</v>
      </c>
      <c r="J105" s="47" t="s">
        <v>141</v>
      </c>
    </row>
    <row r="106" spans="1:10" ht="30" x14ac:dyDescent="0.2">
      <c r="A106" s="62" t="s">
        <v>246</v>
      </c>
      <c r="B106" s="54" t="s">
        <v>152</v>
      </c>
      <c r="C106" s="69" t="s">
        <v>149</v>
      </c>
      <c r="D106" s="44" t="s">
        <v>4</v>
      </c>
      <c r="E106" s="70">
        <v>1</v>
      </c>
      <c r="F106" s="46">
        <v>3135</v>
      </c>
      <c r="G106" s="46">
        <v>4586.5</v>
      </c>
      <c r="H106" s="7">
        <v>0</v>
      </c>
      <c r="I106" s="46">
        <f>E106*H106</f>
        <v>0</v>
      </c>
      <c r="J106" s="47" t="s">
        <v>141</v>
      </c>
    </row>
    <row r="107" spans="1:10" ht="15" x14ac:dyDescent="0.25">
      <c r="A107" s="62" t="s">
        <v>247</v>
      </c>
      <c r="B107" s="54" t="s">
        <v>99</v>
      </c>
      <c r="C107" s="71"/>
      <c r="D107" s="44" t="s">
        <v>4</v>
      </c>
      <c r="E107" s="70">
        <v>1</v>
      </c>
      <c r="F107" s="46">
        <v>56.25</v>
      </c>
      <c r="G107" s="46">
        <v>82.3</v>
      </c>
      <c r="H107" s="7">
        <v>0</v>
      </c>
      <c r="I107" s="46">
        <f>E107*H107</f>
        <v>0</v>
      </c>
      <c r="J107" s="47" t="s">
        <v>141</v>
      </c>
    </row>
    <row r="108" spans="1:10" ht="15" x14ac:dyDescent="0.25">
      <c r="A108" s="62" t="s">
        <v>248</v>
      </c>
      <c r="B108" s="54" t="s">
        <v>100</v>
      </c>
      <c r="C108" s="43" t="s">
        <v>76</v>
      </c>
      <c r="D108" s="44" t="s">
        <v>4</v>
      </c>
      <c r="E108" s="70">
        <v>1</v>
      </c>
      <c r="F108" s="46">
        <v>135</v>
      </c>
      <c r="G108" s="46">
        <v>197.5</v>
      </c>
      <c r="H108" s="7">
        <v>0</v>
      </c>
      <c r="I108" s="46">
        <f>E108*H108</f>
        <v>0</v>
      </c>
      <c r="J108" s="47" t="s">
        <v>141</v>
      </c>
    </row>
    <row r="109" spans="1:10" ht="30" x14ac:dyDescent="0.25">
      <c r="A109" s="62" t="s">
        <v>249</v>
      </c>
      <c r="B109" s="54" t="s">
        <v>120</v>
      </c>
      <c r="C109" s="43" t="s">
        <v>101</v>
      </c>
      <c r="D109" s="44" t="s">
        <v>4</v>
      </c>
      <c r="E109" s="70">
        <v>1</v>
      </c>
      <c r="F109" s="46">
        <v>468.75</v>
      </c>
      <c r="G109" s="46">
        <v>685.8</v>
      </c>
      <c r="H109" s="7">
        <v>0</v>
      </c>
      <c r="I109" s="46">
        <f>E109*H109</f>
        <v>0</v>
      </c>
      <c r="J109" s="47" t="s">
        <v>141</v>
      </c>
    </row>
    <row r="110" spans="1:10" ht="15" x14ac:dyDescent="0.25">
      <c r="A110" s="62" t="s">
        <v>250</v>
      </c>
      <c r="B110" s="54" t="s">
        <v>15</v>
      </c>
      <c r="C110" s="43"/>
      <c r="D110" s="44" t="s">
        <v>4</v>
      </c>
      <c r="E110" s="70">
        <v>1</v>
      </c>
      <c r="F110" s="46">
        <v>127.5</v>
      </c>
      <c r="G110" s="46">
        <v>186.5</v>
      </c>
      <c r="H110" s="7">
        <v>0</v>
      </c>
      <c r="I110" s="46">
        <f>E110*H110</f>
        <v>0</v>
      </c>
      <c r="J110" s="47" t="s">
        <v>141</v>
      </c>
    </row>
    <row r="111" spans="1:10" ht="16.5" customHeight="1" x14ac:dyDescent="0.2">
      <c r="A111" s="36">
        <v>9</v>
      </c>
      <c r="B111" s="51" t="s">
        <v>102</v>
      </c>
      <c r="C111" s="37"/>
      <c r="D111" s="72"/>
      <c r="E111" s="73"/>
      <c r="F111" s="4"/>
      <c r="G111" s="4"/>
      <c r="H111" s="4"/>
      <c r="I111" s="4"/>
      <c r="J111" s="47" t="s">
        <v>141</v>
      </c>
    </row>
    <row r="112" spans="1:10" ht="12.75" customHeight="1" x14ac:dyDescent="0.25">
      <c r="A112" s="74"/>
      <c r="B112" s="75" t="s">
        <v>104</v>
      </c>
      <c r="C112" s="76"/>
      <c r="D112" s="19"/>
      <c r="E112" s="77"/>
      <c r="F112" s="5"/>
      <c r="G112" s="5"/>
      <c r="H112" s="5"/>
      <c r="I112" s="5"/>
      <c r="J112" s="47" t="s">
        <v>141</v>
      </c>
    </row>
    <row r="113" spans="1:11" ht="16.899999999999999" customHeight="1" x14ac:dyDescent="0.25">
      <c r="A113" s="74"/>
      <c r="B113" s="78"/>
      <c r="C113" s="79"/>
      <c r="D113" s="19"/>
      <c r="E113" s="77"/>
      <c r="F113" s="5"/>
      <c r="G113" s="5"/>
      <c r="H113" s="5"/>
      <c r="I113" s="5"/>
      <c r="J113" s="47" t="s">
        <v>141</v>
      </c>
    </row>
    <row r="114" spans="1:11" ht="15" x14ac:dyDescent="0.25">
      <c r="A114" s="41" t="s">
        <v>251</v>
      </c>
      <c r="B114" s="55" t="s">
        <v>153</v>
      </c>
      <c r="C114" s="55"/>
      <c r="D114" s="80" t="s">
        <v>130</v>
      </c>
      <c r="E114" s="81">
        <v>1</v>
      </c>
      <c r="F114" s="46">
        <v>52.5</v>
      </c>
      <c r="G114" s="46">
        <v>76.8</v>
      </c>
      <c r="H114" s="7">
        <v>0</v>
      </c>
      <c r="I114" s="46">
        <f>E114*H114</f>
        <v>0</v>
      </c>
      <c r="J114" s="47" t="s">
        <v>141</v>
      </c>
    </row>
    <row r="115" spans="1:11" ht="15" x14ac:dyDescent="0.25">
      <c r="A115" s="41" t="s">
        <v>252</v>
      </c>
      <c r="B115" s="55" t="s">
        <v>105</v>
      </c>
      <c r="C115" s="55"/>
      <c r="D115" s="82" t="s">
        <v>11</v>
      </c>
      <c r="E115" s="81">
        <v>1</v>
      </c>
      <c r="F115" s="46">
        <v>116.25</v>
      </c>
      <c r="G115" s="46">
        <v>170.1</v>
      </c>
      <c r="H115" s="7">
        <v>0</v>
      </c>
      <c r="I115" s="46">
        <f>E115*H115</f>
        <v>0</v>
      </c>
      <c r="J115" s="47" t="s">
        <v>141</v>
      </c>
    </row>
    <row r="116" spans="1:11" ht="15" x14ac:dyDescent="0.25">
      <c r="A116" s="41" t="s">
        <v>253</v>
      </c>
      <c r="B116" s="55" t="s">
        <v>106</v>
      </c>
      <c r="C116" s="83"/>
      <c r="D116" s="82" t="s">
        <v>11</v>
      </c>
      <c r="E116" s="81">
        <v>1</v>
      </c>
      <c r="F116" s="46">
        <v>146.25</v>
      </c>
      <c r="G116" s="46">
        <v>214</v>
      </c>
      <c r="H116" s="7">
        <v>0</v>
      </c>
      <c r="I116" s="46">
        <f>E116*H116</f>
        <v>0</v>
      </c>
      <c r="J116" s="47" t="s">
        <v>141</v>
      </c>
    </row>
    <row r="117" spans="1:11" ht="15" x14ac:dyDescent="0.25">
      <c r="A117" s="41" t="s">
        <v>254</v>
      </c>
      <c r="B117" s="84" t="s">
        <v>121</v>
      </c>
      <c r="C117" s="55"/>
      <c r="D117" s="82" t="s">
        <v>11</v>
      </c>
      <c r="E117" s="81">
        <v>1</v>
      </c>
      <c r="F117" s="46">
        <v>93.75</v>
      </c>
      <c r="G117" s="46">
        <v>137.19999999999999</v>
      </c>
      <c r="H117" s="7">
        <v>0</v>
      </c>
      <c r="I117" s="46">
        <f>E117*H117</f>
        <v>0</v>
      </c>
      <c r="J117" s="47" t="s">
        <v>141</v>
      </c>
    </row>
    <row r="118" spans="1:11" ht="15" x14ac:dyDescent="0.25">
      <c r="A118" s="41" t="s">
        <v>255</v>
      </c>
      <c r="B118" s="55" t="s">
        <v>115</v>
      </c>
      <c r="C118" s="55" t="s">
        <v>131</v>
      </c>
      <c r="D118" s="82" t="s">
        <v>13</v>
      </c>
      <c r="E118" s="81">
        <v>1</v>
      </c>
      <c r="F118" s="46">
        <v>135</v>
      </c>
      <c r="G118" s="46">
        <v>197.5</v>
      </c>
      <c r="H118" s="7">
        <v>0</v>
      </c>
      <c r="I118" s="46">
        <f>E118*H118</f>
        <v>0</v>
      </c>
      <c r="J118" s="47" t="s">
        <v>141</v>
      </c>
    </row>
    <row r="119" spans="1:11" ht="15" x14ac:dyDescent="0.25">
      <c r="A119" s="41" t="s">
        <v>256</v>
      </c>
      <c r="B119" s="85" t="s">
        <v>124</v>
      </c>
      <c r="C119" s="55" t="s">
        <v>131</v>
      </c>
      <c r="D119" s="86" t="s">
        <v>13</v>
      </c>
      <c r="E119" s="81">
        <v>1</v>
      </c>
      <c r="F119" s="46">
        <v>33.75</v>
      </c>
      <c r="G119" s="46">
        <v>49.4</v>
      </c>
      <c r="H119" s="7">
        <v>0</v>
      </c>
      <c r="I119" s="46">
        <f>E119*H119</f>
        <v>0</v>
      </c>
      <c r="J119" s="47" t="s">
        <v>141</v>
      </c>
    </row>
    <row r="120" spans="1:11" ht="12.75" customHeight="1" x14ac:dyDescent="0.25">
      <c r="A120" s="74"/>
      <c r="B120" s="87" t="s">
        <v>110</v>
      </c>
      <c r="C120" s="19"/>
      <c r="D120" s="19"/>
      <c r="E120" s="77"/>
      <c r="F120" s="5"/>
      <c r="G120" s="5"/>
      <c r="H120" s="5"/>
      <c r="I120" s="5"/>
      <c r="J120" s="47" t="s">
        <v>141</v>
      </c>
    </row>
    <row r="121" spans="1:11" ht="12.75" customHeight="1" x14ac:dyDescent="0.25">
      <c r="A121" s="74"/>
      <c r="B121" s="55" t="s">
        <v>111</v>
      </c>
      <c r="C121" s="19"/>
      <c r="D121" s="19"/>
      <c r="E121" s="81" t="s">
        <v>158</v>
      </c>
      <c r="F121" s="5"/>
      <c r="G121" s="5"/>
      <c r="H121" s="5"/>
      <c r="I121" s="5"/>
      <c r="J121" s="47" t="s">
        <v>141</v>
      </c>
    </row>
    <row r="122" spans="1:11" ht="12.75" customHeight="1" x14ac:dyDescent="0.25">
      <c r="A122" s="74"/>
      <c r="B122" s="55" t="s">
        <v>112</v>
      </c>
      <c r="C122" s="19"/>
      <c r="D122" s="19"/>
      <c r="E122" s="81" t="s">
        <v>158</v>
      </c>
      <c r="F122" s="5"/>
      <c r="G122" s="5"/>
      <c r="H122" s="5"/>
      <c r="I122" s="5"/>
      <c r="J122" s="47" t="s">
        <v>141</v>
      </c>
    </row>
    <row r="123" spans="1:11" ht="12.75" customHeight="1" x14ac:dyDescent="0.25">
      <c r="A123" s="74"/>
      <c r="B123" s="55" t="s">
        <v>116</v>
      </c>
      <c r="C123" s="19"/>
      <c r="D123" s="19"/>
      <c r="E123" s="81" t="s">
        <v>158</v>
      </c>
      <c r="F123" s="5"/>
      <c r="G123" s="5"/>
      <c r="H123" s="5"/>
      <c r="I123" s="5"/>
      <c r="J123" s="47" t="s">
        <v>141</v>
      </c>
    </row>
    <row r="124" spans="1:11" ht="12.75" customHeight="1" x14ac:dyDescent="0.25">
      <c r="A124" s="74"/>
      <c r="B124" s="55" t="s">
        <v>122</v>
      </c>
      <c r="C124" s="19"/>
      <c r="D124" s="19"/>
      <c r="E124" s="81" t="s">
        <v>158</v>
      </c>
      <c r="F124" s="5"/>
      <c r="G124" s="5"/>
      <c r="H124" s="5"/>
      <c r="I124" s="5"/>
      <c r="J124" s="47" t="s">
        <v>141</v>
      </c>
    </row>
    <row r="125" spans="1:11" ht="12.75" customHeight="1" x14ac:dyDescent="0.2">
      <c r="A125" s="88"/>
      <c r="B125" s="89" t="s">
        <v>139</v>
      </c>
      <c r="C125" s="90"/>
      <c r="D125" s="90"/>
      <c r="E125" s="91"/>
      <c r="F125" s="6"/>
      <c r="G125" s="6"/>
      <c r="H125" s="6"/>
      <c r="I125" s="6"/>
      <c r="J125" s="47" t="s">
        <v>141</v>
      </c>
    </row>
    <row r="126" spans="1:11" ht="15" x14ac:dyDescent="0.25">
      <c r="A126" s="41" t="s">
        <v>257</v>
      </c>
      <c r="B126" s="55" t="s">
        <v>140</v>
      </c>
      <c r="C126" s="55"/>
      <c r="D126" s="44" t="s">
        <v>123</v>
      </c>
      <c r="E126" s="45">
        <v>10</v>
      </c>
      <c r="F126" s="46">
        <v>172.5</v>
      </c>
      <c r="G126" s="46">
        <v>252.4</v>
      </c>
      <c r="H126" s="7">
        <v>0</v>
      </c>
      <c r="I126" s="46">
        <f>E126*H126</f>
        <v>0</v>
      </c>
      <c r="J126" s="47" t="s">
        <v>141</v>
      </c>
    </row>
    <row r="127" spans="1:11" ht="15.75" thickBot="1" x14ac:dyDescent="0.3">
      <c r="A127" s="92"/>
      <c r="B127" s="93"/>
      <c r="C127" s="94" t="s">
        <v>143</v>
      </c>
      <c r="D127" s="95"/>
      <c r="E127" s="96" t="s">
        <v>141</v>
      </c>
      <c r="F127" s="97"/>
      <c r="G127" s="97"/>
      <c r="H127" s="97" t="s">
        <v>141</v>
      </c>
      <c r="I127" s="97">
        <f>SUM(I26:I126)</f>
        <v>0</v>
      </c>
      <c r="J127" s="47" t="s">
        <v>141</v>
      </c>
      <c r="K127" s="98" t="s">
        <v>141</v>
      </c>
    </row>
    <row r="128" spans="1:11" x14ac:dyDescent="0.2">
      <c r="A128" s="99" t="s">
        <v>17</v>
      </c>
      <c r="B128" s="100"/>
      <c r="C128" s="100"/>
      <c r="D128" s="100"/>
      <c r="E128" s="101"/>
      <c r="F128" s="102"/>
      <c r="G128" s="102"/>
      <c r="H128" s="102"/>
      <c r="I128" s="103"/>
      <c r="J128" s="14"/>
    </row>
    <row r="129" spans="1:12" ht="63.75" x14ac:dyDescent="0.2">
      <c r="A129" s="104"/>
      <c r="B129" s="105"/>
      <c r="C129" s="105"/>
      <c r="D129" s="105"/>
      <c r="E129" s="106"/>
      <c r="F129" s="107"/>
      <c r="G129" s="107"/>
      <c r="H129" s="107"/>
      <c r="I129" s="108">
        <f>I127</f>
        <v>0</v>
      </c>
      <c r="J129" s="109" t="s">
        <v>264</v>
      </c>
      <c r="K129" s="15" t="s">
        <v>141</v>
      </c>
      <c r="L129" s="98" t="s">
        <v>141</v>
      </c>
    </row>
    <row r="130" spans="1:12" ht="13.5" thickBot="1" x14ac:dyDescent="0.25">
      <c r="A130" s="110"/>
      <c r="B130" s="111"/>
      <c r="C130" s="111"/>
      <c r="D130" s="111"/>
      <c r="E130" s="112"/>
      <c r="F130" s="113"/>
      <c r="G130" s="113"/>
      <c r="H130" s="113"/>
      <c r="I130" s="114"/>
      <c r="J130" s="14"/>
    </row>
    <row r="131" spans="1:12" ht="18" x14ac:dyDescent="0.2">
      <c r="A131" s="115" t="s">
        <v>172</v>
      </c>
      <c r="B131" s="115"/>
      <c r="D131" s="117"/>
      <c r="E131" s="118"/>
      <c r="F131" s="119"/>
      <c r="G131" s="119"/>
      <c r="H131" s="119"/>
      <c r="I131" s="119"/>
    </row>
    <row r="132" spans="1:12" x14ac:dyDescent="0.2">
      <c r="A132" s="120"/>
      <c r="B132" s="121"/>
      <c r="D132" s="117"/>
      <c r="E132" s="118"/>
      <c r="F132" s="119"/>
      <c r="G132" s="119"/>
      <c r="H132" s="119"/>
      <c r="I132" s="119"/>
    </row>
    <row r="133" spans="1:12" ht="49.5" customHeight="1" x14ac:dyDescent="0.2">
      <c r="A133" s="122" t="s">
        <v>171</v>
      </c>
      <c r="B133" s="122"/>
      <c r="C133" s="8"/>
      <c r="D133" s="8"/>
      <c r="E133" s="8"/>
      <c r="F133" s="8"/>
      <c r="G133" s="8"/>
      <c r="H133" s="8"/>
      <c r="I133" s="8"/>
    </row>
    <row r="134" spans="1:12" ht="49.5" customHeight="1" x14ac:dyDescent="0.2">
      <c r="A134" s="122" t="s">
        <v>170</v>
      </c>
      <c r="B134" s="122"/>
      <c r="C134" s="8"/>
      <c r="D134" s="8"/>
      <c r="E134" s="8"/>
      <c r="F134" s="8"/>
      <c r="G134" s="8"/>
      <c r="H134" s="8"/>
      <c r="I134" s="8"/>
    </row>
    <row r="135" spans="1:12" ht="49.5" customHeight="1" x14ac:dyDescent="0.2">
      <c r="A135" s="123" t="s">
        <v>168</v>
      </c>
      <c r="B135" s="123"/>
      <c r="C135" s="8"/>
      <c r="D135" s="8"/>
      <c r="E135" s="8"/>
      <c r="F135" s="8"/>
      <c r="G135" s="8"/>
      <c r="H135" s="8"/>
      <c r="I135" s="8"/>
    </row>
    <row r="136" spans="1:12" ht="24.75" customHeight="1" x14ac:dyDescent="0.2">
      <c r="A136" s="123" t="s">
        <v>169</v>
      </c>
      <c r="B136" s="123"/>
      <c r="C136" s="8"/>
      <c r="D136" s="8"/>
      <c r="E136" s="8"/>
      <c r="F136" s="8"/>
      <c r="G136" s="8"/>
      <c r="H136" s="8"/>
      <c r="I136" s="8"/>
    </row>
  </sheetData>
  <sheetProtection algorithmName="SHA-512" hashValue="VvtEUR+RC9iUWvcIXa0oGpgnqdI3xKlftkB20CcAtVcMp3RVmHzvJ+YuGw1s1TAaNsKYNW7ED8jB6M27vOtVaw==" saltValue="oOkzbruLV7//OdRDIE3v4w==" spinCount="100000" sheet="1" objects="1" scenarios="1"/>
  <mergeCells count="12">
    <mergeCell ref="A131:B131"/>
    <mergeCell ref="A128:E130"/>
    <mergeCell ref="A1:C1"/>
    <mergeCell ref="B112:C113"/>
    <mergeCell ref="C133:I133"/>
    <mergeCell ref="C134:I134"/>
    <mergeCell ref="C135:I135"/>
    <mergeCell ref="C136:I136"/>
    <mergeCell ref="A133:B133"/>
    <mergeCell ref="A134:B134"/>
    <mergeCell ref="A135:B135"/>
    <mergeCell ref="A136:B136"/>
  </mergeCells>
  <phoneticPr fontId="34" type="noConversion"/>
  <pageMargins left="0.7" right="0.7" top="0.75" bottom="0.75" header="0.3" footer="0.3"/>
  <pageSetup paperSize="8" scale="49" fitToHeight="0" orientation="landscape" r:id="rId1"/>
  <headerFooter>
    <oddFooter>&amp;L&amp;F&amp;CPagina &amp;P van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86aa3e4-c246-4969-9048-171f4a95efb5">
      <Terms xmlns="http://schemas.microsoft.com/office/infopath/2007/PartnerControls"/>
    </lcf76f155ced4ddcb4097134ff3c332f>
    <TaxCatchAll xmlns="061c0248-e8ad-423e-b3c3-f89c2bb8147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B15E2F095FBE24689BDD7AD85F72A21" ma:contentTypeVersion="14" ma:contentTypeDescription="Een nieuw document maken." ma:contentTypeScope="" ma:versionID="3cf1d73ae09fa0ff9e29baba83f0d9b0">
  <xsd:schema xmlns:xsd="http://www.w3.org/2001/XMLSchema" xmlns:xs="http://www.w3.org/2001/XMLSchema" xmlns:p="http://schemas.microsoft.com/office/2006/metadata/properties" xmlns:ns2="786aa3e4-c246-4969-9048-171f4a95efb5" xmlns:ns3="061c0248-e8ad-423e-b3c3-f89c2bb8147a" targetNamespace="http://schemas.microsoft.com/office/2006/metadata/properties" ma:root="true" ma:fieldsID="90e699cf4545d63b5a20b613cbc3778e" ns2:_="" ns3:_="">
    <xsd:import namespace="786aa3e4-c246-4969-9048-171f4a95efb5"/>
    <xsd:import namespace="061c0248-e8ad-423e-b3c3-f89c2bb8147a"/>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3:SharedWithUsers" minOccurs="0"/>
                <xsd:element ref="ns3:SharedWithDetails" minOccurs="0"/>
                <xsd:element ref="ns2:MediaLengthInSeconds" minOccurs="0"/>
                <xsd:element ref="ns2:MediaServiceObjectDetectorVersion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6aa3e4-c246-4969-9048-171f4a95efb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cdbd3f78-6442-4cfd-a6a2-cdfdee8362a9"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61c0248-e8ad-423e-b3c3-f89c2bb8147a"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f17c860-0d27-49f8-8ab4-e2aa8d31e08f}" ma:internalName="TaxCatchAll" ma:showField="CatchAllData" ma:web="061c0248-e8ad-423e-b3c3-f89c2bb8147a">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8481AA3-1617-447D-86C6-8D2499EC331C}">
  <ds:schemaRefs>
    <ds:schemaRef ds:uri="http://schemas.microsoft.com/sharepoint/v3/contenttype/forms"/>
  </ds:schemaRefs>
</ds:datastoreItem>
</file>

<file path=customXml/itemProps2.xml><?xml version="1.0" encoding="utf-8"?>
<ds:datastoreItem xmlns:ds="http://schemas.openxmlformats.org/officeDocument/2006/customXml" ds:itemID="{C1A39278-7D38-4485-A0E1-636F8E8E3F17}">
  <ds:schemaRefs>
    <ds:schemaRef ds:uri="http://purl.org/dc/terms/"/>
    <ds:schemaRef ds:uri="http://purl.org/dc/dcmitype/"/>
    <ds:schemaRef ds:uri="061c0248-e8ad-423e-b3c3-f89c2bb8147a"/>
    <ds:schemaRef ds:uri="http://schemas.microsoft.com/office/infopath/2007/PartnerControls"/>
    <ds:schemaRef ds:uri="http://schemas.microsoft.com/office/2006/documentManagement/types"/>
    <ds:schemaRef ds:uri="786aa3e4-c246-4969-9048-171f4a95efb5"/>
    <ds:schemaRef ds:uri="http://purl.org/dc/elements/1.1/"/>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4EC2BFC9-2393-4A26-A63F-F4E43B1E79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6aa3e4-c246-4969-9048-171f4a95efb5"/>
    <ds:schemaRef ds:uri="061c0248-e8ad-423e-b3c3-f89c2bb8147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Productenlijst tarievenblad</vt:lpstr>
    </vt:vector>
  </TitlesOfParts>
  <Manager/>
  <Company>Gemeente Heemskerk</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Vondelen, R. van</dc:creator>
  <cp:keywords/>
  <dc:description/>
  <cp:lastModifiedBy>Bijlaard, Wendy</cp:lastModifiedBy>
  <cp:revision/>
  <cp:lastPrinted>2024-11-07T12:10:36Z</cp:lastPrinted>
  <dcterms:created xsi:type="dcterms:W3CDTF">2023-04-17T09:18:21Z</dcterms:created>
  <dcterms:modified xsi:type="dcterms:W3CDTF">2025-01-21T15:32:23Z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0x010100FB15E2F095FBE24689BDD7AD85F72A21</vt:lpwstr>
  </property>
</Properties>
</file>