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vans.sharepoint.com/sites/DFV-ICM/Shared Documents/General/Inkooppakketten/730-0/Aanbesteding/Afvaltransport en -verwerking 2024/04 Aanbestedingsdocumenten/Publicatie/"/>
    </mc:Choice>
  </mc:AlternateContent>
  <xr:revisionPtr revIDLastSave="97" documentId="13_ncr:1_{BF05C390-BA8E-490E-A164-8214659566E5}" xr6:coauthVersionLast="47" xr6:coauthVersionMax="47" xr10:uidLastSave="{9F5FDC7D-4FE8-43FA-8AA9-D8260CF6F337}"/>
  <bookViews>
    <workbookView xWindow="-120" yWindow="-120" windowWidth="29040" windowHeight="15840" xr2:uid="{DEDFB223-2299-4C8C-9DD8-B54372FD081D}"/>
  </bookViews>
  <sheets>
    <sheet name="Blad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2" l="1"/>
  <c r="V6" i="2"/>
  <c r="V7" i="2"/>
  <c r="V8" i="2"/>
  <c r="V9" i="2"/>
  <c r="V10" i="2"/>
  <c r="V11" i="2"/>
  <c r="V12" i="2"/>
  <c r="V13" i="2"/>
  <c r="V14" i="2"/>
  <c r="V15" i="2"/>
  <c r="V16" i="2"/>
  <c r="V17" i="2"/>
  <c r="V4" i="2"/>
  <c r="V18" i="2" l="1"/>
</calcChain>
</file>

<file path=xl/sharedStrings.xml><?xml version="1.0" encoding="utf-8"?>
<sst xmlns="http://schemas.openxmlformats.org/spreadsheetml/2006/main" count="74" uniqueCount="57">
  <si>
    <t>Bouw &amp; sloop</t>
  </si>
  <si>
    <t>Elektr(on)isch afval</t>
  </si>
  <si>
    <t>Folie/kunststoffen</t>
  </si>
  <si>
    <t>Gevaarlijk afval</t>
  </si>
  <si>
    <t>Glas</t>
  </si>
  <si>
    <t>Hout</t>
  </si>
  <si>
    <t>Non Ferro</t>
  </si>
  <si>
    <t>Papier/Karton</t>
  </si>
  <si>
    <t>PD</t>
  </si>
  <si>
    <t>Schroot</t>
  </si>
  <si>
    <t>Swill</t>
  </si>
  <si>
    <t>Vertrouwelijk papier</t>
  </si>
  <si>
    <t>Vetten</t>
  </si>
  <si>
    <t>Eindtotaal</t>
  </si>
  <si>
    <t>Afvalsoort</t>
  </si>
  <si>
    <t>Restafval</t>
  </si>
  <si>
    <t xml:space="preserve">Beukenlaan 1 </t>
  </si>
  <si>
    <t xml:space="preserve">Beverweg 4 </t>
  </si>
  <si>
    <t xml:space="preserve">Bijster 21 </t>
  </si>
  <si>
    <t xml:space="preserve">Claudius Prinsenlaan 128 </t>
  </si>
  <si>
    <t xml:space="preserve">Hervenplein 2 </t>
  </si>
  <si>
    <t xml:space="preserve">Hogeschoollaan 1 </t>
  </si>
  <si>
    <t xml:space="preserve">Lovensdijkstraat 61 </t>
  </si>
  <si>
    <t xml:space="preserve">Lovensdijkstraat 63 </t>
  </si>
  <si>
    <t xml:space="preserve">Mill Hillplein 1 </t>
  </si>
  <si>
    <t xml:space="preserve">Onderwijsboulevard 215 </t>
  </si>
  <si>
    <t xml:space="preserve">Parallelweg 64 </t>
  </si>
  <si>
    <t xml:space="preserve">Professor Cobbenhagenlaan 13 </t>
  </si>
  <si>
    <t xml:space="preserve">Statenlaan 67 </t>
  </si>
  <si>
    <t xml:space="preserve">Stationsplein 50 </t>
  </si>
  <si>
    <t>Gesloten 2024</t>
  </si>
  <si>
    <t>Opruiming eenmalig</t>
  </si>
  <si>
    <t>Claudius Prinsenlaan 112 126</t>
  </si>
  <si>
    <t>Afval/Restafval</t>
  </si>
  <si>
    <t>kartonnen bekers</t>
  </si>
  <si>
    <t>PD niet gemeten ivm wijziging naar Verpact</t>
  </si>
  <si>
    <t>Gewichten 2023 /2024 Avans per locatie</t>
  </si>
  <si>
    <t>Beukenlaan 1 Breda</t>
  </si>
  <si>
    <t>Beverweg 4 Breda</t>
  </si>
  <si>
    <t>Bijster 21 Breda</t>
  </si>
  <si>
    <t>Claudius Prinsenlaan 128 Breda</t>
  </si>
  <si>
    <t>Hervenplein 2 Den Bosch</t>
  </si>
  <si>
    <t>Hogeschoollaan 1 Breda</t>
  </si>
  <si>
    <t>Koraalstraat 27 -29 Breda</t>
  </si>
  <si>
    <t>Lovensdijkstraat 61 Breda</t>
  </si>
  <si>
    <t>Lovensdijkstraat 63 Breda</t>
  </si>
  <si>
    <t>Mill Hillplein 1 Roosendaal</t>
  </si>
  <si>
    <t>Onderwijsboulevard 215 Den Bosch</t>
  </si>
  <si>
    <t>Evenement eenmalig</t>
  </si>
  <si>
    <t>Victorialaan 10 Den Bosch</t>
  </si>
  <si>
    <t>Stationsplein 50 Den Bosch</t>
  </si>
  <si>
    <t>Statenlaan 67 Den Bosch</t>
  </si>
  <si>
    <t>Professor Cobbenhagenlaan 13 Tilburg</t>
  </si>
  <si>
    <t>Parallelweg 64 Den Bosch</t>
  </si>
  <si>
    <t>Parallelweg 21-23 Den Bosch</t>
  </si>
  <si>
    <t>In 2024 naar centrale milieustraat Hogeschoollaan</t>
  </si>
  <si>
    <t xml:space="preserve">Parallelweg 21-23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</si>
</sst>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1" fontId="3" fillId="2" borderId="2" xfId="0" applyNumberFormat="1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/>
    </xf>
    <xf numFmtId="1" fontId="3" fillId="3" borderId="2" xfId="0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10" fontId="2" fillId="0" borderId="0" xfId="1" applyNumberFormat="1" applyFont="1" applyAlignment="1">
      <alignment horizontal="left" vertical="top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202565</xdr:colOff>
      <xdr:row>0</xdr:row>
      <xdr:rowOff>75565</xdr:rowOff>
    </xdr:from>
    <xdr:to>
      <xdr:col>4</xdr:col>
      <xdr:colOff>1011983</xdr:colOff>
      <xdr:row>0</xdr:row>
      <xdr:rowOff>534670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5997E4A-FA5A-405C-9293-E34E66569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9565" y="75565"/>
          <a:ext cx="820848" cy="459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638E2-6DFA-4805-9B79-C704F8E63973}">
  <dimension ref="A1:V37"/>
  <sheetViews>
    <sheetView tabSelected="1" zoomScale="80" zoomScaleNormal="80" workbookViewId="0">
      <selection activeCell="T37" sqref="T37"/>
    </sheetView>
  </sheetViews>
  <sheetFormatPr defaultColWidth="8.85546875" defaultRowHeight="15" x14ac:dyDescent="0.25"/>
  <cols>
    <col min="1" max="1" width="17.28515625" style="1" bestFit="1" customWidth="1"/>
    <col min="2" max="2" width="15.140625" style="1" customWidth="1"/>
    <col min="3" max="3" width="14.5703125" style="1" customWidth="1"/>
    <col min="4" max="4" width="13.42578125" style="1" bestFit="1" customWidth="1"/>
    <col min="5" max="5" width="23.7109375" style="1" bestFit="1" customWidth="1"/>
    <col min="6" max="6" width="16.7109375" style="1" customWidth="1"/>
    <col min="7" max="7" width="17.28515625" style="1" bestFit="1" customWidth="1"/>
    <col min="8" max="8" width="22.140625" style="1" customWidth="1"/>
    <col min="9" max="9" width="18.7109375" style="1" bestFit="1" customWidth="1"/>
    <col min="10" max="10" width="15" style="1" customWidth="1"/>
    <col min="11" max="11" width="15.140625" style="1" customWidth="1"/>
    <col min="12" max="12" width="15.7109375" style="1" customWidth="1"/>
    <col min="13" max="13" width="13.140625" style="1" customWidth="1"/>
    <col min="14" max="14" width="15.85546875" style="1" customWidth="1"/>
    <col min="15" max="15" width="19" style="1" customWidth="1"/>
    <col min="16" max="16" width="17.7109375" style="1" customWidth="1"/>
    <col min="17" max="17" width="15.5703125" style="1" bestFit="1" customWidth="1"/>
    <col min="18" max="18" width="18.28515625" style="1" customWidth="1"/>
    <col min="19" max="19" width="14.28515625" style="1" customWidth="1"/>
    <col min="20" max="20" width="13.7109375" style="1" customWidth="1"/>
    <col min="21" max="21" width="8.85546875" style="1"/>
    <col min="22" max="22" width="12" style="1" bestFit="1" customWidth="1"/>
    <col min="23" max="16384" width="8.85546875" style="1"/>
  </cols>
  <sheetData>
    <row r="1" spans="1:22" ht="46.15" customHeight="1" x14ac:dyDescent="0.25">
      <c r="A1" s="17" t="s">
        <v>36</v>
      </c>
    </row>
    <row r="2" spans="1:22" ht="30" x14ac:dyDescent="0.25">
      <c r="A2" s="9">
        <v>2024</v>
      </c>
      <c r="B2" s="4"/>
      <c r="C2" s="4" t="s">
        <v>30</v>
      </c>
      <c r="D2" s="4" t="s">
        <v>30</v>
      </c>
      <c r="E2" s="4"/>
      <c r="F2" s="4"/>
      <c r="G2" s="4"/>
      <c r="H2" s="4"/>
      <c r="I2" s="5" t="s">
        <v>31</v>
      </c>
      <c r="J2" s="4"/>
      <c r="K2" s="4"/>
      <c r="L2" s="4"/>
      <c r="M2" s="4"/>
      <c r="N2" s="4"/>
      <c r="O2" s="4"/>
      <c r="P2" s="4"/>
      <c r="Q2" s="4"/>
      <c r="R2" s="4"/>
      <c r="S2" s="10" t="s">
        <v>48</v>
      </c>
      <c r="T2" s="4"/>
    </row>
    <row r="3" spans="1:22" s="2" customFormat="1" ht="43.15" customHeight="1" x14ac:dyDescent="0.25">
      <c r="A3" s="6" t="s">
        <v>14</v>
      </c>
      <c r="B3" s="6" t="s">
        <v>37</v>
      </c>
      <c r="C3" s="6" t="s">
        <v>38</v>
      </c>
      <c r="D3" s="6" t="s">
        <v>39</v>
      </c>
      <c r="E3" s="6" t="s">
        <v>40</v>
      </c>
      <c r="F3" s="6"/>
      <c r="G3" s="6" t="s">
        <v>41</v>
      </c>
      <c r="H3" s="6" t="s">
        <v>42</v>
      </c>
      <c r="I3" s="6" t="s">
        <v>43</v>
      </c>
      <c r="J3" s="6" t="s">
        <v>44</v>
      </c>
      <c r="K3" s="6" t="s">
        <v>45</v>
      </c>
      <c r="L3" s="6" t="s">
        <v>46</v>
      </c>
      <c r="M3" s="6" t="s">
        <v>47</v>
      </c>
      <c r="N3" s="6" t="s">
        <v>54</v>
      </c>
      <c r="O3" s="6" t="s">
        <v>53</v>
      </c>
      <c r="P3" s="6" t="s">
        <v>52</v>
      </c>
      <c r="Q3" s="6" t="s">
        <v>51</v>
      </c>
      <c r="R3" s="6" t="s">
        <v>50</v>
      </c>
      <c r="S3" s="6" t="s">
        <v>49</v>
      </c>
      <c r="T3" s="6" t="s">
        <v>13</v>
      </c>
    </row>
    <row r="4" spans="1:22" x14ac:dyDescent="0.25">
      <c r="A4" s="1" t="s">
        <v>15</v>
      </c>
      <c r="B4" s="3">
        <v>10267</v>
      </c>
      <c r="C4" s="3">
        <v>4670</v>
      </c>
      <c r="D4" s="3">
        <v>335</v>
      </c>
      <c r="E4" s="3">
        <v>2196</v>
      </c>
      <c r="F4" s="3"/>
      <c r="G4" s="3">
        <v>5221</v>
      </c>
      <c r="H4" s="3">
        <v>22691</v>
      </c>
      <c r="I4" s="3">
        <v>6920</v>
      </c>
      <c r="J4" s="3">
        <v>15840</v>
      </c>
      <c r="K4" s="3">
        <v>13654</v>
      </c>
      <c r="L4" s="3">
        <v>4570</v>
      </c>
      <c r="M4" s="3">
        <v>20607</v>
      </c>
      <c r="N4" s="3">
        <v>15960</v>
      </c>
      <c r="O4" s="3"/>
      <c r="P4" s="3">
        <v>8342</v>
      </c>
      <c r="Q4" s="3">
        <v>6115</v>
      </c>
      <c r="R4" s="3">
        <v>4400</v>
      </c>
      <c r="S4" s="3">
        <v>2110</v>
      </c>
      <c r="T4" s="3">
        <v>143898</v>
      </c>
      <c r="V4" s="18">
        <f>T4/$T$18</f>
        <v>0.3248454705098745</v>
      </c>
    </row>
    <row r="5" spans="1:22" x14ac:dyDescent="0.25">
      <c r="A5" s="1" t="s">
        <v>0</v>
      </c>
      <c r="B5" s="3">
        <v>8420</v>
      </c>
      <c r="C5" s="3"/>
      <c r="D5" s="3"/>
      <c r="E5" s="3"/>
      <c r="F5" s="3"/>
      <c r="G5" s="3">
        <v>400</v>
      </c>
      <c r="H5" s="3">
        <v>2940</v>
      </c>
      <c r="I5" s="3"/>
      <c r="J5" s="3"/>
      <c r="K5" s="3"/>
      <c r="L5" s="3"/>
      <c r="M5" s="3">
        <v>7760</v>
      </c>
      <c r="N5" s="3"/>
      <c r="O5" s="3"/>
      <c r="P5" s="3"/>
      <c r="Q5" s="3"/>
      <c r="R5" s="3"/>
      <c r="S5" s="3"/>
      <c r="T5" s="3">
        <v>19520</v>
      </c>
      <c r="V5" s="18">
        <f t="shared" ref="V5:V17" si="0">T5/$T$18</f>
        <v>4.4065821514911604E-2</v>
      </c>
    </row>
    <row r="6" spans="1:22" x14ac:dyDescent="0.25">
      <c r="A6" s="1" t="s">
        <v>1</v>
      </c>
      <c r="B6" s="3"/>
      <c r="C6" s="3"/>
      <c r="D6" s="3"/>
      <c r="E6" s="3"/>
      <c r="F6" s="3"/>
      <c r="G6" s="3"/>
      <c r="H6" s="3"/>
      <c r="I6" s="3"/>
      <c r="J6" s="3">
        <v>350</v>
      </c>
      <c r="K6" s="3"/>
      <c r="L6" s="3"/>
      <c r="M6" s="3"/>
      <c r="N6" s="3"/>
      <c r="O6" s="3"/>
      <c r="P6" s="3"/>
      <c r="Q6" s="3"/>
      <c r="R6" s="3"/>
      <c r="S6" s="3"/>
      <c r="T6" s="3">
        <v>350</v>
      </c>
      <c r="V6" s="18">
        <f t="shared" si="0"/>
        <v>7.9011462757269787E-4</v>
      </c>
    </row>
    <row r="7" spans="1:22" x14ac:dyDescent="0.25">
      <c r="A7" s="1" t="s">
        <v>2</v>
      </c>
      <c r="B7" s="3"/>
      <c r="C7" s="3"/>
      <c r="D7" s="3"/>
      <c r="E7" s="3"/>
      <c r="F7" s="3"/>
      <c r="G7" s="3"/>
      <c r="H7" s="3">
        <v>210</v>
      </c>
      <c r="I7" s="3"/>
      <c r="J7" s="3"/>
      <c r="K7" s="3"/>
      <c r="L7" s="3"/>
      <c r="M7" s="3">
        <v>470</v>
      </c>
      <c r="N7" s="3"/>
      <c r="O7" s="3"/>
      <c r="P7" s="3"/>
      <c r="Q7" s="3"/>
      <c r="R7" s="3"/>
      <c r="S7" s="3"/>
      <c r="T7" s="3">
        <v>680</v>
      </c>
      <c r="V7" s="18">
        <f t="shared" si="0"/>
        <v>1.5350798478555273E-3</v>
      </c>
    </row>
    <row r="8" spans="1:22" x14ac:dyDescent="0.25">
      <c r="A8" s="1" t="s">
        <v>3</v>
      </c>
      <c r="B8" s="3">
        <v>393</v>
      </c>
      <c r="C8" s="3">
        <v>449</v>
      </c>
      <c r="D8" s="3"/>
      <c r="E8" s="3"/>
      <c r="F8" s="3"/>
      <c r="G8" s="3"/>
      <c r="H8" s="3">
        <v>374</v>
      </c>
      <c r="I8" s="3"/>
      <c r="J8" s="3">
        <v>6499</v>
      </c>
      <c r="K8" s="3">
        <v>346</v>
      </c>
      <c r="L8" s="3"/>
      <c r="M8" s="3">
        <v>954</v>
      </c>
      <c r="N8" s="3"/>
      <c r="O8" s="3">
        <v>2147</v>
      </c>
      <c r="P8" s="3">
        <v>165</v>
      </c>
      <c r="Q8" s="3"/>
      <c r="R8" s="3"/>
      <c r="S8" s="3"/>
      <c r="T8" s="3">
        <v>11327</v>
      </c>
      <c r="V8" s="18">
        <f t="shared" si="0"/>
        <v>2.5570366818616998E-2</v>
      </c>
    </row>
    <row r="9" spans="1:22" x14ac:dyDescent="0.25">
      <c r="A9" s="1" t="s">
        <v>4</v>
      </c>
      <c r="B9" s="3">
        <v>370</v>
      </c>
      <c r="C9" s="3">
        <v>45</v>
      </c>
      <c r="D9" s="3"/>
      <c r="E9" s="3"/>
      <c r="F9" s="3"/>
      <c r="G9" s="3">
        <v>110</v>
      </c>
      <c r="H9" s="3">
        <v>1236</v>
      </c>
      <c r="I9" s="3"/>
      <c r="J9" s="3">
        <v>98</v>
      </c>
      <c r="K9" s="3">
        <v>314</v>
      </c>
      <c r="L9" s="3">
        <v>45</v>
      </c>
      <c r="M9" s="3">
        <v>1229</v>
      </c>
      <c r="N9" s="3">
        <v>209</v>
      </c>
      <c r="O9" s="3"/>
      <c r="P9" s="3">
        <v>170</v>
      </c>
      <c r="Q9" s="3"/>
      <c r="R9" s="3">
        <v>48</v>
      </c>
      <c r="S9" s="3">
        <v>450</v>
      </c>
      <c r="T9" s="3">
        <v>4324</v>
      </c>
      <c r="V9" s="18">
        <f t="shared" si="0"/>
        <v>9.761301856069559E-3</v>
      </c>
    </row>
    <row r="10" spans="1:22" x14ac:dyDescent="0.25">
      <c r="A10" s="1" t="s">
        <v>5</v>
      </c>
      <c r="B10" s="3">
        <v>4440</v>
      </c>
      <c r="C10" s="3">
        <v>1320</v>
      </c>
      <c r="D10" s="3"/>
      <c r="E10" s="3"/>
      <c r="F10" s="3"/>
      <c r="G10" s="3"/>
      <c r="H10" s="3">
        <v>2720</v>
      </c>
      <c r="I10" s="3">
        <v>6020</v>
      </c>
      <c r="J10" s="3">
        <v>6640</v>
      </c>
      <c r="K10" s="3"/>
      <c r="L10" s="3"/>
      <c r="M10" s="3">
        <v>12060</v>
      </c>
      <c r="N10" s="3"/>
      <c r="O10" s="3">
        <v>119</v>
      </c>
      <c r="P10" s="3">
        <v>260</v>
      </c>
      <c r="Q10" s="3"/>
      <c r="R10" s="3"/>
      <c r="S10" s="3"/>
      <c r="T10" s="3">
        <v>33579</v>
      </c>
      <c r="V10" s="18">
        <f t="shared" si="0"/>
        <v>7.5803597369324627E-2</v>
      </c>
    </row>
    <row r="11" spans="1:22" x14ac:dyDescent="0.25">
      <c r="A11" s="1" t="s">
        <v>6</v>
      </c>
      <c r="B11" s="3">
        <v>451</v>
      </c>
      <c r="C11" s="3">
        <v>150</v>
      </c>
      <c r="D11" s="3"/>
      <c r="E11" s="3"/>
      <c r="F11" s="3"/>
      <c r="G11" s="3"/>
      <c r="H11" s="3">
        <v>664</v>
      </c>
      <c r="I11" s="3"/>
      <c r="J11" s="3">
        <v>714</v>
      </c>
      <c r="K11" s="3">
        <v>375</v>
      </c>
      <c r="L11" s="3"/>
      <c r="M11" s="3">
        <v>1024</v>
      </c>
      <c r="N11" s="3"/>
      <c r="O11" s="3"/>
      <c r="P11" s="3">
        <v>231</v>
      </c>
      <c r="Q11" s="3"/>
      <c r="R11" s="3"/>
      <c r="S11" s="3"/>
      <c r="T11" s="3">
        <v>3609</v>
      </c>
      <c r="V11" s="18">
        <f t="shared" si="0"/>
        <v>8.1472105454567616E-3</v>
      </c>
    </row>
    <row r="12" spans="1:22" x14ac:dyDescent="0.25">
      <c r="A12" s="1" t="s">
        <v>7</v>
      </c>
      <c r="B12" s="3">
        <v>6019</v>
      </c>
      <c r="C12" s="3">
        <v>405</v>
      </c>
      <c r="D12" s="3">
        <v>140</v>
      </c>
      <c r="E12" s="3">
        <v>1978</v>
      </c>
      <c r="F12" s="3"/>
      <c r="G12" s="3">
        <v>2549</v>
      </c>
      <c r="H12" s="3">
        <v>18129</v>
      </c>
      <c r="I12" s="3"/>
      <c r="J12" s="3">
        <v>4829</v>
      </c>
      <c r="K12" s="3">
        <v>5173</v>
      </c>
      <c r="L12" s="3">
        <v>1848</v>
      </c>
      <c r="M12" s="3">
        <v>15482</v>
      </c>
      <c r="N12" s="3">
        <v>4127</v>
      </c>
      <c r="O12" s="3"/>
      <c r="P12" s="3">
        <v>5121</v>
      </c>
      <c r="Q12" s="3">
        <v>2275</v>
      </c>
      <c r="R12" s="3">
        <v>2010</v>
      </c>
      <c r="S12" s="3">
        <v>315</v>
      </c>
      <c r="T12" s="3">
        <v>70400</v>
      </c>
      <c r="V12" s="18">
        <f t="shared" si="0"/>
        <v>0.15892591366033695</v>
      </c>
    </row>
    <row r="13" spans="1:22" x14ac:dyDescent="0.25">
      <c r="A13" s="1" t="s">
        <v>8</v>
      </c>
      <c r="B13" s="3">
        <v>4744</v>
      </c>
      <c r="C13" s="3">
        <v>525</v>
      </c>
      <c r="D13" s="3"/>
      <c r="E13" s="3"/>
      <c r="F13" s="3"/>
      <c r="G13" s="3">
        <v>2942</v>
      </c>
      <c r="H13" s="3">
        <v>17322</v>
      </c>
      <c r="I13" s="3"/>
      <c r="J13" s="3">
        <v>2950</v>
      </c>
      <c r="K13" s="3">
        <v>4033</v>
      </c>
      <c r="L13" s="3">
        <v>3590</v>
      </c>
      <c r="M13" s="3">
        <v>12986</v>
      </c>
      <c r="N13" s="3">
        <v>4318</v>
      </c>
      <c r="O13" s="3">
        <v>1190</v>
      </c>
      <c r="P13" s="3">
        <v>3821</v>
      </c>
      <c r="Q13" s="3">
        <v>2747</v>
      </c>
      <c r="R13" s="3">
        <v>2896</v>
      </c>
      <c r="S13" s="3"/>
      <c r="T13" s="3">
        <v>64064</v>
      </c>
      <c r="V13" s="18">
        <f t="shared" si="0"/>
        <v>0.14462258143090662</v>
      </c>
    </row>
    <row r="14" spans="1:22" x14ac:dyDescent="0.25">
      <c r="A14" s="1" t="s">
        <v>9</v>
      </c>
      <c r="B14" s="3">
        <v>1830</v>
      </c>
      <c r="C14" s="3">
        <v>518</v>
      </c>
      <c r="D14" s="3"/>
      <c r="E14" s="3"/>
      <c r="F14" s="3"/>
      <c r="G14" s="3">
        <v>80</v>
      </c>
      <c r="H14" s="3">
        <v>2884</v>
      </c>
      <c r="I14" s="3">
        <v>5090</v>
      </c>
      <c r="J14" s="3">
        <v>0</v>
      </c>
      <c r="K14" s="3"/>
      <c r="L14" s="3"/>
      <c r="M14" s="3"/>
      <c r="N14" s="3"/>
      <c r="O14" s="3"/>
      <c r="P14" s="3">
        <v>1199</v>
      </c>
      <c r="Q14" s="3"/>
      <c r="R14" s="3"/>
      <c r="S14" s="3"/>
      <c r="T14" s="3">
        <v>12441</v>
      </c>
      <c r="V14" s="18">
        <f t="shared" si="0"/>
        <v>2.808518880466267E-2</v>
      </c>
    </row>
    <row r="15" spans="1:22" x14ac:dyDescent="0.25">
      <c r="A15" s="1" t="s">
        <v>10</v>
      </c>
      <c r="B15" s="3">
        <v>4586.8999999999996</v>
      </c>
      <c r="C15" s="3"/>
      <c r="D15" s="3"/>
      <c r="E15" s="3"/>
      <c r="F15" s="3"/>
      <c r="G15" s="3">
        <v>2722.1999999999994</v>
      </c>
      <c r="H15" s="3">
        <v>21746.500000000004</v>
      </c>
      <c r="I15" s="3"/>
      <c r="J15" s="3">
        <v>5291.9</v>
      </c>
      <c r="K15" s="3">
        <v>3557.9</v>
      </c>
      <c r="L15" s="3">
        <v>1361.4</v>
      </c>
      <c r="M15" s="3">
        <v>14155.699999999999</v>
      </c>
      <c r="N15" s="3">
        <v>2908</v>
      </c>
      <c r="O15" s="3">
        <v>1117.9000000000001</v>
      </c>
      <c r="P15" s="3">
        <v>3753.7</v>
      </c>
      <c r="Q15" s="3">
        <v>3979.5</v>
      </c>
      <c r="R15" s="3">
        <v>3545.0999999999995</v>
      </c>
      <c r="S15" s="3"/>
      <c r="T15" s="3">
        <v>68726.7</v>
      </c>
      <c r="V15" s="18">
        <f t="shared" si="0"/>
        <v>0.15514848849943008</v>
      </c>
    </row>
    <row r="16" spans="1:22" x14ac:dyDescent="0.25">
      <c r="A16" s="1" t="s">
        <v>11</v>
      </c>
      <c r="B16" s="3">
        <v>355</v>
      </c>
      <c r="C16" s="3"/>
      <c r="D16" s="3">
        <v>175</v>
      </c>
      <c r="E16" s="3"/>
      <c r="F16" s="3"/>
      <c r="G16" s="3">
        <v>291</v>
      </c>
      <c r="H16" s="3">
        <v>1996</v>
      </c>
      <c r="I16" s="3"/>
      <c r="J16" s="3">
        <v>625</v>
      </c>
      <c r="K16" s="3">
        <v>315</v>
      </c>
      <c r="L16" s="3">
        <v>75</v>
      </c>
      <c r="M16" s="3">
        <v>3241</v>
      </c>
      <c r="N16" s="3">
        <v>78</v>
      </c>
      <c r="O16" s="3">
        <v>0</v>
      </c>
      <c r="P16" s="3">
        <v>434</v>
      </c>
      <c r="Q16" s="3">
        <v>70</v>
      </c>
      <c r="R16" s="3">
        <v>261</v>
      </c>
      <c r="S16" s="3"/>
      <c r="T16" s="3">
        <v>7916</v>
      </c>
      <c r="V16" s="18">
        <f t="shared" si="0"/>
        <v>1.7870135405329932E-2</v>
      </c>
    </row>
    <row r="17" spans="1:22" x14ac:dyDescent="0.25">
      <c r="A17" s="1" t="s">
        <v>12</v>
      </c>
      <c r="B17" s="3">
        <v>118</v>
      </c>
      <c r="C17" s="3"/>
      <c r="D17" s="3"/>
      <c r="E17" s="3"/>
      <c r="F17" s="3"/>
      <c r="G17" s="3"/>
      <c r="H17" s="3">
        <v>959</v>
      </c>
      <c r="I17" s="3"/>
      <c r="J17" s="3"/>
      <c r="K17" s="3">
        <v>657</v>
      </c>
      <c r="L17" s="3"/>
      <c r="M17" s="3">
        <v>127</v>
      </c>
      <c r="N17" s="3"/>
      <c r="O17" s="3"/>
      <c r="P17" s="3">
        <v>278</v>
      </c>
      <c r="Q17" s="3"/>
      <c r="R17" s="3"/>
      <c r="S17" s="3"/>
      <c r="T17" s="3">
        <v>2139</v>
      </c>
      <c r="V17" s="18">
        <f t="shared" si="0"/>
        <v>4.8287291096514307E-3</v>
      </c>
    </row>
    <row r="18" spans="1:22" x14ac:dyDescent="0.25">
      <c r="A18" s="7" t="s">
        <v>13</v>
      </c>
      <c r="B18" s="8">
        <v>41993.9</v>
      </c>
      <c r="C18" s="8">
        <v>8082</v>
      </c>
      <c r="D18" s="8">
        <v>650</v>
      </c>
      <c r="E18" s="8">
        <v>4174</v>
      </c>
      <c r="F18" s="8"/>
      <c r="G18" s="8">
        <v>14315.199999999999</v>
      </c>
      <c r="H18" s="8">
        <v>93871.5</v>
      </c>
      <c r="I18" s="8">
        <v>18030</v>
      </c>
      <c r="J18" s="8">
        <v>43836.9</v>
      </c>
      <c r="K18" s="8">
        <v>28424.9</v>
      </c>
      <c r="L18" s="8">
        <v>11489.4</v>
      </c>
      <c r="M18" s="8">
        <v>90095.7</v>
      </c>
      <c r="N18" s="8">
        <v>27600</v>
      </c>
      <c r="O18" s="8">
        <v>4573.8999999999996</v>
      </c>
      <c r="P18" s="8">
        <v>23774.7</v>
      </c>
      <c r="Q18" s="8">
        <v>15186.5</v>
      </c>
      <c r="R18" s="8">
        <v>13160.099999999999</v>
      </c>
      <c r="S18" s="8">
        <v>2875</v>
      </c>
      <c r="T18" s="8">
        <v>442973.7</v>
      </c>
      <c r="V18" s="1">
        <f>SUM(V4:V17)</f>
        <v>1</v>
      </c>
    </row>
    <row r="20" spans="1:22" ht="60" x14ac:dyDescent="0.25">
      <c r="A20" s="11">
        <v>2023</v>
      </c>
      <c r="B20" s="11"/>
      <c r="C20" s="11"/>
      <c r="D20" s="11"/>
      <c r="E20" s="11"/>
      <c r="F20" s="12" t="s">
        <v>55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3"/>
    </row>
    <row r="21" spans="1:22" s="2" customFormat="1" ht="45" x14ac:dyDescent="0.25">
      <c r="A21" s="14" t="s">
        <v>14</v>
      </c>
      <c r="B21" s="14" t="s">
        <v>16</v>
      </c>
      <c r="C21" s="14" t="s">
        <v>17</v>
      </c>
      <c r="D21" s="14" t="s">
        <v>18</v>
      </c>
      <c r="E21" s="14" t="s">
        <v>19</v>
      </c>
      <c r="F21" s="14" t="s">
        <v>32</v>
      </c>
      <c r="G21" s="14" t="s">
        <v>20</v>
      </c>
      <c r="H21" s="14" t="s">
        <v>21</v>
      </c>
      <c r="I21" s="14"/>
      <c r="J21" s="14" t="s">
        <v>22</v>
      </c>
      <c r="K21" s="14" t="s">
        <v>23</v>
      </c>
      <c r="L21" s="14" t="s">
        <v>24</v>
      </c>
      <c r="M21" s="14" t="s">
        <v>25</v>
      </c>
      <c r="N21" s="14" t="s">
        <v>56</v>
      </c>
      <c r="O21" s="14" t="s">
        <v>26</v>
      </c>
      <c r="P21" s="14" t="s">
        <v>27</v>
      </c>
      <c r="Q21" s="14" t="s">
        <v>28</v>
      </c>
      <c r="R21" s="14" t="s">
        <v>29</v>
      </c>
      <c r="S21" s="14"/>
      <c r="T21" s="14" t="s">
        <v>13</v>
      </c>
    </row>
    <row r="22" spans="1:22" x14ac:dyDescent="0.25">
      <c r="A22" s="1" t="s">
        <v>33</v>
      </c>
      <c r="B22" s="3">
        <v>13903</v>
      </c>
      <c r="C22" s="3">
        <v>8190</v>
      </c>
      <c r="D22" s="3">
        <v>2630</v>
      </c>
      <c r="E22" s="3">
        <v>3780</v>
      </c>
      <c r="F22" s="3">
        <v>268</v>
      </c>
      <c r="G22" s="3">
        <v>8680</v>
      </c>
      <c r="H22" s="3">
        <v>28840</v>
      </c>
      <c r="I22" s="3"/>
      <c r="J22" s="3">
        <v>17721</v>
      </c>
      <c r="K22" s="3">
        <v>14670</v>
      </c>
      <c r="L22" s="3">
        <v>6434</v>
      </c>
      <c r="M22" s="3">
        <v>25120</v>
      </c>
      <c r="N22" s="3">
        <v>15880</v>
      </c>
      <c r="O22" s="3"/>
      <c r="P22" s="3">
        <v>12530</v>
      </c>
      <c r="Q22" s="3">
        <v>5580</v>
      </c>
      <c r="R22" s="3">
        <v>11340</v>
      </c>
      <c r="S22" s="3"/>
      <c r="T22" s="3">
        <v>175566</v>
      </c>
    </row>
    <row r="23" spans="1:22" x14ac:dyDescent="0.25">
      <c r="A23" s="1" t="s">
        <v>0</v>
      </c>
      <c r="B23" s="3">
        <v>3440</v>
      </c>
      <c r="C23" s="3"/>
      <c r="D23" s="3"/>
      <c r="E23" s="3"/>
      <c r="F23" s="3">
        <v>1520</v>
      </c>
      <c r="G23" s="3"/>
      <c r="H23" s="3">
        <v>960</v>
      </c>
      <c r="I23" s="3"/>
      <c r="J23" s="3"/>
      <c r="K23" s="3"/>
      <c r="L23" s="3"/>
      <c r="M23" s="3">
        <v>10720</v>
      </c>
      <c r="N23" s="3">
        <v>700</v>
      </c>
      <c r="O23" s="3"/>
      <c r="P23" s="3"/>
      <c r="Q23" s="3"/>
      <c r="R23" s="3"/>
      <c r="S23" s="3"/>
      <c r="T23" s="3">
        <v>17340</v>
      </c>
    </row>
    <row r="24" spans="1:22" x14ac:dyDescent="0.25">
      <c r="A24" s="1" t="s">
        <v>1</v>
      </c>
      <c r="B24" s="3">
        <v>2210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>
        <v>33</v>
      </c>
      <c r="O24" s="3"/>
      <c r="P24" s="3"/>
      <c r="Q24" s="3"/>
      <c r="R24" s="3"/>
      <c r="S24" s="3"/>
      <c r="T24" s="3">
        <v>2243</v>
      </c>
    </row>
    <row r="25" spans="1:22" x14ac:dyDescent="0.25">
      <c r="A25" s="1" t="s">
        <v>2</v>
      </c>
      <c r="B25" s="3"/>
      <c r="C25" s="3"/>
      <c r="D25" s="3"/>
      <c r="E25" s="3"/>
      <c r="F25" s="3"/>
      <c r="G25" s="3"/>
      <c r="H25" s="3">
        <v>400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>
        <v>400</v>
      </c>
    </row>
    <row r="26" spans="1:22" x14ac:dyDescent="0.25">
      <c r="A26" s="1" t="s">
        <v>3</v>
      </c>
      <c r="B26" s="3">
        <v>203</v>
      </c>
      <c r="C26" s="3">
        <v>100</v>
      </c>
      <c r="D26" s="3"/>
      <c r="E26" s="3"/>
      <c r="F26" s="3"/>
      <c r="G26" s="3"/>
      <c r="H26" s="3">
        <v>1637</v>
      </c>
      <c r="I26" s="3"/>
      <c r="J26" s="3">
        <v>6984</v>
      </c>
      <c r="K26" s="3"/>
      <c r="L26" s="3"/>
      <c r="M26" s="3">
        <v>1572</v>
      </c>
      <c r="N26" s="3">
        <v>536</v>
      </c>
      <c r="O26" s="3">
        <v>1963</v>
      </c>
      <c r="P26" s="3">
        <v>32</v>
      </c>
      <c r="Q26" s="3"/>
      <c r="R26" s="3"/>
      <c r="S26" s="3"/>
      <c r="T26" s="3">
        <v>13027</v>
      </c>
    </row>
    <row r="27" spans="1:22" x14ac:dyDescent="0.25">
      <c r="A27" s="1" t="s">
        <v>4</v>
      </c>
      <c r="B27" s="3">
        <v>765</v>
      </c>
      <c r="C27" s="3"/>
      <c r="D27" s="3"/>
      <c r="E27" s="3"/>
      <c r="F27" s="3"/>
      <c r="G27" s="3">
        <v>90</v>
      </c>
      <c r="H27" s="3">
        <v>2190</v>
      </c>
      <c r="I27" s="3"/>
      <c r="J27" s="3">
        <v>225</v>
      </c>
      <c r="K27" s="3">
        <v>135</v>
      </c>
      <c r="L27" s="3">
        <v>45</v>
      </c>
      <c r="M27" s="3">
        <v>2340</v>
      </c>
      <c r="N27" s="3">
        <v>90</v>
      </c>
      <c r="O27" s="3"/>
      <c r="P27" s="3">
        <v>340</v>
      </c>
      <c r="Q27" s="3"/>
      <c r="R27" s="3">
        <v>45</v>
      </c>
      <c r="S27" s="3"/>
      <c r="T27" s="3">
        <v>6265</v>
      </c>
    </row>
    <row r="28" spans="1:22" x14ac:dyDescent="0.25">
      <c r="A28" s="1" t="s">
        <v>5</v>
      </c>
      <c r="B28" s="3">
        <v>4340</v>
      </c>
      <c r="C28" s="3">
        <v>900</v>
      </c>
      <c r="D28" s="3"/>
      <c r="E28" s="3"/>
      <c r="F28" s="3"/>
      <c r="G28" s="3"/>
      <c r="H28" s="3">
        <v>6500</v>
      </c>
      <c r="I28" s="3"/>
      <c r="J28" s="3">
        <v>4040</v>
      </c>
      <c r="K28" s="3"/>
      <c r="L28" s="3">
        <v>1280</v>
      </c>
      <c r="M28" s="3">
        <v>8680</v>
      </c>
      <c r="N28" s="3">
        <v>920</v>
      </c>
      <c r="O28" s="3">
        <v>34</v>
      </c>
      <c r="P28" s="3"/>
      <c r="Q28" s="3"/>
      <c r="R28" s="3"/>
      <c r="S28" s="3"/>
      <c r="T28" s="3">
        <v>26694</v>
      </c>
    </row>
    <row r="29" spans="1:22" x14ac:dyDescent="0.25">
      <c r="A29" s="1" t="s">
        <v>34</v>
      </c>
      <c r="B29" s="3">
        <v>432</v>
      </c>
      <c r="C29" s="3"/>
      <c r="D29" s="3">
        <v>48</v>
      </c>
      <c r="E29" s="3"/>
      <c r="F29" s="3"/>
      <c r="G29" s="3">
        <v>528</v>
      </c>
      <c r="H29" s="3">
        <v>1032</v>
      </c>
      <c r="I29" s="3"/>
      <c r="J29" s="3">
        <v>792</v>
      </c>
      <c r="K29" s="3">
        <v>696</v>
      </c>
      <c r="L29" s="3">
        <v>264</v>
      </c>
      <c r="M29" s="3">
        <v>1392</v>
      </c>
      <c r="N29" s="3">
        <v>264</v>
      </c>
      <c r="O29" s="3">
        <v>288</v>
      </c>
      <c r="P29" s="3">
        <v>408</v>
      </c>
      <c r="Q29" s="3">
        <v>456</v>
      </c>
      <c r="R29" s="3">
        <v>240</v>
      </c>
      <c r="S29" s="3"/>
      <c r="T29" s="3">
        <v>6840</v>
      </c>
    </row>
    <row r="30" spans="1:22" x14ac:dyDescent="0.25">
      <c r="A30" s="1" t="s">
        <v>6</v>
      </c>
      <c r="B30" s="3">
        <v>604</v>
      </c>
      <c r="C30" s="3"/>
      <c r="D30" s="3"/>
      <c r="E30" s="3"/>
      <c r="F30" s="3"/>
      <c r="G30" s="3"/>
      <c r="H30" s="3">
        <v>919</v>
      </c>
      <c r="I30" s="3"/>
      <c r="J30" s="3">
        <v>1622</v>
      </c>
      <c r="K30" s="3"/>
      <c r="L30" s="3"/>
      <c r="M30" s="3">
        <v>774</v>
      </c>
      <c r="N30" s="3">
        <v>126</v>
      </c>
      <c r="O30" s="3"/>
      <c r="P30" s="3">
        <v>260</v>
      </c>
      <c r="Q30" s="3"/>
      <c r="R30" s="3"/>
      <c r="S30" s="3"/>
      <c r="T30" s="3">
        <v>4305</v>
      </c>
    </row>
    <row r="31" spans="1:22" x14ac:dyDescent="0.25">
      <c r="A31" s="1" t="s">
        <v>7</v>
      </c>
      <c r="B31" s="3">
        <v>7409</v>
      </c>
      <c r="C31" s="3">
        <v>1755</v>
      </c>
      <c r="D31" s="3">
        <v>781</v>
      </c>
      <c r="E31" s="3">
        <v>2070</v>
      </c>
      <c r="F31" s="3">
        <v>720</v>
      </c>
      <c r="G31" s="3">
        <v>3920</v>
      </c>
      <c r="H31" s="3">
        <v>18200</v>
      </c>
      <c r="I31" s="3"/>
      <c r="J31" s="3">
        <v>5265</v>
      </c>
      <c r="K31" s="3">
        <v>7425</v>
      </c>
      <c r="L31" s="3">
        <v>2212</v>
      </c>
      <c r="M31" s="3">
        <v>17388</v>
      </c>
      <c r="N31" s="3">
        <v>2660</v>
      </c>
      <c r="O31" s="3"/>
      <c r="P31" s="3">
        <v>4760</v>
      </c>
      <c r="Q31" s="3">
        <v>3240</v>
      </c>
      <c r="R31" s="3">
        <v>3108</v>
      </c>
      <c r="S31" s="3"/>
      <c r="T31" s="3">
        <v>80913</v>
      </c>
    </row>
    <row r="32" spans="1:22" x14ac:dyDescent="0.25">
      <c r="A32" s="1" t="s">
        <v>35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>
        <v>0</v>
      </c>
    </row>
    <row r="33" spans="1:20" x14ac:dyDescent="0.25">
      <c r="A33" s="1" t="s">
        <v>9</v>
      </c>
      <c r="B33" s="3">
        <v>2390</v>
      </c>
      <c r="C33" s="3">
        <v>161</v>
      </c>
      <c r="D33" s="3"/>
      <c r="E33" s="3"/>
      <c r="F33" s="3"/>
      <c r="G33" s="3"/>
      <c r="H33" s="3">
        <v>4660</v>
      </c>
      <c r="I33" s="3"/>
      <c r="J33" s="3"/>
      <c r="K33" s="3"/>
      <c r="L33" s="3"/>
      <c r="M33" s="3">
        <v>110</v>
      </c>
      <c r="N33" s="3">
        <v>2280</v>
      </c>
      <c r="O33" s="3"/>
      <c r="P33" s="3">
        <v>799</v>
      </c>
      <c r="Q33" s="3"/>
      <c r="R33" s="3"/>
      <c r="S33" s="3"/>
      <c r="T33" s="3">
        <v>10400</v>
      </c>
    </row>
    <row r="34" spans="1:20" x14ac:dyDescent="0.25">
      <c r="A34" s="1" t="s">
        <v>10</v>
      </c>
      <c r="B34" s="3">
        <v>4550</v>
      </c>
      <c r="C34" s="3"/>
      <c r="D34" s="3">
        <v>770</v>
      </c>
      <c r="E34" s="3"/>
      <c r="F34" s="3"/>
      <c r="G34" s="3">
        <v>2450</v>
      </c>
      <c r="H34" s="3">
        <v>17010</v>
      </c>
      <c r="I34" s="3"/>
      <c r="J34" s="3">
        <v>4480</v>
      </c>
      <c r="K34" s="3">
        <v>5040</v>
      </c>
      <c r="L34" s="3">
        <v>1050</v>
      </c>
      <c r="M34" s="3">
        <v>15890</v>
      </c>
      <c r="N34" s="3">
        <v>2030</v>
      </c>
      <c r="O34" s="3">
        <v>1470</v>
      </c>
      <c r="P34" s="3">
        <v>4550</v>
      </c>
      <c r="Q34" s="3">
        <v>3360</v>
      </c>
      <c r="R34" s="3">
        <v>2870</v>
      </c>
      <c r="S34" s="3"/>
      <c r="T34" s="3">
        <v>65520</v>
      </c>
    </row>
    <row r="35" spans="1:20" x14ac:dyDescent="0.25">
      <c r="A35" s="1" t="s">
        <v>11</v>
      </c>
      <c r="B35" s="3">
        <v>76</v>
      </c>
      <c r="C35" s="3"/>
      <c r="D35" s="3">
        <v>438</v>
      </c>
      <c r="E35" s="3"/>
      <c r="F35" s="3"/>
      <c r="G35" s="3">
        <v>684</v>
      </c>
      <c r="H35" s="3">
        <v>2896</v>
      </c>
      <c r="I35" s="3"/>
      <c r="J35" s="3">
        <v>874</v>
      </c>
      <c r="K35" s="3">
        <v>570</v>
      </c>
      <c r="L35" s="3">
        <v>38</v>
      </c>
      <c r="M35" s="3">
        <v>2432</v>
      </c>
      <c r="N35" s="3">
        <v>0</v>
      </c>
      <c r="O35" s="3">
        <v>38</v>
      </c>
      <c r="P35" s="3">
        <v>228</v>
      </c>
      <c r="Q35" s="3">
        <v>114</v>
      </c>
      <c r="R35" s="3">
        <v>228</v>
      </c>
      <c r="S35" s="3"/>
      <c r="T35" s="3">
        <v>8616</v>
      </c>
    </row>
    <row r="36" spans="1:20" x14ac:dyDescent="0.25">
      <c r="A36" s="1" t="s">
        <v>12</v>
      </c>
      <c r="B36" s="3">
        <v>0</v>
      </c>
      <c r="C36" s="3"/>
      <c r="D36" s="3"/>
      <c r="E36" s="3"/>
      <c r="F36" s="3"/>
      <c r="G36" s="3">
        <v>0</v>
      </c>
      <c r="H36" s="3">
        <v>415</v>
      </c>
      <c r="I36" s="3"/>
      <c r="J36" s="3"/>
      <c r="K36" s="3">
        <v>324</v>
      </c>
      <c r="L36" s="3"/>
      <c r="M36" s="3">
        <v>370</v>
      </c>
      <c r="N36" s="3"/>
      <c r="O36" s="3"/>
      <c r="P36" s="3">
        <v>0</v>
      </c>
      <c r="Q36" s="3"/>
      <c r="R36" s="3"/>
      <c r="S36" s="3"/>
      <c r="T36" s="3">
        <v>1109</v>
      </c>
    </row>
    <row r="37" spans="1:20" x14ac:dyDescent="0.25">
      <c r="A37" s="15" t="s">
        <v>13</v>
      </c>
      <c r="B37" s="16">
        <v>40322</v>
      </c>
      <c r="C37" s="16">
        <v>11106</v>
      </c>
      <c r="D37" s="16">
        <v>4667</v>
      </c>
      <c r="E37" s="16">
        <v>5850</v>
      </c>
      <c r="F37" s="16">
        <v>2508</v>
      </c>
      <c r="G37" s="16">
        <v>16352</v>
      </c>
      <c r="H37" s="16">
        <v>85659</v>
      </c>
      <c r="I37" s="16"/>
      <c r="J37" s="16">
        <v>42003</v>
      </c>
      <c r="K37" s="16">
        <v>28860</v>
      </c>
      <c r="L37" s="16">
        <v>11323</v>
      </c>
      <c r="M37" s="16">
        <v>85428</v>
      </c>
      <c r="N37" s="16">
        <v>25519</v>
      </c>
      <c r="O37" s="16">
        <v>3793</v>
      </c>
      <c r="P37" s="16">
        <v>23907</v>
      </c>
      <c r="Q37" s="16">
        <v>12750</v>
      </c>
      <c r="R37" s="16">
        <v>17831</v>
      </c>
      <c r="S37" s="16"/>
      <c r="T37" s="16">
        <v>419238</v>
      </c>
    </row>
  </sheetData>
  <sheetProtection algorithmName="SHA-512" hashValue="0LU6UafoEc953UBAEFsIunKXs/No3KPD0exWXGlgVrITVuJw+bBlMT+76TLoIsN5piGlQHVPEsaes845B2MQIQ==" saltValue="++fJV0SNQelHFNBHOVZeVA==" spinCount="100000" sheet="1" objects="1" scenarios="1"/>
  <phoneticPr fontId="1" type="noConversion"/>
  <pageMargins left="0.7" right="0.7" top="0.75" bottom="0.75" header="0.3" footer="0.3"/>
  <pageSetup paperSize="0" scale="2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F20B36A20F2A41A7105EB9F78B798E" ma:contentTypeVersion="17" ma:contentTypeDescription="Create a new document." ma:contentTypeScope="" ma:versionID="bb39ba96baedd7ff81303da2a12c49d0">
  <xsd:schema xmlns:xsd="http://www.w3.org/2001/XMLSchema" xmlns:xs="http://www.w3.org/2001/XMLSchema" xmlns:p="http://schemas.microsoft.com/office/2006/metadata/properties" xmlns:ns2="a24e9797-c9de-4ae0-9124-5b215385d802" xmlns:ns3="85fa55d4-3ee8-4bc4-8fbc-63473e847397" targetNamespace="http://schemas.microsoft.com/office/2006/metadata/properties" ma:root="true" ma:fieldsID="cedf73a641472a544c0d9eae61eb2da4" ns2:_="" ns3:_="">
    <xsd:import namespace="a24e9797-c9de-4ae0-9124-5b215385d802"/>
    <xsd:import namespace="85fa55d4-3ee8-4bc4-8fbc-63473e8473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e9797-c9de-4ae0-9124-5b215385d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bc12d8d-c97a-4a38-bef5-4671856346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a55d4-3ee8-4bc4-8fbc-63473e84739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b57ebfe-d654-49a5-9db0-6d7650e97f3b}" ma:internalName="TaxCatchAll" ma:showField="CatchAllData" ma:web="85fa55d4-3ee8-4bc4-8fbc-63473e8473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4e9797-c9de-4ae0-9124-5b215385d802">
      <Terms xmlns="http://schemas.microsoft.com/office/infopath/2007/PartnerControls"/>
    </lcf76f155ced4ddcb4097134ff3c332f>
    <TaxCatchAll xmlns="85fa55d4-3ee8-4bc4-8fbc-63473e847397" xsi:nil="true"/>
  </documentManagement>
</p:properties>
</file>

<file path=customXml/itemProps1.xml><?xml version="1.0" encoding="utf-8"?>
<ds:datastoreItem xmlns:ds="http://schemas.openxmlformats.org/officeDocument/2006/customXml" ds:itemID="{BF0D4A80-9693-40AE-BABF-81031002A1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2617C-1F31-476A-9371-6CB8F39767B4}"/>
</file>

<file path=customXml/itemProps3.xml><?xml version="1.0" encoding="utf-8"?>
<ds:datastoreItem xmlns:ds="http://schemas.openxmlformats.org/officeDocument/2006/customXml" ds:itemID="{785617CB-CE9E-4180-A196-D5FE0FCC09AA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b055f171-bfc6-4755-aaa8-8502abdbacbd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a24e9797-c9de-4ae0-9124-5b215385d802"/>
    <ds:schemaRef ds:uri="85fa55d4-3ee8-4bc4-8fbc-63473e8473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Blad2</vt:lpstr>
    </vt:vector>
  </TitlesOfParts>
  <Company>Renewi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Anita Rebel - Kuiper</dc:creator>
  <cp:lastModifiedBy>Marloes Vis</cp:lastModifiedBy>
  <dcterms:created xsi:type="dcterms:W3CDTF">2025-01-20T10:20:49Z</dcterms:created>
  <dcterms:modified xsi:type="dcterms:W3CDTF">2025-04-01T06:59:30Z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0x0101002AF20B36A20F2A41A7105EB9F78B798E</vt:lpwstr>
  </property>
  <property fmtid="{D5CDD505-2E9C-101B-9397-08002B2CF9AE}" pid="3" name="Order">
    <vt:r8>8300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