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https://significantgroep.sharepoint.com/sites/3289-QuickScanBUIG-tekortZevenaar/Gedeelde documenten/Extern/Afvalverwerking [Extern]/5. Nota van inlichtingen/Nota van inlichtingen 3/Aangepaste documentatie/"/>
    </mc:Choice>
  </mc:AlternateContent>
  <xr:revisionPtr revIDLastSave="303" documentId="8_{3ACDE396-C954-494C-B759-8436F47516B1}" xr6:coauthVersionLast="47" xr6:coauthVersionMax="47" xr10:uidLastSave="{63F39CB1-E9F3-4E68-B508-DA2F6280E87B}"/>
  <bookViews>
    <workbookView xWindow="-120" yWindow="-120" windowWidth="29040" windowHeight="15720" xr2:uid="{15DCC664-5F02-4A2C-9D2A-C57524D53D19}"/>
  </bookViews>
  <sheets>
    <sheet name="Voorblad" sheetId="4" r:id="rId1"/>
    <sheet name="Opgaveblad tariefstelling" sheetId="1" r:id="rId2"/>
    <sheet name="Fictieve kosten per jaar" sheetId="2" r:id="rId3"/>
    <sheet name="Puntencalculatie tariefstelling" sheetId="5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5" l="1"/>
  <c r="D4" i="5" l="1"/>
  <c r="E11" i="2" l="1"/>
  <c r="F11" i="2" l="1"/>
  <c r="F12" i="2" l="1"/>
  <c r="D7" i="5" s="1"/>
  <c r="D8" i="5" s="1"/>
</calcChain>
</file>

<file path=xl/sharedStrings.xml><?xml version="1.0" encoding="utf-8"?>
<sst xmlns="http://schemas.openxmlformats.org/spreadsheetml/2006/main" count="27" uniqueCount="25">
  <si>
    <t>Aanbesteding diverse afvalstromen Reinigingsdienst De Liemers</t>
  </si>
  <si>
    <t>Perceel 2 Tuinafval</t>
  </si>
  <si>
    <t>Versie</t>
  </si>
  <si>
    <t>Legenda</t>
  </si>
  <si>
    <t>Lichtblauwe cellen</t>
  </si>
  <si>
    <t>Verplicht invullen door Inschrijver</t>
  </si>
  <si>
    <t>Zwart-witte cellen</t>
  </si>
  <si>
    <t>Vaste gegevens</t>
  </si>
  <si>
    <t>Afvalstroom</t>
  </si>
  <si>
    <r>
      <t>Tariefstelling*</t>
    </r>
    <r>
      <rPr>
        <b/>
        <sz val="10"/>
        <rFont val="Aptos Narrow"/>
        <family val="2"/>
        <scheme val="minor"/>
      </rPr>
      <t xml:space="preserve"> per ton</t>
    </r>
  </si>
  <si>
    <t>Tuinafval</t>
  </si>
  <si>
    <t>*all-in tarief voor transport en verwerking</t>
  </si>
  <si>
    <t>Aantal ton per jaar</t>
  </si>
  <si>
    <t>Prijs per ton</t>
  </si>
  <si>
    <t>Fictieve kosten per jaar</t>
  </si>
  <si>
    <t>Totaal</t>
  </si>
  <si>
    <t>Bedrag</t>
  </si>
  <si>
    <t>Puntenaantal</t>
  </si>
  <si>
    <t>Min prijs</t>
  </si>
  <si>
    <t>Max prijs</t>
  </si>
  <si>
    <t>verbergen na vaststelling</t>
  </si>
  <si>
    <t>Fictieve inschrijfprijs per jaar</t>
  </si>
  <si>
    <t>Punten inschrijver:</t>
  </si>
  <si>
    <t>Bijlage F-2 Opgaveformulier tariefstelling Tuinafval</t>
  </si>
  <si>
    <t>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</si>
</sst>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i/>
      <sz val="18"/>
      <color theme="1"/>
      <name val="Aptos Narrow"/>
      <family val="2"/>
      <scheme val="minor"/>
    </font>
    <font>
      <i/>
      <sz val="10"/>
      <color rgb="FFFF0000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name val="Aptos Narrow"/>
      <family val="2"/>
      <scheme val="minor"/>
    </font>
    <font>
      <i/>
      <sz val="10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44" fontId="5" fillId="0" borderId="0" xfId="0" applyNumberFormat="1" applyFont="1"/>
    <xf numFmtId="0" fontId="6" fillId="0" borderId="1" xfId="0" applyFont="1" applyBorder="1"/>
    <xf numFmtId="0" fontId="5" fillId="0" borderId="1" xfId="0" applyFont="1" applyBorder="1"/>
    <xf numFmtId="44" fontId="5" fillId="0" borderId="1" xfId="1" applyFont="1" applyBorder="1"/>
    <xf numFmtId="44" fontId="6" fillId="0" borderId="1" xfId="0" applyNumberFormat="1" applyFont="1" applyBorder="1"/>
    <xf numFmtId="164" fontId="5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7" fillId="0" borderId="0" xfId="0" applyFont="1"/>
    <xf numFmtId="0" fontId="5" fillId="2" borderId="1" xfId="0" applyFont="1" applyFill="1" applyBorder="1" applyAlignment="1">
      <alignment vertical="top"/>
    </xf>
    <xf numFmtId="0" fontId="5" fillId="0" borderId="1" xfId="0" applyFont="1" applyBorder="1" applyAlignment="1">
      <alignment vertical="top"/>
    </xf>
    <xf numFmtId="164" fontId="8" fillId="0" borderId="0" xfId="0" applyNumberFormat="1" applyFont="1" applyAlignment="1">
      <alignment horizontal="left" vertical="center"/>
    </xf>
    <xf numFmtId="0" fontId="9" fillId="0" borderId="1" xfId="0" applyFont="1" applyBorder="1"/>
    <xf numFmtId="3" fontId="10" fillId="0" borderId="1" xfId="0" applyNumberFormat="1" applyFont="1" applyBorder="1"/>
    <xf numFmtId="44" fontId="10" fillId="0" borderId="1" xfId="1" applyFont="1" applyFill="1" applyBorder="1"/>
    <xf numFmtId="164" fontId="10" fillId="0" borderId="1" xfId="1" applyNumberFormat="1" applyFont="1" applyFill="1" applyBorder="1" applyAlignment="1">
      <alignment horizontal="center"/>
    </xf>
    <xf numFmtId="2" fontId="10" fillId="0" borderId="1" xfId="0" applyNumberFormat="1" applyFont="1" applyBorder="1"/>
    <xf numFmtId="0" fontId="11" fillId="0" borderId="0" xfId="0" applyFont="1"/>
    <xf numFmtId="164" fontId="11" fillId="0" borderId="0" xfId="0" applyNumberFormat="1" applyFont="1" applyAlignment="1">
      <alignment horizontal="center"/>
    </xf>
    <xf numFmtId="44" fontId="10" fillId="2" borderId="1" xfId="1" applyFont="1" applyFill="1" applyBorder="1" applyProtection="1">
      <protection locked="0"/>
    </xf>
    <xf numFmtId="0" fontId="5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righ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381255496365503"/>
          <c:y val="6.366403348608092E-2"/>
          <c:w val="0.74817563250629693"/>
          <c:h val="0.73573484651713694"/>
        </c:manualLayout>
      </c:layout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'Puntencalculatie tariefstelling'!$D$4:$D$5</c:f>
              <c:numCache>
                <c:formatCode>"€"\ #,##0.00</c:formatCode>
                <c:ptCount val="2"/>
                <c:pt idx="0">
                  <c:v>83646.720000000001</c:v>
                </c:pt>
                <c:pt idx="1">
                  <c:v>135925.92000000001</c:v>
                </c:pt>
              </c:numCache>
            </c:numRef>
          </c:xVal>
          <c:yVal>
            <c:numRef>
              <c:f>'Puntencalculatie tariefstelling'!$E$4:$E$5</c:f>
              <c:numCache>
                <c:formatCode>0.00</c:formatCode>
                <c:ptCount val="2"/>
                <c:pt idx="0">
                  <c:v>100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DF5-457F-A310-023B348F9D5D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  <a:headEnd type="oval"/>
              <a:tailEnd type="oval"/>
            </a:ln>
            <a:effectLst/>
          </c:spPr>
          <c:marker>
            <c:symbol val="circle"/>
            <c:size val="7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headEnd type="oval"/>
                <a:tailEnd type="oval"/>
              </a:ln>
              <a:effectLst/>
            </c:spPr>
          </c:marker>
          <c:xVal>
            <c:numRef>
              <c:f>'Puntencalculatie tariefstelling'!$D$7</c:f>
              <c:numCache>
                <c:formatCode>"€"\ #,##0.00</c:formatCode>
                <c:ptCount val="1"/>
                <c:pt idx="0">
                  <c:v>0</c:v>
                </c:pt>
              </c:numCache>
            </c:numRef>
          </c:xVal>
          <c:yVal>
            <c:numRef>
              <c:f>'Puntencalculatie tariefstelling'!$D$8</c:f>
              <c:numCache>
                <c:formatCode>0.00</c:formatCode>
                <c:ptCount val="1"/>
                <c:pt idx="0">
                  <c:v>100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DDF5-457F-A310-023B348F9D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3076655"/>
        <c:axId val="1"/>
      </c:scatterChart>
      <c:valAx>
        <c:axId val="1003076655"/>
        <c:scaling>
          <c:orientation val="minMax"/>
          <c:max val="135000"/>
          <c:min val="83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Prijs</a:t>
                </a:r>
              </a:p>
            </c:rich>
          </c:tx>
          <c:layout>
            <c:manualLayout>
              <c:xMode val="edge"/>
              <c:yMode val="edge"/>
              <c:x val="0.48437523087391859"/>
              <c:y val="0.8956324184173334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\€\ 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"/>
        <c:crossesAt val="0"/>
        <c:crossBetween val="midCat"/>
      </c:valAx>
      <c:valAx>
        <c:axId val="1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Punten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00307665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10</xdr:row>
      <xdr:rowOff>0</xdr:rowOff>
    </xdr:from>
    <xdr:to>
      <xdr:col>5</xdr:col>
      <xdr:colOff>360045</xdr:colOff>
      <xdr:row>23</xdr:row>
      <xdr:rowOff>116205</xdr:rowOff>
    </xdr:to>
    <xdr:graphicFrame macro="">
      <xdr:nvGraphicFramePr>
        <xdr:cNvPr id="2" name="Grafiek 13">
          <a:extLst>
            <a:ext uri="{FF2B5EF4-FFF2-40B4-BE49-F238E27FC236}">
              <a16:creationId xmlns:a16="http://schemas.microsoft.com/office/drawing/2014/main" id="{71647642-8073-40CE-9133-CE80B3B2F8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01BE7-A738-49DA-9B7F-9B3AA9422889}">
  <dimension ref="A1:AI43"/>
  <sheetViews>
    <sheetView showGridLines="0" tabSelected="1" zoomScaleNormal="100" workbookViewId="0">
      <selection activeCell="L13" sqref="L13"/>
    </sheetView>
  </sheetViews>
  <sheetFormatPr defaultColWidth="0" defaultRowHeight="14.45" customHeight="1" zeroHeight="1" x14ac:dyDescent="0.25"/>
  <cols>
    <col min="1" max="14" width="8.85546875" customWidth="1"/>
    <col min="15" max="35" width="0" hidden="1" customWidth="1"/>
    <col min="36" max="16384" width="8.85546875" hidden="1"/>
  </cols>
  <sheetData>
    <row r="1" spans="2:2" ht="15" x14ac:dyDescent="0.25"/>
    <row r="2" spans="2:2" ht="15" x14ac:dyDescent="0.25"/>
    <row r="3" spans="2:2" ht="15" x14ac:dyDescent="0.25"/>
    <row r="4" spans="2:2" ht="28.5" x14ac:dyDescent="0.45">
      <c r="B4" s="3" t="s">
        <v>23</v>
      </c>
    </row>
    <row r="5" spans="2:2" ht="15" x14ac:dyDescent="0.25"/>
    <row r="6" spans="2:2" ht="24" x14ac:dyDescent="0.4">
      <c r="B6" s="2" t="s">
        <v>0</v>
      </c>
    </row>
    <row r="7" spans="2:2" ht="24" x14ac:dyDescent="0.4">
      <c r="B7" s="13" t="s">
        <v>1</v>
      </c>
    </row>
    <row r="8" spans="2:2" ht="15" x14ac:dyDescent="0.25"/>
    <row r="9" spans="2:2" ht="15" x14ac:dyDescent="0.25"/>
    <row r="10" spans="2:2" ht="15" x14ac:dyDescent="0.25"/>
    <row r="11" spans="2:2" ht="15" x14ac:dyDescent="0.25"/>
    <row r="12" spans="2:2" ht="15" x14ac:dyDescent="0.25"/>
    <row r="13" spans="2:2" ht="15" x14ac:dyDescent="0.25"/>
    <row r="14" spans="2:2" ht="15" x14ac:dyDescent="0.25"/>
    <row r="15" spans="2:2" ht="15" x14ac:dyDescent="0.25"/>
    <row r="16" spans="2:2" ht="15" x14ac:dyDescent="0.25"/>
    <row r="17" spans="2:3" ht="15" x14ac:dyDescent="0.25"/>
    <row r="18" spans="2:3" ht="15" x14ac:dyDescent="0.25"/>
    <row r="19" spans="2:3" ht="15" x14ac:dyDescent="0.25"/>
    <row r="20" spans="2:3" ht="15" x14ac:dyDescent="0.25"/>
    <row r="21" spans="2:3" ht="15" x14ac:dyDescent="0.25"/>
    <row r="22" spans="2:3" ht="15" x14ac:dyDescent="0.25"/>
    <row r="23" spans="2:3" ht="15" x14ac:dyDescent="0.25"/>
    <row r="24" spans="2:3" ht="15" x14ac:dyDescent="0.25"/>
    <row r="25" spans="2:3" ht="15" x14ac:dyDescent="0.25">
      <c r="B25" s="1" t="s">
        <v>2</v>
      </c>
      <c r="C25" t="s">
        <v>24</v>
      </c>
    </row>
    <row r="26" spans="2:3" ht="15" x14ac:dyDescent="0.25">
      <c r="B26" s="1"/>
    </row>
    <row r="27" spans="2:3" ht="15" x14ac:dyDescent="0.25">
      <c r="B27" s="1"/>
    </row>
    <row r="28" spans="2:3" ht="15" x14ac:dyDescent="0.25"/>
    <row r="29" spans="2:3" ht="15" hidden="1" x14ac:dyDescent="0.25"/>
    <row r="30" spans="2:3" ht="15" hidden="1" x14ac:dyDescent="0.25"/>
    <row r="31" spans="2:3" ht="15" hidden="1" x14ac:dyDescent="0.25"/>
    <row r="33" customFormat="1" ht="14.45" hidden="1" customHeight="1" x14ac:dyDescent="0.25"/>
    <row r="34" customFormat="1" ht="14.45" hidden="1" customHeight="1" x14ac:dyDescent="0.25"/>
    <row r="35" customFormat="1" ht="14.45" hidden="1" customHeight="1" x14ac:dyDescent="0.25"/>
    <row r="36" customFormat="1" ht="14.45" hidden="1" customHeight="1" x14ac:dyDescent="0.25"/>
    <row r="37" customFormat="1" ht="14.45" hidden="1" customHeight="1" x14ac:dyDescent="0.25"/>
    <row r="38" customFormat="1" ht="14.45" hidden="1" customHeight="1" x14ac:dyDescent="0.25"/>
    <row r="39" customFormat="1" ht="14.45" hidden="1" customHeight="1" x14ac:dyDescent="0.25"/>
    <row r="40" customFormat="1" ht="14.45" hidden="1" customHeight="1" x14ac:dyDescent="0.25"/>
    <row r="41" customFormat="1" ht="14.45" hidden="1" customHeight="1" x14ac:dyDescent="0.25"/>
    <row r="42" customFormat="1" ht="14.45" hidden="1" customHeight="1" x14ac:dyDescent="0.25"/>
    <row r="43" customFormat="1" ht="14.45" hidden="1" customHeight="1" x14ac:dyDescent="0.25"/>
  </sheetData>
  <sheetProtection algorithmName="SHA-512" hashValue="7qR9xri4AYvc6DNk1IEb8e98sA2hfZ9veb2RGfy/8VVxVdQfXYQbAymDyXCN5qcqaltxel1WV8YyU9SWfF8zOQ==" saltValue="I9hCPSzz88SDpC24+erS9Q==" spinCount="100000" sheet="1" objects="1" scenarios="1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113C6-5399-42D2-969F-1C99F18F15DA}">
  <dimension ref="A1:AI37"/>
  <sheetViews>
    <sheetView showGridLines="0" zoomScaleNormal="100" workbookViewId="0">
      <selection activeCell="C11" sqref="C11"/>
    </sheetView>
  </sheetViews>
  <sheetFormatPr defaultColWidth="0" defaultRowHeight="13.5" zeroHeight="1" x14ac:dyDescent="0.25"/>
  <cols>
    <col min="1" max="1" width="8.85546875" style="4" customWidth="1"/>
    <col min="2" max="2" width="20.7109375" style="4" customWidth="1"/>
    <col min="3" max="3" width="23.28515625" style="4" customWidth="1"/>
    <col min="4" max="4" width="7.85546875" style="4" customWidth="1"/>
    <col min="5" max="5" width="9.140625" style="4" customWidth="1"/>
    <col min="6" max="10" width="8.85546875" style="4" customWidth="1"/>
    <col min="11" max="14" width="8.85546875" style="4" hidden="1" customWidth="1"/>
    <col min="15" max="35" width="0" style="4" hidden="1" customWidth="1"/>
    <col min="36" max="16384" width="8.85546875" style="4" hidden="1"/>
  </cols>
  <sheetData>
    <row r="1" spans="2:4" x14ac:dyDescent="0.25"/>
    <row r="2" spans="2:4" x14ac:dyDescent="0.25">
      <c r="B2" s="5" t="s">
        <v>3</v>
      </c>
    </row>
    <row r="3" spans="2:4" x14ac:dyDescent="0.25">
      <c r="B3" s="14" t="s">
        <v>4</v>
      </c>
      <c r="C3" s="25" t="s">
        <v>5</v>
      </c>
      <c r="D3" s="25"/>
    </row>
    <row r="4" spans="2:4" x14ac:dyDescent="0.25">
      <c r="B4" s="15" t="s">
        <v>6</v>
      </c>
      <c r="C4" s="25" t="s">
        <v>7</v>
      </c>
      <c r="D4" s="25"/>
    </row>
    <row r="5" spans="2:4" x14ac:dyDescent="0.25"/>
    <row r="6" spans="2:4" x14ac:dyDescent="0.25"/>
    <row r="7" spans="2:4" x14ac:dyDescent="0.25"/>
    <row r="8" spans="2:4" x14ac:dyDescent="0.25"/>
    <row r="9" spans="2:4" x14ac:dyDescent="0.25"/>
    <row r="10" spans="2:4" x14ac:dyDescent="0.25">
      <c r="B10" s="7" t="s">
        <v>8</v>
      </c>
      <c r="C10" s="7" t="s">
        <v>9</v>
      </c>
    </row>
    <row r="11" spans="2:4" x14ac:dyDescent="0.25">
      <c r="B11" s="8" t="s">
        <v>10</v>
      </c>
      <c r="C11" s="24"/>
    </row>
    <row r="12" spans="2:4" x14ac:dyDescent="0.25">
      <c r="B12" s="4" t="s">
        <v>11</v>
      </c>
    </row>
    <row r="13" spans="2:4" x14ac:dyDescent="0.25"/>
    <row r="14" spans="2:4" x14ac:dyDescent="0.25"/>
    <row r="15" spans="2:4" x14ac:dyDescent="0.25"/>
    <row r="16" spans="2:4" x14ac:dyDescent="0.25"/>
    <row r="17" s="4" customFormat="1" x14ac:dyDescent="0.25"/>
    <row r="18" s="4" customFormat="1" x14ac:dyDescent="0.25"/>
    <row r="19" s="4" customFormat="1" x14ac:dyDescent="0.25"/>
    <row r="20" s="4" customFormat="1" x14ac:dyDescent="0.25"/>
    <row r="21" s="4" customFormat="1" x14ac:dyDescent="0.25"/>
    <row r="22" s="4" customFormat="1" x14ac:dyDescent="0.25"/>
    <row r="23" s="4" customFormat="1" x14ac:dyDescent="0.25"/>
    <row r="30" s="4" customFormat="1" x14ac:dyDescent="0.25"/>
    <row r="31" s="4" customFormat="1" x14ac:dyDescent="0.25"/>
    <row r="32" s="4" customFormat="1" x14ac:dyDescent="0.25"/>
    <row r="33" s="4" customFormat="1" x14ac:dyDescent="0.25"/>
    <row r="34" s="4" customFormat="1" x14ac:dyDescent="0.25"/>
    <row r="35" s="4" customFormat="1" x14ac:dyDescent="0.25"/>
    <row r="36" s="4" customFormat="1" x14ac:dyDescent="0.25"/>
    <row r="37" s="4" customFormat="1" x14ac:dyDescent="0.25"/>
  </sheetData>
  <sheetProtection algorithmName="SHA-512" hashValue="IMucdzYQlj3tNBjtWEuPr9sG5yZN/Ny442t9O5rx3qMsVZkKeG5HcDZDgbjm52P7Sp9dAjpPvoq7TPm17Fzi+w==" saltValue="cIvDzNF0JCTAKjvkVofYcw==" spinCount="100000" sheet="1" objects="1" scenarios="1"/>
  <mergeCells count="2">
    <mergeCell ref="C4:D4"/>
    <mergeCell ref="C3:D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60B62-AEF6-458E-BDCE-5BE9243BEB24}">
  <dimension ref="A1:M31"/>
  <sheetViews>
    <sheetView showGridLines="0" zoomScaleNormal="100" zoomScaleSheetLayoutView="100" workbookViewId="0">
      <selection sqref="A1:XFD1048576"/>
    </sheetView>
  </sheetViews>
  <sheetFormatPr defaultColWidth="0" defaultRowHeight="13.5" zeroHeight="1" x14ac:dyDescent="0.25"/>
  <cols>
    <col min="1" max="1" width="2.28515625" style="4" customWidth="1"/>
    <col min="2" max="2" width="1.85546875" style="4" customWidth="1"/>
    <col min="3" max="3" width="19.42578125" style="4" bestFit="1" customWidth="1"/>
    <col min="4" max="4" width="19.28515625" style="4" bestFit="1" customWidth="1"/>
    <col min="5" max="5" width="14" style="4" bestFit="1" customWidth="1"/>
    <col min="6" max="6" width="19.28515625" style="4" bestFit="1" customWidth="1"/>
    <col min="7" max="7" width="11.28515625" style="4" bestFit="1" customWidth="1"/>
    <col min="8" max="8" width="11.42578125" style="4" bestFit="1" customWidth="1"/>
    <col min="9" max="9" width="12" style="4" bestFit="1" customWidth="1"/>
    <col min="10" max="10" width="16.140625" style="4" bestFit="1" customWidth="1"/>
    <col min="11" max="11" width="16.140625" style="4" hidden="1" customWidth="1"/>
    <col min="12" max="12" width="17" style="4" hidden="1" customWidth="1"/>
    <col min="13" max="13" width="10.140625" style="4" hidden="1" customWidth="1"/>
    <col min="14" max="16384" width="8.85546875" style="4" hidden="1"/>
  </cols>
  <sheetData>
    <row r="1" spans="3:12" x14ac:dyDescent="0.25"/>
    <row r="2" spans="3:12" x14ac:dyDescent="0.25"/>
    <row r="3" spans="3:12" x14ac:dyDescent="0.25">
      <c r="H3" s="5"/>
      <c r="I3" s="5"/>
      <c r="J3" s="5"/>
      <c r="L3" s="5"/>
    </row>
    <row r="4" spans="3:12" x14ac:dyDescent="0.25">
      <c r="L4" s="6"/>
    </row>
    <row r="5" spans="3:12" x14ac:dyDescent="0.25"/>
    <row r="6" spans="3:12" x14ac:dyDescent="0.25"/>
    <row r="7" spans="3:12" x14ac:dyDescent="0.25"/>
    <row r="8" spans="3:12" x14ac:dyDescent="0.25"/>
    <row r="9" spans="3:12" x14ac:dyDescent="0.25"/>
    <row r="10" spans="3:12" x14ac:dyDescent="0.25">
      <c r="C10" s="7" t="s">
        <v>8</v>
      </c>
      <c r="D10" s="17" t="s">
        <v>12</v>
      </c>
      <c r="E10" s="17" t="s">
        <v>13</v>
      </c>
      <c r="F10" s="7" t="s">
        <v>14</v>
      </c>
    </row>
    <row r="11" spans="3:12" x14ac:dyDescent="0.25">
      <c r="C11" s="8" t="s">
        <v>10</v>
      </c>
      <c r="D11" s="18">
        <v>3288</v>
      </c>
      <c r="E11" s="19">
        <f>'Opgaveblad tariefstelling'!C11</f>
        <v>0</v>
      </c>
      <c r="F11" s="9">
        <f t="shared" ref="F11" si="0">D11*E11</f>
        <v>0</v>
      </c>
    </row>
    <row r="12" spans="3:12" x14ac:dyDescent="0.25">
      <c r="C12" s="26" t="s">
        <v>15</v>
      </c>
      <c r="D12" s="26"/>
      <c r="E12" s="26"/>
      <c r="F12" s="10">
        <f>SUM(F11:F11)</f>
        <v>0</v>
      </c>
    </row>
    <row r="13" spans="3:12" x14ac:dyDescent="0.25"/>
    <row r="14" spans="3:12" x14ac:dyDescent="0.25"/>
    <row r="15" spans="3:12" x14ac:dyDescent="0.25"/>
    <row r="16" spans="3:12" x14ac:dyDescent="0.25"/>
    <row r="17" s="4" customFormat="1" x14ac:dyDescent="0.25"/>
    <row r="18" s="4" customFormat="1" x14ac:dyDescent="0.25"/>
    <row r="19" s="4" customFormat="1" x14ac:dyDescent="0.25"/>
    <row r="20" s="4" customFormat="1" x14ac:dyDescent="0.25"/>
    <row r="21" s="4" customFormat="1" x14ac:dyDescent="0.25"/>
    <row r="22" s="4" customFormat="1" x14ac:dyDescent="0.25"/>
    <row r="23" s="4" customFormat="1" x14ac:dyDescent="0.25"/>
    <row r="24" s="4" customFormat="1" x14ac:dyDescent="0.25"/>
    <row r="25" s="4" customFormat="1" x14ac:dyDescent="0.25"/>
    <row r="26" s="4" customFormat="1" x14ac:dyDescent="0.25"/>
    <row r="27" s="4" customFormat="1" x14ac:dyDescent="0.25"/>
    <row r="28" s="4" customFormat="1" x14ac:dyDescent="0.25"/>
    <row r="29" s="4" customFormat="1" x14ac:dyDescent="0.25"/>
    <row r="30" s="4" customFormat="1" x14ac:dyDescent="0.25"/>
    <row r="31" s="4" customFormat="1" x14ac:dyDescent="0.25"/>
  </sheetData>
  <sheetProtection algorithmName="SHA-512" hashValue="xBJTB+iICarFqkV5AKb8lbnx/5N0a0GNxYSWVsf2FrRLxZrA9Y5qmuAKocoif4Wb/8R8TYQwoHzCHyBGcv+3VA==" saltValue="8uFGdk3BcZvURmjY3/2E3w==" spinCount="100000" sheet="1" objects="1" scenarios="1"/>
  <mergeCells count="1">
    <mergeCell ref="C12:E12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4B763-DAFA-4AC0-9DBE-7BFA63A1D3AF}">
  <dimension ref="A1:M37"/>
  <sheetViews>
    <sheetView showGridLines="0" zoomScale="160" zoomScaleNormal="160" zoomScaleSheetLayoutView="100" workbookViewId="0">
      <selection activeCell="D5" sqref="D5"/>
    </sheetView>
  </sheetViews>
  <sheetFormatPr defaultColWidth="0" defaultRowHeight="14.45" customHeight="1" zeroHeight="1" x14ac:dyDescent="0.25"/>
  <cols>
    <col min="1" max="1" width="2.28515625" style="4" customWidth="1"/>
    <col min="2" max="2" width="1.85546875" style="4" customWidth="1"/>
    <col min="3" max="3" width="23.42578125" style="4" bestFit="1" customWidth="1"/>
    <col min="4" max="4" width="16.5703125" style="4" customWidth="1"/>
    <col min="5" max="5" width="11.28515625" style="4" bestFit="1" customWidth="1"/>
    <col min="6" max="6" width="21.7109375" style="4" bestFit="1" customWidth="1"/>
    <col min="7" max="7" width="11.28515625" style="4" bestFit="1" customWidth="1"/>
    <col min="8" max="8" width="11.42578125" style="4" bestFit="1" customWidth="1"/>
    <col min="9" max="9" width="12" style="4" bestFit="1" customWidth="1"/>
    <col min="10" max="10" width="16.140625" style="4" bestFit="1" customWidth="1"/>
    <col min="11" max="11" width="16.140625" style="4" hidden="1" customWidth="1"/>
    <col min="12" max="12" width="17" style="4" hidden="1" customWidth="1"/>
    <col min="13" max="13" width="10.140625" style="4" hidden="1" customWidth="1"/>
    <col min="14" max="16384" width="8.85546875" style="4" hidden="1"/>
  </cols>
  <sheetData>
    <row r="1" spans="3:6" ht="13.5" x14ac:dyDescent="0.25"/>
    <row r="2" spans="3:6" ht="13.5" x14ac:dyDescent="0.25"/>
    <row r="3" spans="3:6" ht="13.5" x14ac:dyDescent="0.25">
      <c r="C3" s="8"/>
      <c r="D3" s="7" t="s">
        <v>16</v>
      </c>
      <c r="E3" s="7" t="s">
        <v>17</v>
      </c>
    </row>
    <row r="4" spans="3:6" ht="13.5" x14ac:dyDescent="0.25">
      <c r="C4" s="7" t="s">
        <v>18</v>
      </c>
      <c r="D4" s="20">
        <f>D6-(D6*20%)</f>
        <v>83646.720000000001</v>
      </c>
      <c r="E4" s="21">
        <v>100</v>
      </c>
      <c r="F4" s="16"/>
    </row>
    <row r="5" spans="3:6" ht="13.5" x14ac:dyDescent="0.25">
      <c r="C5" s="7" t="s">
        <v>19</v>
      </c>
      <c r="D5" s="20">
        <f>D6+(D6*30%)</f>
        <v>135925.92000000001</v>
      </c>
      <c r="E5" s="21">
        <v>0</v>
      </c>
    </row>
    <row r="6" spans="3:6" ht="13.5" x14ac:dyDescent="0.25">
      <c r="C6" s="22" t="s">
        <v>20</v>
      </c>
      <c r="D6" s="23">
        <v>104558.40000000001</v>
      </c>
    </row>
    <row r="7" spans="3:6" ht="13.5" x14ac:dyDescent="0.25">
      <c r="C7" s="7" t="s">
        <v>21</v>
      </c>
      <c r="D7" s="11">
        <f>'Fictieve kosten per jaar'!F12</f>
        <v>0</v>
      </c>
    </row>
    <row r="8" spans="3:6" ht="13.5" x14ac:dyDescent="0.25">
      <c r="C8" s="7" t="s">
        <v>22</v>
      </c>
      <c r="D8" s="12">
        <f>IF(D7&lt;D4,100,IF(D7&gt;D5,0,MAX(E5,MIN(D4,E5+(D7-D5)*(E4-E5)/(D4-D5)))))</f>
        <v>100</v>
      </c>
    </row>
    <row r="9" spans="3:6" ht="13.5" x14ac:dyDescent="0.25"/>
    <row r="10" spans="3:6" ht="13.5" x14ac:dyDescent="0.25"/>
    <row r="11" spans="3:6" ht="13.5" x14ac:dyDescent="0.25"/>
    <row r="12" spans="3:6" ht="13.5" x14ac:dyDescent="0.25"/>
    <row r="13" spans="3:6" ht="13.5" x14ac:dyDescent="0.25"/>
    <row r="14" spans="3:6" ht="13.5" x14ac:dyDescent="0.25"/>
    <row r="15" spans="3:6" ht="13.5" x14ac:dyDescent="0.25"/>
    <row r="16" spans="3:6" ht="13.5" x14ac:dyDescent="0.25"/>
    <row r="17" s="4" customFormat="1" ht="13.5" x14ac:dyDescent="0.25"/>
    <row r="18" s="4" customFormat="1" ht="13.5" x14ac:dyDescent="0.25"/>
    <row r="19" s="4" customFormat="1" ht="13.5" x14ac:dyDescent="0.25"/>
    <row r="20" s="4" customFormat="1" ht="13.5" x14ac:dyDescent="0.25"/>
    <row r="21" s="4" customFormat="1" ht="13.5" x14ac:dyDescent="0.25"/>
    <row r="22" s="4" customFormat="1" ht="13.5" x14ac:dyDescent="0.25"/>
    <row r="23" s="4" customFormat="1" ht="13.5" x14ac:dyDescent="0.25"/>
    <row r="24" s="4" customFormat="1" ht="13.5" x14ac:dyDescent="0.25"/>
    <row r="25" s="4" customFormat="1" ht="14.45" customHeight="1" x14ac:dyDescent="0.25"/>
    <row r="26" s="4" customFormat="1" ht="14.45" customHeight="1" x14ac:dyDescent="0.25"/>
    <row r="27" s="4" customFormat="1" ht="14.45" customHeight="1" x14ac:dyDescent="0.25"/>
    <row r="28" s="4" customFormat="1" ht="14.45" customHeight="1" x14ac:dyDescent="0.25"/>
    <row r="29" s="4" customFormat="1" ht="14.45" customHeight="1" x14ac:dyDescent="0.25"/>
    <row r="30" s="4" customFormat="1" ht="14.45" customHeight="1" x14ac:dyDescent="0.25"/>
    <row r="31" s="4" customFormat="1" ht="14.45" customHeight="1" x14ac:dyDescent="0.25"/>
    <row r="32" s="4" customFormat="1" ht="14.45" hidden="1" customHeight="1" x14ac:dyDescent="0.25"/>
    <row r="33" s="4" customFormat="1" ht="14.45" hidden="1" customHeight="1" x14ac:dyDescent="0.25"/>
    <row r="34" s="4" customFormat="1" ht="14.45" hidden="1" customHeight="1" x14ac:dyDescent="0.25"/>
    <row r="35" s="4" customFormat="1" ht="14.45" hidden="1" customHeight="1" x14ac:dyDescent="0.25"/>
    <row r="36" s="4" customFormat="1" ht="14.45" hidden="1" customHeight="1" x14ac:dyDescent="0.25"/>
    <row r="37" s="4" customFormat="1" ht="14.45" hidden="1" customHeight="1" x14ac:dyDescent="0.25"/>
  </sheetData>
  <sheetProtection algorithmName="SHA-512" hashValue="1RhdsU/JxmmwA3tbUH4pZeusrUo/Bhht60ty6Jkp+Cos1QHDNpedh4uzq9tJWIz6GyWpMH4WQjKVYc4B8xxz1A==" saltValue="6vJJzdLMMgbAjbZ2WYDGPg==" spinCount="100000" sheet="1" objects="1" scenarios="1"/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8FA99253E8E74A89C4BEB1AD5B9A7E" ma:contentTypeVersion="15" ma:contentTypeDescription="Een nieuw document maken." ma:contentTypeScope="" ma:versionID="bdb82bf3f1d8400366cff58457f84a73">
  <xsd:schema xmlns:xsd="http://www.w3.org/2001/XMLSchema" xmlns:xs="http://www.w3.org/2001/XMLSchema" xmlns:p="http://schemas.microsoft.com/office/2006/metadata/properties" xmlns:ns1="http://schemas.microsoft.com/sharepoint/v3" xmlns:ns2="51cc83ab-f51a-4237-b258-011a094d6bf8" xmlns:ns3="eb25c2c3-8421-4308-b678-2d346ddde131" targetNamespace="http://schemas.microsoft.com/office/2006/metadata/properties" ma:root="true" ma:fieldsID="f9f8f8658ff3f7f23e80bb37924ab02f" ns1:_="" ns2:_="" ns3:_="">
    <xsd:import namespace="http://schemas.microsoft.com/sharepoint/v3"/>
    <xsd:import namespace="51cc83ab-f51a-4237-b258-011a094d6bf8"/>
    <xsd:import namespace="eb25c2c3-8421-4308-b678-2d346ddde1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cc83ab-f51a-4237-b258-011a094d6b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330f2514-f90b-454f-b77b-7108298cee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25c2c3-8421-4308-b678-2d346ddde13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de10b20-8195-4ecf-834d-9521ecf28067}" ma:internalName="TaxCatchAll" ma:showField="CatchAllData" ma:web="eb25c2c3-8421-4308-b678-2d346ddde1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1cc83ab-f51a-4237-b258-011a094d6bf8">
      <Terms xmlns="http://schemas.microsoft.com/office/infopath/2007/PartnerControls"/>
    </lcf76f155ced4ddcb4097134ff3c332f>
    <TaxCatchAll xmlns="eb25c2c3-8421-4308-b678-2d346ddde131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CB1AE41-B657-4D0A-8367-05C8B7A7C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5A61574-3D12-4C46-B355-2158B3CA52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1cc83ab-f51a-4237-b258-011a094d6bf8"/>
    <ds:schemaRef ds:uri="eb25c2c3-8421-4308-b678-2d346ddde1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66DE6D6-03BB-472B-AD2F-E0B5FC39FCA6}">
  <ds:schemaRefs>
    <ds:schemaRef ds:uri="http://purl.org/dc/dcmitype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eb25c2c3-8421-4308-b678-2d346ddde131"/>
    <ds:schemaRef ds:uri="51cc83ab-f51a-4237-b258-011a094d6bf8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Voorblad</vt:lpstr>
      <vt:lpstr>Opgaveblad tariefstelling</vt:lpstr>
      <vt:lpstr>Fictieve kosten per jaar</vt:lpstr>
      <vt:lpstr>Puntencalculatie tariefstelling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 Veenendaal</dc:creator>
  <cp:keywords/>
  <dc:description/>
  <cp:lastModifiedBy>Emiel de Vries</cp:lastModifiedBy>
  <cp:revision/>
  <dcterms:created xsi:type="dcterms:W3CDTF">2024-10-04T13:43:21Z</dcterms:created>
  <dcterms:modified xsi:type="dcterms:W3CDTF">2024-12-06T11:02:42Z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0x010100258FA99253E8E74A89C4BEB1AD5B9A7E</vt:lpwstr>
  </property>
  <property fmtid="{D5CDD505-2E9C-101B-9397-08002B2CF9AE}" pid="3" name="MediaServiceImageTags">
    <vt:lpwstr/>
  </property>
</Properties>
</file>