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4. Aanbestedingsdocumenten/Publiceren - 4 november 2024/"/>
    </mc:Choice>
  </mc:AlternateContent>
  <xr:revisionPtr revIDLastSave="280" documentId="8_{3ACDE396-C954-494C-B759-8436F47516B1}" xr6:coauthVersionLast="47" xr6:coauthVersionMax="47" xr10:uidLastSave="{D942DF14-C704-40D5-89B6-3E04CEEA8D4C}"/>
  <bookViews>
    <workbookView xWindow="-120" yWindow="-120" windowWidth="29040" windowHeight="15720" activeTab="3" xr2:uid="{15DCC664-5F02-4A2C-9D2A-C57524D53D19}"/>
  </bookViews>
  <sheets>
    <sheet name="Voorblad" sheetId="4" r:id="rId1"/>
    <sheet name="Opgaveblad tariefstelling" sheetId="1" r:id="rId2"/>
    <sheet name="Fictieve kosten per jaar" sheetId="2" r:id="rId3"/>
    <sheet name="Puntencalculatie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D7" i="5"/>
  <c r="E7" i="2" l="1"/>
  <c r="E8" i="2"/>
  <c r="E9" i="2"/>
  <c r="E10" i="2"/>
  <c r="E11" i="2"/>
  <c r="F11" i="2" s="1"/>
  <c r="E6" i="2"/>
  <c r="F6" i="2" s="1"/>
  <c r="F9" i="2" l="1"/>
  <c r="F8" i="2"/>
  <c r="F7" i="2"/>
  <c r="F12" i="2" s="1"/>
  <c r="F10" i="2"/>
  <c r="D10" i="5" l="1"/>
  <c r="D11" i="5" s="1"/>
</calcChain>
</file>

<file path=xl/sharedStrings.xml><?xml version="1.0" encoding="utf-8"?>
<sst xmlns="http://schemas.openxmlformats.org/spreadsheetml/2006/main" count="37" uniqueCount="30">
  <si>
    <t>Bijlage I-3 Opgaveformulier tariefstelling Bouwafvalstromen</t>
  </si>
  <si>
    <t>Aanbesteding diverse afvalstromen reinigingsdienst De Liemers</t>
  </si>
  <si>
    <t>Perceel 3 Bouwafvalstromen</t>
  </si>
  <si>
    <t>Versie</t>
  </si>
  <si>
    <t>1.0</t>
  </si>
  <si>
    <t>Legenda</t>
  </si>
  <si>
    <t>Lichtblauwe cellen</t>
  </si>
  <si>
    <t>Verplicht invullen door Inschrijver</t>
  </si>
  <si>
    <t>Zwart-witte cellen</t>
  </si>
  <si>
    <t>Vaste gegevens</t>
  </si>
  <si>
    <t>Afvalstroom</t>
  </si>
  <si>
    <r>
      <t>Tariefstelling</t>
    </r>
    <r>
      <rPr>
        <b/>
        <sz val="11"/>
        <rFont val="Aptos Narrow"/>
        <family val="2"/>
        <scheme val="minor"/>
      </rPr>
      <t>* per ton</t>
    </r>
  </si>
  <si>
    <t>Asbest</t>
  </si>
  <si>
    <t>Puin</t>
  </si>
  <si>
    <t>Bouw- en sloopafval</t>
  </si>
  <si>
    <t>AB Hout</t>
  </si>
  <si>
    <t>C Hout</t>
  </si>
  <si>
    <t>Dakafval</t>
  </si>
  <si>
    <t>*all-in tarief voor transport en verwerking</t>
  </si>
  <si>
    <r>
      <t>Aanta</t>
    </r>
    <r>
      <rPr>
        <b/>
        <sz val="11"/>
        <rFont val="Aptos Narrow"/>
        <family val="2"/>
        <scheme val="minor"/>
      </rPr>
      <t xml:space="preserve">l ton </t>
    </r>
    <r>
      <rPr>
        <b/>
        <sz val="11"/>
        <color theme="1"/>
        <rFont val="Aptos Narrow"/>
        <family val="2"/>
        <scheme val="minor"/>
      </rPr>
      <t>per jaar</t>
    </r>
  </si>
  <si>
    <r>
      <t>Prijs pe</t>
    </r>
    <r>
      <rPr>
        <b/>
        <sz val="11"/>
        <rFont val="Aptos Narrow"/>
        <family val="2"/>
        <scheme val="minor"/>
      </rPr>
      <t>r ton</t>
    </r>
  </si>
  <si>
    <t>Fictieve kosten per jaar</t>
  </si>
  <si>
    <t>Totaal</t>
  </si>
  <si>
    <t>Bedrag</t>
  </si>
  <si>
    <t>Puntenaantal</t>
  </si>
  <si>
    <t>Min prijs</t>
  </si>
  <si>
    <t>Max prijs</t>
  </si>
  <si>
    <t>verbergen na vaststelling</t>
  </si>
  <si>
    <t>Fictieve inschrijfprijs per jaar</t>
  </si>
  <si>
    <t>Punten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</si>
</sst>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44" fontId="3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4" fontId="2" fillId="0" borderId="0" xfId="1" applyFont="1" applyFill="1" applyBorder="1"/>
    <xf numFmtId="2" fontId="2" fillId="0" borderId="0" xfId="0" applyNumberFormat="1" applyFont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8" fillId="2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164" fontId="7" fillId="0" borderId="1" xfId="1" applyNumberFormat="1" applyFont="1" applyFill="1" applyBorder="1" applyAlignment="1">
      <alignment horizontal="center"/>
    </xf>
    <xf numFmtId="0" fontId="2" fillId="0" borderId="0" xfId="0" applyFont="1"/>
    <xf numFmtId="164" fontId="9" fillId="0" borderId="0" xfId="0" applyNumberFormat="1" applyFont="1" applyAlignment="1">
      <alignment horizontal="left" vertical="center"/>
    </xf>
    <xf numFmtId="0" fontId="7" fillId="0" borderId="1" xfId="0" applyFont="1" applyBorder="1"/>
    <xf numFmtId="44" fontId="7" fillId="0" borderId="1" xfId="1" applyFont="1" applyFill="1" applyBorder="1"/>
    <xf numFmtId="2" fontId="7" fillId="0" borderId="1" xfId="0" applyNumberFormat="1" applyFont="1" applyBorder="1"/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44" fontId="12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56162567307952"/>
          <c:y val="7.3540585204627196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Puntencalculatie!$D$7:$D$8</c:f>
              <c:numCache>
                <c:formatCode>"€"\ #,##0.00</c:formatCode>
                <c:ptCount val="2"/>
                <c:pt idx="0">
                  <c:v>177286.704</c:v>
                </c:pt>
                <c:pt idx="1">
                  <c:v>265930.05599999998</c:v>
                </c:pt>
              </c:numCache>
            </c:numRef>
          </c:xVal>
          <c:yVal>
            <c:numRef>
              <c:f>Puntencalculatie!$E$7:$E$8</c:f>
              <c:numCache>
                <c:formatCode>0.00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97-4BD8-91BE-0583D93ED2C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headEnd type="oval"/>
                <a:tailEnd type="oval"/>
              </a:ln>
              <a:effectLst/>
            </c:spPr>
          </c:marker>
          <c:xVal>
            <c:numRef>
              <c:f>Puntencalculatie!$D$10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Puntencalculatie!$D$11</c:f>
              <c:numCache>
                <c:formatCode>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97-4BD8-91BE-0583D93ED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265000"/>
          <c:min val="17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\€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154305</xdr:colOff>
      <xdr:row>12</xdr:row>
      <xdr:rowOff>150495</xdr:rowOff>
    </xdr:from>
    <xdr:to>
      <xdr:col>5</xdr:col>
      <xdr:colOff>135255</xdr:colOff>
      <xdr:row>26</xdr:row>
      <xdr:rowOff>93345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B9AA1714-61BA-4D8E-8A23-C03EDF86A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1BE7-A738-49DA-9B7F-9B3AA9422889}">
  <dimension ref="A1:AI43"/>
  <sheetViews>
    <sheetView showGridLines="0" zoomScaleNormal="100" workbookViewId="0">
      <selection sqref="A1:XFD1048576"/>
    </sheetView>
  </sheetViews>
  <sheetFormatPr defaultColWidth="0" defaultRowHeight="14.45" customHeight="1" zeroHeight="1" x14ac:dyDescent="0.25"/>
  <cols>
    <col min="1" max="14" width="8.85546875" customWidth="1"/>
    <col min="15" max="35" width="0" hidden="1" customWidth="1"/>
    <col min="36" max="16384" width="8.85546875" hidden="1"/>
  </cols>
  <sheetData>
    <row r="1" spans="2:2" ht="15" x14ac:dyDescent="0.25"/>
    <row r="2" spans="2:2" ht="15" x14ac:dyDescent="0.25"/>
    <row r="3" spans="2:2" ht="15" x14ac:dyDescent="0.25"/>
    <row r="4" spans="2:2" ht="28.5" x14ac:dyDescent="0.45">
      <c r="B4" s="7" t="s">
        <v>0</v>
      </c>
    </row>
    <row r="5" spans="2:2" ht="15" x14ac:dyDescent="0.25"/>
    <row r="6" spans="2:2" ht="24" x14ac:dyDescent="0.4">
      <c r="B6" s="6" t="s">
        <v>1</v>
      </c>
    </row>
    <row r="7" spans="2:2" ht="24" x14ac:dyDescent="0.4">
      <c r="B7" s="16" t="s">
        <v>2</v>
      </c>
    </row>
    <row r="8" spans="2:2" ht="15" x14ac:dyDescent="0.25"/>
    <row r="9" spans="2:2" ht="15" x14ac:dyDescent="0.25"/>
    <row r="10" spans="2:2" ht="15" x14ac:dyDescent="0.25"/>
    <row r="11" spans="2:2" ht="15" x14ac:dyDescent="0.25"/>
    <row r="12" spans="2:2" ht="15" x14ac:dyDescent="0.25"/>
    <row r="13" spans="2:2" ht="15" x14ac:dyDescent="0.25"/>
    <row r="14" spans="2:2" ht="15" x14ac:dyDescent="0.25"/>
    <row r="15" spans="2:2" ht="15" x14ac:dyDescent="0.25"/>
    <row r="16" spans="2:2" ht="15" x14ac:dyDescent="0.25"/>
    <row r="17" spans="2:3" ht="15" x14ac:dyDescent="0.25"/>
    <row r="18" spans="2:3" ht="15" x14ac:dyDescent="0.25"/>
    <row r="19" spans="2:3" ht="15" x14ac:dyDescent="0.25"/>
    <row r="20" spans="2:3" ht="15" x14ac:dyDescent="0.25"/>
    <row r="21" spans="2:3" ht="15" x14ac:dyDescent="0.25"/>
    <row r="22" spans="2:3" ht="15" x14ac:dyDescent="0.25"/>
    <row r="23" spans="2:3" ht="15" x14ac:dyDescent="0.25"/>
    <row r="24" spans="2:3" ht="15" x14ac:dyDescent="0.25"/>
    <row r="25" spans="2:3" ht="15" x14ac:dyDescent="0.25">
      <c r="B25" s="1" t="s">
        <v>3</v>
      </c>
      <c r="C25" t="s">
        <v>4</v>
      </c>
    </row>
    <row r="26" spans="2:3" ht="15" x14ac:dyDescent="0.25">
      <c r="B26" s="1"/>
    </row>
    <row r="27" spans="2:3" ht="15" x14ac:dyDescent="0.25">
      <c r="B27" s="1"/>
    </row>
    <row r="28" spans="2:3" ht="15" x14ac:dyDescent="0.25"/>
    <row r="29" spans="2:3" ht="15" hidden="1" x14ac:dyDescent="0.25"/>
    <row r="30" spans="2:3" ht="15" hidden="1" x14ac:dyDescent="0.25"/>
    <row r="31" spans="2:3" ht="15" hidden="1" x14ac:dyDescent="0.25"/>
    <row r="33" customFormat="1" ht="14.45" hidden="1" customHeight="1" x14ac:dyDescent="0.25"/>
    <row r="34" customFormat="1" ht="14.45" hidden="1" customHeight="1" x14ac:dyDescent="0.25"/>
    <row r="35" customFormat="1" ht="14.45" hidden="1" customHeight="1" x14ac:dyDescent="0.25"/>
    <row r="36" customFormat="1" ht="14.45" hidden="1" customHeight="1" x14ac:dyDescent="0.25"/>
    <row r="37" customFormat="1" ht="14.45" hidden="1" customHeight="1" x14ac:dyDescent="0.25"/>
    <row r="38" customFormat="1" ht="14.45" hidden="1" customHeight="1" x14ac:dyDescent="0.25"/>
    <row r="39" customFormat="1" ht="14.45" hidden="1" customHeight="1" x14ac:dyDescent="0.25"/>
    <row r="40" customFormat="1" ht="14.45" hidden="1" customHeight="1" x14ac:dyDescent="0.25"/>
    <row r="41" customFormat="1" ht="14.45" hidden="1" customHeight="1" x14ac:dyDescent="0.25"/>
    <row r="42" customFormat="1" ht="14.45" hidden="1" customHeight="1" x14ac:dyDescent="0.25"/>
    <row r="43" customFormat="1" ht="14.45" hidden="1" customHeight="1" x14ac:dyDescent="0.25"/>
  </sheetData>
  <sheetProtection algorithmName="SHA-512" hashValue="9n1faiirQ+Zm8SV4rfdeWbQBmBqQ3+quD23FnxLopDqQItWYPixaqpgRizHnyolF9Unq+wMl9QJ+t1o0ISEzxA==" saltValue="Yeq4xYzCBnR1BAeRCK36LQ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13C6-5399-42D2-969F-1C99F18F15DA}">
  <dimension ref="A1:AI37"/>
  <sheetViews>
    <sheetView showGridLines="0" zoomScaleNormal="100" workbookViewId="0">
      <selection activeCell="J16" sqref="J16"/>
    </sheetView>
  </sheetViews>
  <sheetFormatPr defaultColWidth="0" defaultRowHeight="15" zeroHeight="1" x14ac:dyDescent="0.25"/>
  <cols>
    <col min="1" max="1" width="8.85546875" customWidth="1"/>
    <col min="2" max="2" width="20.7109375" customWidth="1"/>
    <col min="3" max="3" width="23.85546875" bestFit="1" customWidth="1"/>
    <col min="4" max="4" width="7.85546875" customWidth="1"/>
    <col min="5" max="5" width="9.140625" customWidth="1"/>
    <col min="6" max="10" width="8.85546875" customWidth="1"/>
    <col min="11" max="14" width="8.85546875" hidden="1" customWidth="1"/>
    <col min="15" max="35" width="0" hidden="1" customWidth="1"/>
    <col min="36" max="16384" width="8.85546875" hidden="1"/>
  </cols>
  <sheetData>
    <row r="1" spans="2:4" x14ac:dyDescent="0.25"/>
    <row r="2" spans="2:4" x14ac:dyDescent="0.25">
      <c r="B2" s="1" t="s">
        <v>5</v>
      </c>
    </row>
    <row r="3" spans="2:4" x14ac:dyDescent="0.25">
      <c r="B3" s="18" t="s">
        <v>6</v>
      </c>
      <c r="C3" s="28" t="s">
        <v>7</v>
      </c>
      <c r="D3" s="28"/>
    </row>
    <row r="4" spans="2:4" x14ac:dyDescent="0.25">
      <c r="B4" s="19" t="s">
        <v>8</v>
      </c>
      <c r="C4" s="28" t="s">
        <v>9</v>
      </c>
      <c r="D4" s="28"/>
    </row>
    <row r="5" spans="2:4" x14ac:dyDescent="0.25"/>
    <row r="6" spans="2:4" x14ac:dyDescent="0.25"/>
    <row r="7" spans="2:4" x14ac:dyDescent="0.25"/>
    <row r="8" spans="2:4" x14ac:dyDescent="0.25"/>
    <row r="9" spans="2:4" x14ac:dyDescent="0.25">
      <c r="B9" s="2" t="s">
        <v>10</v>
      </c>
      <c r="C9" s="2" t="s">
        <v>11</v>
      </c>
    </row>
    <row r="10" spans="2:4" x14ac:dyDescent="0.25">
      <c r="B10" s="4" t="s">
        <v>12</v>
      </c>
      <c r="C10" s="30">
        <v>0</v>
      </c>
      <c r="D10" s="21"/>
    </row>
    <row r="11" spans="2:4" x14ac:dyDescent="0.25">
      <c r="B11" s="4" t="s">
        <v>13</v>
      </c>
      <c r="C11" s="30">
        <v>0</v>
      </c>
    </row>
    <row r="12" spans="2:4" x14ac:dyDescent="0.25">
      <c r="B12" s="4" t="s">
        <v>14</v>
      </c>
      <c r="C12" s="30">
        <v>0</v>
      </c>
    </row>
    <row r="13" spans="2:4" x14ac:dyDescent="0.25">
      <c r="B13" s="4" t="s">
        <v>15</v>
      </c>
      <c r="C13" s="30">
        <v>0</v>
      </c>
    </row>
    <row r="14" spans="2:4" x14ac:dyDescent="0.25">
      <c r="B14" s="4" t="s">
        <v>16</v>
      </c>
      <c r="C14" s="30">
        <v>0</v>
      </c>
    </row>
    <row r="15" spans="2:4" x14ac:dyDescent="0.25">
      <c r="B15" s="4" t="s">
        <v>17</v>
      </c>
      <c r="C15" s="30">
        <v>0</v>
      </c>
    </row>
    <row r="16" spans="2:4" x14ac:dyDescent="0.25">
      <c r="B16" s="17" t="s">
        <v>18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</sheetData>
  <sheetProtection algorithmName="SHA-512" hashValue="VlZj4hrzoRGgy2AF/ghYWmIxr/U2TFTznVSIR1PAiWnPC2bkQCJjBt/5zqsbCuD79Azw9c9Atvc6DitvP3zi3w==" saltValue="5aLuPzPk+LJrx/vy5Z4CjA==" spinCount="100000" sheet="1" objects="1" scenarios="1"/>
  <mergeCells count="2">
    <mergeCell ref="C4:D4"/>
    <mergeCell ref="C3:D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0B62-AEF6-458E-BDCE-5BE9243BEB24}">
  <dimension ref="A1:M31"/>
  <sheetViews>
    <sheetView showGridLines="0" zoomScaleNormal="100" zoomScaleSheetLayoutView="100" workbookViewId="0">
      <selection sqref="A1:XFD1048576"/>
    </sheetView>
  </sheetViews>
  <sheetFormatPr defaultColWidth="0" defaultRowHeight="15" zeroHeight="1" x14ac:dyDescent="0.25"/>
  <cols>
    <col min="1" max="1" width="4.85546875" customWidth="1"/>
    <col min="2" max="2" width="4.7109375" customWidth="1"/>
    <col min="3" max="3" width="19.42578125" bestFit="1" customWidth="1"/>
    <col min="4" max="4" width="19.28515625" bestFit="1" customWidth="1"/>
    <col min="5" max="5" width="14" bestFit="1" customWidth="1"/>
    <col min="6" max="6" width="21.7109375" bestFit="1" customWidth="1"/>
    <col min="7" max="7" width="11.28515625" bestFit="1" customWidth="1"/>
    <col min="8" max="8" width="11.42578125" bestFit="1" customWidth="1"/>
    <col min="9" max="9" width="12" bestFit="1" customWidth="1"/>
    <col min="10" max="10" width="9.85546875" customWidth="1"/>
    <col min="11" max="11" width="16.140625" hidden="1" customWidth="1"/>
    <col min="12" max="12" width="17" hidden="1" customWidth="1"/>
    <col min="13" max="13" width="10.140625" hidden="1" customWidth="1"/>
    <col min="14" max="16384" width="8.85546875" hidden="1"/>
  </cols>
  <sheetData>
    <row r="1" spans="3:12" x14ac:dyDescent="0.25"/>
    <row r="2" spans="3:12" x14ac:dyDescent="0.25"/>
    <row r="3" spans="3:12" x14ac:dyDescent="0.25">
      <c r="H3" s="1"/>
      <c r="I3" s="1"/>
      <c r="J3" s="1"/>
      <c r="L3" s="1"/>
    </row>
    <row r="4" spans="3:12" x14ac:dyDescent="0.25">
      <c r="L4" s="3"/>
    </row>
    <row r="5" spans="3:12" x14ac:dyDescent="0.25">
      <c r="C5" s="2" t="s">
        <v>10</v>
      </c>
      <c r="D5" s="2" t="s">
        <v>19</v>
      </c>
      <c r="E5" s="2" t="s">
        <v>20</v>
      </c>
      <c r="F5" s="2" t="s">
        <v>21</v>
      </c>
    </row>
    <row r="6" spans="3:12" x14ac:dyDescent="0.25">
      <c r="C6" s="23" t="s">
        <v>12</v>
      </c>
      <c r="D6" s="23">
        <v>86</v>
      </c>
      <c r="E6" s="24">
        <f>'Opgaveblad tariefstelling'!C10</f>
        <v>0</v>
      </c>
      <c r="F6" s="5">
        <f>D6*E6</f>
        <v>0</v>
      </c>
    </row>
    <row r="7" spans="3:12" x14ac:dyDescent="0.25">
      <c r="C7" s="23" t="s">
        <v>13</v>
      </c>
      <c r="D7" s="23">
        <v>1298</v>
      </c>
      <c r="E7" s="24">
        <f>'Opgaveblad tariefstelling'!C11</f>
        <v>0</v>
      </c>
      <c r="F7" s="5">
        <f t="shared" ref="F7:F11" si="0">D7*E7</f>
        <v>0</v>
      </c>
    </row>
    <row r="8" spans="3:12" x14ac:dyDescent="0.25">
      <c r="C8" s="23" t="s">
        <v>14</v>
      </c>
      <c r="D8" s="23">
        <v>450</v>
      </c>
      <c r="E8" s="24">
        <f>'Opgaveblad tariefstelling'!C12</f>
        <v>0</v>
      </c>
      <c r="F8" s="5">
        <f t="shared" si="0"/>
        <v>0</v>
      </c>
    </row>
    <row r="9" spans="3:12" x14ac:dyDescent="0.25">
      <c r="C9" s="23" t="s">
        <v>15</v>
      </c>
      <c r="D9" s="23">
        <v>2460</v>
      </c>
      <c r="E9" s="24">
        <f>'Opgaveblad tariefstelling'!C13</f>
        <v>0</v>
      </c>
      <c r="F9" s="5">
        <f t="shared" si="0"/>
        <v>0</v>
      </c>
    </row>
    <row r="10" spans="3:12" x14ac:dyDescent="0.25">
      <c r="C10" s="23" t="s">
        <v>16</v>
      </c>
      <c r="D10" s="23">
        <v>320</v>
      </c>
      <c r="E10" s="24">
        <f>'Opgaveblad tariefstelling'!C14</f>
        <v>0</v>
      </c>
      <c r="F10" s="5">
        <f t="shared" si="0"/>
        <v>0</v>
      </c>
    </row>
    <row r="11" spans="3:12" x14ac:dyDescent="0.25">
      <c r="C11" s="23" t="s">
        <v>17</v>
      </c>
      <c r="D11" s="23">
        <v>95</v>
      </c>
      <c r="E11" s="24">
        <f>'Opgaveblad tariefstelling'!C15</f>
        <v>0</v>
      </c>
      <c r="F11" s="5">
        <f t="shared" si="0"/>
        <v>0</v>
      </c>
    </row>
    <row r="12" spans="3:12" x14ac:dyDescent="0.25">
      <c r="C12" s="29" t="s">
        <v>22</v>
      </c>
      <c r="D12" s="29"/>
      <c r="E12" s="29"/>
      <c r="F12" s="9">
        <f>SUM(F6:F11)</f>
        <v>0</v>
      </c>
    </row>
    <row r="13" spans="3:12" x14ac:dyDescent="0.25">
      <c r="C13" s="8"/>
      <c r="D13" s="8"/>
      <c r="E13" s="8"/>
      <c r="F13" s="3"/>
    </row>
    <row r="14" spans="3:12" x14ac:dyDescent="0.25"/>
    <row r="15" spans="3:12" x14ac:dyDescent="0.25">
      <c r="D15" s="1"/>
      <c r="E15" s="1"/>
    </row>
    <row r="16" spans="3:12" x14ac:dyDescent="0.25">
      <c r="C16" s="1"/>
      <c r="D16" s="12"/>
      <c r="E16" s="13"/>
    </row>
    <row r="17" spans="3:5" x14ac:dyDescent="0.25">
      <c r="C17" s="1"/>
      <c r="D17" s="12"/>
      <c r="E17" s="13"/>
    </row>
    <row r="18" spans="3:5" x14ac:dyDescent="0.25"/>
    <row r="19" spans="3:5" x14ac:dyDescent="0.25">
      <c r="C19" s="1"/>
      <c r="D19" s="14"/>
    </row>
    <row r="20" spans="3:5" x14ac:dyDescent="0.25">
      <c r="C20" s="1"/>
      <c r="D20" s="15"/>
    </row>
    <row r="21" spans="3:5" x14ac:dyDescent="0.25"/>
    <row r="22" spans="3:5" x14ac:dyDescent="0.25"/>
    <row r="23" spans="3:5" x14ac:dyDescent="0.25"/>
    <row r="24" spans="3:5" x14ac:dyDescent="0.25"/>
    <row r="25" spans="3:5" x14ac:dyDescent="0.25"/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x14ac:dyDescent="0.25"/>
  </sheetData>
  <sheetProtection algorithmName="SHA-512" hashValue="odvNkeWS4vvEnqBky5Q4DNiDrWJBD+yFnajBiyHLKKFBJUHm5ukDd/VdGvApE4CjzNZDrdOuaK8tpmU3vcrb4g==" saltValue="UzEUl+aNq22feOS6lW6XBg==" spinCount="100000" sheet="1" objects="1" scenarios="1"/>
  <mergeCells count="1">
    <mergeCell ref="C12:E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C270-61A6-472C-B170-4B1B4E910A2F}">
  <dimension ref="A1:M43"/>
  <sheetViews>
    <sheetView showGridLines="0" tabSelected="1" topLeftCell="A3" zoomScaleNormal="100" zoomScaleSheetLayoutView="100" workbookViewId="0">
      <selection activeCell="A3" sqref="A1:XFD1048576"/>
    </sheetView>
  </sheetViews>
  <sheetFormatPr defaultColWidth="0" defaultRowHeight="14.45" customHeight="1" zeroHeight="1" x14ac:dyDescent="0.25"/>
  <cols>
    <col min="1" max="2" width="4.28515625" customWidth="1"/>
    <col min="3" max="3" width="27.7109375" bestFit="1" customWidth="1"/>
    <col min="4" max="4" width="19.28515625" bestFit="1" customWidth="1"/>
    <col min="5" max="5" width="14" bestFit="1" customWidth="1"/>
    <col min="6" max="6" width="21.7109375" bestFit="1" customWidth="1"/>
    <col min="7" max="7" width="11.28515625" bestFit="1" customWidth="1"/>
    <col min="8" max="8" width="11.42578125" bestFit="1" customWidth="1"/>
    <col min="9" max="9" width="12" bestFit="1" customWidth="1"/>
    <col min="10" max="10" width="16.140625" bestFit="1" customWidth="1"/>
    <col min="11" max="11" width="16.140625" hidden="1" customWidth="1"/>
    <col min="12" max="12" width="17" hidden="1" customWidth="1"/>
    <col min="13" max="13" width="10.140625" hidden="1" customWidth="1"/>
    <col min="14" max="16384" width="8.85546875" hidden="1"/>
  </cols>
  <sheetData>
    <row r="1" spans="3:12" ht="15" x14ac:dyDescent="0.25"/>
    <row r="2" spans="3:12" ht="15" x14ac:dyDescent="0.25"/>
    <row r="3" spans="3:12" ht="15" x14ac:dyDescent="0.25">
      <c r="H3" s="1"/>
      <c r="I3" s="1"/>
      <c r="J3" s="1"/>
      <c r="L3" s="1"/>
    </row>
    <row r="4" spans="3:12" ht="15" x14ac:dyDescent="0.25">
      <c r="L4" s="3"/>
    </row>
    <row r="5" spans="3:12" ht="15" x14ac:dyDescent="0.25"/>
    <row r="6" spans="3:12" ht="15" x14ac:dyDescent="0.25">
      <c r="C6" s="4"/>
      <c r="D6" s="2" t="s">
        <v>23</v>
      </c>
      <c r="E6" s="2" t="s">
        <v>24</v>
      </c>
    </row>
    <row r="7" spans="3:12" ht="15" x14ac:dyDescent="0.25">
      <c r="C7" s="2" t="s">
        <v>25</v>
      </c>
      <c r="D7" s="20">
        <f>D9-(D9*20%)</f>
        <v>177286.704</v>
      </c>
      <c r="E7" s="25">
        <v>100</v>
      </c>
      <c r="F7" s="22"/>
    </row>
    <row r="8" spans="3:12" ht="15" x14ac:dyDescent="0.25">
      <c r="C8" s="2" t="s">
        <v>26</v>
      </c>
      <c r="D8" s="20">
        <f>D9+(D9*20%)</f>
        <v>265930.05599999998</v>
      </c>
      <c r="E8" s="25">
        <v>0</v>
      </c>
    </row>
    <row r="9" spans="3:12" ht="15" x14ac:dyDescent="0.25">
      <c r="C9" s="26" t="s">
        <v>27</v>
      </c>
      <c r="D9" s="27">
        <v>221608.38</v>
      </c>
    </row>
    <row r="10" spans="3:12" ht="15" x14ac:dyDescent="0.25">
      <c r="C10" s="2" t="s">
        <v>28</v>
      </c>
      <c r="D10" s="11">
        <f>'Fictieve kosten per jaar'!F12</f>
        <v>0</v>
      </c>
    </row>
    <row r="11" spans="3:12" ht="15" x14ac:dyDescent="0.25">
      <c r="C11" s="2" t="s">
        <v>29</v>
      </c>
      <c r="D11" s="10">
        <f>IF(D10&lt;D7,100,IF(D10&gt;D8,0,MAX(E8,MIN(D7,E8+(D10-D8)*(E7-E8)/(D7-D8)))))</f>
        <v>100</v>
      </c>
    </row>
    <row r="12" spans="3:12" ht="15" x14ac:dyDescent="0.25"/>
    <row r="13" spans="3:12" ht="15" x14ac:dyDescent="0.25"/>
    <row r="14" spans="3:12" ht="15" x14ac:dyDescent="0.25"/>
    <row r="15" spans="3:12" ht="15" x14ac:dyDescent="0.25"/>
    <row r="16" spans="3:12" ht="15" x14ac:dyDescent="0.25"/>
    <row r="17" customFormat="1" ht="15" x14ac:dyDescent="0.25"/>
    <row r="18" customFormat="1" ht="15" x14ac:dyDescent="0.25"/>
    <row r="19" customFormat="1" ht="15" x14ac:dyDescent="0.25"/>
    <row r="20" customFormat="1" ht="15" x14ac:dyDescent="0.25"/>
    <row r="21" customFormat="1" ht="15" x14ac:dyDescent="0.25"/>
    <row r="22" customFormat="1" ht="15" x14ac:dyDescent="0.25"/>
    <row r="23" customFormat="1" ht="14.45" customHeight="1" x14ac:dyDescent="0.25"/>
    <row r="24" customFormat="1" ht="14.45" customHeight="1" x14ac:dyDescent="0.25"/>
    <row r="25" customFormat="1" ht="14.45" customHeight="1" x14ac:dyDescent="0.25"/>
    <row r="26" customFormat="1" ht="14.45" customHeight="1" x14ac:dyDescent="0.25"/>
    <row r="27" customFormat="1" ht="14.45" customHeight="1" x14ac:dyDescent="0.25"/>
    <row r="28" customFormat="1" ht="14.45" customHeight="1" x14ac:dyDescent="0.25"/>
    <row r="29" customFormat="1" ht="14.45" customHeight="1" x14ac:dyDescent="0.25"/>
    <row r="30" customFormat="1" ht="14.45" customHeight="1" x14ac:dyDescent="0.25"/>
    <row r="31" customFormat="1" ht="14.45" customHeight="1" x14ac:dyDescent="0.25"/>
    <row r="32" customFormat="1" ht="14.45" hidden="1" customHeight="1" x14ac:dyDescent="0.25"/>
    <row r="33" customFormat="1" ht="14.45" hidden="1" customHeight="1" x14ac:dyDescent="0.25"/>
    <row r="34" customFormat="1" ht="14.45" hidden="1" customHeight="1" x14ac:dyDescent="0.25"/>
    <row r="35" customFormat="1" ht="14.45" hidden="1" customHeight="1" x14ac:dyDescent="0.25"/>
    <row r="36" customFormat="1" ht="14.45" hidden="1" customHeight="1" x14ac:dyDescent="0.25"/>
    <row r="37" customFormat="1" ht="14.45" hidden="1" customHeight="1" x14ac:dyDescent="0.25"/>
    <row r="38" customFormat="1" ht="14.45" hidden="1" customHeight="1" x14ac:dyDescent="0.25"/>
    <row r="39" customFormat="1" ht="14.45" hidden="1" customHeight="1" x14ac:dyDescent="0.25"/>
    <row r="40" customFormat="1" ht="14.45" hidden="1" customHeight="1" x14ac:dyDescent="0.25"/>
    <row r="41" customFormat="1" ht="14.45" hidden="1" customHeight="1" x14ac:dyDescent="0.25"/>
    <row r="42" customFormat="1" ht="14.45" hidden="1" customHeight="1" x14ac:dyDescent="0.25"/>
    <row r="43" customFormat="1" ht="14.45" hidden="1" customHeight="1" x14ac:dyDescent="0.25"/>
  </sheetData>
  <sheetProtection algorithmName="SHA-512" hashValue="gsw7igXhTNFWC3uu+y0MCvYmvEqa5dqAPm8QI7TPzQD6AD0HOWDbGolNib/CFGocWCjmvR9GJfBwR4zuHLO80A==" saltValue="AFeKYKYdLwpRwY1EmOw6Lg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3" ma:contentTypeDescription="Een nieuw document maken." ma:contentTypeScope="" ma:versionID="bea881bfd037ff919e4ec06595e917fe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3a72ae57009a3c9d985a365caa76baf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Props1.xml><?xml version="1.0" encoding="utf-8"?>
<ds:datastoreItem xmlns:ds="http://schemas.openxmlformats.org/officeDocument/2006/customXml" ds:itemID="{33D2BE33-2F58-47FF-A189-BC75F2064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B1AE41-B657-4D0A-8367-05C8B7A7C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6DE6D6-03BB-472B-AD2F-E0B5FC39FCA6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51cc83ab-f51a-4237-b258-011a094d6bf8"/>
    <ds:schemaRef ds:uri="http://schemas.microsoft.com/office/infopath/2007/PartnerControls"/>
    <ds:schemaRef ds:uri="eb25c2c3-8421-4308-b678-2d346ddde131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Opgaveblad tariefstelling</vt:lpstr>
      <vt:lpstr>Fictieve kosten per jaar</vt:lpstr>
      <vt:lpstr>Puntencalculatie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Veenendaal</dc:creator>
  <cp:keywords/>
  <dc:description/>
  <cp:lastModifiedBy>Emiel de Vries</cp:lastModifiedBy>
  <cp:revision/>
  <dcterms:created xsi:type="dcterms:W3CDTF">2024-10-04T13:43:21Z</dcterms:created>
  <dcterms:modified xsi:type="dcterms:W3CDTF">2024-11-01T11:43:24Z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