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/>
  <mc:AlternateContent xmlns:mc="http://schemas.openxmlformats.org/markup-compatibility/2006">
    <mc:Choice Requires="x15">
      <x15ac:absPath xmlns:x15ac="http://schemas.microsoft.com/office/spreadsheetml/2010/11/ac" url="C:\Users\EmieldeVries\Downloads\"/>
    </mc:Choice>
  </mc:AlternateContent>
  <xr:revisionPtr revIDLastSave="0" documentId="13_ncr:1_{3EF996A6-D5D3-47D7-B1DB-C1797D4E758C}" xr6:coauthVersionLast="47" xr6:coauthVersionMax="47" xr10:uidLastSave="{00000000-0000-0000-0000-000000000000}"/>
  <bookViews>
    <workbookView xWindow="0" yWindow="-18120" windowWidth="29040" windowHeight="17520" xr2:uid="{00000000-000D-0000-FFFF-FFFF00000000}"/>
  </bookViews>
  <sheets>
    <sheet name="Prijzenblad" sheetId="1" r:id="rId1"/>
    <sheet name="Specificatie P1 en P5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1" i="1" l="1"/>
  <c r="E13" i="1"/>
  <c r="E15" i="1"/>
  <c r="E10" i="1"/>
  <c r="E17" i="1" l="1"/>
  <c r="E18" i="1" s="1"/>
  <c r="E20" i="1" s="1"/>
  <c r="F23" i="1"/>
  <c r="D21" i="1" l="1"/>
</calcChain>
</file>

<file path=xl/sharedStrings.xml><?xml version="1.0" encoding="utf-8"?>
<sst xmlns="http://schemas.openxmlformats.org/spreadsheetml/2006/main" count="68" uniqueCount="26">
  <si>
    <t>Subkosten</t>
  </si>
  <si>
    <t>Bandbreedte minimum</t>
  </si>
  <si>
    <t>Bandbreedte maximum</t>
  </si>
  <si>
    <t>P1</t>
  </si>
  <si>
    <t xml:space="preserve">Eenmalige opstartkosten </t>
  </si>
  <si>
    <t>P2</t>
  </si>
  <si>
    <t>Ontzorgingsaanpak van de Opdrachtnemer - tarief per adres voor deur-aan-deuraanpak</t>
  </si>
  <si>
    <t>P3</t>
  </si>
  <si>
    <t>Ontzorgingsaanpak van de Opdrachtnemer - tarief per adres voor keukentafelgesprek</t>
  </si>
  <si>
    <t>P4</t>
  </si>
  <si>
    <t>Ontzorgingsaanpak van de Opdrachtnemer - tarief per adres voor ondersteuning bij de aanvraag van subsidies en leningen</t>
  </si>
  <si>
    <t>P5</t>
  </si>
  <si>
    <t xml:space="preserve">Inschrijfprijs </t>
  </si>
  <si>
    <t>Ongewogen aantal punten</t>
  </si>
  <si>
    <t>P1 Opstartkosten</t>
  </si>
  <si>
    <t xml:space="preserve">P5 Project- en bureaukosten (Ontzorgingsaanpak van de Opdrachtnemer, Regel-het-zelfaanpak en Doe-het-zelfaanpak) </t>
  </si>
  <si>
    <t>Specificatie kostencomponenten</t>
  </si>
  <si>
    <t>…</t>
  </si>
  <si>
    <t>Aantal adressen</t>
  </si>
  <si>
    <t>Project- en bureaukosten als percentage over de dienstverlening van het subtotaal (P2 t/m P4)</t>
  </si>
  <si>
    <t>n.v.t.</t>
  </si>
  <si>
    <t>Subtotaal exclusief eenmalige opstartkosten (P1)</t>
  </si>
  <si>
    <r>
      <t xml:space="preserve">
</t>
    </r>
    <r>
      <rPr>
        <b/>
        <sz val="11"/>
        <color theme="1"/>
        <rFont val="Aptos Narrow"/>
        <family val="2"/>
        <scheme val="minor"/>
      </rPr>
      <t>Invulinstructie en toelichting</t>
    </r>
    <r>
      <rPr>
        <sz val="11"/>
        <color theme="1"/>
        <rFont val="Aptos Narrow"/>
        <family val="2"/>
        <scheme val="minor"/>
      </rPr>
      <t>:
-  Vul enkel de geel gemarkeerde cellen in. Bedragen in euro en exclusief btw. Vul op dit blad ('Prijzenblad') alle geel gearceerde cellen in anders wordt uw inschrijving als ongeldig aangemerkt
- Vul ook tabblad 2 in: Specificatie P1 en P5 
- Naast "Inschrijfprijs" ziet u de prijs waarop uw score wordt berekend.
- Naast "Ongewogen aantal punten" ziet u het aantal punten waarop uw eindscore wordt berekend.</t>
    </r>
  </si>
  <si>
    <r>
      <t xml:space="preserve">
</t>
    </r>
    <r>
      <rPr>
        <b/>
        <sz val="11"/>
        <color theme="1"/>
        <rFont val="Aptos Narrow"/>
        <family val="2"/>
        <scheme val="minor"/>
      </rPr>
      <t>Invulinstructie en toelichting</t>
    </r>
    <r>
      <rPr>
        <sz val="11"/>
        <color theme="1"/>
        <rFont val="Aptos Narrow"/>
        <family val="2"/>
        <scheme val="minor"/>
      </rPr>
      <t>:
-  Vul enkel de geel gemarkeerde cellen in. Bedragen in euro en exclusief btw. 
U bent niet verplicht om alle cellen te gebruiken in dit blad ‘Specificatie P1 en P5’ en u bent vrij om extra rijen toe te voegen indien nodig.</t>
    </r>
  </si>
  <si>
    <t>Prijs</t>
  </si>
  <si>
    <t>Bijlage F - Prijzenblad V2.0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</si>
</sst>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&quot;€&quot;\ #,##0.00"/>
    <numFmt numFmtId="165" formatCode="0.0%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5">
    <xf numFmtId="0" fontId="0" fillId="0" borderId="0" xfId="0"/>
    <xf numFmtId="164" fontId="0" fillId="0" borderId="4" xfId="0" applyNumberFormat="1" applyBorder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4" fillId="0" borderId="0" xfId="0" applyFont="1" applyAlignment="1">
      <alignment wrapText="1"/>
    </xf>
    <xf numFmtId="1" fontId="0" fillId="4" borderId="1" xfId="0" applyNumberFormat="1" applyFill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2" fillId="0" borderId="0" xfId="0" applyFont="1"/>
    <xf numFmtId="0" fontId="0" fillId="5" borderId="0" xfId="0" applyFill="1"/>
    <xf numFmtId="0" fontId="4" fillId="0" borderId="1" xfId="0" applyFont="1" applyBorder="1"/>
    <xf numFmtId="0" fontId="0" fillId="0" borderId="2" xfId="0" applyBorder="1"/>
    <xf numFmtId="0" fontId="4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wrapText="1"/>
    </xf>
    <xf numFmtId="164" fontId="4" fillId="4" borderId="0" xfId="0" applyNumberFormat="1" applyFont="1" applyFill="1" applyAlignment="1">
      <alignment horizontal="center" vertical="center"/>
    </xf>
    <xf numFmtId="44" fontId="6" fillId="5" borderId="0" xfId="0" applyNumberFormat="1" applyFont="1" applyFill="1"/>
    <xf numFmtId="164" fontId="6" fillId="5" borderId="0" xfId="0" applyNumberFormat="1" applyFont="1" applyFill="1" applyAlignment="1">
      <alignment horizontal="center"/>
    </xf>
    <xf numFmtId="0" fontId="8" fillId="6" borderId="6" xfId="0" applyFont="1" applyFill="1" applyBorder="1" applyAlignment="1">
      <alignment horizontal="left" vertical="center"/>
    </xf>
    <xf numFmtId="0" fontId="0" fillId="2" borderId="6" xfId="0" applyFill="1" applyBorder="1" applyAlignment="1">
      <alignment horizontal="left" vertical="top"/>
    </xf>
    <xf numFmtId="0" fontId="4" fillId="6" borderId="6" xfId="0" applyFont="1" applyFill="1" applyBorder="1" applyAlignment="1">
      <alignment horizontal="left" vertical="center"/>
    </xf>
    <xf numFmtId="0" fontId="4" fillId="6" borderId="6" xfId="0" applyFont="1" applyFill="1" applyBorder="1" applyAlignment="1">
      <alignment horizontal="left" vertical="center" wrapText="1"/>
    </xf>
    <xf numFmtId="164" fontId="0" fillId="4" borderId="1" xfId="0" applyNumberForma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44" fontId="4" fillId="4" borderId="3" xfId="0" applyNumberFormat="1" applyFont="1" applyFill="1" applyBorder="1" applyAlignment="1">
      <alignment horizontal="center" vertical="center"/>
    </xf>
    <xf numFmtId="44" fontId="0" fillId="5" borderId="0" xfId="0" applyNumberFormat="1" applyFill="1"/>
    <xf numFmtId="0" fontId="0" fillId="5" borderId="0" xfId="0" applyFill="1" applyAlignment="1">
      <alignment wrapText="1"/>
    </xf>
    <xf numFmtId="0" fontId="5" fillId="5" borderId="0" xfId="0" applyFont="1" applyFill="1" applyAlignment="1">
      <alignment horizontal="center"/>
    </xf>
    <xf numFmtId="44" fontId="0" fillId="2" borderId="6" xfId="0" applyNumberFormat="1" applyFill="1" applyBorder="1" applyAlignment="1">
      <alignment horizontal="left" vertical="top"/>
    </xf>
    <xf numFmtId="164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4" fontId="0" fillId="4" borderId="1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right"/>
    </xf>
    <xf numFmtId="165" fontId="0" fillId="0" borderId="1" xfId="0" applyNumberFormat="1" applyBorder="1" applyAlignment="1">
      <alignment horizontal="center" vertical="center"/>
    </xf>
    <xf numFmtId="1" fontId="0" fillId="4" borderId="1" xfId="0" applyNumberFormat="1" applyFill="1" applyBorder="1" applyAlignment="1">
      <alignment horizontal="center" vertical="center"/>
    </xf>
    <xf numFmtId="1" fontId="0" fillId="4" borderId="2" xfId="0" applyNumberFormat="1" applyFill="1" applyBorder="1" applyAlignment="1">
      <alignment horizontal="center" vertical="center"/>
    </xf>
    <xf numFmtId="1" fontId="0" fillId="4" borderId="3" xfId="0" applyNumberForma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4" fillId="0" borderId="6" xfId="0" applyFont="1" applyBorder="1" applyAlignment="1">
      <alignment horizontal="right" vertical="center" wrapText="1"/>
    </xf>
    <xf numFmtId="0" fontId="4" fillId="0" borderId="7" xfId="0" applyFont="1" applyBorder="1" applyAlignment="1">
      <alignment horizontal="right" vertical="center" wrapText="1"/>
    </xf>
    <xf numFmtId="0" fontId="4" fillId="0" borderId="9" xfId="0" applyFont="1" applyBorder="1" applyAlignment="1">
      <alignment horizontal="right" vertical="center" wrapText="1"/>
    </xf>
    <xf numFmtId="0" fontId="4" fillId="3" borderId="4" xfId="0" applyFont="1" applyFill="1" applyBorder="1" applyAlignment="1">
      <alignment horizontal="center"/>
    </xf>
    <xf numFmtId="0" fontId="4" fillId="3" borderId="0" xfId="0" applyFont="1" applyFill="1" applyAlignment="1">
      <alignment horizontal="center"/>
    </xf>
    <xf numFmtId="0" fontId="4" fillId="0" borderId="6" xfId="0" applyFont="1" applyBorder="1" applyAlignment="1">
      <alignment horizontal="right"/>
    </xf>
    <xf numFmtId="0" fontId="4" fillId="0" borderId="7" xfId="0" applyFont="1" applyBorder="1" applyAlignment="1">
      <alignment horizontal="right"/>
    </xf>
    <xf numFmtId="0" fontId="4" fillId="0" borderId="8" xfId="0" applyFont="1" applyBorder="1" applyAlignment="1">
      <alignment horizontal="right"/>
    </xf>
    <xf numFmtId="0" fontId="7" fillId="5" borderId="0" xfId="0" applyFont="1" applyFill="1" applyAlignment="1">
      <alignment horizontal="left" wrapText="1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10" xfId="0" applyNumberFormat="1" applyFill="1" applyBorder="1" applyAlignment="1" applyProtection="1">
      <alignment horizontal="center" vertical="center"/>
      <protection locked="0"/>
    </xf>
    <xf numFmtId="164" fontId="0" fillId="2" borderId="11" xfId="0" applyNumberFormat="1" applyFill="1" applyBorder="1" applyAlignment="1" applyProtection="1">
      <alignment horizontal="center" vertical="center"/>
      <protection locked="0"/>
    </xf>
    <xf numFmtId="165" fontId="0" fillId="2" borderId="2" xfId="0" applyNumberFormat="1" applyFill="1" applyBorder="1" applyAlignment="1" applyProtection="1">
      <alignment horizontal="center" vertical="center"/>
      <protection locked="0"/>
    </xf>
    <xf numFmtId="165" fontId="0" fillId="2" borderId="3" xfId="0" applyNumberFormat="1" applyFill="1" applyBorder="1" applyAlignment="1" applyProtection="1">
      <alignment horizontal="center" vertical="center"/>
      <protection locked="0"/>
    </xf>
  </cellXfs>
  <cellStyles count="2">
    <cellStyle name="Standaard" xfId="0" builtinId="0"/>
    <cellStyle name="Valuta 2" xfId="1" xr:uid="{A291CA0C-8BCC-4621-BA26-6E366A685CD5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3.xml"/><Relationship Id="rId4" Type="http://schemas.openxmlformats.org/officeDocument/2006/relationships/styles" Target="styles.xml"/><Relationship Id="rId9" Type="http://schemas.openxmlformats.org/officeDocument/2006/relationships/customXml" Target="../customXml/item2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48576"/>
  <sheetViews>
    <sheetView tabSelected="1" zoomScale="90" zoomScaleNormal="90" workbookViewId="0">
      <selection activeCell="C11" sqref="C11:C12"/>
    </sheetView>
  </sheetViews>
  <sheetFormatPr defaultColWidth="0" defaultRowHeight="14.5" zeroHeight="1" x14ac:dyDescent="0.35"/>
  <cols>
    <col min="1" max="1" width="3" bestFit="1" customWidth="1"/>
    <col min="2" max="2" width="103.7265625" bestFit="1" customWidth="1"/>
    <col min="3" max="3" width="11.26953125" bestFit="1" customWidth="1"/>
    <col min="4" max="4" width="11.7265625" customWidth="1"/>
    <col min="5" max="5" width="20.81640625" customWidth="1"/>
    <col min="6" max="6" width="14.81640625" customWidth="1"/>
    <col min="7" max="7" width="18.1796875" customWidth="1"/>
    <col min="8" max="8" width="21.26953125" hidden="1" customWidth="1"/>
    <col min="9" max="9" width="36.26953125" hidden="1" customWidth="1"/>
    <col min="10" max="11" width="0" hidden="1" customWidth="1"/>
    <col min="12" max="16384" width="8.7265625" hidden="1"/>
  </cols>
  <sheetData>
    <row r="1" spans="1:11" ht="23.5" x14ac:dyDescent="0.55000000000000004">
      <c r="A1" s="34" t="s">
        <v>25</v>
      </c>
      <c r="B1" s="34"/>
      <c r="C1" s="34"/>
      <c r="D1" s="34"/>
      <c r="E1" s="34"/>
      <c r="F1" s="34"/>
      <c r="G1" s="34"/>
      <c r="H1" s="6"/>
      <c r="I1" s="6"/>
      <c r="J1" s="6"/>
      <c r="K1" s="6"/>
    </row>
    <row r="2" spans="1:11" ht="15.65" customHeight="1" x14ac:dyDescent="0.35">
      <c r="A2" s="40" t="s">
        <v>22</v>
      </c>
      <c r="B2" s="40"/>
      <c r="C2" s="40"/>
      <c r="D2" s="40"/>
      <c r="E2" s="40"/>
      <c r="F2" s="40"/>
      <c r="G2" s="40"/>
      <c r="H2" s="5"/>
      <c r="I2" s="5"/>
      <c r="J2" s="5"/>
      <c r="K2" s="5"/>
    </row>
    <row r="3" spans="1:11" ht="14.5" customHeight="1" x14ac:dyDescent="0.35">
      <c r="A3" s="40"/>
      <c r="B3" s="40"/>
      <c r="C3" s="40"/>
      <c r="D3" s="40"/>
      <c r="E3" s="40"/>
      <c r="F3" s="40"/>
      <c r="G3" s="40"/>
      <c r="H3" s="5"/>
      <c r="I3" s="5"/>
      <c r="J3" s="5"/>
      <c r="K3" s="5"/>
    </row>
    <row r="4" spans="1:11" ht="14.5" customHeight="1" x14ac:dyDescent="0.35">
      <c r="A4" s="40"/>
      <c r="B4" s="40"/>
      <c r="C4" s="40"/>
      <c r="D4" s="40"/>
      <c r="E4" s="40"/>
      <c r="F4" s="40"/>
      <c r="G4" s="40"/>
      <c r="H4" s="5"/>
      <c r="I4" s="5"/>
      <c r="J4" s="5"/>
      <c r="K4" s="5"/>
    </row>
    <row r="5" spans="1:11" ht="14.5" customHeight="1" x14ac:dyDescent="0.35">
      <c r="A5" s="40"/>
      <c r="B5" s="40"/>
      <c r="C5" s="40"/>
      <c r="D5" s="40"/>
      <c r="E5" s="40"/>
      <c r="F5" s="40"/>
      <c r="G5" s="40"/>
      <c r="H5" s="5"/>
      <c r="I5" s="5"/>
      <c r="J5" s="5"/>
      <c r="K5" s="5"/>
    </row>
    <row r="6" spans="1:11" ht="14.5" customHeight="1" x14ac:dyDescent="0.35">
      <c r="A6" s="40"/>
      <c r="B6" s="40"/>
      <c r="C6" s="40"/>
      <c r="D6" s="40"/>
      <c r="E6" s="40"/>
      <c r="F6" s="40"/>
      <c r="G6" s="40"/>
      <c r="H6" s="5"/>
      <c r="I6" s="5"/>
      <c r="J6" s="5"/>
      <c r="K6" s="5"/>
    </row>
    <row r="7" spans="1:11" ht="14.5" customHeight="1" x14ac:dyDescent="0.35">
      <c r="A7" s="40"/>
      <c r="B7" s="40"/>
      <c r="C7" s="40"/>
      <c r="D7" s="40"/>
      <c r="E7" s="40"/>
      <c r="F7" s="40"/>
      <c r="G7" s="40"/>
      <c r="H7" s="5"/>
      <c r="I7" s="5"/>
      <c r="J7" s="5"/>
      <c r="K7" s="5"/>
    </row>
    <row r="8" spans="1:11" x14ac:dyDescent="0.35">
      <c r="A8" s="40"/>
      <c r="B8" s="40"/>
      <c r="C8" s="40"/>
      <c r="D8" s="40"/>
      <c r="E8" s="40"/>
      <c r="F8" s="40"/>
      <c r="G8" s="40"/>
      <c r="H8" s="5"/>
      <c r="I8" s="5"/>
      <c r="J8" s="5"/>
      <c r="K8" s="5"/>
    </row>
    <row r="9" spans="1:11" ht="29" x14ac:dyDescent="0.35">
      <c r="D9" s="11" t="s">
        <v>18</v>
      </c>
      <c r="E9" s="11" t="s">
        <v>0</v>
      </c>
      <c r="F9" s="3" t="s">
        <v>1</v>
      </c>
      <c r="G9" s="3" t="s">
        <v>2</v>
      </c>
    </row>
    <row r="10" spans="1:11" ht="24" customHeight="1" x14ac:dyDescent="0.35">
      <c r="A10" s="8" t="s">
        <v>3</v>
      </c>
      <c r="B10" s="9" t="s">
        <v>4</v>
      </c>
      <c r="C10" s="50"/>
      <c r="D10" s="4" t="s">
        <v>20</v>
      </c>
      <c r="E10" s="19">
        <f>C10</f>
        <v>0</v>
      </c>
      <c r="F10" s="20">
        <v>0</v>
      </c>
      <c r="G10" s="20">
        <v>15000</v>
      </c>
    </row>
    <row r="11" spans="1:11" x14ac:dyDescent="0.35">
      <c r="A11" s="29" t="s">
        <v>5</v>
      </c>
      <c r="B11" s="27" t="s">
        <v>6</v>
      </c>
      <c r="C11" s="51"/>
      <c r="D11" s="37">
        <v>3800</v>
      </c>
      <c r="E11" s="31">
        <f>C11*D11</f>
        <v>0</v>
      </c>
      <c r="F11" s="26">
        <v>15</v>
      </c>
      <c r="G11" s="26">
        <v>20</v>
      </c>
    </row>
    <row r="12" spans="1:11" x14ac:dyDescent="0.35">
      <c r="A12" s="30"/>
      <c r="B12" s="28"/>
      <c r="C12" s="52"/>
      <c r="D12" s="37"/>
      <c r="E12" s="31"/>
      <c r="F12" s="26"/>
      <c r="G12" s="26"/>
    </row>
    <row r="13" spans="1:11" ht="14.5" customHeight="1" x14ac:dyDescent="0.35">
      <c r="A13" s="29" t="s">
        <v>7</v>
      </c>
      <c r="B13" s="32" t="s">
        <v>8</v>
      </c>
      <c r="C13" s="51"/>
      <c r="D13" s="37">
        <v>3195</v>
      </c>
      <c r="E13" s="31">
        <f>C13*D13</f>
        <v>0</v>
      </c>
      <c r="F13" s="26">
        <v>200</v>
      </c>
      <c r="G13" s="26">
        <v>300</v>
      </c>
    </row>
    <row r="14" spans="1:11" x14ac:dyDescent="0.35">
      <c r="A14" s="30"/>
      <c r="B14" s="33"/>
      <c r="C14" s="52"/>
      <c r="D14" s="37"/>
      <c r="E14" s="31"/>
      <c r="F14" s="26"/>
      <c r="G14" s="26"/>
    </row>
    <row r="15" spans="1:11" x14ac:dyDescent="0.35">
      <c r="A15" s="29" t="s">
        <v>9</v>
      </c>
      <c r="B15" s="32" t="s">
        <v>10</v>
      </c>
      <c r="C15" s="51"/>
      <c r="D15" s="37">
        <v>1489</v>
      </c>
      <c r="E15" s="31">
        <f>C15*D15</f>
        <v>0</v>
      </c>
      <c r="F15" s="26">
        <v>40</v>
      </c>
      <c r="G15" s="26">
        <v>70</v>
      </c>
    </row>
    <row r="16" spans="1:11" x14ac:dyDescent="0.35">
      <c r="A16" s="30"/>
      <c r="B16" s="32"/>
      <c r="C16" s="52"/>
      <c r="D16" s="37"/>
      <c r="E16" s="31"/>
      <c r="F16" s="26"/>
      <c r="G16" s="26"/>
    </row>
    <row r="17" spans="1:9" x14ac:dyDescent="0.35">
      <c r="A17" s="10"/>
      <c r="B17" s="41" t="s">
        <v>21</v>
      </c>
      <c r="C17" s="42"/>
      <c r="D17" s="43"/>
      <c r="E17" s="21">
        <f>SUM(E11:E16)</f>
        <v>0</v>
      </c>
      <c r="F17" s="1"/>
      <c r="G17" s="2"/>
    </row>
    <row r="18" spans="1:9" x14ac:dyDescent="0.35">
      <c r="A18" s="29" t="s">
        <v>11</v>
      </c>
      <c r="B18" s="32" t="s">
        <v>19</v>
      </c>
      <c r="C18" s="53"/>
      <c r="D18" s="38" t="s">
        <v>20</v>
      </c>
      <c r="E18" s="31">
        <f>E17*C18</f>
        <v>0</v>
      </c>
      <c r="F18" s="36">
        <v>0</v>
      </c>
      <c r="G18" s="36">
        <v>0.1</v>
      </c>
    </row>
    <row r="19" spans="1:9" x14ac:dyDescent="0.35">
      <c r="A19" s="30"/>
      <c r="B19" s="33"/>
      <c r="C19" s="54"/>
      <c r="D19" s="39"/>
      <c r="E19" s="31"/>
      <c r="F19" s="36"/>
      <c r="G19" s="36"/>
    </row>
    <row r="20" spans="1:9" x14ac:dyDescent="0.35">
      <c r="A20" s="7"/>
      <c r="B20" s="46" t="s">
        <v>12</v>
      </c>
      <c r="C20" s="47"/>
      <c r="D20" s="48"/>
      <c r="E20" s="12">
        <f>E10+E17+E18</f>
        <v>0</v>
      </c>
      <c r="F20" s="14">
        <v>755560</v>
      </c>
      <c r="G20" s="14">
        <v>1267603</v>
      </c>
    </row>
    <row r="21" spans="1:9" ht="22" customHeight="1" x14ac:dyDescent="0.35">
      <c r="A21" s="7"/>
      <c r="B21" s="35" t="s">
        <v>13</v>
      </c>
      <c r="C21" s="35"/>
      <c r="D21" s="44">
        <f>(E20-G20)/F23*(-100)</f>
        <v>247.5579199403175</v>
      </c>
      <c r="E21" s="45"/>
      <c r="F21" s="7"/>
      <c r="G21" s="7"/>
    </row>
    <row r="22" spans="1:9" s="7" customFormat="1" ht="51" customHeight="1" x14ac:dyDescent="0.35">
      <c r="B22" s="49"/>
      <c r="C22" s="49"/>
      <c r="D22" s="49"/>
      <c r="E22" s="24"/>
    </row>
    <row r="23" spans="1:9" s="7" customFormat="1" ht="12.75" customHeight="1" x14ac:dyDescent="0.35">
      <c r="F23" s="13">
        <f>G20-F20</f>
        <v>512043</v>
      </c>
      <c r="I23" s="23"/>
    </row>
    <row r="24" spans="1:9" s="7" customFormat="1" x14ac:dyDescent="0.35">
      <c r="D24" s="22"/>
    </row>
    <row r="33" customFormat="1" hidden="1" x14ac:dyDescent="0.35"/>
    <row r="34" customFormat="1" hidden="1" x14ac:dyDescent="0.35"/>
    <row r="35" customFormat="1" hidden="1" x14ac:dyDescent="0.35"/>
    <row r="36" customFormat="1" hidden="1" x14ac:dyDescent="0.35"/>
    <row r="37" customFormat="1" hidden="1" x14ac:dyDescent="0.35"/>
    <row r="38" customFormat="1" hidden="1" x14ac:dyDescent="0.35"/>
    <row r="39" customFormat="1" hidden="1" x14ac:dyDescent="0.35"/>
    <row r="40" customFormat="1" hidden="1" x14ac:dyDescent="0.35"/>
    <row r="41" customFormat="1" hidden="1" x14ac:dyDescent="0.35"/>
    <row r="42" customFormat="1" hidden="1" x14ac:dyDescent="0.35"/>
    <row r="43" customFormat="1" hidden="1" x14ac:dyDescent="0.35"/>
    <row r="44" customFormat="1" hidden="1" x14ac:dyDescent="0.35"/>
    <row r="45" customFormat="1" hidden="1" x14ac:dyDescent="0.35"/>
    <row r="46" customFormat="1" hidden="1" x14ac:dyDescent="0.35"/>
    <row r="47" customFormat="1" hidden="1" x14ac:dyDescent="0.35"/>
    <row r="48" customFormat="1" hidden="1" x14ac:dyDescent="0.35"/>
    <row r="49" customFormat="1" hidden="1" x14ac:dyDescent="0.35"/>
    <row r="1048576" ht="10" hidden="1" customHeight="1" x14ac:dyDescent="0.35"/>
  </sheetData>
  <sheetProtection algorithmName="SHA-512" hashValue="ZiA5JEPkbmIuFVcWhixKyLXqF7/TVO9yovo5OqzX/v5dwdyt6CT6cOw1YcHL9DYmp/SlS/A8pLENyEoIZ2BjZw==" saltValue="3WBD0Ia/cjyNkRpgzZZ0tw==" spinCount="100000" sheet="1" objects="1" scenarios="1"/>
  <mergeCells count="35">
    <mergeCell ref="B17:D17"/>
    <mergeCell ref="E18:E19"/>
    <mergeCell ref="D21:E21"/>
    <mergeCell ref="B20:D20"/>
    <mergeCell ref="B22:D22"/>
    <mergeCell ref="A1:G1"/>
    <mergeCell ref="B21:C21"/>
    <mergeCell ref="G18:G19"/>
    <mergeCell ref="F18:F19"/>
    <mergeCell ref="D11:D12"/>
    <mergeCell ref="D13:D14"/>
    <mergeCell ref="D15:D16"/>
    <mergeCell ref="D18:D19"/>
    <mergeCell ref="A18:A19"/>
    <mergeCell ref="B18:B19"/>
    <mergeCell ref="C18:C19"/>
    <mergeCell ref="F11:F12"/>
    <mergeCell ref="F13:F14"/>
    <mergeCell ref="F15:F16"/>
    <mergeCell ref="A2:G8"/>
    <mergeCell ref="A13:A14"/>
    <mergeCell ref="G11:G12"/>
    <mergeCell ref="G13:G14"/>
    <mergeCell ref="G15:G16"/>
    <mergeCell ref="B11:B12"/>
    <mergeCell ref="A11:A12"/>
    <mergeCell ref="C11:C12"/>
    <mergeCell ref="E11:E12"/>
    <mergeCell ref="E13:E14"/>
    <mergeCell ref="E15:E16"/>
    <mergeCell ref="B13:B14"/>
    <mergeCell ref="C13:C14"/>
    <mergeCell ref="A15:A16"/>
    <mergeCell ref="B15:B16"/>
    <mergeCell ref="C15:C16"/>
  </mergeCells>
  <phoneticPr fontId="3" type="noConversion"/>
  <dataValidations count="2">
    <dataValidation type="decimal" allowBlank="1" showInputMessage="1" showErrorMessage="1" errorTitle="Buiten bandbreedte" sqref="C10" xr:uid="{19A6A2FC-0FC3-4254-9329-9413306141B9}">
      <formula1>F10</formula1>
      <formula2>G10</formula2>
    </dataValidation>
    <dataValidation type="decimal" allowBlank="1" showInputMessage="1" showErrorMessage="1" sqref="C11:C16 C18:C19" xr:uid="{600A0637-EA0C-4D00-A665-CB500CD7018E}">
      <formula1>F11</formula1>
      <formula2>G11</formula2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6DA105-C2DB-4EF8-B65B-2F6490C320BA}">
  <dimension ref="A1:K29"/>
  <sheetViews>
    <sheetView topLeftCell="A3" workbookViewId="0">
      <selection activeCell="G10" sqref="G10:G29"/>
    </sheetView>
  </sheetViews>
  <sheetFormatPr defaultColWidth="0" defaultRowHeight="14.5" x14ac:dyDescent="0.35"/>
  <cols>
    <col min="1" max="1" width="2.81640625" bestFit="1" customWidth="1"/>
    <col min="2" max="2" width="41.7265625" customWidth="1"/>
    <col min="3" max="4" width="9.1796875" customWidth="1"/>
    <col min="5" max="5" width="2.81640625" bestFit="1" customWidth="1"/>
    <col min="6" max="6" width="47.54296875" customWidth="1"/>
    <col min="7" max="7" width="19.26953125" customWidth="1"/>
    <col min="8" max="16384" width="9.1796875" hidden="1"/>
  </cols>
  <sheetData>
    <row r="1" spans="1:11" ht="15.65" customHeight="1" x14ac:dyDescent="0.35">
      <c r="A1" s="40" t="s">
        <v>23</v>
      </c>
      <c r="B1" s="40"/>
      <c r="C1" s="40"/>
      <c r="D1" s="40"/>
      <c r="E1" s="40"/>
      <c r="F1" s="40"/>
      <c r="G1" s="40"/>
      <c r="H1" s="5"/>
      <c r="I1" s="5"/>
      <c r="J1" s="5"/>
      <c r="K1" s="5"/>
    </row>
    <row r="2" spans="1:11" ht="14.5" customHeight="1" x14ac:dyDescent="0.35">
      <c r="A2" s="40"/>
      <c r="B2" s="40"/>
      <c r="C2" s="40"/>
      <c r="D2" s="40"/>
      <c r="E2" s="40"/>
      <c r="F2" s="40"/>
      <c r="G2" s="40"/>
      <c r="H2" s="5"/>
      <c r="I2" s="5"/>
      <c r="J2" s="5"/>
      <c r="K2" s="5"/>
    </row>
    <row r="3" spans="1:11" ht="14.5" customHeight="1" x14ac:dyDescent="0.35">
      <c r="A3" s="40"/>
      <c r="B3" s="40"/>
      <c r="C3" s="40"/>
      <c r="D3" s="40"/>
      <c r="E3" s="40"/>
      <c r="F3" s="40"/>
      <c r="G3" s="40"/>
      <c r="H3" s="5"/>
      <c r="I3" s="5"/>
      <c r="J3" s="5"/>
      <c r="K3" s="5"/>
    </row>
    <row r="4" spans="1:11" ht="14.5" customHeight="1" x14ac:dyDescent="0.35">
      <c r="A4" s="40"/>
      <c r="B4" s="40"/>
      <c r="C4" s="40"/>
      <c r="D4" s="40"/>
      <c r="E4" s="40"/>
      <c r="F4" s="40"/>
      <c r="G4" s="40"/>
      <c r="H4" s="5"/>
      <c r="I4" s="5"/>
      <c r="J4" s="5"/>
      <c r="K4" s="5"/>
    </row>
    <row r="5" spans="1:11" ht="14.5" customHeight="1" x14ac:dyDescent="0.35">
      <c r="A5" s="40"/>
      <c r="B5" s="40"/>
      <c r="C5" s="40"/>
      <c r="D5" s="40"/>
      <c r="E5" s="40"/>
      <c r="F5" s="40"/>
      <c r="G5" s="40"/>
      <c r="H5" s="5"/>
      <c r="I5" s="5"/>
      <c r="J5" s="5"/>
      <c r="K5" s="5"/>
    </row>
    <row r="6" spans="1:11" ht="14.5" customHeight="1" x14ac:dyDescent="0.35">
      <c r="A6" s="40"/>
      <c r="B6" s="40"/>
      <c r="C6" s="40"/>
      <c r="D6" s="40"/>
      <c r="E6" s="40"/>
      <c r="F6" s="40"/>
      <c r="G6" s="40"/>
      <c r="H6" s="5"/>
      <c r="I6" s="5"/>
      <c r="J6" s="5"/>
      <c r="K6" s="5"/>
    </row>
    <row r="7" spans="1:11" x14ac:dyDescent="0.35">
      <c r="A7" s="40"/>
      <c r="B7" s="40"/>
      <c r="C7" s="40"/>
      <c r="D7" s="40"/>
      <c r="E7" s="40"/>
      <c r="F7" s="40"/>
      <c r="G7" s="40"/>
      <c r="H7" s="5"/>
      <c r="I7" s="5"/>
      <c r="J7" s="5"/>
      <c r="K7" s="5"/>
    </row>
    <row r="8" spans="1:11" ht="43.5" x14ac:dyDescent="0.35">
      <c r="B8" s="17" t="s">
        <v>14</v>
      </c>
      <c r="F8" s="18" t="s">
        <v>15</v>
      </c>
    </row>
    <row r="9" spans="1:11" x14ac:dyDescent="0.35">
      <c r="B9" s="15" t="s">
        <v>16</v>
      </c>
      <c r="C9" s="15" t="s">
        <v>24</v>
      </c>
      <c r="F9" s="15" t="s">
        <v>16</v>
      </c>
      <c r="G9" s="15" t="s">
        <v>24</v>
      </c>
    </row>
    <row r="10" spans="1:11" x14ac:dyDescent="0.35">
      <c r="A10">
        <v>1</v>
      </c>
      <c r="B10" s="16" t="s">
        <v>17</v>
      </c>
      <c r="C10" s="25">
        <v>0</v>
      </c>
      <c r="E10">
        <v>1</v>
      </c>
      <c r="F10" s="16" t="s">
        <v>17</v>
      </c>
      <c r="G10" s="25">
        <v>0</v>
      </c>
    </row>
    <row r="11" spans="1:11" x14ac:dyDescent="0.35">
      <c r="A11">
        <v>2</v>
      </c>
      <c r="B11" s="16" t="s">
        <v>17</v>
      </c>
      <c r="C11" s="25">
        <v>0</v>
      </c>
      <c r="E11">
        <v>2</v>
      </c>
      <c r="F11" s="16" t="s">
        <v>17</v>
      </c>
      <c r="G11" s="25">
        <v>0</v>
      </c>
    </row>
    <row r="12" spans="1:11" x14ac:dyDescent="0.35">
      <c r="A12">
        <v>3</v>
      </c>
      <c r="B12" s="16" t="s">
        <v>17</v>
      </c>
      <c r="C12" s="25">
        <v>0</v>
      </c>
      <c r="E12">
        <v>3</v>
      </c>
      <c r="F12" s="16" t="s">
        <v>17</v>
      </c>
      <c r="G12" s="25">
        <v>0</v>
      </c>
    </row>
    <row r="13" spans="1:11" x14ac:dyDescent="0.35">
      <c r="A13">
        <v>4</v>
      </c>
      <c r="B13" s="16" t="s">
        <v>17</v>
      </c>
      <c r="C13" s="25">
        <v>0</v>
      </c>
      <c r="E13">
        <v>4</v>
      </c>
      <c r="F13" s="16" t="s">
        <v>17</v>
      </c>
      <c r="G13" s="25">
        <v>0</v>
      </c>
    </row>
    <row r="14" spans="1:11" x14ac:dyDescent="0.35">
      <c r="A14">
        <v>5</v>
      </c>
      <c r="B14" s="16" t="s">
        <v>17</v>
      </c>
      <c r="C14" s="25">
        <v>0</v>
      </c>
      <c r="E14">
        <v>5</v>
      </c>
      <c r="F14" s="16" t="s">
        <v>17</v>
      </c>
      <c r="G14" s="25">
        <v>0</v>
      </c>
    </row>
    <row r="15" spans="1:11" x14ac:dyDescent="0.35">
      <c r="A15">
        <v>6</v>
      </c>
      <c r="B15" s="16" t="s">
        <v>17</v>
      </c>
      <c r="C15" s="25">
        <v>0</v>
      </c>
      <c r="E15">
        <v>6</v>
      </c>
      <c r="F15" s="16" t="s">
        <v>17</v>
      </c>
      <c r="G15" s="25">
        <v>0</v>
      </c>
    </row>
    <row r="16" spans="1:11" x14ac:dyDescent="0.35">
      <c r="A16">
        <v>7</v>
      </c>
      <c r="B16" s="16" t="s">
        <v>17</v>
      </c>
      <c r="C16" s="25">
        <v>0</v>
      </c>
      <c r="E16">
        <v>7</v>
      </c>
      <c r="F16" s="16" t="s">
        <v>17</v>
      </c>
      <c r="G16" s="25">
        <v>0</v>
      </c>
    </row>
    <row r="17" spans="1:7" x14ac:dyDescent="0.35">
      <c r="A17">
        <v>8</v>
      </c>
      <c r="B17" s="16" t="s">
        <v>17</v>
      </c>
      <c r="C17" s="25">
        <v>0</v>
      </c>
      <c r="E17">
        <v>8</v>
      </c>
      <c r="F17" s="16" t="s">
        <v>17</v>
      </c>
      <c r="G17" s="25">
        <v>0</v>
      </c>
    </row>
    <row r="18" spans="1:7" x14ac:dyDescent="0.35">
      <c r="A18">
        <v>9</v>
      </c>
      <c r="B18" s="16" t="s">
        <v>17</v>
      </c>
      <c r="C18" s="25">
        <v>0</v>
      </c>
      <c r="E18">
        <v>9</v>
      </c>
      <c r="F18" s="16" t="s">
        <v>17</v>
      </c>
      <c r="G18" s="25">
        <v>0</v>
      </c>
    </row>
    <row r="19" spans="1:7" x14ac:dyDescent="0.35">
      <c r="A19">
        <v>10</v>
      </c>
      <c r="B19" s="16" t="s">
        <v>17</v>
      </c>
      <c r="C19" s="25">
        <v>0</v>
      </c>
      <c r="E19">
        <v>10</v>
      </c>
      <c r="F19" s="16" t="s">
        <v>17</v>
      </c>
      <c r="G19" s="25">
        <v>0</v>
      </c>
    </row>
    <row r="20" spans="1:7" x14ac:dyDescent="0.35">
      <c r="A20">
        <v>11</v>
      </c>
      <c r="B20" s="16" t="s">
        <v>17</v>
      </c>
      <c r="C20" s="25">
        <v>0</v>
      </c>
      <c r="E20">
        <v>11</v>
      </c>
      <c r="F20" s="16" t="s">
        <v>17</v>
      </c>
      <c r="G20" s="25">
        <v>0</v>
      </c>
    </row>
    <row r="21" spans="1:7" x14ac:dyDescent="0.35">
      <c r="A21">
        <v>12</v>
      </c>
      <c r="B21" s="16" t="s">
        <v>17</v>
      </c>
      <c r="C21" s="25">
        <v>0</v>
      </c>
      <c r="E21">
        <v>12</v>
      </c>
      <c r="F21" s="16" t="s">
        <v>17</v>
      </c>
      <c r="G21" s="25">
        <v>0</v>
      </c>
    </row>
    <row r="22" spans="1:7" x14ac:dyDescent="0.35">
      <c r="A22">
        <v>13</v>
      </c>
      <c r="B22" s="16" t="s">
        <v>17</v>
      </c>
      <c r="C22" s="25">
        <v>0</v>
      </c>
      <c r="E22">
        <v>13</v>
      </c>
      <c r="F22" s="16" t="s">
        <v>17</v>
      </c>
      <c r="G22" s="25">
        <v>0</v>
      </c>
    </row>
    <row r="23" spans="1:7" x14ac:dyDescent="0.35">
      <c r="A23">
        <v>14</v>
      </c>
      <c r="B23" s="16" t="s">
        <v>17</v>
      </c>
      <c r="C23" s="25">
        <v>0</v>
      </c>
      <c r="E23">
        <v>14</v>
      </c>
      <c r="F23" s="16" t="s">
        <v>17</v>
      </c>
      <c r="G23" s="25">
        <v>0</v>
      </c>
    </row>
    <row r="24" spans="1:7" x14ac:dyDescent="0.35">
      <c r="A24">
        <v>15</v>
      </c>
      <c r="B24" s="16" t="s">
        <v>17</v>
      </c>
      <c r="C24" s="25">
        <v>0</v>
      </c>
      <c r="E24">
        <v>15</v>
      </c>
      <c r="F24" s="16" t="s">
        <v>17</v>
      </c>
      <c r="G24" s="25">
        <v>0</v>
      </c>
    </row>
    <row r="25" spans="1:7" x14ac:dyDescent="0.35">
      <c r="A25">
        <v>16</v>
      </c>
      <c r="B25" s="16" t="s">
        <v>17</v>
      </c>
      <c r="C25" s="25">
        <v>0</v>
      </c>
      <c r="E25">
        <v>16</v>
      </c>
      <c r="F25" s="16" t="s">
        <v>17</v>
      </c>
      <c r="G25" s="25">
        <v>0</v>
      </c>
    </row>
    <row r="26" spans="1:7" x14ac:dyDescent="0.35">
      <c r="A26">
        <v>17</v>
      </c>
      <c r="B26" s="16" t="s">
        <v>17</v>
      </c>
      <c r="C26" s="25">
        <v>0</v>
      </c>
      <c r="E26">
        <v>17</v>
      </c>
      <c r="F26" s="16" t="s">
        <v>17</v>
      </c>
      <c r="G26" s="25">
        <v>0</v>
      </c>
    </row>
    <row r="27" spans="1:7" x14ac:dyDescent="0.35">
      <c r="A27">
        <v>18</v>
      </c>
      <c r="B27" s="16" t="s">
        <v>17</v>
      </c>
      <c r="C27" s="25">
        <v>0</v>
      </c>
      <c r="E27">
        <v>18</v>
      </c>
      <c r="F27" s="16" t="s">
        <v>17</v>
      </c>
      <c r="G27" s="25">
        <v>0</v>
      </c>
    </row>
    <row r="28" spans="1:7" x14ac:dyDescent="0.35">
      <c r="A28">
        <v>19</v>
      </c>
      <c r="B28" s="16" t="s">
        <v>17</v>
      </c>
      <c r="C28" s="25">
        <v>0</v>
      </c>
      <c r="E28">
        <v>19</v>
      </c>
      <c r="F28" s="16" t="s">
        <v>17</v>
      </c>
      <c r="G28" s="25">
        <v>0</v>
      </c>
    </row>
    <row r="29" spans="1:7" x14ac:dyDescent="0.35">
      <c r="A29">
        <v>20</v>
      </c>
      <c r="B29" s="16" t="s">
        <v>17</v>
      </c>
      <c r="C29" s="25">
        <v>0</v>
      </c>
      <c r="E29">
        <v>20</v>
      </c>
      <c r="F29" s="16" t="s">
        <v>17</v>
      </c>
      <c r="G29" s="25">
        <v>0</v>
      </c>
    </row>
  </sheetData>
  <mergeCells count="1">
    <mergeCell ref="A1:G7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25c2c3-8421-4308-b678-2d346ddde131" xsi:nil="true"/>
    <lcf76f155ced4ddcb4097134ff3c332f xmlns="51cc83ab-f51a-4237-b258-011a094d6bf8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58FA99253E8E74A89C4BEB1AD5B9A7E" ma:contentTypeVersion="13" ma:contentTypeDescription="Een nieuw document maken." ma:contentTypeScope="" ma:versionID="bea881bfd037ff919e4ec06595e917fe">
  <xsd:schema xmlns:xsd="http://www.w3.org/2001/XMLSchema" xmlns:xs="http://www.w3.org/2001/XMLSchema" xmlns:p="http://schemas.microsoft.com/office/2006/metadata/properties" xmlns:ns2="51cc83ab-f51a-4237-b258-011a094d6bf8" xmlns:ns3="eb25c2c3-8421-4308-b678-2d346ddde131" targetNamespace="http://schemas.microsoft.com/office/2006/metadata/properties" ma:root="true" ma:fieldsID="3a72ae57009a3c9d985a365caa76baff" ns2:_="" ns3:_="">
    <xsd:import namespace="51cc83ab-f51a-4237-b258-011a094d6bf8"/>
    <xsd:import namespace="eb25c2c3-8421-4308-b678-2d346ddde1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cc83ab-f51a-4237-b258-011a094d6bf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330f2514-f90b-454f-b77b-7108298cee3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25c2c3-8421-4308-b678-2d346ddde13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fde10b20-8195-4ecf-834d-9521ecf28067}" ma:internalName="TaxCatchAll" ma:showField="CatchAllData" ma:web="eb25c2c3-8421-4308-b678-2d346ddde1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BE99990-7C71-4DB1-AB85-C4017311FA8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07E956B-07DD-4E7B-883B-FB43A0380C71}">
  <ds:schemaRefs>
    <ds:schemaRef ds:uri="http://schemas.microsoft.com/office/2006/documentManagement/types"/>
    <ds:schemaRef ds:uri="http://purl.org/dc/terms/"/>
    <ds:schemaRef ds:uri="http://purl.org/dc/elements/1.1/"/>
    <ds:schemaRef ds:uri="http://schemas.microsoft.com/office/infopath/2007/PartnerControls"/>
    <ds:schemaRef ds:uri="eb25c2c3-8421-4308-b678-2d346ddde131"/>
    <ds:schemaRef ds:uri="http://www.w3.org/XML/1998/namespace"/>
    <ds:schemaRef ds:uri="http://schemas.openxmlformats.org/package/2006/metadata/core-properties"/>
    <ds:schemaRef ds:uri="51cc83ab-f51a-4237-b258-011a094d6bf8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74D0409C-3152-45EE-81FE-6910E566EF9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1cc83ab-f51a-4237-b258-011a094d6bf8"/>
    <ds:schemaRef ds:uri="eb25c2c3-8421-4308-b678-2d346ddde13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Prijzenblad</vt:lpstr>
      <vt:lpstr>Specificatie P1 en P5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Emiel de Vries</dc:creator>
  <cp:keywords/>
  <dc:description/>
  <cp:lastModifiedBy>Emiel de Vries</cp:lastModifiedBy>
  <cp:revision/>
  <dcterms:created xsi:type="dcterms:W3CDTF">2024-03-26T13:06:56Z</dcterms:created>
  <dcterms:modified xsi:type="dcterms:W3CDTF">2024-08-26T12:27:44Z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0x010100258FA99253E8E74A89C4BEB1AD5B9A7E</vt:lpwstr>
  </property>
  <property fmtid="{D5CDD505-2E9C-101B-9397-08002B2CF9AE}" pid="3" name="MediaServiceImageTags">
    <vt:lpwstr/>
  </property>
</Properties>
</file>