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1"/>
  <workbookPr defaultThemeVersion="124226"/>
  <mc:AlternateContent xmlns:mc="http://schemas.openxmlformats.org/markup-compatibility/2006">
    <mc:Choice Requires="x15">
      <x15ac:absPath xmlns:x15ac="http://schemas.microsoft.com/office/spreadsheetml/2010/11/ac" url="\\storage.erasmusmc.nl\m\MyDocs\069288\My Documents\EA groothandel infuusvloeistoffen\Poging II\"/>
    </mc:Choice>
  </mc:AlternateContent>
  <xr:revisionPtr revIDLastSave="0" documentId="11_028FA0C3015B8A5D993792BEA0BFA8051CB34518" xr6:coauthVersionLast="47" xr6:coauthVersionMax="47" xr10:uidLastSave="{00000000-0000-0000-0000-000000000000}"/>
  <bookViews>
    <workbookView xWindow="-120" yWindow="-120" windowWidth="29040" windowHeight="15840" firstSheet="1" activeTab="1" xr2:uid="{00000000-000D-0000-FFFF-FFFF00000000}"/>
  </bookViews>
  <sheets>
    <sheet name="Bijlage Ia - PvE" sheetId="1" r:id="rId1"/>
    <sheet name="Bijlage Ib - PvW" sheetId="2" r:id="rId2"/>
  </sheets>
  <definedNames>
    <definedName name="_xlnm._FilterDatabase" localSheetId="0" hidden="1">'Bijlage Ia - PvE'!$A$8:$F$8</definedName>
    <definedName name="_xlnm._FilterDatabase" localSheetId="1" hidden="1">'Bijlage Ib - PvW'!$A$8:$H$8</definedName>
    <definedName name="_xlnm.Print_Area" localSheetId="0">'Bijlage Ia - PvE'!$A$2:$C$91</definedName>
    <definedName name="_xlnm.Print_Area" localSheetId="1">'Bijlage Ib - PvW'!$A$1:$F$28</definedName>
    <definedName name="_xlnm.Print_Titles" localSheetId="0">'Bijlage Ia - PvE'!$8:$8</definedName>
    <definedName name="_xlnm.Print_Titles" localSheetId="1">'Bijlage Ib - PvW'!$8:$8</definedName>
    <definedName name="Z_0079D993_D722_4063_93D7_129FFE471D05_.wvu.FilterData" localSheetId="0" hidden="1">'Bijlage Ia - PvE'!$A$8:$C$91</definedName>
    <definedName name="Z_10C9986C_2505_4695_9DC2_C64C474A454A_.wvu.FilterData" localSheetId="0" hidden="1">'Bijlage Ia - PvE'!$A$8:$C$91</definedName>
    <definedName name="Z_10C9986C_2505_4695_9DC2_C64C474A454A_.wvu.PrintArea" localSheetId="0" hidden="1">'Bijlage Ia - PvE'!$A$1:$C$91</definedName>
    <definedName name="Z_10C9986C_2505_4695_9DC2_C64C474A454A_.wvu.PrintArea" localSheetId="1" hidden="1">'Bijlage Ib - PvW'!$A$1:$F$28</definedName>
    <definedName name="Z_10C9986C_2505_4695_9DC2_C64C474A454A_.wvu.PrintTitles" localSheetId="0" hidden="1">'Bijlage Ia - PvE'!$8:$8</definedName>
    <definedName name="Z_10C9986C_2505_4695_9DC2_C64C474A454A_.wvu.PrintTitles" localSheetId="1" hidden="1">'Bijlage Ib - PvW'!$8:$8</definedName>
    <definedName name="Z_7E03E149_55B7_4C3A_A54D_50D2B0E3790B_.wvu.FilterData" localSheetId="0" hidden="1">'Bijlage Ia - PvE'!$A$8:$C$91</definedName>
    <definedName name="Z_7E03E149_55B7_4C3A_A54D_50D2B0E3790B_.wvu.PrintArea" localSheetId="0" hidden="1">'Bijlage Ia - PvE'!$A$1:$C$91</definedName>
    <definedName name="Z_7E03E149_55B7_4C3A_A54D_50D2B0E3790B_.wvu.PrintArea" localSheetId="1" hidden="1">'Bijlage Ib - PvW'!$A$1:$F$28</definedName>
    <definedName name="Z_7E03E149_55B7_4C3A_A54D_50D2B0E3790B_.wvu.PrintTitles" localSheetId="0" hidden="1">'Bijlage Ia - PvE'!$8:$8</definedName>
    <definedName name="Z_7E03E149_55B7_4C3A_A54D_50D2B0E3790B_.wvu.PrintTitles" localSheetId="1" hidden="1">'Bijlage Ib - PvW'!$8:$8</definedName>
    <definedName name="Z_8A30CD61_063A_4C9A_9C3E_47AD5BB0A176_.wvu.FilterData" localSheetId="0" hidden="1">'Bijlage Ia - PvE'!$A$8:$C$91</definedName>
    <definedName name="Z_8A30CD61_063A_4C9A_9C3E_47AD5BB0A176_.wvu.PrintArea" localSheetId="0" hidden="1">'Bijlage Ia - PvE'!$A$1:$C$91</definedName>
    <definedName name="Z_8A30CD61_063A_4C9A_9C3E_47AD5BB0A176_.wvu.PrintArea" localSheetId="1" hidden="1">'Bijlage Ib - PvW'!$A$1:$F$28</definedName>
    <definedName name="Z_8A30CD61_063A_4C9A_9C3E_47AD5BB0A176_.wvu.PrintTitles" localSheetId="0" hidden="1">'Bijlage Ia - PvE'!$8:$8</definedName>
    <definedName name="Z_8A30CD61_063A_4C9A_9C3E_47AD5BB0A176_.wvu.PrintTitles" localSheetId="1" hidden="1">'Bijlage Ib - PvW'!$8:$8</definedName>
    <definedName name="Z_CF0C0913_C9F3_4659_BD5E_65CE74E3B48D_.wvu.FilterData" localSheetId="0" hidden="1">'Bijlage Ia - PvE'!$A$8:$C$91</definedName>
    <definedName name="Z_CF0C0913_C9F3_4659_BD5E_65CE74E3B48D_.wvu.PrintArea" localSheetId="0" hidden="1">'Bijlage Ia - PvE'!$A$1:$C$91</definedName>
    <definedName name="Z_CF0C0913_C9F3_4659_BD5E_65CE74E3B48D_.wvu.PrintArea" localSheetId="1" hidden="1">'Bijlage Ib - PvW'!$A$1:$F$28</definedName>
    <definedName name="Z_CF0C0913_C9F3_4659_BD5E_65CE74E3B48D_.wvu.PrintTitles" localSheetId="0" hidden="1">'Bijlage Ia - PvE'!$8:$8</definedName>
    <definedName name="Z_CF0C0913_C9F3_4659_BD5E_65CE74E3B48D_.wvu.PrintTitles" localSheetId="1" hidden="1">'Bijlage Ib - PvW'!$8:$8</definedName>
  </definedNames>
  <calcPr calcId="191028"/>
  <customWorkbookViews>
    <customWorkbookView name="M. Muller - Persoonlijke weergave" guid="{CF0C0913-C9F3-4659-BD5E-65CE74E3B48D}" mergeInterval="0" personalView="1" maximized="1" xWindow="-8" yWindow="-8" windowWidth="1936" windowHeight="1056" activeSheetId="1"/>
    <customWorkbookView name="M.C.W. de Jong - Persoonlijke weergave" guid="{10C9986C-2505-4695-9DC2-C64C474A454A}" mergeInterval="0" personalView="1" windowWidth="960" windowHeight="1040" activeSheetId="1"/>
    <customWorkbookView name="I.K. Snijders - Persoonlijke weergave" guid="{8A30CD61-063A-4C9A-9C3E-47AD5BB0A176}" mergeInterval="0" personalView="1" maximized="1" xWindow="-8" yWindow="-8" windowWidth="1936" windowHeight="1056" activeSheetId="2"/>
    <customWorkbookView name="I.K. Snijders - Personal View" guid="{7E03E149-55B7-4C3A-A54D-50D2B0E3790B}" mergeInterval="0" personalView="1" maximized="1" xWindow="-8" yWindow="-8" windowWidth="1936"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2" l="1"/>
  <c r="F24" i="2"/>
  <c r="F25" i="2"/>
  <c r="F26" i="2"/>
  <c r="F27" i="2"/>
  <c r="F23" i="2" l="1"/>
  <c r="D28" i="2"/>
  <c r="F19" i="2"/>
  <c r="F18" i="2"/>
  <c r="F17" i="2"/>
  <c r="F16" i="2"/>
  <c r="F12" i="2"/>
  <c r="F28" i="2" l="1"/>
</calcChain>
</file>

<file path=xl/sharedStrings.xml><?xml version="1.0" encoding="utf-8"?>
<sst xmlns="http://schemas.openxmlformats.org/spreadsheetml/2006/main" count="197" uniqueCount="110">
  <si>
    <t>Bijlage Ia - Programma van Eisen</t>
  </si>
  <si>
    <t>Europese Aanbesteding Groothandel infuusvloeistoffen en toebehoren Erasmus MC</t>
  </si>
  <si>
    <t>Status</t>
  </si>
  <si>
    <t>Definitief</t>
  </si>
  <si>
    <t>Datum</t>
  </si>
  <si>
    <t>Nummer</t>
  </si>
  <si>
    <t>Vraagstelling</t>
  </si>
  <si>
    <t>Eis: niet voldoen betekent knock-out</t>
  </si>
  <si>
    <t>Akkoord 
Ja/Nee</t>
  </si>
  <si>
    <t>Algemeen</t>
  </si>
  <si>
    <t>Groothandel voldoet te allen tijde aan alle wettelijke voorschriften en richtlijnen (w.o. de GDP-richtlijn) inzake de geneesmiddelendistributie en handelt dienovereenkomstig. Als bewijs hiervan voegt de groothandel het laatste inspectierapport van de Inspectie voor de Gezondheidszorg toe aan de inschrijving.</t>
  </si>
  <si>
    <t>Eis</t>
  </si>
  <si>
    <t>Groothandel garandeert dat alle onderaannemers, die diensten namens de groothandel ten behoeve van Opdrachtgever uitvoeren, te allen tijde voldoen aan alle wettelijke voorschriften en richtlijnen (w.o. de GDP-richtlijn) .</t>
  </si>
  <si>
    <t xml:space="preserve">Inschrijver gaat zorgvuldig om met informatie die door Opdrachtgever wordt verstrekt.
</t>
  </si>
  <si>
    <t>U ontleent (nu en in de toekomst) geen enkel recht aan het feit dat u nu een Inschrijving mag uitbrengen.</t>
  </si>
  <si>
    <t>U gaat akkoord met de gehele beschreven werkwijze en alle voorwaarden zoals genoemd in bijbehorend Offerteleidraad, de overige aanbestedingsstukken en de bijlagen.</t>
  </si>
  <si>
    <t>De bepalingen van de overeenkomsten zoals opgenomen in de bijlagen bij de Offerteleidraad zullen prevaleren. Voor situaties waarin de bepalingen van deze (raam)overeenkomsten niet voorzien, zijn de NFU Algemene Inkoopvoorwaarden, versie mei 2021, van toepassing. Deze algemene inkoopvoorwaarden zijn als bijlage bij de Offerteleidraad gevoegd.</t>
  </si>
  <si>
    <t>Inschrijver accepteert de toepasselijkheid van NFU Algemene Inkoopvoorwaarden, versie mei 2021 en gaat akkoord met nadrukkelijke uitsluiting van uw eigen algemene voorwaarden.</t>
  </si>
  <si>
    <t>Van elke substantiële wijziging in de situatie van de inschrijver, om te kunnen voldoen aan deze eisen, dient Erasmus MC onmiddellijk op de hoogte gesteld te worden.</t>
  </si>
  <si>
    <t>Hierbij verklaart Inschrijver borg te staan voor de juistheid en volledigheid van alle geleverde gegevens. Inschrijver is ermee bekend dat, indien in een latere fase blijkt dat onjuiste en/of onvolledige informatie is verstrekt, de Inschrijver kan worden uitgesloten van verdere deelname, dan wel reeds gemaakte afspraken kunnen worden geannuleerd zonder rechtsgevolgen voor Opdrachtgever.</t>
  </si>
  <si>
    <t>Assortiment</t>
  </si>
  <si>
    <t>Groothandel is in staat om de in Nederland geregistreerde artikelen behorend tot het assortiment van de groothandel dezelfde dag voor 17.00 te leveren.</t>
  </si>
  <si>
    <t>Groothandel neemt binnen vijf werkdagen na een verzoek daartoe door Opdrachtgever een artikel op in zijn assortiment.</t>
  </si>
  <si>
    <t>Wanneer Opdrachtgever een artikel bestelt, dat niet tot het assortiment van groothandel behoort, neemt Groothandel telefonisch contact op over de leverdatum.</t>
  </si>
  <si>
    <t>Groothandel stelt wekelijks een excel bestand beschikbaar met daarin de artikelen, die tijdelijk of definitief niet leverbaar zijn. Het bestand bevat de volgende velden: Zinummer, Artikelomschrijving, verwachte leverdatum, artikelstatus volgens de Z-index (vervallen, uit de handel, etc.).</t>
  </si>
  <si>
    <t xml:space="preserve">Groothandel houdt de minimale voorraden aan specifiek voor het Erasmus MC zoals aangeleverd in de assortimentslijst, zie bijlage 7. Deze minimale voorraden zijn gebaseerd op verbruik van circa 3 weken, met uitzondering bij specifieke artikelen waar door een risico-inschatting is afgeweken van dit verbruik. </t>
  </si>
  <si>
    <t>Groothandel spant zich maximaal in middels goed voorraad- en vervaldatumbeheer om de vernietigingskosten van de aan te houden voorraad (blijage 7) te minimaliseren. Mochten ondanks die inspanningen geneesmiddelen moeten worden vernietigd, dan vergoedt Opdrachtgever aan de Groothandel de vernietigingskosten tegen de prijzen zoals bepaald in eis 402.</t>
  </si>
  <si>
    <t>Groothandel stuurt Opdrachtgever maandelijks een overzicht per artikel met artikelen die binnen 1 maand en binnen 6 maanden vervallen, met daarbij de voorraad  die gaat verlopen, vervaldatum en de afname in de afgelopen 3 maanden.</t>
  </si>
  <si>
    <t>Groothandel verwerkt de wijzigingen in de aan te houden voorraad per artikel binnen 3 werkdagen nadat Opdrachtgever hiertoe heeft verzocht.</t>
  </si>
  <si>
    <t>Groothandel mag geen pallets afleveren bij Opdrachtgever</t>
  </si>
  <si>
    <t xml:space="preserve">Eis </t>
  </si>
  <si>
    <t>Logistiek</t>
  </si>
  <si>
    <r>
      <rPr>
        <sz val="8"/>
        <color rgb="FF000000"/>
        <rFont val="Arial"/>
      </rPr>
      <t xml:space="preserve">Groothandel garandeert dat uitwisseling van de EDIberichten (te weten: order-, </t>
    </r>
    <r>
      <rPr>
        <u/>
        <sz val="8"/>
        <color rgb="FF000000"/>
        <rFont val="Arial"/>
      </rPr>
      <t>orderresponse</t>
    </r>
    <r>
      <rPr>
        <sz val="8"/>
        <color rgb="FF000000"/>
        <rFont val="Arial"/>
      </rPr>
      <t xml:space="preserve">, pakbon-, en factuurbericht) mogelijk is vanaf ingangsdatum van de overeenkomst.. </t>
    </r>
    <r>
      <rPr>
        <u/>
        <sz val="8"/>
        <color rgb="FF000000"/>
        <rFont val="Arial"/>
      </rPr>
      <t xml:space="preserve">De volgende berichtversies moeten ondersteund worden:
•	Orders: ORDERS D93A UN:EAN007
•	Pakbonnen: DESADV D01B
•	Facturen: INVOIC D01B UN:EAN010
•	Order response: ORDRSP D01B
Communicatie verloopt rechtstreeks via SFTP of Azure Storage Queue/Message Queue,  waarbij gebruik wordt gemaakt van de Azure/SFTP-omgeving van de Inschrijver.
</t>
    </r>
  </si>
  <si>
    <t>Groothandel garandeert voor ziekenhuisapotheek een gecorrigeerde servicegraadpercentage van minimaal 98% voor alle bestellingen. De gecorrigeerde servicegraad wordt gedefinieerd als: het percentage verpakkingen van het aantal bestelde verpakkingen die compleet, conform afspraak en binnen de afgesproken levertermijn zijn uitgeleverd, waarbij gecorrigeerd wordt voor de bestellingen van de artikelen, waarvan op het moment van bestellen vaststaat dat er sprake is van een leveringsprobleem aan leverancierszijde. Een leveringsprobleem aan leverancierszijde staat vast, wanneer deze staat vermeld op de website www.farmanco.nl of wanneer deze in de bestanden met leveringsproblemen staat, die door groothandel zijn aangeleverd voordat de bestelling is geplaatst.</t>
  </si>
  <si>
    <t xml:space="preserve">Groothandel registreert op orderregelniveau of een orderregel compleet conform afspraak en binnen de afgesproken levertermijn is uitgeleverd en registreert op orderregelniveau de oorzaak wanneer de levering niet conform afspraak is geschied. </t>
  </si>
  <si>
    <t>Groothandel zal de Opdrachtgever eens per maand in de vorm van een schriftelijke, cq elektronische rapportage van managementinformatie betreffende de servicegraad, fouten en klachten en afwijkingen voorzien. De managementinformatie gaat tot het laagst bekende niveau van ordertype en bevat als bijlage een specificatie van de afwijkingen op orderregelniveau in excel.</t>
  </si>
  <si>
    <t xml:space="preserve">De ziekenhuisapotheek Erasmus MC is geopend in de weekenden en op feestdagen. De Groothandel is in staat om ook in het weekend spoedorders te ontvangen en leveringen te doen binnen 5 uur na bestelling door de ziekenhuisapotheek Erasmus MC. Uiterlijke levertijd is 21.00. </t>
  </si>
  <si>
    <t>Groothandel faciliteert telefonische bestelregels van Opdrachtgever.</t>
  </si>
  <si>
    <t>Groothandel faciliteert, dat voor elke afdeling elke werkdag een order kan worden geplaatst, die vervolgens ook dezelfde dag geleverd kan worden.</t>
  </si>
  <si>
    <r>
      <rPr>
        <sz val="8"/>
        <color rgb="FF000000"/>
        <rFont val="Arial"/>
      </rPr>
      <t>Groothandel is in staat om dagelijks minimaal</t>
    </r>
    <r>
      <rPr>
        <b/>
        <sz val="8"/>
        <color rgb="FF000000"/>
        <rFont val="Arial"/>
      </rPr>
      <t xml:space="preserve"> </t>
    </r>
    <r>
      <rPr>
        <sz val="8"/>
        <color rgb="FF000000"/>
        <rFont val="Arial"/>
      </rPr>
      <t>60 afdelingsorders te verwerken variërend in regelgrootte van 1 - 20 regels per afdeling.</t>
    </r>
  </si>
  <si>
    <t>Groothandel koppelt uiterlijk 3 uur na het ontvangen van alle orders per webportal terug aan apotheek, welke artikelen niet of onvoldoende leverbaar zijn.</t>
  </si>
  <si>
    <t>Indien een artikel niet binnen 24 uur geleverd kan worden, terwijl dit  wel geleverd kan worden door de leverancier van het betreffende artikel, dan kunnen de extra kosten van de extra bestelling worden verhaald op de groothandel. De extra kosten worden berekend als het verschil tussen de kosten die de leverancier in rekening stelt voor het artikel plus alle bijkomende kosten zoals bijvoorbeeld orderkosten, transportkosten e.d. en de kosten die de groothandel in rekening zou hebben gesteld.</t>
  </si>
  <si>
    <r>
      <t xml:space="preserve">Groothandel </t>
    </r>
    <r>
      <rPr>
        <sz val="8"/>
        <rFont val="Arial"/>
        <family val="2"/>
      </rPr>
      <t>accepteert wens van apotheek</t>
    </r>
    <r>
      <rPr>
        <sz val="8"/>
        <rFont val="Arial"/>
        <family val="2"/>
      </rPr>
      <t xml:space="preserve"> om m.b.t. afdelingsorders </t>
    </r>
    <r>
      <rPr>
        <u/>
        <sz val="8"/>
        <rFont val="Arial"/>
        <family val="2"/>
      </rPr>
      <t>geen</t>
    </r>
    <r>
      <rPr>
        <sz val="8"/>
        <rFont val="Arial"/>
        <family val="2"/>
      </rPr>
      <t xml:space="preserve"> nazendingen aan te houden, tenzij deze expliciet door de apotheek zijn gewenst.</t>
    </r>
  </si>
  <si>
    <t>Groothandel stelt een webportal ter beschikking waarop Opdrachtgever tenminste kan raadplegen: het assortiment, de status van de bestellingen, de backorders en de aangemelde retouren; of en hoeveel er geleverd gaat worden van de bestellingen.</t>
  </si>
  <si>
    <t xml:space="preserve">Het is mogelijk dat Opdrachtgever op het webportal van eis 309 een bestelling kan doen of wijzigen. </t>
  </si>
  <si>
    <t>Groothandel is in staat om een telefonische spoedorder binnen 5 uur na ordercommunicatie te leveren.</t>
  </si>
  <si>
    <t>Groothandel is in staat om de verschillende orders van Opdrachtgever afzonderlijk te leveren.</t>
  </si>
  <si>
    <t>Groothandel voorziet ten behoeve van verschillende orders elke groothandelsbak of andersoortig collo van een adreslabel met minimaal vier adresregels waarop Ordernummer + ziekenhuislocatie, Afdelingsnaam en Kamernummer geprint wordt.</t>
  </si>
  <si>
    <t>Groothandel heeft tbv de tekstregels minimaal 30 karakters per adresregel beschikbaar.</t>
  </si>
  <si>
    <t>Groothandel heeft haar orderverzamelproces zo ingericht dat dit, binnen de afgesproken levertijd, leidt tot een maximale vullingsgraad per bak, om zodoende het aantal collo per afleveradres te minimaliseren.</t>
  </si>
  <si>
    <t>Groothandel voorziet elke groothandelsbak van een deugdelijke verzegeling.</t>
  </si>
  <si>
    <t>Groothandel verpakt geleverde goederen op een deugdelijke wijze, zodat de artikelen beschermd worden tegen breuk of beschadiging.</t>
  </si>
  <si>
    <t>Groothandel levert orders bestemd voor centraal magazijn NB-214 in afgesloten omdozen op karren.</t>
  </si>
  <si>
    <t>Groothandel bundelt afdelingsorders op basis van ziekenhuislocatie</t>
  </si>
  <si>
    <t>Groothandel garandeert i.g.v. van de levering van meerdere colli per afdeling, dat de geleverde hoeveelheid van 1 artikel niet over meerdere colli is verdeeld, indien het volume hiertoe niet noodzaakt.</t>
  </si>
  <si>
    <t xml:space="preserve">Groothandel levert volgens het F(irst)E(xpired)F(irst)O(ut)-principe. </t>
  </si>
  <si>
    <t>Groothandel levert bij de laatste levering van een artikel, minimaal dezelfde of een latere vervaldatum dan de voorlaatste levering van dat artikel.</t>
  </si>
  <si>
    <t xml:space="preserve">Groothandel levert, tenzij bij hoge uitzondering, geen artikelen waarvan de termijn tot de vervaldatum korter is dan twaalf maanden, tenzij het artikel in beginsel een houdbaarheid heeft korter dan twaalf maanden. Groothandel brengt Opdrachtgever op de hoogte indien een te leveren artikel een vervaldatum heeft korter dan twaalf maanden, door middel van een notitie op de pakbon en via het bestelportaal. </t>
  </si>
  <si>
    <t>De groothandel neemt producten met een houdbaarheid langer dan twaalf maanden retour, wanneer deze door Opdrachtgever binnen 8 dagen na de levering van het betreffende artikel geretourneerd worden.</t>
  </si>
  <si>
    <t>Groothandel levert per order een papieren pakbon, welke op artikelnaam alfabetisch gesorteerd is.</t>
  </si>
  <si>
    <t>Groothandel garandeert dat de EDI pakbon overeenkomt met de papieren pakbon voor wat betreft de ordergegevens en de geleverde aantallen.</t>
  </si>
  <si>
    <t>De papieren groothandelspakbon bevat minimaal: inkoopordernummer van Opdrachtgever, afleveradres, per bestelregel de artikelomschrijving, ZI-nummer, bestelde aantal en geleverde aantal artikelen</t>
  </si>
  <si>
    <t>Groothandel zorgt ervoor in geval van afdelingsbelevering, dat de pakbon(informatie) beschikbaar komt aan de afdeling zonder tussenkomst van de apotheek. Deze pakbon moet bevestigd zijn aan de collo of in de collo zijn gedaan.</t>
  </si>
  <si>
    <t>Groothandel vermeldt alle recente recalls/blokkering op het webportal, binnen 24 uur nadat ze bekend zijn bij de groothandel</t>
  </si>
  <si>
    <t>Groothandel houdt rekening met de toekomstige gemeentelijke zero emissie zone stadslogistiek wetgeving</t>
  </si>
  <si>
    <t>Facturatie</t>
  </si>
  <si>
    <t>Groothandel accepteert de levering van artikelen tegen de condities, zoals die tot stand zijn gekomen in onderhandeling tussen de leverancier en Opdrachtgever of de leverancier en een inkoopgroep waar Opdrachtgever deel van uitmaakt.</t>
  </si>
  <si>
    <t>Groothandel factureert de contractprijs, die Opdrachtgever met achterliggende leverancier heeft. Wanneer voor een artikel geen contract tussen Opdrachtgever en achterliggende leverancier is gesloten, factureert Groothandel de Groothandelsinkoopprijs (GIP)</t>
  </si>
  <si>
    <t>Groothandel specificeert minimaal op de factuur per orderregel de geleverde hoeveelheid, verpakkingseenheid, het Z-indexnummer, artikelomschrijving, bruto (AIP) prijs, contractprijs of GIP-prijs, ordernummer Opdrachtgever, bedrag totaal, BTW % of code.</t>
  </si>
  <si>
    <t xml:space="preserve">Groothandel factureert de logistieke diensten op een aparte factuur per maand per klantnummer </t>
  </si>
  <si>
    <t>Groothandel stuurt een factuur per dag met daarop alle regels die op die dag zijn geleverd aan de afdelingen en Groothandel stuurt een factuur per dag met daarop ale regels, die op die dag geleverd zijn aan het centrale magazijn van de Apotheek</t>
  </si>
  <si>
    <t>Groothandel stuurt binnen 2 werkdagen de EDI-factuur</t>
  </si>
  <si>
    <t>Groothandel stuurt naast de elektronische factuur ook een PDF factuur naar facturen@erasmusmc.nl</t>
  </si>
  <si>
    <t>Groothandel stelt elke week in excelformaat een bestand beschikbaar met daarin op regelniveau tenminste de volgende informatie over de in de vorige maand gefactureerde orderregels: factuurklant (Ziekenhuisapotheek Erasmus MC), verkoopklant (eventuele locatie van het Erasmus MC), verzendklant (wanneer van toepassing i.g.v. afdelingsbelevering; dan kostenplaats + afdelingsnaam), ordernummer groothandel, ordernummer Opdrachtgever, factuurnummer, orderdatum, leverdatum, factuurdatum, Z-indexnummer, artikelomschrijving, orderaantal, factuuraantal, verpakkingseenheid, fabrikant, contractprijs excl BTW, factuurprijs excl BTW, groothandelsinkoopprijs excl BTW, BTW percentage, factuurbedrag excl BTW; en in geval van creditfacturen: factuurnummer en datum van de factuur die gecrediteerd wordt. Het Excelformaat wordt elke week toegestuurd aan: finance.apotheek@erasmusmc.nl</t>
  </si>
  <si>
    <t>Groothandel draagt er zorg voor, dat de contractprijs die Opdrachtgever met de leverancier heeft afgesproken binnen vijf werkdagen na kennisgeving door de leverancier in het eigen systeem is ingevoerd en als facturatiebasis wordt gebruikt vanaf de ingangsdatum van het overeenkomst. Wanneer de kennisgeving na ingangsdatum van de overeenkomst plaatsvindt, worden vanaf de 5de werkdag na kennisgeving de contractprijzen als facturatiebasis gebruikt.</t>
  </si>
  <si>
    <t>Groothandel factureert 99,9% van alle factuurregels foutloos.</t>
  </si>
  <si>
    <t>In het geval dat Groothandel foutieve prijzen of aantallen heeft gefactureerd, stuurt de Groothandel binnen 5 dagen na moment van constateren een creditfactuur voor de foutief gefactureerde regels en een nieuwe debetfactuur, waarbij de geleverde geneesmiddelen correct gefactureerd worden.</t>
  </si>
  <si>
    <t>Groothandel gaat akkoord met accountantscontrole op de gefactureerde GIP en de werkelijke GIP en betaalt de kosten van de accountantscontrole wanneer er afwijkingen tussen de werkelijk en gefactureerde GIP blijken te zijn, die het karakter van een incidentele invoerfout overstijgen (dit ter beoordeling van de accountant).</t>
  </si>
  <si>
    <t>Groothandel stuurt op 15 december van elk jaar een excel bestand met daar in de geldende Groothandelsinkoopprijs (GIP) voor het volgende jaar, voorzover die bekend zijn op dat moment, en stuurt vervolgens elke wijziging in de GIP van een artikel, dat afgelopen jaar geleverd is aan Opdrachtgever, of in het preferentiebeleid in het daarop volgend jaar is opgenomen, terstond door aan Opdrachtgever</t>
  </si>
  <si>
    <t>Groothandel werkt ten alle tijden mee het corrigeren van facturen, wanneer per abuis door Opdrachtgever op een verkeerd account is besteld, zodat uiteindelijk de bestellingen op het juiste account staan en de juiste organisatie de factuur ontvangt. Dit is m.n. van belang in verband met de BTW.</t>
  </si>
  <si>
    <t>Service/relatie</t>
  </si>
  <si>
    <t xml:space="preserve">Groothandel wijst een vaste contactpersoon toe waarmee Opdrachtgever ieder kwartaal overleg voert. Tijdens dit overleg worden de geleverde prestaties uit de voorgaande periode geëvalueerd en worden adviezen op basis van management informatie besproken om uiteindelijk verbeteringen te kunnen bewerkstelligen. </t>
  </si>
  <si>
    <t>De vaste contactpersoon van de groothandel voor Opdrachtgever heeft minimaal 2 jaar ervaring in optimalisatie logistieke processen tussen groothandel en ziekenhuisapotheken.</t>
  </si>
  <si>
    <t>Op vragen, verzoeken of klachten van Opdrachtgever reageert Groothandel uiterlijk binnen 2 werkdagen. Groothandel geeft een definitief antwoord op een wijziging van de eerder overeengekomen dienstverlening van de Groothandel binnen 14 dagen, tenzij een andere termijn wordt overeengekomen. Groothandel maak duidelijk wie de contactpersoon is voor vragen van financiele aard.</t>
  </si>
  <si>
    <t>Groothandel geeft per kwartaal verbetervoorstellen op gebied van logistiek, voorraad- en assortimentsbeheer ten einde de kosten te verlagen, de servicegraad te verbeteren en het assortiment up to date te houden.</t>
  </si>
  <si>
    <t>Groothandel communiceert in het Nederlands met Opdrachtgever. Dat betekent onder andere dat het webportal in eis 309 in het Nederlands is en de medewerkers van de verkoopbinnendienst en klantenservice Nederlands spreken.</t>
  </si>
  <si>
    <t>EINDE Programma van Eisen</t>
  </si>
  <si>
    <t>Naam Inschrijver:</t>
  </si>
  <si>
    <t>Datum:</t>
  </si>
  <si>
    <t>Handtekening Inschrijver voor akkoord PvE:</t>
  </si>
  <si>
    <t>Bijlage Ib - Programma van Wensen</t>
  </si>
  <si>
    <t>Versie 1</t>
  </si>
  <si>
    <t>Wens</t>
  </si>
  <si>
    <t>waardering in aantal punten</t>
  </si>
  <si>
    <t>Antwoord inschrijver Ja of Nee</t>
  </si>
  <si>
    <t>gerealiseerd aantal punten</t>
  </si>
  <si>
    <t xml:space="preserve">Indien de Groothandel een artikel levert waarvan de houdbaarheid minder is dan twaalf maanden, tenzij het artikel in beginsel een houdbaarheid heeft korter dan twaalf maanden, kan het product geretourneerd worden tot één maand na de vervaldatum van het betreffende product en dit product wordt dan voor 100% gecrediteerd voor de prijs waarvoor het is ingekocht. </t>
  </si>
  <si>
    <t xml:space="preserve">Groothandel is in staat om artikelen bestemd voor de klinische afdelingen kartonvrij te leveren. Een overzicht van uit te pakken en niet uit te pakken artikelen is te vinden in bijlage 7. Onder kartonvrij wordt verstaan dat de infusen zonder omdoos geleverd worden in medimath bakken op karren. Deze medimath bakken en karren worden beschikbaar gesteld vanuit het Erasmus MC. </t>
  </si>
  <si>
    <t>Groothandel stelt Opdrachtgever in staat zelf via bijv. een webportaal de facturen te downloaden op elk gewenst moment</t>
  </si>
  <si>
    <t>Groothandel garandeert dat in de EDI factuur voor elke pakbonregel een factuurregel is opgenomen. Wanneer dus op de pakbon 2 regels voor dezelfde orderregel zijn opgenomen, bijvoorbeeld i.v.m. verschillende charges, voor beide pakbonregels een aparte factuurregel aanwezig is.</t>
  </si>
  <si>
    <t>Wanneer de contractprijs van Eis 408 na de ingangsdatum van het contract in het systeem van de groothandel is ingevoerd, stuurt de groothandel een creditfactuur voor het verschil tussen de contractprijs en de gefactureerde prijs voor de regels, die gefactureerd zijn tussen de ingangsdatum van het contract en de invoerdatum van de contractprijs in het systeem van de groothandel.</t>
  </si>
  <si>
    <t>In het geval dat Groothandel een creditfactuur moet sturen, wordt op de creditfactuur het factuurnummer en de factuurdatum vermeld van de debetfactuur die gecrediteerd wordt.</t>
  </si>
  <si>
    <t>Groothandel stelt Opdrachtgever in staat zelf via bijv. een webportaal de factuurspecificaties te downloaden op elk gewenst moment</t>
  </si>
  <si>
    <t>Duurzaamheid</t>
  </si>
  <si>
    <t>Groothandel heeft een duurzaamheidsjaarverslag. Tenminste conform/aantoonbaar volgens global reporting initiative (GRI) of SASB/IR framework en is verplicht het verslag beschikbaar te stellen bij inschrijving.</t>
  </si>
  <si>
    <t>100% van de energie die de GH in zijn gebouwen gebruikt is groen (niet fossiele brandstoffen) binnen 2 jaar na ingangsdatum van het contract</t>
  </si>
  <si>
    <t>Gedurende de looptijd van de overeenkomst is minimaal 50% van het aantal gereden kilometers door GH (niet zijnde woonwerkverkeer) is met elektrische voertuigen.</t>
  </si>
  <si>
    <t>In het eerste jaar van het contract bestaat maximaal 40% van het afval van de GH uit ongesorteerd restafval. de overige 60% van het afval is gescheiden. In 2030 is maximaal 25% ongesorteerd restafval.</t>
  </si>
  <si>
    <t>In het 1e jaar van het contract is 50% (gemeten in gewicht of aantallen) van de verpakkingen die GH gebruikt, biobased</t>
  </si>
  <si>
    <t>EINDE Programma van Wensen - TOTAAL aantal 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</si>
</sst>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yyyy"/>
  </numFmts>
  <fonts count="17">
    <font>
      <sz val="8"/>
      <name val="Arial"/>
    </font>
    <font>
      <b/>
      <sz val="10"/>
      <name val="Arial"/>
      <family val="2"/>
    </font>
    <font>
      <b/>
      <sz val="12"/>
      <name val="Arial"/>
      <family val="2"/>
    </font>
    <font>
      <sz val="8"/>
      <name val="Arial"/>
      <family val="2"/>
    </font>
    <font>
      <i/>
      <sz val="8"/>
      <name val="Arial"/>
      <family val="2"/>
    </font>
    <font>
      <b/>
      <sz val="14"/>
      <color theme="1"/>
      <name val="Arial"/>
      <family val="2"/>
    </font>
    <font>
      <sz val="10"/>
      <color theme="1"/>
      <name val="Arial"/>
      <family val="2"/>
    </font>
    <font>
      <i/>
      <sz val="10"/>
      <color theme="1"/>
      <name val="Arial"/>
      <family val="2"/>
    </font>
    <font>
      <b/>
      <sz val="8"/>
      <color theme="0"/>
      <name val="ARIAL"/>
      <family val="2"/>
    </font>
    <font>
      <sz val="10"/>
      <name val="Arial"/>
      <family val="2"/>
    </font>
    <font>
      <b/>
      <sz val="10"/>
      <color theme="1"/>
      <name val="Arial"/>
      <family val="2"/>
    </font>
    <font>
      <u/>
      <sz val="8"/>
      <name val="Arial"/>
      <family val="2"/>
    </font>
    <font>
      <b/>
      <sz val="12"/>
      <color theme="0"/>
      <name val="ARIAL"/>
      <family val="2"/>
    </font>
    <font>
      <sz val="8"/>
      <color rgb="FF000000"/>
      <name val="Arial"/>
    </font>
    <font>
      <u/>
      <sz val="8"/>
      <color rgb="FF000000"/>
      <name val="Arial"/>
    </font>
    <font>
      <b/>
      <sz val="8"/>
      <color rgb="FF000000"/>
      <name val="Arial"/>
    </font>
    <font>
      <b/>
      <sz val="12"/>
      <name val="Arial"/>
    </font>
  </fonts>
  <fills count="7">
    <fill>
      <patternFill patternType="none"/>
    </fill>
    <fill>
      <patternFill patternType="gray125"/>
    </fill>
    <fill>
      <patternFill patternType="solid">
        <fgColor rgb="FFFFFF00"/>
        <bgColor indexed="64"/>
      </patternFill>
    </fill>
    <fill>
      <patternFill patternType="solid">
        <fgColor rgb="FF0C2074"/>
        <bgColor indexed="64"/>
      </patternFill>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0C2074"/>
      </left>
      <right style="thin">
        <color rgb="FF0C2074"/>
      </right>
      <top style="thin">
        <color rgb="FF0C207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double">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s>
  <cellStyleXfs count="1">
    <xf numFmtId="0" fontId="0" fillId="0" borderId="0"/>
  </cellStyleXfs>
  <cellXfs count="86">
    <xf numFmtId="0" fontId="0" fillId="0" borderId="0" xfId="0"/>
    <xf numFmtId="0" fontId="0" fillId="0" borderId="0" xfId="0" applyAlignment="1">
      <alignment vertical="top" wrapText="1" readingOrder="1"/>
    </xf>
    <xf numFmtId="0" fontId="2" fillId="0" borderId="1" xfId="0" applyFont="1" applyBorder="1" applyAlignment="1">
      <alignment vertical="top" wrapText="1" readingOrder="1"/>
    </xf>
    <xf numFmtId="0" fontId="0" fillId="0" borderId="1" xfId="0" applyBorder="1" applyAlignment="1">
      <alignment vertical="top" wrapText="1" readingOrder="1"/>
    </xf>
    <xf numFmtId="0" fontId="3" fillId="0" borderId="1" xfId="0" applyFont="1" applyBorder="1" applyAlignment="1">
      <alignment vertical="top" wrapText="1" readingOrder="1"/>
    </xf>
    <xf numFmtId="0" fontId="0" fillId="0" borderId="0" xfId="0" applyAlignment="1">
      <alignment horizontal="center"/>
    </xf>
    <xf numFmtId="0" fontId="2" fillId="0" borderId="1" xfId="0" applyFont="1" applyBorder="1" applyAlignment="1">
      <alignment horizontal="center" vertical="top" wrapText="1"/>
    </xf>
    <xf numFmtId="0" fontId="0" fillId="0" borderId="1" xfId="0" applyBorder="1" applyAlignment="1">
      <alignment horizontal="center" vertical="top" wrapText="1"/>
    </xf>
    <xf numFmtId="0" fontId="3" fillId="0" borderId="1" xfId="0" applyFont="1" applyBorder="1" applyAlignment="1">
      <alignment horizontal="center" vertical="top" wrapText="1"/>
    </xf>
    <xf numFmtId="0" fontId="4" fillId="0" borderId="0" xfId="0" applyFont="1" applyAlignment="1">
      <alignment vertical="top" wrapText="1" readingOrder="1"/>
    </xf>
    <xf numFmtId="0" fontId="4" fillId="0" borderId="0" xfId="0" applyFont="1" applyAlignment="1">
      <alignment horizontal="center" vertical="top" wrapText="1"/>
    </xf>
    <xf numFmtId="0" fontId="0" fillId="0" borderId="1" xfId="0" applyBorder="1"/>
    <xf numFmtId="0" fontId="0" fillId="2" borderId="1" xfId="0" applyFill="1" applyBorder="1"/>
    <xf numFmtId="0" fontId="3" fillId="0" borderId="0" xfId="0" applyFont="1" applyAlignment="1">
      <alignment vertical="top" wrapText="1" readingOrder="1"/>
    </xf>
    <xf numFmtId="0" fontId="2" fillId="0" borderId="0" xfId="0" applyFont="1" applyAlignment="1">
      <alignment vertical="top" wrapText="1" readingOrder="1"/>
    </xf>
    <xf numFmtId="0" fontId="3" fillId="0" borderId="0" xfId="0" applyFont="1"/>
    <xf numFmtId="0" fontId="5" fillId="0" borderId="0" xfId="0" applyFont="1"/>
    <xf numFmtId="0" fontId="6" fillId="0" borderId="0" xfId="0" applyFont="1"/>
    <xf numFmtId="0" fontId="8" fillId="3" borderId="2" xfId="0" applyFont="1" applyFill="1" applyBorder="1" applyAlignment="1">
      <alignment horizontal="left" vertical="top" wrapText="1"/>
    </xf>
    <xf numFmtId="0" fontId="7" fillId="0" borderId="0" xfId="0" applyFont="1"/>
    <xf numFmtId="0" fontId="1" fillId="0" borderId="0" xfId="0" applyFont="1"/>
    <xf numFmtId="0" fontId="3" fillId="0" borderId="0" xfId="0" applyFont="1" applyAlignment="1">
      <alignment horizontal="center"/>
    </xf>
    <xf numFmtId="0" fontId="3" fillId="0" borderId="0" xfId="0" applyFont="1" applyAlignment="1">
      <alignment wrapText="1"/>
    </xf>
    <xf numFmtId="0" fontId="3" fillId="0" borderId="0" xfId="0" applyFont="1" applyAlignment="1">
      <alignment horizontal="center" wrapText="1"/>
    </xf>
    <xf numFmtId="0" fontId="9" fillId="0" borderId="0" xfId="0" applyFont="1"/>
    <xf numFmtId="164" fontId="9" fillId="0" borderId="0" xfId="0" applyNumberFormat="1" applyFont="1" applyAlignment="1">
      <alignment horizontal="left"/>
    </xf>
    <xf numFmtId="0" fontId="8" fillId="3" borderId="2" xfId="0" applyFont="1" applyFill="1" applyBorder="1" applyAlignment="1">
      <alignment horizontal="center" vertical="top" wrapText="1"/>
    </xf>
    <xf numFmtId="0" fontId="3" fillId="5" borderId="1" xfId="0" applyFont="1" applyFill="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left" vertical="top" wrapText="1" readingOrder="1"/>
    </xf>
    <xf numFmtId="0" fontId="3" fillId="5" borderId="1" xfId="0" applyFont="1" applyFill="1" applyBorder="1" applyAlignment="1">
      <alignment vertical="top" wrapText="1" readingOrder="1"/>
    </xf>
    <xf numFmtId="0" fontId="0" fillId="5" borderId="1" xfId="0" applyFill="1" applyBorder="1" applyAlignment="1">
      <alignment vertical="top" wrapText="1" readingOrder="1"/>
    </xf>
    <xf numFmtId="0" fontId="3" fillId="5" borderId="1" xfId="0" applyFont="1" applyFill="1" applyBorder="1" applyAlignment="1">
      <alignment horizontal="left" vertical="top" wrapText="1" readingOrder="1"/>
    </xf>
    <xf numFmtId="0" fontId="3" fillId="5" borderId="1" xfId="0" applyFont="1" applyFill="1" applyBorder="1" applyAlignment="1">
      <alignment wrapText="1"/>
    </xf>
    <xf numFmtId="0" fontId="6" fillId="0" borderId="0" xfId="0" applyFont="1" applyAlignment="1">
      <alignment horizontal="center"/>
    </xf>
    <xf numFmtId="0" fontId="8" fillId="3" borderId="2" xfId="0" applyFont="1" applyFill="1" applyBorder="1" applyAlignment="1">
      <alignment horizontal="center" vertical="center" wrapText="1"/>
    </xf>
    <xf numFmtId="0" fontId="10" fillId="4" borderId="3" xfId="0" applyFont="1" applyFill="1" applyBorder="1" applyAlignment="1">
      <alignment horizontal="center" wrapText="1"/>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10" fillId="4" borderId="3" xfId="0" applyFont="1" applyFill="1" applyBorder="1" applyAlignment="1">
      <alignment wrapText="1"/>
    </xf>
    <xf numFmtId="0" fontId="8" fillId="3" borderId="4"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12" fillId="3" borderId="9"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3" fillId="0" borderId="1" xfId="0" applyFont="1" applyBorder="1" applyAlignment="1">
      <alignment horizontal="left" vertical="top" wrapText="1" readingOrder="1"/>
    </xf>
    <xf numFmtId="0" fontId="3" fillId="6" borderId="1" xfId="0" applyFont="1" applyFill="1" applyBorder="1" applyAlignment="1">
      <alignment vertical="top" wrapText="1" readingOrder="1"/>
    </xf>
    <xf numFmtId="0" fontId="3" fillId="6" borderId="1" xfId="0" applyFont="1" applyFill="1" applyBorder="1" applyAlignment="1">
      <alignment horizontal="right" vertical="top" wrapText="1" readingOrder="1"/>
    </xf>
    <xf numFmtId="0" fontId="13" fillId="0" borderId="1" xfId="0" applyFont="1" applyBorder="1" applyAlignment="1">
      <alignment vertical="top" wrapText="1" readingOrder="1"/>
    </xf>
    <xf numFmtId="0" fontId="0" fillId="6" borderId="1" xfId="0" applyFill="1" applyBorder="1" applyAlignment="1">
      <alignment vertical="top" wrapText="1" readingOrder="1"/>
    </xf>
    <xf numFmtId="1" fontId="0" fillId="6" borderId="1" xfId="0" applyNumberFormat="1" applyFill="1" applyBorder="1" applyAlignment="1">
      <alignment horizontal="right" vertical="top" wrapText="1" readingOrder="1"/>
    </xf>
    <xf numFmtId="0" fontId="0" fillId="6" borderId="10" xfId="0" applyFill="1" applyBorder="1" applyAlignment="1">
      <alignment vertical="top" wrapText="1" readingOrder="1"/>
    </xf>
    <xf numFmtId="0" fontId="3" fillId="0" borderId="10" xfId="0" applyFont="1" applyBorder="1" applyAlignment="1">
      <alignment vertical="top" wrapText="1" readingOrder="1"/>
    </xf>
    <xf numFmtId="0" fontId="0" fillId="2" borderId="10" xfId="0" applyFill="1" applyBorder="1"/>
    <xf numFmtId="0" fontId="10" fillId="4" borderId="11" xfId="0" applyFont="1" applyFill="1" applyBorder="1" applyAlignment="1">
      <alignment wrapText="1"/>
    </xf>
    <xf numFmtId="0" fontId="10" fillId="4" borderId="11" xfId="0" applyFont="1" applyFill="1" applyBorder="1" applyAlignment="1">
      <alignment horizontal="center" wrapText="1"/>
    </xf>
    <xf numFmtId="0" fontId="16" fillId="6" borderId="10" xfId="0" applyFont="1" applyFill="1" applyBorder="1" applyAlignment="1">
      <alignment vertical="top" wrapText="1" readingOrder="1"/>
    </xf>
    <xf numFmtId="0" fontId="2" fillId="0" borderId="10" xfId="0" applyFont="1" applyBorder="1" applyAlignment="1">
      <alignment vertical="top" wrapText="1" readingOrder="1"/>
    </xf>
    <xf numFmtId="0" fontId="0" fillId="6" borderId="12" xfId="0" applyFill="1" applyBorder="1" applyAlignment="1">
      <alignment vertical="top" wrapText="1" readingOrder="1"/>
    </xf>
    <xf numFmtId="0" fontId="3" fillId="0" borderId="12" xfId="0" applyFont="1" applyBorder="1" applyAlignment="1">
      <alignment vertical="top" wrapText="1" readingOrder="1"/>
    </xf>
    <xf numFmtId="0" fontId="0" fillId="2" borderId="12" xfId="0" applyFill="1" applyBorder="1"/>
    <xf numFmtId="0" fontId="0" fillId="0" borderId="12" xfId="0" applyBorder="1" applyAlignment="1">
      <alignment horizontal="center" vertical="top" wrapText="1"/>
    </xf>
    <xf numFmtId="0" fontId="0" fillId="6" borderId="13" xfId="0" applyFill="1" applyBorder="1" applyAlignment="1">
      <alignment vertical="top" wrapText="1" readingOrder="1"/>
    </xf>
    <xf numFmtId="0" fontId="6" fillId="0" borderId="0" xfId="0" applyFont="1" applyAlignment="1">
      <alignment wrapText="1"/>
    </xf>
    <xf numFmtId="0" fontId="0" fillId="0" borderId="0" xfId="0" applyAlignment="1">
      <alignment wrapText="1"/>
    </xf>
    <xf numFmtId="0" fontId="0" fillId="6" borderId="0" xfId="0" applyFill="1" applyAlignment="1">
      <alignment vertical="top" wrapText="1" readingOrder="1"/>
    </xf>
    <xf numFmtId="0" fontId="0" fillId="2" borderId="0" xfId="0" applyFill="1"/>
    <xf numFmtId="0" fontId="13" fillId="0" borderId="0" xfId="0" applyFont="1" applyAlignment="1">
      <alignment wrapText="1"/>
    </xf>
    <xf numFmtId="0" fontId="3" fillId="0" borderId="14" xfId="0" applyFont="1" applyBorder="1" applyAlignment="1">
      <alignment horizontal="center" vertical="top" wrapText="1"/>
    </xf>
    <xf numFmtId="0" fontId="3" fillId="0" borderId="15" xfId="0" applyFont="1" applyBorder="1" applyAlignment="1">
      <alignment vertical="top" wrapText="1" readingOrder="1"/>
    </xf>
    <xf numFmtId="0" fontId="0" fillId="2" borderId="16" xfId="0" applyFill="1" applyBorder="1"/>
    <xf numFmtId="0" fontId="3" fillId="0" borderId="17" xfId="0" applyFont="1" applyBorder="1" applyAlignment="1">
      <alignment horizontal="center" vertical="top" wrapText="1"/>
    </xf>
    <xf numFmtId="0" fontId="3" fillId="0" borderId="1" xfId="0" applyFont="1" applyBorder="1" applyAlignment="1">
      <alignment horizontal="right" vertical="top" wrapText="1" readingOrder="1"/>
    </xf>
    <xf numFmtId="0" fontId="3" fillId="6" borderId="12" xfId="0" applyFont="1" applyFill="1" applyBorder="1" applyAlignment="1">
      <alignment horizontal="right" vertical="top" wrapText="1" readingOrder="1"/>
    </xf>
    <xf numFmtId="0" fontId="3" fillId="5" borderId="12" xfId="0" applyFont="1" applyFill="1" applyBorder="1" applyAlignment="1">
      <alignment vertical="top" wrapText="1" readingOrder="1"/>
    </xf>
    <xf numFmtId="0" fontId="3" fillId="0" borderId="12" xfId="0" applyFont="1" applyBorder="1" applyAlignment="1">
      <alignment horizontal="center" vertical="top" wrapText="1"/>
    </xf>
    <xf numFmtId="0" fontId="3" fillId="6" borderId="18" xfId="0" applyFont="1" applyFill="1" applyBorder="1" applyAlignment="1">
      <alignment horizontal="right" vertical="top" wrapText="1" readingOrder="1"/>
    </xf>
    <xf numFmtId="0" fontId="3" fillId="5" borderId="18" xfId="0" applyFont="1" applyFill="1" applyBorder="1" applyAlignment="1">
      <alignment vertical="top" wrapText="1" readingOrder="1"/>
    </xf>
    <xf numFmtId="0" fontId="3" fillId="0" borderId="18" xfId="0" applyFont="1" applyBorder="1" applyAlignment="1">
      <alignment horizontal="center" vertical="top" wrapText="1"/>
    </xf>
    <xf numFmtId="0" fontId="3" fillId="0" borderId="10" xfId="0" applyFont="1" applyBorder="1" applyAlignment="1">
      <alignment wrapText="1"/>
    </xf>
    <xf numFmtId="0" fontId="3" fillId="0" borderId="7" xfId="0" applyFont="1" applyBorder="1" applyAlignment="1">
      <alignment horizontal="center" vertical="top" wrapText="1"/>
    </xf>
    <xf numFmtId="0" fontId="3" fillId="6" borderId="10" xfId="0" applyFont="1" applyFill="1" applyBorder="1" applyAlignment="1">
      <alignment horizontal="right" vertical="top" wrapText="1" readingOrder="1"/>
    </xf>
    <xf numFmtId="0" fontId="3" fillId="5" borderId="10" xfId="0" applyFont="1" applyFill="1" applyBorder="1" applyAlignment="1">
      <alignment vertical="top" wrapText="1" readingOrder="1"/>
    </xf>
    <xf numFmtId="0" fontId="3" fillId="0" borderId="10" xfId="0" applyFont="1" applyBorder="1" applyAlignment="1">
      <alignment horizontal="center" vertical="top" wrapText="1"/>
    </xf>
    <xf numFmtId="0" fontId="3" fillId="2" borderId="10" xfId="0" applyFont="1"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vmlDrawing" Target="../drawings/vmlDrawing2.vml"/><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94"/>
  <sheetViews>
    <sheetView topLeftCell="A5" zoomScale="115" zoomScaleNormal="115" workbookViewId="0">
      <pane xSplit="5" ySplit="4" topLeftCell="F9" activePane="bottomRight" state="frozen"/>
      <selection pane="bottomRight" activeCell="D89" sqref="D89"/>
      <selection pane="bottomLeft"/>
      <selection pane="topRight"/>
    </sheetView>
  </sheetViews>
  <sheetFormatPr defaultColWidth="9.33203125" defaultRowHeight="10.15"/>
  <cols>
    <col min="1" max="1" width="16.1640625" style="15" customWidth="1"/>
    <col min="2" max="2" width="87.33203125" style="15" customWidth="1"/>
    <col min="3" max="4" width="15.83203125" style="21" bestFit="1" customWidth="1"/>
    <col min="5" max="5" width="3.83203125" style="15" customWidth="1"/>
    <col min="6" max="6" width="33.83203125" style="22" customWidth="1"/>
    <col min="7" max="16384" width="9.33203125" style="15"/>
  </cols>
  <sheetData>
    <row r="2" spans="1:6" s="17" customFormat="1" ht="17.45">
      <c r="A2" s="16" t="s">
        <v>0</v>
      </c>
      <c r="F2" s="64"/>
    </row>
    <row r="3" spans="1:6" s="17" customFormat="1" ht="13.15">
      <c r="A3" s="19" t="s">
        <v>1</v>
      </c>
      <c r="C3" s="34"/>
      <c r="D3" s="34"/>
      <c r="F3" s="64"/>
    </row>
    <row r="4" spans="1:6" ht="13.15">
      <c r="A4" s="20"/>
    </row>
    <row r="5" spans="1:6" ht="13.15">
      <c r="A5" s="20" t="s">
        <v>2</v>
      </c>
      <c r="B5" s="24" t="s">
        <v>3</v>
      </c>
    </row>
    <row r="6" spans="1:6" ht="13.15">
      <c r="A6" s="20" t="s">
        <v>4</v>
      </c>
      <c r="B6" s="25">
        <v>45527</v>
      </c>
    </row>
    <row r="7" spans="1:6" s="22" customFormat="1">
      <c r="C7" s="23"/>
      <c r="D7" s="23"/>
    </row>
    <row r="8" spans="1:6" s="13" customFormat="1" ht="40.9">
      <c r="A8" s="35" t="s">
        <v>5</v>
      </c>
      <c r="B8" s="35" t="s">
        <v>6</v>
      </c>
      <c r="C8" s="35" t="s">
        <v>7</v>
      </c>
      <c r="D8" s="35" t="s">
        <v>8</v>
      </c>
    </row>
    <row r="9" spans="1:6" s="14" customFormat="1" ht="15.6">
      <c r="A9" s="2">
        <v>1</v>
      </c>
      <c r="B9" s="2" t="s">
        <v>9</v>
      </c>
      <c r="C9" s="6"/>
      <c r="D9" s="6"/>
    </row>
    <row r="10" spans="1:6" s="13" customFormat="1" ht="40.9">
      <c r="A10" s="47">
        <v>101</v>
      </c>
      <c r="B10" s="30" t="s">
        <v>10</v>
      </c>
      <c r="C10" s="8" t="s">
        <v>11</v>
      </c>
      <c r="D10" s="8"/>
    </row>
    <row r="11" spans="1:6" s="13" customFormat="1" ht="30.6">
      <c r="A11" s="47">
        <v>102</v>
      </c>
      <c r="B11" s="30" t="s">
        <v>12</v>
      </c>
      <c r="C11" s="8" t="s">
        <v>11</v>
      </c>
      <c r="D11" s="8"/>
    </row>
    <row r="12" spans="1:6" s="13" customFormat="1" ht="20.45">
      <c r="A12" s="47">
        <v>103</v>
      </c>
      <c r="B12" s="30" t="s">
        <v>13</v>
      </c>
      <c r="C12" s="8" t="s">
        <v>11</v>
      </c>
      <c r="D12" s="8"/>
    </row>
    <row r="13" spans="1:6" s="13" customFormat="1" ht="11.25" customHeight="1">
      <c r="A13" s="47">
        <v>104</v>
      </c>
      <c r="B13" s="30" t="s">
        <v>14</v>
      </c>
      <c r="C13" s="8" t="s">
        <v>11</v>
      </c>
      <c r="D13" s="8"/>
    </row>
    <row r="14" spans="1:6" s="13" customFormat="1" ht="20.45">
      <c r="A14" s="47">
        <v>105</v>
      </c>
      <c r="B14" s="30" t="s">
        <v>15</v>
      </c>
      <c r="C14" s="8" t="s">
        <v>11</v>
      </c>
      <c r="D14" s="8"/>
    </row>
    <row r="15" spans="1:6" s="13" customFormat="1" ht="40.9">
      <c r="A15" s="47">
        <v>106</v>
      </c>
      <c r="B15" s="4" t="s">
        <v>16</v>
      </c>
      <c r="C15" s="8" t="s">
        <v>11</v>
      </c>
      <c r="D15" s="8"/>
    </row>
    <row r="16" spans="1:6" s="13" customFormat="1" ht="20.45">
      <c r="A16" s="47">
        <v>107</v>
      </c>
      <c r="B16" s="4" t="s">
        <v>17</v>
      </c>
      <c r="C16" s="8" t="s">
        <v>11</v>
      </c>
      <c r="D16" s="8"/>
    </row>
    <row r="17" spans="1:4" s="13" customFormat="1" ht="20.45">
      <c r="A17" s="47">
        <v>108</v>
      </c>
      <c r="B17" s="30" t="s">
        <v>18</v>
      </c>
      <c r="C17" s="8" t="s">
        <v>11</v>
      </c>
      <c r="D17" s="8"/>
    </row>
    <row r="18" spans="1:4" s="13" customFormat="1" ht="40.9">
      <c r="A18" s="47">
        <v>109</v>
      </c>
      <c r="B18" s="30" t="s">
        <v>19</v>
      </c>
      <c r="C18" s="8" t="s">
        <v>11</v>
      </c>
      <c r="D18" s="8"/>
    </row>
    <row r="19" spans="1:4" s="13" customFormat="1">
      <c r="A19" s="4"/>
      <c r="B19" s="30"/>
      <c r="C19" s="8"/>
      <c r="D19" s="8"/>
    </row>
    <row r="20" spans="1:4" s="13" customFormat="1" ht="11.25" customHeight="1">
      <c r="A20" s="4"/>
      <c r="B20" s="30"/>
      <c r="C20" s="8"/>
      <c r="D20" s="8"/>
    </row>
    <row r="21" spans="1:4" s="13" customFormat="1" ht="12" customHeight="1">
      <c r="A21" s="4"/>
      <c r="B21" s="30"/>
      <c r="C21" s="8"/>
      <c r="D21" s="8"/>
    </row>
    <row r="22" spans="1:4" s="13" customFormat="1" ht="15.6">
      <c r="A22" s="2">
        <v>2</v>
      </c>
      <c r="B22" s="2" t="s">
        <v>20</v>
      </c>
      <c r="C22" s="8"/>
      <c r="D22" s="8"/>
    </row>
    <row r="23" spans="1:4" s="13" customFormat="1" ht="20.45">
      <c r="A23" s="47">
        <v>201</v>
      </c>
      <c r="B23" s="49" t="s">
        <v>21</v>
      </c>
      <c r="C23" s="8" t="s">
        <v>11</v>
      </c>
      <c r="D23" s="8"/>
    </row>
    <row r="24" spans="1:4" s="13" customFormat="1" ht="20.45">
      <c r="A24" s="47">
        <v>202</v>
      </c>
      <c r="B24" s="4" t="s">
        <v>22</v>
      </c>
      <c r="C24" s="8" t="s">
        <v>11</v>
      </c>
      <c r="D24" s="8"/>
    </row>
    <row r="25" spans="1:4" s="13" customFormat="1" ht="20.45">
      <c r="A25" s="47">
        <v>203</v>
      </c>
      <c r="B25" s="4" t="s">
        <v>23</v>
      </c>
      <c r="C25" s="8" t="s">
        <v>11</v>
      </c>
      <c r="D25" s="8"/>
    </row>
    <row r="26" spans="1:4" s="13" customFormat="1" ht="30.6">
      <c r="A26" s="47">
        <v>204</v>
      </c>
      <c r="B26" s="4" t="s">
        <v>24</v>
      </c>
      <c r="C26" s="8" t="s">
        <v>11</v>
      </c>
      <c r="D26" s="8"/>
    </row>
    <row r="27" spans="1:4" s="13" customFormat="1" ht="40.9">
      <c r="A27" s="47">
        <v>205</v>
      </c>
      <c r="B27" s="4" t="s">
        <v>25</v>
      </c>
      <c r="C27" s="8" t="s">
        <v>11</v>
      </c>
      <c r="D27" s="8"/>
    </row>
    <row r="28" spans="1:4" s="13" customFormat="1" ht="40.9">
      <c r="A28" s="47">
        <v>206</v>
      </c>
      <c r="B28" s="4" t="s">
        <v>26</v>
      </c>
      <c r="C28" s="8" t="s">
        <v>11</v>
      </c>
      <c r="D28" s="8"/>
    </row>
    <row r="29" spans="1:4" s="13" customFormat="1" ht="30.6">
      <c r="A29" s="47">
        <v>207</v>
      </c>
      <c r="B29" s="4" t="s">
        <v>27</v>
      </c>
      <c r="C29" s="8" t="s">
        <v>11</v>
      </c>
      <c r="D29" s="8"/>
    </row>
    <row r="30" spans="1:4" s="13" customFormat="1" ht="20.45">
      <c r="A30" s="47">
        <v>208</v>
      </c>
      <c r="B30" s="4" t="s">
        <v>28</v>
      </c>
      <c r="C30" s="8" t="s">
        <v>11</v>
      </c>
      <c r="D30" s="8"/>
    </row>
    <row r="31" spans="1:4" s="13" customFormat="1">
      <c r="A31" s="47">
        <v>209</v>
      </c>
      <c r="B31" s="4" t="s">
        <v>29</v>
      </c>
      <c r="C31" s="8" t="s">
        <v>30</v>
      </c>
      <c r="D31" s="8"/>
    </row>
    <row r="32" spans="1:4" s="13" customFormat="1" ht="21" customHeight="1">
      <c r="A32" s="4"/>
      <c r="B32" s="4"/>
      <c r="C32" s="8"/>
      <c r="D32" s="8"/>
    </row>
    <row r="33" spans="1:4" s="13" customFormat="1" ht="15.6">
      <c r="A33" s="2">
        <v>3</v>
      </c>
      <c r="B33" s="2" t="s">
        <v>31</v>
      </c>
      <c r="C33" s="8"/>
      <c r="D33" s="8"/>
    </row>
    <row r="34" spans="1:4" s="13" customFormat="1" ht="105.75" customHeight="1">
      <c r="A34" s="48">
        <v>301</v>
      </c>
      <c r="B34" s="46" t="s">
        <v>32</v>
      </c>
      <c r="C34" s="8" t="s">
        <v>11</v>
      </c>
      <c r="D34" s="8"/>
    </row>
    <row r="35" spans="1:4" s="13" customFormat="1" ht="81.599999999999994">
      <c r="A35" s="48">
        <v>302</v>
      </c>
      <c r="B35" s="29" t="s">
        <v>33</v>
      </c>
      <c r="C35" s="8" t="s">
        <v>11</v>
      </c>
      <c r="D35" s="8"/>
    </row>
    <row r="36" spans="1:4" s="13" customFormat="1" ht="30.6">
      <c r="A36" s="48">
        <v>303</v>
      </c>
      <c r="B36" s="30" t="s">
        <v>34</v>
      </c>
      <c r="C36" s="8" t="s">
        <v>11</v>
      </c>
      <c r="D36" s="8"/>
    </row>
    <row r="37" spans="1:4" s="13" customFormat="1" ht="48" customHeight="1">
      <c r="A37" s="48">
        <v>304</v>
      </c>
      <c r="B37" s="29" t="s">
        <v>35</v>
      </c>
      <c r="C37" s="8" t="s">
        <v>11</v>
      </c>
      <c r="D37" s="8"/>
    </row>
    <row r="38" spans="1:4" ht="32.25" customHeight="1">
      <c r="A38" s="48">
        <v>305</v>
      </c>
      <c r="B38" s="4" t="s">
        <v>36</v>
      </c>
      <c r="C38" s="8" t="s">
        <v>11</v>
      </c>
      <c r="D38" s="8"/>
    </row>
    <row r="39" spans="1:4">
      <c r="A39" s="48">
        <v>306</v>
      </c>
      <c r="B39" s="30" t="s">
        <v>37</v>
      </c>
      <c r="C39" s="8" t="s">
        <v>11</v>
      </c>
      <c r="D39" s="8"/>
    </row>
    <row r="40" spans="1:4" ht="20.45">
      <c r="A40" s="48">
        <v>307</v>
      </c>
      <c r="B40" s="30" t="s">
        <v>38</v>
      </c>
      <c r="C40" s="8" t="s">
        <v>11</v>
      </c>
      <c r="D40" s="8"/>
    </row>
    <row r="41" spans="1:4" ht="20.45">
      <c r="A41" s="48">
        <v>308</v>
      </c>
      <c r="B41" s="49" t="s">
        <v>39</v>
      </c>
      <c r="C41" s="8" t="s">
        <v>11</v>
      </c>
      <c r="D41" s="8"/>
    </row>
    <row r="42" spans="1:4" ht="20.45">
      <c r="A42" s="48">
        <v>309</v>
      </c>
      <c r="B42" s="4" t="s">
        <v>40</v>
      </c>
      <c r="C42" s="8" t="s">
        <v>11</v>
      </c>
      <c r="D42" s="8"/>
    </row>
    <row r="43" spans="1:4" s="13" customFormat="1" ht="51">
      <c r="A43" s="51">
        <v>310</v>
      </c>
      <c r="B43" s="4" t="s">
        <v>41</v>
      </c>
      <c r="C43" s="8" t="s">
        <v>11</v>
      </c>
      <c r="D43" s="8"/>
    </row>
    <row r="44" spans="1:4" ht="20.45">
      <c r="A44" s="48">
        <v>311</v>
      </c>
      <c r="B44" s="3" t="s">
        <v>42</v>
      </c>
      <c r="C44" s="8" t="s">
        <v>11</v>
      </c>
      <c r="D44" s="8"/>
    </row>
    <row r="45" spans="1:4" ht="30.6">
      <c r="A45" s="48">
        <v>312</v>
      </c>
      <c r="B45" s="4" t="s">
        <v>43</v>
      </c>
      <c r="C45" s="8" t="s">
        <v>11</v>
      </c>
      <c r="D45" s="8"/>
    </row>
    <row r="46" spans="1:4">
      <c r="A46" s="48">
        <v>314</v>
      </c>
      <c r="B46" s="4" t="s">
        <v>44</v>
      </c>
      <c r="C46" s="8" t="s">
        <v>11</v>
      </c>
      <c r="D46" s="8"/>
    </row>
    <row r="47" spans="1:4" ht="20.45">
      <c r="A47" s="48">
        <v>315</v>
      </c>
      <c r="B47" s="4" t="s">
        <v>45</v>
      </c>
      <c r="C47" s="8" t="s">
        <v>11</v>
      </c>
      <c r="D47" s="8"/>
    </row>
    <row r="48" spans="1:4">
      <c r="A48" s="48">
        <v>316</v>
      </c>
      <c r="B48" s="30" t="s">
        <v>46</v>
      </c>
      <c r="C48" s="8" t="s">
        <v>11</v>
      </c>
      <c r="D48" s="8"/>
    </row>
    <row r="49" spans="1:4" ht="30.6">
      <c r="A49" s="48">
        <v>317</v>
      </c>
      <c r="B49" s="30" t="s">
        <v>47</v>
      </c>
      <c r="C49" s="8" t="s">
        <v>11</v>
      </c>
      <c r="D49" s="8"/>
    </row>
    <row r="50" spans="1:4">
      <c r="A50" s="48">
        <v>318</v>
      </c>
      <c r="B50" s="30" t="s">
        <v>48</v>
      </c>
      <c r="C50" s="8" t="s">
        <v>11</v>
      </c>
      <c r="D50" s="8"/>
    </row>
    <row r="51" spans="1:4" ht="30.6">
      <c r="A51" s="48">
        <v>319</v>
      </c>
      <c r="B51" s="31" t="s">
        <v>49</v>
      </c>
      <c r="C51" s="8" t="s">
        <v>11</v>
      </c>
      <c r="D51" s="8"/>
    </row>
    <row r="52" spans="1:4">
      <c r="A52" s="48">
        <v>320</v>
      </c>
      <c r="B52" s="4" t="s">
        <v>50</v>
      </c>
      <c r="C52" s="8" t="s">
        <v>11</v>
      </c>
      <c r="D52" s="8"/>
    </row>
    <row r="53" spans="1:4" ht="20.45">
      <c r="A53" s="74">
        <v>321</v>
      </c>
      <c r="B53" s="75" t="s">
        <v>51</v>
      </c>
      <c r="C53" s="76" t="s">
        <v>11</v>
      </c>
      <c r="D53" s="76"/>
    </row>
    <row r="54" spans="1:4">
      <c r="A54" s="82">
        <v>322</v>
      </c>
      <c r="B54" s="83" t="s">
        <v>52</v>
      </c>
      <c r="C54" s="84" t="s">
        <v>11</v>
      </c>
      <c r="D54" s="84"/>
    </row>
    <row r="55" spans="1:4">
      <c r="A55" s="77">
        <v>323</v>
      </c>
      <c r="B55" s="78" t="s">
        <v>53</v>
      </c>
      <c r="C55" s="79" t="s">
        <v>11</v>
      </c>
      <c r="D55" s="79"/>
    </row>
    <row r="56" spans="1:4" ht="20.45">
      <c r="A56" s="51">
        <v>324</v>
      </c>
      <c r="B56" s="4" t="s">
        <v>54</v>
      </c>
      <c r="C56" s="79" t="s">
        <v>30</v>
      </c>
      <c r="D56" s="79"/>
    </row>
    <row r="57" spans="1:4">
      <c r="A57" s="48">
        <v>325</v>
      </c>
      <c r="B57" s="30" t="s">
        <v>55</v>
      </c>
      <c r="C57" s="8" t="s">
        <v>11</v>
      </c>
      <c r="D57" s="8"/>
    </row>
    <row r="58" spans="1:4" ht="20.45">
      <c r="A58" s="48">
        <v>326</v>
      </c>
      <c r="B58" s="30" t="s">
        <v>56</v>
      </c>
      <c r="C58" s="8" t="s">
        <v>11</v>
      </c>
      <c r="D58" s="8"/>
    </row>
    <row r="59" spans="1:4" ht="51">
      <c r="A59" s="48">
        <v>327</v>
      </c>
      <c r="B59" s="4" t="s">
        <v>57</v>
      </c>
      <c r="C59" s="8" t="s">
        <v>11</v>
      </c>
      <c r="D59" s="8"/>
    </row>
    <row r="60" spans="1:4" ht="30.6">
      <c r="A60" s="48">
        <v>328</v>
      </c>
      <c r="B60" s="29" t="s">
        <v>58</v>
      </c>
      <c r="C60" s="8" t="s">
        <v>11</v>
      </c>
      <c r="D60" s="8"/>
    </row>
    <row r="61" spans="1:4">
      <c r="A61" s="48">
        <v>329</v>
      </c>
      <c r="B61" s="4" t="s">
        <v>59</v>
      </c>
      <c r="C61" s="8" t="s">
        <v>11</v>
      </c>
      <c r="D61" s="8"/>
    </row>
    <row r="62" spans="1:4" ht="20.45">
      <c r="A62" s="48">
        <v>330</v>
      </c>
      <c r="B62" s="4" t="s">
        <v>60</v>
      </c>
      <c r="C62" s="8" t="s">
        <v>11</v>
      </c>
      <c r="D62" s="8"/>
    </row>
    <row r="63" spans="1:4" ht="30.6">
      <c r="A63" s="48">
        <v>331</v>
      </c>
      <c r="B63" s="4" t="s">
        <v>61</v>
      </c>
      <c r="C63" s="8" t="s">
        <v>11</v>
      </c>
      <c r="D63" s="8"/>
    </row>
    <row r="64" spans="1:4" ht="30.6">
      <c r="A64" s="48">
        <v>332</v>
      </c>
      <c r="B64" s="4" t="s">
        <v>62</v>
      </c>
      <c r="C64" s="8" t="s">
        <v>11</v>
      </c>
      <c r="D64" s="8"/>
    </row>
    <row r="65" spans="1:4" ht="20.45">
      <c r="A65" s="48">
        <v>333</v>
      </c>
      <c r="B65" s="4" t="s">
        <v>63</v>
      </c>
      <c r="C65" s="8" t="s">
        <v>11</v>
      </c>
      <c r="D65" s="8"/>
    </row>
    <row r="66" spans="1:4" ht="20.45">
      <c r="A66" s="47">
        <v>334</v>
      </c>
      <c r="B66" s="4" t="s">
        <v>64</v>
      </c>
      <c r="C66" s="8" t="s">
        <v>11</v>
      </c>
      <c r="D66" s="8"/>
    </row>
    <row r="67" spans="1:4">
      <c r="A67" s="47"/>
      <c r="B67" s="4"/>
      <c r="C67" s="8"/>
      <c r="D67" s="8"/>
    </row>
    <row r="68" spans="1:4">
      <c r="A68" s="4"/>
      <c r="B68" s="4"/>
      <c r="C68" s="8"/>
      <c r="D68" s="8"/>
    </row>
    <row r="69" spans="1:4" ht="15.6">
      <c r="A69" s="2">
        <v>4</v>
      </c>
      <c r="B69" s="2" t="s">
        <v>65</v>
      </c>
      <c r="C69" s="8"/>
      <c r="D69" s="8"/>
    </row>
    <row r="70" spans="1:4" ht="30.6">
      <c r="A70" s="47">
        <v>401</v>
      </c>
      <c r="B70" s="32" t="s">
        <v>66</v>
      </c>
      <c r="C70" s="27" t="s">
        <v>11</v>
      </c>
      <c r="D70" s="27"/>
    </row>
    <row r="71" spans="1:4" ht="34.5" customHeight="1">
      <c r="A71" s="47">
        <v>402</v>
      </c>
      <c r="B71" s="68" t="s">
        <v>67</v>
      </c>
      <c r="C71" s="27" t="s">
        <v>11</v>
      </c>
      <c r="D71" s="27"/>
    </row>
    <row r="72" spans="1:4" ht="30.6">
      <c r="A72" s="47">
        <v>403</v>
      </c>
      <c r="B72" s="4" t="s">
        <v>68</v>
      </c>
      <c r="C72" s="8" t="s">
        <v>11</v>
      </c>
      <c r="D72" s="8"/>
    </row>
    <row r="73" spans="1:4" ht="28.5" customHeight="1">
      <c r="A73" s="47">
        <v>404</v>
      </c>
      <c r="B73" s="4" t="s">
        <v>69</v>
      </c>
      <c r="C73" s="8" t="s">
        <v>11</v>
      </c>
      <c r="D73" s="8"/>
    </row>
    <row r="74" spans="1:4" ht="30.6">
      <c r="A74" s="47">
        <v>405</v>
      </c>
      <c r="B74" s="22" t="s">
        <v>70</v>
      </c>
      <c r="C74" s="27" t="s">
        <v>11</v>
      </c>
      <c r="D74" s="8"/>
    </row>
    <row r="75" spans="1:4">
      <c r="A75" s="47">
        <v>406</v>
      </c>
      <c r="B75" s="29" t="s">
        <v>71</v>
      </c>
      <c r="C75" s="8" t="s">
        <v>11</v>
      </c>
      <c r="D75" s="8"/>
    </row>
    <row r="76" spans="1:4">
      <c r="A76" s="47">
        <v>407</v>
      </c>
      <c r="B76" s="3" t="s">
        <v>72</v>
      </c>
      <c r="C76" s="8" t="s">
        <v>11</v>
      </c>
      <c r="D76" s="8"/>
    </row>
    <row r="77" spans="1:4" ht="107.25" customHeight="1">
      <c r="A77" s="47">
        <v>408</v>
      </c>
      <c r="B77" s="32" t="s">
        <v>73</v>
      </c>
      <c r="C77" s="8" t="s">
        <v>11</v>
      </c>
      <c r="D77" s="8"/>
    </row>
    <row r="78" spans="1:4" ht="63" customHeight="1">
      <c r="A78" s="47">
        <v>409</v>
      </c>
      <c r="B78" s="30" t="s">
        <v>74</v>
      </c>
      <c r="C78" s="8" t="s">
        <v>11</v>
      </c>
      <c r="D78" s="8"/>
    </row>
    <row r="79" spans="1:4">
      <c r="A79" s="47">
        <v>410</v>
      </c>
      <c r="B79" s="30" t="s">
        <v>75</v>
      </c>
      <c r="C79" s="8" t="s">
        <v>11</v>
      </c>
      <c r="D79" s="8"/>
    </row>
    <row r="80" spans="1:4" ht="38.25" customHeight="1">
      <c r="A80" s="47">
        <v>411</v>
      </c>
      <c r="B80" s="29" t="s">
        <v>76</v>
      </c>
      <c r="C80" s="8" t="s">
        <v>11</v>
      </c>
      <c r="D80" s="8"/>
    </row>
    <row r="81" spans="1:4" ht="40.9">
      <c r="A81" s="47">
        <v>412</v>
      </c>
      <c r="B81" s="33" t="s">
        <v>77</v>
      </c>
      <c r="C81" s="8" t="s">
        <v>11</v>
      </c>
      <c r="D81" s="8"/>
    </row>
    <row r="82" spans="1:4" ht="51">
      <c r="A82" s="47">
        <v>413</v>
      </c>
      <c r="B82" s="4" t="s">
        <v>78</v>
      </c>
      <c r="C82" s="8" t="s">
        <v>11</v>
      </c>
      <c r="D82" s="8"/>
    </row>
    <row r="83" spans="1:4" ht="41.25" customHeight="1">
      <c r="A83" s="47">
        <v>414</v>
      </c>
      <c r="B83" s="4" t="s">
        <v>79</v>
      </c>
      <c r="C83" s="8" t="s">
        <v>11</v>
      </c>
      <c r="D83" s="8"/>
    </row>
    <row r="84" spans="1:4">
      <c r="A84" s="4"/>
      <c r="B84" s="4"/>
      <c r="C84" s="8"/>
      <c r="D84" s="8"/>
    </row>
    <row r="85" spans="1:4" ht="15.6">
      <c r="A85" s="4"/>
      <c r="B85" s="2" t="s">
        <v>80</v>
      </c>
      <c r="C85" s="8"/>
      <c r="D85" s="8"/>
    </row>
    <row r="86" spans="1:4" ht="40.9">
      <c r="A86" s="48">
        <v>501</v>
      </c>
      <c r="B86" s="30" t="s">
        <v>81</v>
      </c>
      <c r="C86" s="8" t="s">
        <v>11</v>
      </c>
      <c r="D86" s="8"/>
    </row>
    <row r="87" spans="1:4" ht="20.45">
      <c r="A87" s="48">
        <v>502</v>
      </c>
      <c r="B87" s="30" t="s">
        <v>82</v>
      </c>
      <c r="C87" s="8" t="s">
        <v>11</v>
      </c>
      <c r="D87" s="8"/>
    </row>
    <row r="88" spans="1:4" ht="51">
      <c r="A88" s="48">
        <v>503</v>
      </c>
      <c r="B88" s="4" t="s">
        <v>83</v>
      </c>
      <c r="C88" s="8" t="s">
        <v>11</v>
      </c>
      <c r="D88" s="8"/>
    </row>
    <row r="89" spans="1:4" ht="30.6">
      <c r="A89" s="48">
        <v>504</v>
      </c>
      <c r="B89" s="4" t="s">
        <v>84</v>
      </c>
      <c r="C89" s="8" t="s">
        <v>11</v>
      </c>
      <c r="D89" s="8"/>
    </row>
    <row r="90" spans="1:4" ht="30.6">
      <c r="A90" s="48">
        <v>505</v>
      </c>
      <c r="B90" s="4" t="s">
        <v>85</v>
      </c>
      <c r="C90" s="8" t="s">
        <v>11</v>
      </c>
      <c r="D90" s="8"/>
    </row>
    <row r="91" spans="1:4" ht="13.15">
      <c r="A91" s="39"/>
      <c r="B91" s="39" t="s">
        <v>86</v>
      </c>
      <c r="C91" s="36"/>
      <c r="D91" s="36"/>
    </row>
    <row r="92" spans="1:4" ht="26.25" customHeight="1">
      <c r="A92" s="41"/>
      <c r="B92" s="44" t="s">
        <v>87</v>
      </c>
      <c r="C92" s="42"/>
      <c r="D92" s="43"/>
    </row>
    <row r="93" spans="1:4" ht="26.25" customHeight="1">
      <c r="A93" s="41"/>
      <c r="B93" s="44" t="s">
        <v>88</v>
      </c>
      <c r="C93" s="42"/>
      <c r="D93" s="43"/>
    </row>
    <row r="94" spans="1:4" ht="58.5" customHeight="1">
      <c r="A94" s="40"/>
      <c r="B94" s="45" t="s">
        <v>89</v>
      </c>
      <c r="C94" s="38"/>
      <c r="D94" s="37"/>
    </row>
  </sheetData>
  <customSheetViews>
    <customSheetView guid="{CF0C0913-C9F3-4659-BD5E-65CE74E3B48D}" scale="130" showPageBreaks="1" printArea="1" showAutoFilter="1">
      <pane xSplit="5" ySplit="8" topLeftCell="H23" activePane="bottomRight" state="frozen"/>
      <selection pane="bottomRight" activeCell="H25" sqref="H25"/>
      <rowBreaks count="1" manualBreakCount="1">
        <brk id="52" max="2" man="1"/>
      </rowBreaks>
      <pageMargins left="0" right="0" top="0" bottom="0" header="0" footer="0"/>
      <printOptions gridLines="1"/>
      <pageSetup paperSize="9" scale="67" orientation="portrait" r:id="rId1"/>
      <headerFooter alignWithMargins="0">
        <oddHeader>&amp;L&amp;G</oddHeader>
        <oddFooter>&amp;LPoliklinische Apotheek Erasmus MC - vertrouwelijk&amp;C&amp;F&amp;RPagina &amp;P/&amp;N</oddFooter>
      </headerFooter>
      <autoFilter ref="A8:D88" xr:uid="{0D91A168-15D9-4DE3-AF81-230FD732316A}"/>
    </customSheetView>
    <customSheetView guid="{10C9986C-2505-4695-9DC2-C64C474A454A}" scale="85" showPageBreaks="1" printArea="1" showAutoFilter="1">
      <pane xSplit="5" ySplit="8" topLeftCell="F36" activePane="bottomRight" state="frozen"/>
      <selection pane="bottomRight" activeCell="C39" sqref="C39"/>
      <rowBreaks count="1" manualBreakCount="1">
        <brk id="61" max="2" man="1"/>
      </rowBreaks>
      <pageMargins left="0" right="0" top="0" bottom="0" header="0" footer="0"/>
      <printOptions gridLines="1"/>
      <pageSetup paperSize="9" scale="67" orientation="portrait" r:id="rId2"/>
      <headerFooter alignWithMargins="0">
        <oddHeader>&amp;L&amp;G</oddHeader>
        <oddFooter>&amp;LPoliklinische Apotheek Erasmus MC - vertrouwelijk&amp;C&amp;F&amp;RPagina &amp;P/&amp;N</oddFooter>
      </headerFooter>
      <autoFilter ref="A8:D100" xr:uid="{314B8B80-8699-4CCC-BC8F-603628CBFB58}"/>
    </customSheetView>
    <customSheetView guid="{8A30CD61-063A-4C9A-9C3E-47AD5BB0A176}" scale="130" showPageBreaks="1" printArea="1" showAutoFilter="1">
      <pane xSplit="5" ySplit="8" topLeftCell="F42" activePane="bottomRight" state="frozen"/>
      <selection pane="bottomRight" activeCell="A49" sqref="A49"/>
      <rowBreaks count="1" manualBreakCount="1">
        <brk id="60" max="2" man="1"/>
      </rowBreaks>
      <pageMargins left="0" right="0" top="0" bottom="0" header="0" footer="0"/>
      <printOptions gridLines="1"/>
      <pageSetup paperSize="9" scale="67" orientation="portrait" r:id="rId3"/>
      <headerFooter alignWithMargins="0">
        <oddHeader>&amp;L&amp;G</oddHeader>
        <oddFooter>&amp;LPoliklinische Apotheek Erasmus MC - vertrouwelijk&amp;C&amp;F&amp;RPagina &amp;P/&amp;N</oddFooter>
      </headerFooter>
      <autoFilter ref="A8:D88" xr:uid="{2C2A0AD1-CDDC-433B-A79D-9DD4FC33F38D}"/>
    </customSheetView>
    <customSheetView guid="{7E03E149-55B7-4C3A-A54D-50D2B0E3790B}" scale="130" showAutoFilter="1">
      <pane xSplit="5" ySplit="8" topLeftCell="H38" activePane="bottomRight" state="frozen"/>
      <selection pane="bottomRight" activeCell="C49" sqref="C49"/>
      <rowBreaks count="1" manualBreakCount="1">
        <brk id="52" max="2" man="1"/>
      </rowBreaks>
      <pageMargins left="0" right="0" top="0" bottom="0" header="0" footer="0"/>
      <printOptions gridLines="1"/>
      <pageSetup paperSize="9" scale="67" orientation="portrait" r:id="rId4"/>
      <headerFooter alignWithMargins="0">
        <oddHeader>&amp;L&amp;G</oddHeader>
        <oddFooter>&amp;LPoliklinische Apotheek Erasmus MC - vertrouwelijk&amp;C&amp;F&amp;RPagina &amp;P/&amp;N</oddFooter>
      </headerFooter>
      <autoFilter ref="A8:D88" xr:uid="{F579331E-2450-482F-A9F8-F7AF67C8D4E2}"/>
    </customSheetView>
  </customSheetViews>
  <printOptions gridLines="1"/>
  <pageMargins left="0.25" right="0.25" top="0.75" bottom="0.75" header="0.3" footer="0.3"/>
  <pageSetup paperSize="9" fitToHeight="0" orientation="portrait" r:id="rId5"/>
  <headerFooter alignWithMargins="0">
    <oddHeader>&amp;L&amp;G</oddHeader>
    <oddFooter>&amp;LPoliklinische Apotheek Erasmus MC - vertrouwelijk&amp;C&amp;F&amp;RPagina &amp;P/&amp;N</oddFooter>
  </headerFooter>
  <rowBreaks count="1" manualBreakCount="1">
    <brk id="59" max="2" man="1"/>
  </rowBreaks>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8"/>
  <sheetViews>
    <sheetView tabSelected="1" topLeftCell="A5" zoomScaleNormal="100" workbookViewId="0">
      <pane xSplit="7" ySplit="4" topLeftCell="H9" activePane="bottomRight" state="frozen"/>
      <selection pane="bottomRight" activeCell="H12" sqref="H12"/>
      <selection pane="bottomLeft" activeCell="A9" sqref="A9"/>
      <selection pane="topRight" activeCell="I1" sqref="I1"/>
    </sheetView>
  </sheetViews>
  <sheetFormatPr defaultRowHeight="10.15"/>
  <cols>
    <col min="1" max="1" width="15.5" customWidth="1"/>
    <col min="2" max="2" width="87.33203125" customWidth="1"/>
    <col min="3" max="3" width="10.83203125" customWidth="1"/>
    <col min="4" max="5" width="12" customWidth="1"/>
    <col min="6" max="6" width="14.33203125" customWidth="1"/>
    <col min="8" max="8" width="63.1640625" customWidth="1"/>
  </cols>
  <sheetData>
    <row r="1" spans="1:8" s="15" customFormat="1"/>
    <row r="2" spans="1:8" s="17" customFormat="1" ht="17.45">
      <c r="A2" s="16" t="s">
        <v>90</v>
      </c>
    </row>
    <row r="3" spans="1:8" s="17" customFormat="1" ht="13.15">
      <c r="A3" s="19" t="s">
        <v>1</v>
      </c>
    </row>
    <row r="4" spans="1:8" s="15" customFormat="1" ht="13.15">
      <c r="A4" s="20"/>
      <c r="B4" s="24"/>
      <c r="C4" s="21"/>
    </row>
    <row r="5" spans="1:8" s="15" customFormat="1" ht="13.15">
      <c r="A5" s="20" t="s">
        <v>2</v>
      </c>
      <c r="B5" s="24" t="s">
        <v>91</v>
      </c>
      <c r="C5" s="21"/>
    </row>
    <row r="6" spans="1:8" s="22" customFormat="1" ht="13.15">
      <c r="A6" s="20" t="s">
        <v>4</v>
      </c>
      <c r="B6" s="25">
        <v>45527</v>
      </c>
      <c r="C6" s="23"/>
    </row>
    <row r="7" spans="1:8" s="15" customFormat="1"/>
    <row r="8" spans="1:8" s="1" customFormat="1" ht="30.6">
      <c r="A8" s="18" t="s">
        <v>5</v>
      </c>
      <c r="B8" s="18" t="s">
        <v>6</v>
      </c>
      <c r="C8" s="26" t="s">
        <v>92</v>
      </c>
      <c r="D8" s="18" t="s">
        <v>93</v>
      </c>
      <c r="E8" s="18" t="s">
        <v>94</v>
      </c>
      <c r="F8" s="18" t="s">
        <v>95</v>
      </c>
      <c r="H8" s="13"/>
    </row>
    <row r="9" spans="1:8" s="1" customFormat="1">
      <c r="A9" s="3"/>
      <c r="B9" s="3"/>
      <c r="C9" s="7"/>
      <c r="D9" s="7"/>
      <c r="E9" s="3"/>
      <c r="F9" s="7"/>
    </row>
    <row r="10" spans="1:8" s="1" customFormat="1">
      <c r="A10" s="3"/>
      <c r="B10" s="3"/>
      <c r="C10" s="7"/>
      <c r="D10" s="7"/>
      <c r="E10" s="3"/>
      <c r="F10" s="7"/>
    </row>
    <row r="11" spans="1:8" s="1" customFormat="1" ht="15.6">
      <c r="A11" s="2">
        <v>3</v>
      </c>
      <c r="B11" s="2" t="s">
        <v>31</v>
      </c>
      <c r="C11" s="6"/>
      <c r="D11" s="6"/>
      <c r="E11" s="3"/>
      <c r="F11" s="6"/>
    </row>
    <row r="12" spans="1:8" s="15" customFormat="1" ht="48" customHeight="1">
      <c r="A12" s="51">
        <v>301</v>
      </c>
      <c r="B12" s="4" t="s">
        <v>96</v>
      </c>
      <c r="C12" s="8" t="s">
        <v>92</v>
      </c>
      <c r="D12" s="7">
        <v>4</v>
      </c>
      <c r="E12" s="12"/>
      <c r="F12" s="7">
        <f t="shared" ref="F12" si="0">IF(E12="JA",D12,0)</f>
        <v>0</v>
      </c>
    </row>
    <row r="13" spans="1:8" ht="40.9">
      <c r="A13" s="48">
        <v>302</v>
      </c>
      <c r="B13" s="49" t="s">
        <v>97</v>
      </c>
      <c r="C13" s="8" t="s">
        <v>92</v>
      </c>
      <c r="D13" s="81">
        <v>33</v>
      </c>
      <c r="E13" s="85"/>
      <c r="F13" s="80"/>
      <c r="G13" s="22"/>
      <c r="H13" s="22"/>
    </row>
    <row r="14" spans="1:8">
      <c r="A14" s="73"/>
      <c r="B14" s="49"/>
      <c r="C14" s="8"/>
      <c r="D14" s="8"/>
      <c r="E14" s="15"/>
      <c r="F14" s="22"/>
      <c r="G14" s="22"/>
      <c r="H14" s="22"/>
    </row>
    <row r="15" spans="1:8" ht="15.6">
      <c r="A15" s="2">
        <v>4</v>
      </c>
      <c r="B15" s="2" t="s">
        <v>65</v>
      </c>
      <c r="C15" s="6"/>
      <c r="D15" s="6"/>
      <c r="E15" s="11"/>
      <c r="F15" s="6"/>
    </row>
    <row r="16" spans="1:8" ht="20.45">
      <c r="A16" s="50">
        <v>401</v>
      </c>
      <c r="B16" s="4" t="s">
        <v>98</v>
      </c>
      <c r="C16" s="8" t="s">
        <v>92</v>
      </c>
      <c r="D16" s="8">
        <v>2</v>
      </c>
      <c r="E16" s="12"/>
      <c r="F16" s="7">
        <f t="shared" ref="F16:F27" si="1">IF(E16="JA",D16,0)</f>
        <v>0</v>
      </c>
    </row>
    <row r="17" spans="1:8" s="15" customFormat="1" ht="36" customHeight="1">
      <c r="A17" s="50">
        <v>402</v>
      </c>
      <c r="B17" s="28" t="s">
        <v>99</v>
      </c>
      <c r="C17" s="8" t="s">
        <v>92</v>
      </c>
      <c r="D17" s="8">
        <v>1</v>
      </c>
      <c r="E17" s="12"/>
      <c r="F17" s="7">
        <f t="shared" si="1"/>
        <v>0</v>
      </c>
      <c r="H17"/>
    </row>
    <row r="18" spans="1:8" ht="50.25" customHeight="1">
      <c r="A18" s="50">
        <v>403</v>
      </c>
      <c r="B18" s="28" t="s">
        <v>100</v>
      </c>
      <c r="C18" s="8" t="s">
        <v>92</v>
      </c>
      <c r="D18" s="8">
        <v>4</v>
      </c>
      <c r="E18" s="12"/>
      <c r="F18" s="7">
        <f t="shared" si="1"/>
        <v>0</v>
      </c>
    </row>
    <row r="19" spans="1:8" ht="27" customHeight="1">
      <c r="A19" s="59">
        <v>404</v>
      </c>
      <c r="B19" s="60" t="s">
        <v>101</v>
      </c>
      <c r="C19" s="8" t="s">
        <v>92</v>
      </c>
      <c r="D19" s="8">
        <v>4</v>
      </c>
      <c r="E19" s="61"/>
      <c r="F19" s="62">
        <f t="shared" si="1"/>
        <v>0</v>
      </c>
    </row>
    <row r="20" spans="1:8" ht="27" customHeight="1">
      <c r="A20" s="66">
        <v>405</v>
      </c>
      <c r="B20" s="4" t="s">
        <v>102</v>
      </c>
      <c r="C20" s="8" t="s">
        <v>92</v>
      </c>
      <c r="D20" s="8">
        <v>1</v>
      </c>
      <c r="E20" s="67"/>
      <c r="F20" s="62">
        <f t="shared" si="1"/>
        <v>0</v>
      </c>
    </row>
    <row r="21" spans="1:8" ht="27" customHeight="1">
      <c r="A21" s="52"/>
      <c r="B21" s="53"/>
      <c r="C21" s="69"/>
      <c r="D21" s="69"/>
      <c r="E21" s="54"/>
      <c r="F21" s="7"/>
    </row>
    <row r="22" spans="1:8" ht="27" customHeight="1">
      <c r="A22" s="57">
        <v>5</v>
      </c>
      <c r="B22" s="58" t="s">
        <v>103</v>
      </c>
      <c r="C22" s="72"/>
      <c r="D22" s="72"/>
      <c r="E22" s="54"/>
      <c r="F22" s="62"/>
    </row>
    <row r="23" spans="1:8" ht="30.6">
      <c r="A23" s="63">
        <v>501</v>
      </c>
      <c r="B23" s="70" t="s">
        <v>104</v>
      </c>
      <c r="C23" s="8" t="s">
        <v>92</v>
      </c>
      <c r="D23" s="8">
        <v>9</v>
      </c>
      <c r="E23" s="71"/>
      <c r="F23" s="7">
        <f t="shared" si="1"/>
        <v>0</v>
      </c>
    </row>
    <row r="24" spans="1:8" ht="20.45">
      <c r="A24" s="63">
        <v>502</v>
      </c>
      <c r="B24" s="65" t="s">
        <v>105</v>
      </c>
      <c r="C24" s="8" t="s">
        <v>92</v>
      </c>
      <c r="D24" s="8">
        <v>3</v>
      </c>
      <c r="E24" s="71"/>
      <c r="F24" s="7">
        <f t="shared" si="1"/>
        <v>0</v>
      </c>
    </row>
    <row r="25" spans="1:8" ht="20.45">
      <c r="A25" s="63">
        <v>503</v>
      </c>
      <c r="B25" s="65" t="s">
        <v>106</v>
      </c>
      <c r="C25" s="8" t="s">
        <v>92</v>
      </c>
      <c r="D25" s="8">
        <v>3</v>
      </c>
      <c r="E25" s="71"/>
      <c r="F25" s="7">
        <f t="shared" si="1"/>
        <v>0</v>
      </c>
    </row>
    <row r="26" spans="1:8" ht="30.6">
      <c r="A26" s="63">
        <v>504</v>
      </c>
      <c r="B26" s="65" t="s">
        <v>107</v>
      </c>
      <c r="C26" s="8" t="s">
        <v>92</v>
      </c>
      <c r="D26" s="8">
        <v>3</v>
      </c>
      <c r="E26" s="71"/>
      <c r="F26" s="7">
        <f t="shared" si="1"/>
        <v>0</v>
      </c>
    </row>
    <row r="27" spans="1:8" ht="20.45">
      <c r="A27" s="63">
        <v>505</v>
      </c>
      <c r="B27" s="65" t="s">
        <v>108</v>
      </c>
      <c r="C27" s="8" t="s">
        <v>92</v>
      </c>
      <c r="D27" s="8">
        <v>3</v>
      </c>
      <c r="E27" s="71"/>
      <c r="F27" s="7">
        <f t="shared" si="1"/>
        <v>0</v>
      </c>
    </row>
    <row r="28" spans="1:8" ht="13.15">
      <c r="A28" s="55"/>
      <c r="B28" s="55" t="s">
        <v>109</v>
      </c>
      <c r="C28" s="55"/>
      <c r="D28" s="56">
        <f>SUM(D9:D27)</f>
        <v>70</v>
      </c>
      <c r="E28" s="55"/>
      <c r="F28" s="56">
        <f>SUM(F9:F27)</f>
        <v>0</v>
      </c>
    </row>
    <row r="29" spans="1:8">
      <c r="A29" s="1"/>
      <c r="B29" s="9"/>
      <c r="C29" s="10"/>
      <c r="D29" s="10"/>
      <c r="F29" s="10"/>
    </row>
    <row r="30" spans="1:8">
      <c r="C30" s="5"/>
      <c r="D30" s="5"/>
      <c r="F30" s="5"/>
    </row>
    <row r="31" spans="1:8">
      <c r="B31" s="30"/>
      <c r="C31" s="5"/>
      <c r="D31" s="5"/>
      <c r="F31" s="5"/>
    </row>
    <row r="32" spans="1:8">
      <c r="C32" s="5"/>
      <c r="D32" s="5"/>
      <c r="F32" s="5"/>
    </row>
    <row r="33" spans="3:6">
      <c r="C33" s="5"/>
      <c r="D33" s="5"/>
      <c r="F33" s="5"/>
    </row>
    <row r="34" spans="3:6">
      <c r="C34" s="5"/>
      <c r="D34" s="5"/>
      <c r="F34" s="5"/>
    </row>
    <row r="35" spans="3:6">
      <c r="C35" s="5"/>
      <c r="D35" s="5"/>
      <c r="F35" s="5"/>
    </row>
    <row r="36" spans="3:6">
      <c r="C36" s="5"/>
      <c r="D36" s="5"/>
      <c r="F36" s="5"/>
    </row>
    <row r="37" spans="3:6">
      <c r="C37" s="5"/>
      <c r="D37" s="5"/>
      <c r="F37" s="5"/>
    </row>
    <row r="38" spans="3:6">
      <c r="C38" s="5"/>
      <c r="D38" s="5"/>
      <c r="F38" s="5"/>
    </row>
  </sheetData>
  <customSheetViews>
    <customSheetView guid="{CF0C0913-C9F3-4659-BD5E-65CE74E3B48D}" showPageBreaks="1" fitToPage="1" printArea="1">
      <pane xSplit="8" ySplit="8" topLeftCell="I30" activePane="bottomRight" state="frozen"/>
      <selection pane="bottomRight" activeCell="L38" sqref="L38"/>
      <pageMargins left="0" right="0" top="0" bottom="0" header="0" footer="0"/>
      <printOptions gridLines="1"/>
      <pageSetup paperSize="9" scale="66" orientation="portrait" r:id="rId1"/>
      <headerFooter alignWithMargins="0">
        <oddHeader>&amp;L&amp;G</oddHeader>
        <oddFooter>&amp;LPoliklinische Apotheek Erasmus MC B.V. - vertrouwelijk&amp;C&amp;F&amp;RPagina &amp;P/&amp;N</oddFooter>
      </headerFooter>
    </customSheetView>
    <customSheetView guid="{10C9986C-2505-4695-9DC2-C64C474A454A}" scale="110" showPageBreaks="1" fitToPage="1" printArea="1">
      <pane xSplit="8" ySplit="8" topLeftCell="I15" activePane="bottomRight" state="frozen"/>
      <selection pane="bottomRight" activeCell="L43" sqref="L43"/>
      <pageMargins left="0" right="0" top="0" bottom="0" header="0" footer="0"/>
      <printOptions gridLines="1"/>
      <pageSetup paperSize="9" scale="61" orientation="portrait" r:id="rId2"/>
      <headerFooter alignWithMargins="0">
        <oddHeader>&amp;L&amp;G</oddHeader>
        <oddFooter>&amp;LPoliklinische Apotheek Erasmus MC B.V. - vertrouwelijk&amp;C&amp;F&amp;RPagina &amp;P/&amp;N</oddFooter>
      </headerFooter>
    </customSheetView>
    <customSheetView guid="{8A30CD61-063A-4C9A-9C3E-47AD5BB0A176}" scale="110" showPageBreaks="1" fitToPage="1" printArea="1">
      <pane xSplit="7" ySplit="8" topLeftCell="H30" activePane="bottomRight" state="frozen"/>
      <selection pane="bottomRight" activeCell="C35" sqref="C35"/>
      <pageMargins left="0" right="0" top="0" bottom="0" header="0" footer="0"/>
      <printOptions gridLines="1"/>
      <pageSetup paperSize="9" scale="66" orientation="portrait" r:id="rId3"/>
      <headerFooter alignWithMargins="0">
        <oddHeader>&amp;L&amp;G</oddHeader>
        <oddFooter>&amp;LPoliklinische Apotheek Erasmus MC B.V. - vertrouwelijk&amp;C&amp;F&amp;RPagina &amp;P/&amp;N</oddFooter>
      </headerFooter>
    </customSheetView>
    <customSheetView guid="{7E03E149-55B7-4C3A-A54D-50D2B0E3790B}" fitToPage="1" printArea="1">
      <pane xSplit="8" ySplit="8" topLeftCell="I9" activePane="bottomRight" state="frozen"/>
      <selection pane="bottomRight" activeCell="I13" sqref="I13"/>
      <pageMargins left="0" right="0" top="0" bottom="0" header="0" footer="0"/>
      <printOptions gridLines="1"/>
      <pageSetup paperSize="9" scale="66" orientation="portrait" r:id="rId4"/>
      <headerFooter alignWithMargins="0">
        <oddHeader>&amp;L&amp;G</oddHeader>
        <oddFooter>&amp;LPoliklinische Apotheek Erasmus MC B.V. - vertrouwelijk&amp;C&amp;F&amp;RPagina &amp;P/&amp;N</oddFooter>
      </headerFooter>
    </customSheetView>
  </customSheetViews>
  <phoneticPr fontId="0" type="noConversion"/>
  <printOptions gridLines="1"/>
  <pageMargins left="0.70866141732283472" right="0.70866141732283472" top="0.74803149606299213" bottom="0.74803149606299213" header="0.31496062992125984" footer="0.31496062992125984"/>
  <pageSetup paperSize="9" scale="72" fitToHeight="0" orientation="portrait" r:id="rId5"/>
  <headerFooter alignWithMargins="0">
    <oddHeader>&amp;L&amp;G</oddHeader>
    <oddFooter>&amp;LPoliklinische Apotheek Erasmus MC B.V. - vertrouwelijk&amp;C&amp;F&amp;RPagina &amp;P/&amp;N</oddFooter>
  </headerFooter>
  <legacyDrawingHF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fca0781-ade3-4db6-bb9d-e400c83f7c5e">
      <UserInfo>
        <DisplayName>Liesbeth Ruijgrok</DisplayName>
        <AccountId>17</AccountId>
        <AccountType/>
      </UserInfo>
      <UserInfo>
        <DisplayName>Inger Snijders</DisplayName>
        <AccountId>19</AccountId>
        <AccountType/>
      </UserInfo>
    </SharedWithUsers>
    <TaxCatchAll xmlns="7fca0781-ade3-4db6-bb9d-e400c83f7c5e" xsi:nil="true"/>
    <lcf76f155ced4ddcb4097134ff3c332f xmlns="6894bd4a-9fae-4877-937a-1f2da115dd5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05E04F4A3665A488EF8AEA9E7CFE490" ma:contentTypeVersion="13" ma:contentTypeDescription="Een nieuw document maken." ma:contentTypeScope="" ma:versionID="6dab0a24b7c3f8d22d670df3ee63c133">
  <xsd:schema xmlns:xsd="http://www.w3.org/2001/XMLSchema" xmlns:xs="http://www.w3.org/2001/XMLSchema" xmlns:p="http://schemas.microsoft.com/office/2006/metadata/properties" xmlns:ns2="6894bd4a-9fae-4877-937a-1f2da115dd57" xmlns:ns3="7fca0781-ade3-4db6-bb9d-e400c83f7c5e" targetNamespace="http://schemas.microsoft.com/office/2006/metadata/properties" ma:root="true" ma:fieldsID="b781fed0506afbfcaa354859215423f3" ns2:_="" ns3:_="">
    <xsd:import namespace="6894bd4a-9fae-4877-937a-1f2da115dd57"/>
    <xsd:import namespace="7fca0781-ade3-4db6-bb9d-e400c83f7c5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94bd4a-9fae-4877-937a-1f2da115dd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e63458cd-ce2d-47d3-a8fb-aba961f6e93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ca0781-ade3-4db6-bb9d-e400c83f7c5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aec6c2be-a90a-4a84-9a5e-a179670d7a32}" ma:internalName="TaxCatchAll" ma:showField="CatchAllData" ma:web="7fca0781-ade3-4db6-bb9d-e400c83f7c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6D85AF-F78E-492E-A468-FAD2F6F2E06B}"/>
</file>

<file path=customXml/itemProps2.xml><?xml version="1.0" encoding="utf-8"?>
<ds:datastoreItem xmlns:ds="http://schemas.openxmlformats.org/officeDocument/2006/customXml" ds:itemID="{E03AF7AB-56D8-4122-B6F0-7B3C50F25C6A}"/>
</file>

<file path=customXml/itemProps3.xml><?xml version="1.0" encoding="utf-8"?>
<ds:datastoreItem xmlns:ds="http://schemas.openxmlformats.org/officeDocument/2006/customXml" ds:itemID="{0ADA2DDA-6411-44B4-8C9B-44517CAD0E6C}"/>
</file>

<file path=docProps/app.xml><?xml version="1.0" encoding="utf-8"?>
<Properties xmlns="http://schemas.openxmlformats.org/officeDocument/2006/extended-properties" xmlns:vt="http://schemas.openxmlformats.org/officeDocument/2006/docPropsVTypes">
  <Application>Microsoft Excel Online</Application>
  <Manager/>
  <Company>ERASMUS MC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Inger Snijders</dc:creator>
  <cp:keywords/>
  <dc:description/>
  <cp:lastModifiedBy>Nelleke Spilker</cp:lastModifiedBy>
  <cp:revision/>
  <dcterms:created xsi:type="dcterms:W3CDTF">2006-02-07T12:37:29Z</dcterms:created>
  <dcterms:modified xsi:type="dcterms:W3CDTF">2025-01-31T08:38:40Z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0x010100C05E04F4A3665A488EF8AEA9E7CFE490</vt:lpwstr>
  </property>
  <property fmtid="{D5CDD505-2E9C-101B-9397-08002B2CF9AE}" pid="3" name="MediaServiceImageTags">
    <vt:lpwstr/>
  </property>
</Properties>
</file>