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EA Levering winterdienstmaterieel BOI\05 Nota van Inlichtingen\"/>
    </mc:Choice>
  </mc:AlternateContent>
  <xr:revisionPtr revIDLastSave="0" documentId="13_ncr:1_{1C7D3581-8F70-4FBC-9085-1B8C609158B7}" xr6:coauthVersionLast="47" xr6:coauthVersionMax="47" xr10:uidLastSave="{00000000-0000-0000-0000-000000000000}"/>
  <bookViews>
    <workbookView xWindow="-120" yWindow="-120" windowWidth="29040" windowHeight="15840" xr2:uid="{0E8A6752-3361-414E-B91E-BF4E47F087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5" i="1"/>
  <c r="I4" i="1"/>
  <c r="D5" i="1"/>
  <c r="D8" i="1"/>
  <c r="D9" i="1"/>
  <c r="D4" i="1"/>
  <c r="I10" i="1" l="1"/>
  <c r="G17" i="1" s="1"/>
  <c r="D10" i="1"/>
  <c r="B17" i="1" s="1"/>
</calcChain>
</file>

<file path=xl/sharedStrings.xml><?xml version="1.0" encoding="utf-8"?>
<sst xmlns="http://schemas.openxmlformats.org/spreadsheetml/2006/main" count="33" uniqueCount="20">
  <si>
    <t>Beoordelingsblad</t>
  </si>
  <si>
    <t>GC-KG-01: Aftersale organisatie</t>
  </si>
  <si>
    <t>GC-KG-02: Opleidingsplan</t>
  </si>
  <si>
    <t>GC-KG-03: Algemene garantietermijn</t>
  </si>
  <si>
    <t>GC-KG-04: Levensduur strooier</t>
  </si>
  <si>
    <t>GC-KG-05: Duurzaamheid</t>
  </si>
  <si>
    <t>GC-KG 06: Strooimanagement</t>
  </si>
  <si>
    <r>
      <t xml:space="preserve">GC-P </t>
    </r>
    <r>
      <rPr>
        <sz val="11"/>
        <color theme="1"/>
        <rFont val="Calibri"/>
        <family val="2"/>
        <scheme val="minor"/>
      </rPr>
      <t>inschrijfsom</t>
    </r>
  </si>
  <si>
    <t>Max punten</t>
  </si>
  <si>
    <t xml:space="preserve">score </t>
  </si>
  <si>
    <t>Punten</t>
  </si>
  <si>
    <t>18 mnd</t>
  </si>
  <si>
    <t>ja</t>
  </si>
  <si>
    <t>Totaal punten</t>
  </si>
  <si>
    <t>Inschrijver A</t>
  </si>
  <si>
    <t>Inschrijver B</t>
  </si>
  <si>
    <t>Prijs per punt</t>
  </si>
  <si>
    <t>24 mnd</t>
  </si>
  <si>
    <t>B13/(50+(50*(D10/100)))=</t>
  </si>
  <si>
    <t>G13/(50+(50*(I10/100)))=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</si>
</sst>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3" borderId="0" xfId="0" applyFont="1" applyFill="1"/>
    <xf numFmtId="0" fontId="3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right" vertical="center"/>
    </xf>
    <xf numFmtId="164" fontId="2" fillId="5" borderId="4" xfId="0" applyNumberFormat="1" applyFont="1" applyFill="1" applyBorder="1"/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91D0-BF76-4143-A708-C2CD81EA5DFD}">
  <dimension ref="A1:I18"/>
  <sheetViews>
    <sheetView tabSelected="1" workbookViewId="0">
      <selection activeCell="R21" sqref="R21"/>
    </sheetView>
  </sheetViews>
  <sheetFormatPr defaultRowHeight="15" x14ac:dyDescent="0.25"/>
  <cols>
    <col min="1" max="1" width="34.5703125" bestFit="1" customWidth="1"/>
    <col min="2" max="2" width="14.140625" bestFit="1" customWidth="1"/>
    <col min="3" max="3" width="12.85546875" bestFit="1" customWidth="1"/>
    <col min="4" max="4" width="10.5703125" bestFit="1" customWidth="1"/>
    <col min="6" max="6" width="34.5703125" bestFit="1" customWidth="1"/>
    <col min="7" max="7" width="14.140625" bestFit="1" customWidth="1"/>
    <col min="8" max="8" width="12.85546875" bestFit="1" customWidth="1"/>
  </cols>
  <sheetData>
    <row r="1" spans="1:9" x14ac:dyDescent="0.25">
      <c r="A1" s="5" t="s">
        <v>0</v>
      </c>
    </row>
    <row r="3" spans="1:9" x14ac:dyDescent="0.25">
      <c r="A3" s="14" t="s">
        <v>14</v>
      </c>
      <c r="B3" s="15" t="s">
        <v>8</v>
      </c>
      <c r="C3" s="15" t="s">
        <v>9</v>
      </c>
      <c r="D3" s="15" t="s">
        <v>10</v>
      </c>
      <c r="F3" s="14" t="s">
        <v>15</v>
      </c>
      <c r="G3" s="15" t="s">
        <v>8</v>
      </c>
      <c r="H3" s="15" t="s">
        <v>9</v>
      </c>
      <c r="I3" s="15" t="s">
        <v>10</v>
      </c>
    </row>
    <row r="4" spans="1:9" x14ac:dyDescent="0.25">
      <c r="A4" s="2" t="s">
        <v>1</v>
      </c>
      <c r="B4" s="8">
        <v>70</v>
      </c>
      <c r="C4" s="20">
        <v>3</v>
      </c>
      <c r="D4" s="11">
        <f>(B4/5)*C4</f>
        <v>42</v>
      </c>
      <c r="F4" s="2" t="s">
        <v>1</v>
      </c>
      <c r="G4" s="8">
        <v>70</v>
      </c>
      <c r="H4" s="20">
        <v>5</v>
      </c>
      <c r="I4" s="11">
        <f>(G4/5)*H4</f>
        <v>70</v>
      </c>
    </row>
    <row r="5" spans="1:9" x14ac:dyDescent="0.25">
      <c r="A5" s="2" t="s">
        <v>2</v>
      </c>
      <c r="B5" s="8">
        <v>40</v>
      </c>
      <c r="C5" s="20">
        <v>5</v>
      </c>
      <c r="D5" s="11">
        <f t="shared" ref="D5:D9" si="0">(B5/5)*C5</f>
        <v>40</v>
      </c>
      <c r="F5" s="2" t="s">
        <v>2</v>
      </c>
      <c r="G5" s="8">
        <v>40</v>
      </c>
      <c r="H5" s="20">
        <v>3</v>
      </c>
      <c r="I5" s="11">
        <f t="shared" ref="I5" si="1">(G5/5)*H5</f>
        <v>24</v>
      </c>
    </row>
    <row r="6" spans="1:9" x14ac:dyDescent="0.25">
      <c r="A6" s="2" t="s">
        <v>3</v>
      </c>
      <c r="B6" s="8">
        <v>100</v>
      </c>
      <c r="C6" s="20" t="s">
        <v>11</v>
      </c>
      <c r="D6" s="20">
        <v>80</v>
      </c>
      <c r="F6" s="2" t="s">
        <v>3</v>
      </c>
      <c r="G6" s="8">
        <v>100</v>
      </c>
      <c r="H6" s="20" t="s">
        <v>17</v>
      </c>
      <c r="I6" s="20">
        <v>100</v>
      </c>
    </row>
    <row r="7" spans="1:9" x14ac:dyDescent="0.25">
      <c r="A7" s="2" t="s">
        <v>4</v>
      </c>
      <c r="B7" s="8">
        <v>40</v>
      </c>
      <c r="C7" s="20" t="s">
        <v>12</v>
      </c>
      <c r="D7" s="20">
        <v>40</v>
      </c>
      <c r="F7" s="2" t="s">
        <v>4</v>
      </c>
      <c r="G7" s="8">
        <v>40</v>
      </c>
      <c r="H7" s="20" t="s">
        <v>12</v>
      </c>
      <c r="I7" s="20">
        <v>40</v>
      </c>
    </row>
    <row r="8" spans="1:9" x14ac:dyDescent="0.25">
      <c r="A8" s="2" t="s">
        <v>5</v>
      </c>
      <c r="B8" s="8">
        <v>50</v>
      </c>
      <c r="C8" s="20">
        <v>3</v>
      </c>
      <c r="D8" s="11">
        <f t="shared" si="0"/>
        <v>30</v>
      </c>
      <c r="F8" s="2" t="s">
        <v>5</v>
      </c>
      <c r="G8" s="8">
        <v>50</v>
      </c>
      <c r="H8" s="20">
        <v>3</v>
      </c>
      <c r="I8" s="11">
        <f t="shared" ref="I8:I9" si="2">(G8/5)*H8</f>
        <v>30</v>
      </c>
    </row>
    <row r="9" spans="1:9" ht="15.75" thickBot="1" x14ac:dyDescent="0.3">
      <c r="A9" s="2" t="s">
        <v>6</v>
      </c>
      <c r="B9" s="9">
        <v>150</v>
      </c>
      <c r="C9" s="20">
        <v>5</v>
      </c>
      <c r="D9" s="12">
        <f t="shared" si="0"/>
        <v>150</v>
      </c>
      <c r="F9" s="2" t="s">
        <v>6</v>
      </c>
      <c r="G9" s="9">
        <v>150</v>
      </c>
      <c r="H9" s="20">
        <v>3</v>
      </c>
      <c r="I9" s="12">
        <f t="shared" si="2"/>
        <v>90</v>
      </c>
    </row>
    <row r="10" spans="1:9" ht="15.75" thickTop="1" x14ac:dyDescent="0.25">
      <c r="A10" s="7" t="s">
        <v>13</v>
      </c>
      <c r="B10" s="10">
        <v>450</v>
      </c>
      <c r="C10" s="19"/>
      <c r="D10" s="13">
        <f>SUM(D4:D9)</f>
        <v>382</v>
      </c>
      <c r="F10" s="7" t="s">
        <v>13</v>
      </c>
      <c r="G10" s="10">
        <v>450</v>
      </c>
      <c r="H10" s="19"/>
      <c r="I10" s="13">
        <f>SUM(I4:I9)</f>
        <v>354</v>
      </c>
    </row>
    <row r="11" spans="1:9" x14ac:dyDescent="0.25">
      <c r="A11" s="4"/>
      <c r="B11" s="1"/>
      <c r="C11" s="1"/>
      <c r="D11" s="1"/>
      <c r="G11" s="1"/>
      <c r="H11" s="1"/>
      <c r="I11" s="1"/>
    </row>
    <row r="12" spans="1:9" x14ac:dyDescent="0.25">
      <c r="A12" s="4"/>
      <c r="B12" s="1"/>
      <c r="C12" s="1"/>
      <c r="D12" s="1"/>
      <c r="G12" s="1"/>
      <c r="H12" s="1"/>
      <c r="I12" s="1"/>
    </row>
    <row r="13" spans="1:9" x14ac:dyDescent="0.25">
      <c r="A13" s="3" t="s">
        <v>7</v>
      </c>
      <c r="B13" s="21">
        <v>450000</v>
      </c>
      <c r="C13" s="18"/>
      <c r="D13" s="18"/>
      <c r="F13" s="3" t="s">
        <v>7</v>
      </c>
      <c r="G13" s="22">
        <v>425000</v>
      </c>
      <c r="H13" s="18"/>
      <c r="I13" s="18"/>
    </row>
    <row r="17" spans="1:8" ht="15.75" thickBot="1" x14ac:dyDescent="0.3">
      <c r="A17" s="6" t="s">
        <v>18</v>
      </c>
      <c r="B17" s="16">
        <f>B13/(50+(50*(D10/100)))</f>
        <v>1867.2199170124481</v>
      </c>
      <c r="C17" t="s">
        <v>16</v>
      </c>
      <c r="F17" s="6" t="s">
        <v>19</v>
      </c>
      <c r="G17" s="17">
        <f>G13/(50+(50*(I10/100)))</f>
        <v>1872.2466960352424</v>
      </c>
      <c r="H17" t="s">
        <v>16</v>
      </c>
    </row>
    <row r="18" spans="1:8" ht="15.75" thickTop="1" x14ac:dyDescent="0.25"/>
  </sheetData>
  <sheetProtection algorithmName="SHA-512" hashValue="TdgjW4lzpDMG+ktFu+wXONRSWZtbxg5/VO85QhexjTpKx0XO39cU3BrBxqby5+HIp+KPZ8X7Qit6MQI2MwW/dA==" saltValue="z1VxNR72OWn7gPACLIrILQ==" spinCount="100000" sheet="1" objects="1" scenario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Barend Spronk</dc:creator>
  <cp:lastModifiedBy>Barend Spronk</cp:lastModifiedBy>
  <dcterms:created xsi:type="dcterms:W3CDTF">2025-02-06T08:33:53Z</dcterms:created>
  <dcterms:modified xsi:type="dcterms:W3CDTF">2025-02-10T14:25:18Z</dcterms:modified>
</cp:coreProperties>
</file>