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R:\NF-Projecten\Mobiliteitsbureau\Archief mobiliteitsbureau\6. Europese Aanbestedingen\Nieuwe aanbesteding\Gymvervoer\Definitieve stukken\"/>
    </mc:Choice>
  </mc:AlternateContent>
  <xr:revisionPtr revIDLastSave="0" documentId="13_ncr:1_{19882E2D-0ED1-4863-9972-8DCCC098AB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4" i="1" l="1"/>
  <c r="E192" i="1"/>
  <c r="G186" i="1"/>
  <c r="E183" i="1"/>
  <c r="E182" i="1"/>
  <c r="E181" i="1"/>
  <c r="E180" i="1"/>
  <c r="E179" i="1"/>
  <c r="E178" i="1"/>
  <c r="G174" i="1"/>
  <c r="E171" i="1"/>
  <c r="E170" i="1"/>
  <c r="E169" i="1"/>
  <c r="E168" i="1"/>
  <c r="E167" i="1"/>
  <c r="E166" i="1"/>
  <c r="G162" i="1"/>
  <c r="E160" i="1"/>
  <c r="G150" i="1"/>
  <c r="E148" i="1"/>
  <c r="G136" i="1"/>
  <c r="E135" i="1"/>
  <c r="G129" i="1"/>
  <c r="E127" i="1"/>
  <c r="G119" i="1"/>
  <c r="E117" i="1"/>
  <c r="G107" i="1"/>
  <c r="E105" i="1"/>
  <c r="G95" i="1"/>
  <c r="E93" i="1"/>
  <c r="G85" i="1"/>
  <c r="E83" i="1"/>
  <c r="G73" i="1"/>
  <c r="E72" i="1"/>
  <c r="B74" i="1" s="1"/>
  <c r="G66" i="1"/>
  <c r="E64" i="1"/>
  <c r="G56" i="1"/>
  <c r="E54" i="1"/>
  <c r="G44" i="1"/>
  <c r="E42" i="1"/>
  <c r="G36" i="1"/>
  <c r="E35" i="1"/>
  <c r="G29" i="1"/>
  <c r="E28" i="1"/>
  <c r="G21" i="1"/>
  <c r="E19" i="1"/>
  <c r="G12" i="1"/>
  <c r="E10" i="1"/>
  <c r="E184" i="1" l="1"/>
  <c r="E172" i="1"/>
</calcChain>
</file>

<file path=xl/sharedStrings.xml><?xml version="1.0" encoding="utf-8"?>
<sst xmlns="http://schemas.openxmlformats.org/spreadsheetml/2006/main" count="261" uniqueCount="70">
  <si>
    <t>Schema gym vervoer Jobinder</t>
  </si>
  <si>
    <t>Maandag</t>
  </si>
  <si>
    <t>Vertrek loc</t>
  </si>
  <si>
    <t>gymzaal</t>
  </si>
  <si>
    <t>Vertrektijd</t>
  </si>
  <si>
    <t>Eindtijd</t>
  </si>
  <si>
    <t>aantal km</t>
  </si>
  <si>
    <t>Rit 63 even weken</t>
  </si>
  <si>
    <t>Munein OBS It Kruired</t>
  </si>
  <si>
    <t>Zaal Gytsjerk</t>
  </si>
  <si>
    <t>Zaal Oentsjerk</t>
  </si>
  <si>
    <t>inzettijd</t>
  </si>
  <si>
    <t>-</t>
  </si>
  <si>
    <t>=</t>
  </si>
  <si>
    <t>Berekening</t>
  </si>
  <si>
    <t>x</t>
  </si>
  <si>
    <t>Rit 66 structureel</t>
  </si>
  <si>
    <t>rit 38</t>
  </si>
  <si>
    <t>Ryptsjerk CBS Alpha</t>
  </si>
  <si>
    <t>Sporthal Oentsjerk</t>
  </si>
  <si>
    <t>rit 67</t>
  </si>
  <si>
    <t>Westergeest CBS de Bining</t>
  </si>
  <si>
    <t>Sportzaal de Saedkampe Kollumerzwaag</t>
  </si>
  <si>
    <t>Rit 55</t>
  </si>
  <si>
    <t>Metselawier De Rank</t>
  </si>
  <si>
    <t>Anjum</t>
  </si>
  <si>
    <t>Dinsdag</t>
  </si>
  <si>
    <t>rit 37</t>
  </si>
  <si>
    <t>Bornwird CBS Bernewird</t>
  </si>
  <si>
    <t>Sporthal de Twine Dokkum</t>
  </si>
  <si>
    <t>Rit 65</t>
  </si>
  <si>
    <t>De Greide Jistrum gr 3 en 4</t>
  </si>
  <si>
    <t>Zaal Noordbergum</t>
  </si>
  <si>
    <t>De Greide Jistrum gr 5 en 6</t>
  </si>
  <si>
    <t>Rit 52</t>
  </si>
  <si>
    <t>CBS De Springplanke</t>
  </si>
  <si>
    <t>Dorpshuis EE</t>
  </si>
  <si>
    <t>Woensdag</t>
  </si>
  <si>
    <t>Rit 54</t>
  </si>
  <si>
    <t>Hantum huizen; CBS de Fjouwerhoeke</t>
  </si>
  <si>
    <t>sporthal Ternaard</t>
  </si>
  <si>
    <t>Metslawier De Rank</t>
  </si>
  <si>
    <t>Rit 21</t>
  </si>
  <si>
    <t>Earnewald SWS Mast. Frankeskoalle</t>
  </si>
  <si>
    <t>Sporthal Garijp</t>
  </si>
  <si>
    <t>Donderdag</t>
  </si>
  <si>
    <t>Rit 31</t>
  </si>
  <si>
    <t>Suwald de Triangel</t>
  </si>
  <si>
    <t>Sporthal Hurdegaryp</t>
  </si>
  <si>
    <t>Rit 51</t>
  </si>
  <si>
    <t>Rit 53</t>
  </si>
  <si>
    <t>De Griffel Lioessens</t>
  </si>
  <si>
    <t>Gymzaal Anjum</t>
  </si>
  <si>
    <t>gymzaal Anjum</t>
  </si>
  <si>
    <t>Totalen</t>
  </si>
  <si>
    <t>Vrijdag</t>
  </si>
  <si>
    <t>Rit 70</t>
  </si>
  <si>
    <t>CBS de Springplanke Engwierum</t>
  </si>
  <si>
    <t>Sporthal Anjum</t>
  </si>
  <si>
    <t>CBS de Springplanke</t>
  </si>
  <si>
    <t>Zaal Oenkerk</t>
  </si>
  <si>
    <t>Aldtsjerk OBS Sinnehonk/Munein OBS</t>
  </si>
  <si>
    <t>Schooljaar 2024-2025</t>
  </si>
  <si>
    <t>aantal pers.</t>
  </si>
  <si>
    <t>Aantal km</t>
  </si>
  <si>
    <t>Gymzaal</t>
  </si>
  <si>
    <t>Aantal te vervoeren
personen</t>
  </si>
  <si>
    <t>Rit 68 (oneven weken)</t>
  </si>
  <si>
    <t>Rit 69 (even weken)</t>
  </si>
  <si>
    <t>Aldtsjerk OBS Sinnehonk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</si>
</sst>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h:mm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7BD0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44" fontId="0" fillId="0" borderId="0" xfId="1" applyFont="1" applyFill="1"/>
    <xf numFmtId="0" fontId="0" fillId="0" borderId="1" xfId="0" applyBorder="1"/>
    <xf numFmtId="44" fontId="0" fillId="0" borderId="0" xfId="0" applyNumberFormat="1"/>
    <xf numFmtId="0" fontId="3" fillId="0" borderId="1" xfId="0" applyFont="1" applyBorder="1"/>
    <xf numFmtId="0" fontId="3" fillId="2" borderId="0" xfId="0" applyFont="1" applyFill="1"/>
    <xf numFmtId="0" fontId="2" fillId="0" borderId="0" xfId="0" applyFont="1"/>
    <xf numFmtId="0" fontId="0" fillId="3" borderId="2" xfId="0" applyFill="1" applyBorder="1"/>
    <xf numFmtId="0" fontId="0" fillId="3" borderId="3" xfId="0" applyFill="1" applyBorder="1"/>
    <xf numFmtId="20" fontId="0" fillId="3" borderId="3" xfId="0" applyNumberFormat="1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0" xfId="0" applyFill="1"/>
    <xf numFmtId="20" fontId="0" fillId="3" borderId="0" xfId="0" applyNumberFormat="1" applyFill="1"/>
    <xf numFmtId="0" fontId="0" fillId="3" borderId="6" xfId="0" applyFill="1" applyBorder="1"/>
    <xf numFmtId="2" fontId="0" fillId="3" borderId="0" xfId="0" applyNumberFormat="1" applyFill="1"/>
    <xf numFmtId="2" fontId="0" fillId="3" borderId="6" xfId="0" applyNumberFormat="1" applyFill="1" applyBorder="1"/>
    <xf numFmtId="0" fontId="0" fillId="3" borderId="7" xfId="0" applyFill="1" applyBorder="1"/>
    <xf numFmtId="0" fontId="0" fillId="3" borderId="8" xfId="0" applyFill="1" applyBorder="1"/>
    <xf numFmtId="44" fontId="0" fillId="3" borderId="8" xfId="0" applyNumberFormat="1" applyFill="1" applyBorder="1"/>
    <xf numFmtId="44" fontId="0" fillId="3" borderId="9" xfId="0" applyNumberFormat="1" applyFill="1" applyBorder="1"/>
    <xf numFmtId="2" fontId="0" fillId="3" borderId="8" xfId="0" applyNumberFormat="1" applyFill="1" applyBorder="1"/>
    <xf numFmtId="2" fontId="0" fillId="3" borderId="9" xfId="0" applyNumberFormat="1" applyFill="1" applyBorder="1"/>
    <xf numFmtId="0" fontId="2" fillId="3" borderId="5" xfId="0" applyFont="1" applyFill="1" applyBorder="1"/>
    <xf numFmtId="164" fontId="0" fillId="3" borderId="3" xfId="0" applyNumberFormat="1" applyFill="1" applyBorder="1"/>
    <xf numFmtId="44" fontId="0" fillId="3" borderId="4" xfId="0" applyNumberFormat="1" applyFill="1" applyBorder="1"/>
    <xf numFmtId="44" fontId="0" fillId="3" borderId="6" xfId="0" applyNumberFormat="1" applyFill="1" applyBorder="1"/>
    <xf numFmtId="0" fontId="3" fillId="4" borderId="0" xfId="0" applyFont="1" applyFill="1"/>
    <xf numFmtId="0" fontId="3" fillId="4" borderId="0" xfId="0" applyFont="1" applyFill="1" applyAlignment="1">
      <alignment horizontal="center" wrapText="1"/>
    </xf>
    <xf numFmtId="0" fontId="0" fillId="4" borderId="0" xfId="0" applyFill="1"/>
    <xf numFmtId="0" fontId="0" fillId="0" borderId="0" xfId="0" applyAlignment="1">
      <alignment horizontal="right"/>
    </xf>
    <xf numFmtId="44" fontId="0" fillId="0" borderId="0" xfId="1" applyFont="1" applyFill="1" applyAlignment="1">
      <alignment horizontal="right"/>
    </xf>
    <xf numFmtId="0" fontId="3" fillId="4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0" fontId="0" fillId="3" borderId="3" xfId="0" applyFill="1" applyBorder="1" applyAlignment="1">
      <alignment horizontal="right"/>
    </xf>
    <xf numFmtId="0" fontId="0" fillId="3" borderId="0" xfId="0" applyFill="1" applyAlignment="1">
      <alignment horizontal="right"/>
    </xf>
    <xf numFmtId="2" fontId="0" fillId="3" borderId="0" xfId="0" applyNumberFormat="1" applyFill="1" applyAlignment="1">
      <alignment horizontal="right"/>
    </xf>
    <xf numFmtId="0" fontId="0" fillId="3" borderId="8" xfId="0" applyFill="1" applyBorder="1" applyAlignment="1">
      <alignment horizontal="right"/>
    </xf>
    <xf numFmtId="2" fontId="0" fillId="3" borderId="8" xfId="0" applyNumberFormat="1" applyFill="1" applyBorder="1" applyAlignment="1">
      <alignment horizontal="right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0066AC"/>
      <color rgb="FF36BAC6"/>
      <color rgb="FFF7BD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95"/>
  <sheetViews>
    <sheetView tabSelected="1" workbookViewId="0">
      <selection activeCell="G38" sqref="A1:G38"/>
    </sheetView>
  </sheetViews>
  <sheetFormatPr defaultColWidth="8.85546875" defaultRowHeight="15" x14ac:dyDescent="0.25"/>
  <cols>
    <col min="1" max="2" width="38.42578125" bestFit="1" customWidth="1"/>
    <col min="3" max="3" width="12.28515625" customWidth="1"/>
    <col min="5" max="5" width="10.28515625" customWidth="1"/>
    <col min="6" max="6" width="10" style="31" bestFit="1" customWidth="1"/>
  </cols>
  <sheetData>
    <row r="1" spans="1:7" x14ac:dyDescent="0.25">
      <c r="A1" s="1" t="s">
        <v>0</v>
      </c>
      <c r="B1" s="1" t="s">
        <v>62</v>
      </c>
      <c r="E1" s="2"/>
      <c r="F1" s="32"/>
    </row>
    <row r="3" spans="1:7" x14ac:dyDescent="0.25">
      <c r="A3" s="1" t="s">
        <v>1</v>
      </c>
    </row>
    <row r="4" spans="1:7" ht="60" x14ac:dyDescent="0.25">
      <c r="A4" s="28" t="s">
        <v>2</v>
      </c>
      <c r="B4" s="28" t="s">
        <v>65</v>
      </c>
      <c r="C4" s="28" t="s">
        <v>4</v>
      </c>
      <c r="D4" s="28" t="s">
        <v>5</v>
      </c>
      <c r="E4" s="28" t="s">
        <v>64</v>
      </c>
      <c r="F4" s="29" t="s">
        <v>66</v>
      </c>
      <c r="G4" s="30"/>
    </row>
    <row r="5" spans="1:7" x14ac:dyDescent="0.25">
      <c r="A5" s="1" t="s">
        <v>7</v>
      </c>
      <c r="B5" s="1"/>
      <c r="C5" s="1"/>
      <c r="D5" s="1"/>
      <c r="E5" s="1"/>
      <c r="F5" s="34"/>
    </row>
    <row r="6" spans="1:7" x14ac:dyDescent="0.25">
      <c r="A6" s="8" t="s">
        <v>8</v>
      </c>
      <c r="B6" s="9" t="s">
        <v>9</v>
      </c>
      <c r="C6" s="10">
        <v>0.4375</v>
      </c>
      <c r="D6" s="10">
        <v>0.44791666666666669</v>
      </c>
      <c r="E6" s="9">
        <v>1.8</v>
      </c>
      <c r="F6" s="35">
        <v>7</v>
      </c>
      <c r="G6" s="11"/>
    </row>
    <row r="7" spans="1:7" x14ac:dyDescent="0.25">
      <c r="A7" s="12" t="s">
        <v>8</v>
      </c>
      <c r="B7" s="13" t="s">
        <v>9</v>
      </c>
      <c r="C7" s="14">
        <v>0.46875</v>
      </c>
      <c r="D7" s="14">
        <v>0.47916666666666669</v>
      </c>
      <c r="E7" s="13">
        <v>1.8</v>
      </c>
      <c r="F7" s="36">
        <v>14</v>
      </c>
      <c r="G7" s="15"/>
    </row>
    <row r="8" spans="1:7" x14ac:dyDescent="0.25">
      <c r="A8" s="12" t="s">
        <v>9</v>
      </c>
      <c r="B8" s="13" t="s">
        <v>8</v>
      </c>
      <c r="C8" s="14">
        <v>0.4861111111111111</v>
      </c>
      <c r="D8" s="14">
        <v>0.49652777777777779</v>
      </c>
      <c r="E8" s="13">
        <v>1.8</v>
      </c>
      <c r="F8" s="36">
        <v>7</v>
      </c>
      <c r="G8" s="15"/>
    </row>
    <row r="9" spans="1:7" x14ac:dyDescent="0.25">
      <c r="A9" s="12" t="s">
        <v>10</v>
      </c>
      <c r="B9" s="13" t="s">
        <v>8</v>
      </c>
      <c r="C9" s="14">
        <v>0.53125</v>
      </c>
      <c r="D9" s="14">
        <v>0.54166666666666663</v>
      </c>
      <c r="E9" s="13">
        <v>1.8</v>
      </c>
      <c r="F9" s="36">
        <v>14</v>
      </c>
      <c r="G9" s="15"/>
    </row>
    <row r="10" spans="1:7" x14ac:dyDescent="0.25">
      <c r="A10" s="12"/>
      <c r="B10" s="13"/>
      <c r="C10" s="13"/>
      <c r="D10" s="13"/>
      <c r="E10" s="13">
        <f>SUM(E6:E9)</f>
        <v>7.2</v>
      </c>
      <c r="F10" s="36"/>
      <c r="G10" s="15"/>
    </row>
    <row r="11" spans="1:7" x14ac:dyDescent="0.25">
      <c r="A11" s="12"/>
      <c r="B11" s="13"/>
      <c r="C11" s="13"/>
      <c r="D11" s="16"/>
      <c r="E11" s="13"/>
      <c r="F11" s="36"/>
      <c r="G11" s="15"/>
    </row>
    <row r="12" spans="1:7" x14ac:dyDescent="0.25">
      <c r="A12" s="12" t="s">
        <v>11</v>
      </c>
      <c r="B12" s="13">
        <v>13</v>
      </c>
      <c r="C12" s="16" t="s">
        <v>12</v>
      </c>
      <c r="D12" s="16">
        <v>10.5</v>
      </c>
      <c r="E12" s="16" t="s">
        <v>13</v>
      </c>
      <c r="F12" s="37"/>
      <c r="G12" s="17">
        <f>B12-D12</f>
        <v>2.5</v>
      </c>
    </row>
    <row r="13" spans="1:7" x14ac:dyDescent="0.25">
      <c r="A13" s="18"/>
      <c r="B13" s="19"/>
      <c r="C13" s="19"/>
      <c r="D13" s="20"/>
      <c r="E13" s="19"/>
      <c r="F13" s="38"/>
      <c r="G13" s="21"/>
    </row>
    <row r="14" spans="1:7" x14ac:dyDescent="0.25">
      <c r="A14" s="3"/>
      <c r="D14" s="4"/>
      <c r="G14" s="4"/>
    </row>
    <row r="15" spans="1:7" x14ac:dyDescent="0.25">
      <c r="A15" s="3"/>
      <c r="D15" s="4"/>
      <c r="G15" s="4"/>
    </row>
    <row r="16" spans="1:7" x14ac:dyDescent="0.25">
      <c r="A16" s="1" t="s">
        <v>16</v>
      </c>
      <c r="B16" s="1"/>
      <c r="C16" s="1"/>
      <c r="D16" s="1"/>
      <c r="E16" s="1"/>
      <c r="F16" s="34"/>
    </row>
    <row r="17" spans="1:7" x14ac:dyDescent="0.25">
      <c r="A17" s="8" t="s">
        <v>8</v>
      </c>
      <c r="B17" s="9" t="s">
        <v>9</v>
      </c>
      <c r="C17" s="10">
        <v>0.46875</v>
      </c>
      <c r="D17" s="10">
        <v>0.47916666666666669</v>
      </c>
      <c r="E17" s="9">
        <v>1.8</v>
      </c>
      <c r="F17" s="35">
        <v>14</v>
      </c>
      <c r="G17" s="11"/>
    </row>
    <row r="18" spans="1:7" x14ac:dyDescent="0.25">
      <c r="A18" s="12" t="s">
        <v>9</v>
      </c>
      <c r="B18" s="13" t="s">
        <v>8</v>
      </c>
      <c r="C18" s="14">
        <v>0.53125</v>
      </c>
      <c r="D18" s="14">
        <v>0.54166666666666663</v>
      </c>
      <c r="E18" s="13">
        <v>1.8</v>
      </c>
      <c r="F18" s="36">
        <v>14</v>
      </c>
      <c r="G18" s="15"/>
    </row>
    <row r="19" spans="1:7" x14ac:dyDescent="0.25">
      <c r="A19" s="12"/>
      <c r="B19" s="13"/>
      <c r="C19" s="13"/>
      <c r="D19" s="13"/>
      <c r="E19" s="13">
        <f>SUM(E17:E18)</f>
        <v>3.6</v>
      </c>
      <c r="F19" s="36"/>
      <c r="G19" s="15"/>
    </row>
    <row r="20" spans="1:7" x14ac:dyDescent="0.25">
      <c r="A20" s="12"/>
      <c r="B20" s="13"/>
      <c r="C20" s="13"/>
      <c r="D20" s="16"/>
      <c r="E20" s="13"/>
      <c r="F20" s="36"/>
      <c r="G20" s="15"/>
    </row>
    <row r="21" spans="1:7" x14ac:dyDescent="0.25">
      <c r="A21" s="12" t="s">
        <v>11</v>
      </c>
      <c r="B21" s="13">
        <v>13</v>
      </c>
      <c r="C21" s="16" t="s">
        <v>12</v>
      </c>
      <c r="D21" s="16">
        <v>11.25</v>
      </c>
      <c r="E21" s="16" t="s">
        <v>13</v>
      </c>
      <c r="F21" s="37"/>
      <c r="G21" s="17">
        <f>B21-D21</f>
        <v>1.75</v>
      </c>
    </row>
    <row r="22" spans="1:7" x14ac:dyDescent="0.25">
      <c r="A22" s="18"/>
      <c r="B22" s="19"/>
      <c r="C22" s="19"/>
      <c r="D22" s="20"/>
      <c r="E22" s="19"/>
      <c r="F22" s="38"/>
      <c r="G22" s="21"/>
    </row>
    <row r="23" spans="1:7" x14ac:dyDescent="0.25">
      <c r="A23" s="3"/>
      <c r="D23" s="4"/>
      <c r="G23" s="4"/>
    </row>
    <row r="24" spans="1:7" x14ac:dyDescent="0.25">
      <c r="A24" s="3"/>
      <c r="D24" s="4"/>
      <c r="G24" s="4"/>
    </row>
    <row r="25" spans="1:7" x14ac:dyDescent="0.25">
      <c r="A25" s="5" t="s">
        <v>17</v>
      </c>
      <c r="B25" s="1"/>
      <c r="C25" s="1"/>
      <c r="D25" s="1"/>
      <c r="E25" s="1"/>
      <c r="F25" s="34"/>
    </row>
    <row r="26" spans="1:7" x14ac:dyDescent="0.25">
      <c r="A26" s="8" t="s">
        <v>18</v>
      </c>
      <c r="B26" s="9" t="s">
        <v>19</v>
      </c>
      <c r="C26" s="10">
        <v>0.51041666666666663</v>
      </c>
      <c r="D26" s="10">
        <v>0.52083333333333337</v>
      </c>
      <c r="E26" s="9">
        <v>4.9000000000000004</v>
      </c>
      <c r="F26" s="35">
        <v>46</v>
      </c>
      <c r="G26" s="11"/>
    </row>
    <row r="27" spans="1:7" x14ac:dyDescent="0.25">
      <c r="A27" s="12" t="s">
        <v>19</v>
      </c>
      <c r="B27" s="13" t="s">
        <v>18</v>
      </c>
      <c r="C27" s="14">
        <v>0.58333333333333337</v>
      </c>
      <c r="D27" s="14">
        <v>0.59375</v>
      </c>
      <c r="E27" s="13">
        <v>4.9000000000000004</v>
      </c>
      <c r="F27" s="36">
        <v>46</v>
      </c>
      <c r="G27" s="15"/>
    </row>
    <row r="28" spans="1:7" x14ac:dyDescent="0.25">
      <c r="A28" s="12"/>
      <c r="B28" s="13"/>
      <c r="C28" s="13"/>
      <c r="D28" s="13"/>
      <c r="E28" s="13">
        <f>SUM(E26:E27)</f>
        <v>9.8000000000000007</v>
      </c>
      <c r="F28" s="36"/>
      <c r="G28" s="15"/>
    </row>
    <row r="29" spans="1:7" x14ac:dyDescent="0.25">
      <c r="A29" s="12" t="s">
        <v>11</v>
      </c>
      <c r="B29" s="13">
        <v>14.25</v>
      </c>
      <c r="C29" s="13" t="s">
        <v>12</v>
      </c>
      <c r="D29" s="16">
        <v>12.25</v>
      </c>
      <c r="E29" s="13" t="s">
        <v>13</v>
      </c>
      <c r="F29" s="36"/>
      <c r="G29" s="17">
        <f>B29-D29</f>
        <v>2</v>
      </c>
    </row>
    <row r="30" spans="1:7" x14ac:dyDescent="0.25">
      <c r="A30" s="18"/>
      <c r="B30" s="19"/>
      <c r="C30" s="22"/>
      <c r="D30" s="22"/>
      <c r="E30" s="22"/>
      <c r="F30" s="39"/>
      <c r="G30" s="23"/>
    </row>
    <row r="31" spans="1:7" x14ac:dyDescent="0.25">
      <c r="A31" s="5"/>
      <c r="B31" s="1"/>
      <c r="C31" s="1"/>
      <c r="D31" s="1"/>
      <c r="E31" s="1"/>
      <c r="F31" s="34"/>
    </row>
    <row r="32" spans="1:7" x14ac:dyDescent="0.25">
      <c r="A32" s="5" t="s">
        <v>20</v>
      </c>
      <c r="B32" s="1"/>
      <c r="C32" s="1"/>
      <c r="D32" s="1"/>
      <c r="E32" s="1"/>
      <c r="F32" s="34"/>
    </row>
    <row r="33" spans="1:7" x14ac:dyDescent="0.25">
      <c r="A33" s="8" t="s">
        <v>21</v>
      </c>
      <c r="B33" s="9" t="s">
        <v>22</v>
      </c>
      <c r="C33" s="10">
        <v>0.51041666666666663</v>
      </c>
      <c r="D33" s="10">
        <v>0.52083333333333337</v>
      </c>
      <c r="E33" s="9">
        <v>3.7</v>
      </c>
      <c r="F33" s="35">
        <v>50</v>
      </c>
      <c r="G33" s="11"/>
    </row>
    <row r="34" spans="1:7" x14ac:dyDescent="0.25">
      <c r="A34" s="13" t="s">
        <v>22</v>
      </c>
      <c r="B34" s="12" t="s">
        <v>21</v>
      </c>
      <c r="C34" s="14">
        <v>0.59375</v>
      </c>
      <c r="D34" s="14">
        <v>0.60416666666666663</v>
      </c>
      <c r="E34" s="13">
        <v>3.7</v>
      </c>
      <c r="F34" s="36">
        <v>50</v>
      </c>
      <c r="G34" s="15"/>
    </row>
    <row r="35" spans="1:7" x14ac:dyDescent="0.25">
      <c r="A35" s="12"/>
      <c r="B35" s="13"/>
      <c r="C35" s="13"/>
      <c r="D35" s="13"/>
      <c r="E35" s="13">
        <f>SUM(E33:E34)</f>
        <v>7.4</v>
      </c>
      <c r="F35" s="36"/>
      <c r="G35" s="15"/>
    </row>
    <row r="36" spans="1:7" x14ac:dyDescent="0.25">
      <c r="A36" s="12" t="s">
        <v>11</v>
      </c>
      <c r="B36" s="16">
        <v>14.5</v>
      </c>
      <c r="C36" s="16" t="s">
        <v>12</v>
      </c>
      <c r="D36" s="16">
        <v>12.25</v>
      </c>
      <c r="E36" s="16" t="s">
        <v>13</v>
      </c>
      <c r="F36" s="37"/>
      <c r="G36" s="17">
        <f>B36-D36</f>
        <v>2.25</v>
      </c>
    </row>
    <row r="37" spans="1:7" x14ac:dyDescent="0.25">
      <c r="A37" s="18"/>
      <c r="B37" s="19"/>
      <c r="C37" s="19"/>
      <c r="D37" s="20"/>
      <c r="E37" s="19"/>
      <c r="F37" s="38"/>
      <c r="G37" s="21"/>
    </row>
    <row r="38" spans="1:7" x14ac:dyDescent="0.25">
      <c r="A38" s="5"/>
      <c r="B38" s="1"/>
      <c r="C38" s="1"/>
      <c r="D38" s="1"/>
      <c r="E38" s="1"/>
      <c r="F38" s="34"/>
    </row>
    <row r="39" spans="1:7" x14ac:dyDescent="0.25">
      <c r="A39" s="5" t="s">
        <v>23</v>
      </c>
    </row>
    <row r="40" spans="1:7" x14ac:dyDescent="0.25">
      <c r="A40" s="8" t="s">
        <v>24</v>
      </c>
      <c r="B40" s="9" t="s">
        <v>25</v>
      </c>
      <c r="C40" s="10">
        <v>0.53125</v>
      </c>
      <c r="D40" s="10">
        <v>0.54166666666666663</v>
      </c>
      <c r="E40" s="9">
        <v>5.8</v>
      </c>
      <c r="F40" s="35">
        <v>24</v>
      </c>
      <c r="G40" s="11"/>
    </row>
    <row r="41" spans="1:7" x14ac:dyDescent="0.25">
      <c r="A41" s="12" t="s">
        <v>25</v>
      </c>
      <c r="B41" s="13" t="s">
        <v>24</v>
      </c>
      <c r="C41" s="14">
        <v>0.60069444444444442</v>
      </c>
      <c r="D41" s="14">
        <v>0.60416666666666663</v>
      </c>
      <c r="E41" s="13">
        <v>5.8</v>
      </c>
      <c r="F41" s="36">
        <v>24</v>
      </c>
      <c r="G41" s="15"/>
    </row>
    <row r="42" spans="1:7" x14ac:dyDescent="0.25">
      <c r="A42" s="12"/>
      <c r="B42" s="13"/>
      <c r="C42" s="13"/>
      <c r="D42" s="13"/>
      <c r="E42" s="13">
        <f>SUM(E40:E41)</f>
        <v>11.6</v>
      </c>
      <c r="F42" s="36"/>
      <c r="G42" s="15"/>
    </row>
    <row r="43" spans="1:7" x14ac:dyDescent="0.25">
      <c r="A43" s="12"/>
      <c r="B43" s="13"/>
      <c r="C43" s="13"/>
      <c r="D43" s="13"/>
      <c r="E43" s="13"/>
      <c r="F43" s="36"/>
      <c r="G43" s="15"/>
    </row>
    <row r="44" spans="1:7" x14ac:dyDescent="0.25">
      <c r="A44" s="12" t="s">
        <v>11</v>
      </c>
      <c r="B44" s="16">
        <v>14.5</v>
      </c>
      <c r="C44" s="16" t="s">
        <v>12</v>
      </c>
      <c r="D44" s="16">
        <v>12.75</v>
      </c>
      <c r="E44" s="16" t="s">
        <v>13</v>
      </c>
      <c r="F44" s="37"/>
      <c r="G44" s="17">
        <f>B44-D44</f>
        <v>1.75</v>
      </c>
    </row>
    <row r="45" spans="1:7" x14ac:dyDescent="0.25">
      <c r="A45" s="18"/>
      <c r="B45" s="19"/>
      <c r="C45" s="19"/>
      <c r="D45" s="20"/>
      <c r="E45" s="19"/>
      <c r="F45" s="38"/>
      <c r="G45" s="21"/>
    </row>
    <row r="47" spans="1:7" x14ac:dyDescent="0.25">
      <c r="A47" s="1" t="s">
        <v>26</v>
      </c>
    </row>
    <row r="48" spans="1:7" x14ac:dyDescent="0.25">
      <c r="A48" s="28" t="s">
        <v>2</v>
      </c>
      <c r="B48" s="28" t="s">
        <v>3</v>
      </c>
      <c r="C48" s="28" t="s">
        <v>4</v>
      </c>
      <c r="D48" s="28" t="s">
        <v>5</v>
      </c>
      <c r="E48" s="28" t="s">
        <v>6</v>
      </c>
      <c r="F48" s="33" t="s">
        <v>63</v>
      </c>
      <c r="G48" s="30"/>
    </row>
    <row r="49" spans="1:7" x14ac:dyDescent="0.25">
      <c r="A49" s="1" t="s">
        <v>27</v>
      </c>
    </row>
    <row r="50" spans="1:7" x14ac:dyDescent="0.25">
      <c r="A50" s="8" t="s">
        <v>28</v>
      </c>
      <c r="B50" s="9" t="s">
        <v>29</v>
      </c>
      <c r="C50" s="10">
        <v>0.44791666666666669</v>
      </c>
      <c r="D50" s="10">
        <v>0.45833333333333331</v>
      </c>
      <c r="E50" s="9">
        <v>3.6</v>
      </c>
      <c r="F50" s="35">
        <v>19</v>
      </c>
      <c r="G50" s="11"/>
    </row>
    <row r="51" spans="1:7" x14ac:dyDescent="0.25">
      <c r="A51" s="12" t="s">
        <v>29</v>
      </c>
      <c r="B51" s="13" t="s">
        <v>28</v>
      </c>
      <c r="C51" s="14">
        <v>0.5</v>
      </c>
      <c r="D51" s="14">
        <v>0.51041666666666663</v>
      </c>
      <c r="E51" s="13">
        <v>3.6</v>
      </c>
      <c r="F51" s="36">
        <v>19</v>
      </c>
      <c r="G51" s="15"/>
    </row>
    <row r="52" spans="1:7" x14ac:dyDescent="0.25">
      <c r="A52" s="12" t="s">
        <v>28</v>
      </c>
      <c r="B52" s="13" t="s">
        <v>29</v>
      </c>
      <c r="C52" s="14">
        <v>0.51041666666666663</v>
      </c>
      <c r="D52" s="14">
        <v>0.52083333333333337</v>
      </c>
      <c r="E52" s="13">
        <v>3.6</v>
      </c>
      <c r="F52" s="36">
        <v>19</v>
      </c>
      <c r="G52" s="15"/>
    </row>
    <row r="53" spans="1:7" x14ac:dyDescent="0.25">
      <c r="A53" s="12" t="s">
        <v>29</v>
      </c>
      <c r="B53" s="13" t="s">
        <v>28</v>
      </c>
      <c r="C53" s="14">
        <v>0.57291666666666663</v>
      </c>
      <c r="D53" s="14">
        <v>0.58333333333333337</v>
      </c>
      <c r="E53" s="13">
        <v>3.6</v>
      </c>
      <c r="F53" s="36">
        <v>19</v>
      </c>
      <c r="G53" s="15"/>
    </row>
    <row r="54" spans="1:7" x14ac:dyDescent="0.25">
      <c r="A54" s="12"/>
      <c r="B54" s="13"/>
      <c r="C54" s="13"/>
      <c r="D54" s="13"/>
      <c r="E54" s="13">
        <f>SUM(E50:E53)</f>
        <v>14.4</v>
      </c>
      <c r="F54" s="36"/>
      <c r="G54" s="15"/>
    </row>
    <row r="55" spans="1:7" x14ac:dyDescent="0.25">
      <c r="A55" s="12"/>
      <c r="B55" s="13"/>
      <c r="C55" s="13"/>
      <c r="D55" s="13"/>
      <c r="E55" s="13"/>
      <c r="F55" s="36"/>
      <c r="G55" s="15"/>
    </row>
    <row r="56" spans="1:7" x14ac:dyDescent="0.25">
      <c r="A56" s="12" t="s">
        <v>11</v>
      </c>
      <c r="B56" s="16">
        <v>14</v>
      </c>
      <c r="C56" s="16" t="s">
        <v>12</v>
      </c>
      <c r="D56" s="16">
        <v>10.75</v>
      </c>
      <c r="E56" s="16" t="s">
        <v>13</v>
      </c>
      <c r="F56" s="37"/>
      <c r="G56" s="17">
        <f>B56-D56</f>
        <v>3.25</v>
      </c>
    </row>
    <row r="57" spans="1:7" x14ac:dyDescent="0.25">
      <c r="A57" s="18"/>
      <c r="B57" s="19"/>
      <c r="C57" s="19"/>
      <c r="D57" s="20"/>
      <c r="E57" s="19"/>
      <c r="F57" s="38"/>
      <c r="G57" s="21"/>
    </row>
    <row r="58" spans="1:7" x14ac:dyDescent="0.25">
      <c r="D58" s="4"/>
      <c r="G58" s="4"/>
    </row>
    <row r="59" spans="1:7" x14ac:dyDescent="0.25">
      <c r="A59" s="1" t="s">
        <v>30</v>
      </c>
      <c r="D59" s="4"/>
      <c r="G59" s="4"/>
    </row>
    <row r="60" spans="1:7" x14ac:dyDescent="0.25">
      <c r="A60" s="8" t="s">
        <v>31</v>
      </c>
      <c r="B60" s="9" t="s">
        <v>32</v>
      </c>
      <c r="C60" s="10">
        <v>0.46875</v>
      </c>
      <c r="D60" s="10">
        <v>0.47916666666666669</v>
      </c>
      <c r="E60" s="9">
        <v>6.1</v>
      </c>
      <c r="F60" s="35">
        <v>26</v>
      </c>
      <c r="G60" s="11"/>
    </row>
    <row r="61" spans="1:7" x14ac:dyDescent="0.25">
      <c r="A61" s="12" t="s">
        <v>33</v>
      </c>
      <c r="B61" s="13" t="s">
        <v>32</v>
      </c>
      <c r="C61" s="14">
        <v>0.48958333333333331</v>
      </c>
      <c r="D61" s="14">
        <v>0.5</v>
      </c>
      <c r="E61" s="13">
        <v>6.1</v>
      </c>
      <c r="F61" s="36">
        <v>23</v>
      </c>
      <c r="G61" s="15"/>
    </row>
    <row r="62" spans="1:7" x14ac:dyDescent="0.25">
      <c r="A62" s="12" t="s">
        <v>32</v>
      </c>
      <c r="B62" s="13" t="s">
        <v>31</v>
      </c>
      <c r="C62" s="14">
        <v>0.51041666666666663</v>
      </c>
      <c r="D62" s="14">
        <v>0.52083333333333337</v>
      </c>
      <c r="E62" s="13">
        <v>6.1</v>
      </c>
      <c r="F62" s="36">
        <v>26</v>
      </c>
      <c r="G62" s="15"/>
    </row>
    <row r="63" spans="1:7" x14ac:dyDescent="0.25">
      <c r="A63" s="12" t="s">
        <v>32</v>
      </c>
      <c r="B63" s="13" t="s">
        <v>33</v>
      </c>
      <c r="C63" s="14">
        <v>0.5625</v>
      </c>
      <c r="D63" s="14">
        <v>0.57291666666666663</v>
      </c>
      <c r="E63" s="13">
        <v>6.1</v>
      </c>
      <c r="F63" s="36">
        <v>23</v>
      </c>
      <c r="G63" s="15"/>
    </row>
    <row r="64" spans="1:7" x14ac:dyDescent="0.25">
      <c r="A64" s="12"/>
      <c r="B64" s="13"/>
      <c r="C64" s="13"/>
      <c r="D64" s="13"/>
      <c r="E64" s="13">
        <f>SUM(E60:E63)</f>
        <v>24.4</v>
      </c>
      <c r="F64" s="36"/>
      <c r="G64" s="15"/>
    </row>
    <row r="65" spans="1:7" x14ac:dyDescent="0.25">
      <c r="A65" s="24"/>
      <c r="B65" s="13"/>
      <c r="C65" s="13"/>
      <c r="D65" s="13"/>
      <c r="E65" s="13"/>
      <c r="F65" s="36"/>
      <c r="G65" s="15"/>
    </row>
    <row r="66" spans="1:7" x14ac:dyDescent="0.25">
      <c r="A66" s="12" t="s">
        <v>11</v>
      </c>
      <c r="B66" s="16">
        <v>13.75</v>
      </c>
      <c r="C66" s="16" t="s">
        <v>12</v>
      </c>
      <c r="D66" s="16">
        <v>11.25</v>
      </c>
      <c r="E66" s="16" t="s">
        <v>13</v>
      </c>
      <c r="F66" s="37"/>
      <c r="G66" s="17">
        <f>B66-D66</f>
        <v>2.5</v>
      </c>
    </row>
    <row r="67" spans="1:7" x14ac:dyDescent="0.25">
      <c r="A67" s="18"/>
      <c r="B67" s="19"/>
      <c r="C67" s="19"/>
      <c r="D67" s="20"/>
      <c r="E67" s="19"/>
      <c r="F67" s="38"/>
      <c r="G67" s="21"/>
    </row>
    <row r="68" spans="1:7" x14ac:dyDescent="0.25">
      <c r="D68" s="4"/>
      <c r="G68" s="4"/>
    </row>
    <row r="69" spans="1:7" x14ac:dyDescent="0.25">
      <c r="A69" s="1" t="s">
        <v>34</v>
      </c>
      <c r="D69" s="4"/>
      <c r="G69" s="4"/>
    </row>
    <row r="70" spans="1:7" x14ac:dyDescent="0.25">
      <c r="A70" s="8" t="s">
        <v>35</v>
      </c>
      <c r="B70" s="9" t="s">
        <v>36</v>
      </c>
      <c r="C70" s="10">
        <v>0.54166666666666663</v>
      </c>
      <c r="D70" s="10">
        <v>0.55208333333333337</v>
      </c>
      <c r="E70" s="9">
        <v>5.8</v>
      </c>
      <c r="F70" s="35">
        <v>13</v>
      </c>
      <c r="G70" s="11"/>
    </row>
    <row r="71" spans="1:7" x14ac:dyDescent="0.25">
      <c r="A71" s="12" t="s">
        <v>36</v>
      </c>
      <c r="B71" s="13" t="s">
        <v>35</v>
      </c>
      <c r="C71" s="14">
        <v>0.59375</v>
      </c>
      <c r="D71" s="14">
        <v>0.60416666666666663</v>
      </c>
      <c r="E71" s="13">
        <v>6</v>
      </c>
      <c r="F71" s="36">
        <v>13</v>
      </c>
      <c r="G71" s="15"/>
    </row>
    <row r="72" spans="1:7" x14ac:dyDescent="0.25">
      <c r="A72" s="12"/>
      <c r="B72" s="13"/>
      <c r="C72" s="13"/>
      <c r="D72" s="13"/>
      <c r="E72" s="13">
        <f>SUM(E70:E71)</f>
        <v>11.8</v>
      </c>
      <c r="F72" s="36"/>
      <c r="G72" s="15"/>
    </row>
    <row r="73" spans="1:7" x14ac:dyDescent="0.25">
      <c r="A73" s="12" t="s">
        <v>11</v>
      </c>
      <c r="B73" s="16">
        <v>14.5</v>
      </c>
      <c r="C73" s="16" t="s">
        <v>12</v>
      </c>
      <c r="D73" s="16">
        <v>13</v>
      </c>
      <c r="E73" s="16" t="s">
        <v>13</v>
      </c>
      <c r="F73" s="37"/>
      <c r="G73" s="17">
        <f>B73-D73</f>
        <v>1.5</v>
      </c>
    </row>
    <row r="74" spans="1:7" x14ac:dyDescent="0.25">
      <c r="A74" s="18" t="s">
        <v>14</v>
      </c>
      <c r="B74" s="19">
        <f>E72</f>
        <v>11.8</v>
      </c>
      <c r="C74" s="19" t="s">
        <v>15</v>
      </c>
      <c r="D74" s="20"/>
      <c r="E74" s="19" t="s">
        <v>13</v>
      </c>
      <c r="F74" s="38"/>
      <c r="G74" s="21"/>
    </row>
    <row r="75" spans="1:7" x14ac:dyDescent="0.25">
      <c r="D75" s="4"/>
      <c r="G75" s="4"/>
    </row>
    <row r="76" spans="1:7" x14ac:dyDescent="0.25">
      <c r="A76" s="1" t="s">
        <v>37</v>
      </c>
      <c r="D76" s="4"/>
      <c r="G76" s="4"/>
    </row>
    <row r="77" spans="1:7" x14ac:dyDescent="0.25">
      <c r="A77" s="28" t="s">
        <v>2</v>
      </c>
      <c r="B77" s="28" t="s">
        <v>3</v>
      </c>
      <c r="C77" s="28" t="s">
        <v>4</v>
      </c>
      <c r="D77" s="28" t="s">
        <v>5</v>
      </c>
      <c r="E77" s="28" t="s">
        <v>6</v>
      </c>
      <c r="F77" s="33" t="s">
        <v>63</v>
      </c>
      <c r="G77" s="30"/>
    </row>
    <row r="78" spans="1:7" x14ac:dyDescent="0.25">
      <c r="A78" s="6" t="s">
        <v>38</v>
      </c>
      <c r="B78" s="6"/>
      <c r="C78" s="6"/>
      <c r="D78" s="6"/>
      <c r="E78" s="6"/>
      <c r="F78" s="34"/>
    </row>
    <row r="79" spans="1:7" x14ac:dyDescent="0.25">
      <c r="A79" s="8" t="s">
        <v>39</v>
      </c>
      <c r="B79" s="9" t="s">
        <v>40</v>
      </c>
      <c r="C79" s="10">
        <v>0.35416666666666669</v>
      </c>
      <c r="D79" s="10">
        <v>0.3576388888888889</v>
      </c>
      <c r="E79" s="9">
        <v>3.1</v>
      </c>
      <c r="F79" s="35">
        <v>23</v>
      </c>
      <c r="G79" s="11"/>
    </row>
    <row r="80" spans="1:7" x14ac:dyDescent="0.25">
      <c r="A80" s="12" t="s">
        <v>40</v>
      </c>
      <c r="B80" s="13" t="s">
        <v>39</v>
      </c>
      <c r="C80" s="14">
        <v>0.36458333333333331</v>
      </c>
      <c r="D80" s="14">
        <v>0.36805555555555558</v>
      </c>
      <c r="E80" s="13">
        <v>3.1</v>
      </c>
      <c r="F80" s="36">
        <v>23</v>
      </c>
      <c r="G80" s="15"/>
    </row>
    <row r="81" spans="1:7" x14ac:dyDescent="0.25">
      <c r="A81" s="12" t="s">
        <v>39</v>
      </c>
      <c r="B81" s="13" t="s">
        <v>40</v>
      </c>
      <c r="C81" s="14">
        <v>0.3888888888888889</v>
      </c>
      <c r="D81" s="14">
        <v>0.3923611111111111</v>
      </c>
      <c r="E81" s="13">
        <v>3.1</v>
      </c>
      <c r="F81" s="36">
        <v>23</v>
      </c>
      <c r="G81" s="15"/>
    </row>
    <row r="82" spans="1:7" x14ac:dyDescent="0.25">
      <c r="A82" s="12" t="s">
        <v>40</v>
      </c>
      <c r="B82" s="13" t="s">
        <v>39</v>
      </c>
      <c r="C82" s="14">
        <v>0.43402777777777773</v>
      </c>
      <c r="D82" s="14">
        <v>0.4375</v>
      </c>
      <c r="E82" s="13">
        <v>3.1</v>
      </c>
      <c r="F82" s="36">
        <v>23</v>
      </c>
      <c r="G82" s="15"/>
    </row>
    <row r="83" spans="1:7" x14ac:dyDescent="0.25">
      <c r="A83" s="12"/>
      <c r="B83" s="13"/>
      <c r="C83" s="13"/>
      <c r="D83" s="13"/>
      <c r="E83" s="13">
        <f>SUM(E79:E82)</f>
        <v>12.4</v>
      </c>
      <c r="F83" s="36"/>
      <c r="G83" s="15"/>
    </row>
    <row r="84" spans="1:7" x14ac:dyDescent="0.25">
      <c r="A84" s="12"/>
      <c r="B84" s="13"/>
      <c r="C84" s="13"/>
      <c r="D84" s="13"/>
      <c r="E84" s="13"/>
      <c r="F84" s="36"/>
      <c r="G84" s="15"/>
    </row>
    <row r="85" spans="1:7" x14ac:dyDescent="0.25">
      <c r="A85" s="12" t="s">
        <v>11</v>
      </c>
      <c r="B85" s="16">
        <v>10.5</v>
      </c>
      <c r="C85" s="16" t="s">
        <v>12</v>
      </c>
      <c r="D85" s="16">
        <v>8.5</v>
      </c>
      <c r="E85" s="16" t="s">
        <v>13</v>
      </c>
      <c r="F85" s="37"/>
      <c r="G85" s="17">
        <f>B85-D85</f>
        <v>2</v>
      </c>
    </row>
    <row r="86" spans="1:7" x14ac:dyDescent="0.25">
      <c r="A86" s="18"/>
      <c r="B86" s="19"/>
      <c r="C86" s="19"/>
      <c r="D86" s="20"/>
      <c r="E86" s="19"/>
      <c r="F86" s="38"/>
      <c r="G86" s="21"/>
    </row>
    <row r="88" spans="1:7" x14ac:dyDescent="0.25">
      <c r="A88" s="1" t="s">
        <v>23</v>
      </c>
    </row>
    <row r="89" spans="1:7" x14ac:dyDescent="0.25">
      <c r="A89" s="8" t="s">
        <v>41</v>
      </c>
      <c r="B89" s="9" t="s">
        <v>25</v>
      </c>
      <c r="C89" s="10">
        <v>0.35416666666666669</v>
      </c>
      <c r="D89" s="10">
        <v>0.36458333333333331</v>
      </c>
      <c r="E89" s="9">
        <v>5.8</v>
      </c>
      <c r="F89" s="35">
        <v>21</v>
      </c>
      <c r="G89" s="11"/>
    </row>
    <row r="90" spans="1:7" x14ac:dyDescent="0.25">
      <c r="A90" s="12" t="s">
        <v>41</v>
      </c>
      <c r="B90" s="13" t="s">
        <v>25</v>
      </c>
      <c r="C90" s="14">
        <v>0.41666666666666669</v>
      </c>
      <c r="D90" s="14">
        <v>0.42708333333333331</v>
      </c>
      <c r="E90" s="13">
        <v>5.8</v>
      </c>
      <c r="F90" s="36">
        <v>21</v>
      </c>
      <c r="G90" s="15"/>
    </row>
    <row r="91" spans="1:7" x14ac:dyDescent="0.25">
      <c r="A91" s="12" t="s">
        <v>25</v>
      </c>
      <c r="B91" s="13" t="s">
        <v>41</v>
      </c>
      <c r="C91" s="14">
        <v>0.42708333333333331</v>
      </c>
      <c r="D91" s="14">
        <v>0.4375</v>
      </c>
      <c r="E91" s="13">
        <v>5.8</v>
      </c>
      <c r="F91" s="36">
        <v>21</v>
      </c>
      <c r="G91" s="15"/>
    </row>
    <row r="92" spans="1:7" x14ac:dyDescent="0.25">
      <c r="A92" s="12" t="s">
        <v>25</v>
      </c>
      <c r="B92" s="13" t="s">
        <v>41</v>
      </c>
      <c r="C92" s="14">
        <v>0.48958333333333331</v>
      </c>
      <c r="D92" s="14">
        <v>0.5</v>
      </c>
      <c r="E92" s="13">
        <v>5.8</v>
      </c>
      <c r="F92" s="36">
        <v>21</v>
      </c>
      <c r="G92" s="15"/>
    </row>
    <row r="93" spans="1:7" x14ac:dyDescent="0.25">
      <c r="A93" s="12"/>
      <c r="B93" s="13"/>
      <c r="C93" s="13"/>
      <c r="D93" s="13"/>
      <c r="E93" s="13">
        <f>SUM(E89:E92)</f>
        <v>23.2</v>
      </c>
      <c r="F93" s="36"/>
      <c r="G93" s="15"/>
    </row>
    <row r="94" spans="1:7" x14ac:dyDescent="0.25">
      <c r="A94" s="12"/>
      <c r="B94" s="13"/>
      <c r="C94" s="13"/>
      <c r="D94" s="13"/>
      <c r="E94" s="13"/>
      <c r="F94" s="36"/>
      <c r="G94" s="15"/>
    </row>
    <row r="95" spans="1:7" x14ac:dyDescent="0.25">
      <c r="A95" s="12" t="s">
        <v>11</v>
      </c>
      <c r="B95" s="16">
        <v>12</v>
      </c>
      <c r="C95" s="16" t="s">
        <v>12</v>
      </c>
      <c r="D95" s="16">
        <v>8.5</v>
      </c>
      <c r="E95" s="16" t="s">
        <v>13</v>
      </c>
      <c r="F95" s="37"/>
      <c r="G95" s="17">
        <f>B95-D95</f>
        <v>3.5</v>
      </c>
    </row>
    <row r="96" spans="1:7" x14ac:dyDescent="0.25">
      <c r="A96" s="18"/>
      <c r="B96" s="19"/>
      <c r="C96" s="19"/>
      <c r="D96" s="20"/>
      <c r="E96" s="19"/>
      <c r="F96" s="38"/>
      <c r="G96" s="21"/>
    </row>
    <row r="97" spans="1:7" x14ac:dyDescent="0.25">
      <c r="A97" s="3"/>
    </row>
    <row r="98" spans="1:7" x14ac:dyDescent="0.25">
      <c r="A98" s="1" t="s">
        <v>42</v>
      </c>
    </row>
    <row r="99" spans="1:7" x14ac:dyDescent="0.25">
      <c r="A99" s="8" t="s">
        <v>43</v>
      </c>
      <c r="B99" s="9" t="s">
        <v>44</v>
      </c>
      <c r="C99" s="10">
        <v>0.34375</v>
      </c>
      <c r="D99" s="10">
        <v>0.35416666666666669</v>
      </c>
      <c r="E99" s="9">
        <v>6.4</v>
      </c>
      <c r="F99" s="35">
        <v>16</v>
      </c>
      <c r="G99" s="11"/>
    </row>
    <row r="100" spans="1:7" x14ac:dyDescent="0.25">
      <c r="A100" s="12" t="s">
        <v>43</v>
      </c>
      <c r="B100" s="13" t="s">
        <v>44</v>
      </c>
      <c r="C100" s="14">
        <v>0.38541666666666669</v>
      </c>
      <c r="D100" s="14">
        <v>0.39583333333333331</v>
      </c>
      <c r="E100" s="13">
        <v>6.4</v>
      </c>
      <c r="F100" s="36">
        <v>16</v>
      </c>
      <c r="G100" s="15"/>
    </row>
    <row r="101" spans="1:7" x14ac:dyDescent="0.25">
      <c r="A101" s="12" t="s">
        <v>44</v>
      </c>
      <c r="B101" s="13" t="s">
        <v>43</v>
      </c>
      <c r="C101" s="14">
        <v>0.41666666666666669</v>
      </c>
      <c r="D101" s="14">
        <v>0.42708333333333331</v>
      </c>
      <c r="E101" s="13">
        <v>6.8</v>
      </c>
      <c r="F101" s="36">
        <v>16</v>
      </c>
      <c r="G101" s="15"/>
    </row>
    <row r="102" spans="1:7" x14ac:dyDescent="0.25">
      <c r="A102" s="12" t="s">
        <v>43</v>
      </c>
      <c r="B102" s="13" t="s">
        <v>44</v>
      </c>
      <c r="C102" s="14">
        <v>0.42708333333333331</v>
      </c>
      <c r="D102" s="14">
        <v>0.4375</v>
      </c>
      <c r="E102" s="13">
        <v>6.4</v>
      </c>
      <c r="F102" s="36">
        <v>16</v>
      </c>
      <c r="G102" s="15"/>
    </row>
    <row r="103" spans="1:7" x14ac:dyDescent="0.25">
      <c r="A103" s="12" t="s">
        <v>44</v>
      </c>
      <c r="B103" s="13" t="s">
        <v>43</v>
      </c>
      <c r="C103" s="14">
        <v>0.45833333333333331</v>
      </c>
      <c r="D103" s="14">
        <v>0.46875</v>
      </c>
      <c r="E103" s="13">
        <v>6.8</v>
      </c>
      <c r="F103" s="36">
        <v>16</v>
      </c>
      <c r="G103" s="15"/>
    </row>
    <row r="104" spans="1:7" x14ac:dyDescent="0.25">
      <c r="A104" s="12" t="s">
        <v>44</v>
      </c>
      <c r="B104" s="13" t="s">
        <v>43</v>
      </c>
      <c r="C104" s="14">
        <v>0.5</v>
      </c>
      <c r="D104" s="14">
        <v>0.51041666666666663</v>
      </c>
      <c r="E104" s="13">
        <v>6.4</v>
      </c>
      <c r="F104" s="36">
        <v>16</v>
      </c>
      <c r="G104" s="15"/>
    </row>
    <row r="105" spans="1:7" x14ac:dyDescent="0.25">
      <c r="A105" s="12"/>
      <c r="B105" s="13"/>
      <c r="C105" s="13"/>
      <c r="D105" s="13"/>
      <c r="E105" s="13">
        <f>SUM(E99:E104)</f>
        <v>39.199999999999996</v>
      </c>
      <c r="F105" s="36"/>
      <c r="G105" s="15"/>
    </row>
    <row r="106" spans="1:7" x14ac:dyDescent="0.25">
      <c r="A106" s="12"/>
      <c r="B106" s="13"/>
      <c r="C106" s="13"/>
      <c r="D106" s="13"/>
      <c r="E106" s="13"/>
      <c r="F106" s="36"/>
      <c r="G106" s="15"/>
    </row>
    <row r="107" spans="1:7" x14ac:dyDescent="0.25">
      <c r="A107" s="12" t="s">
        <v>11</v>
      </c>
      <c r="B107" s="16">
        <v>12.25</v>
      </c>
      <c r="C107" s="16" t="s">
        <v>12</v>
      </c>
      <c r="D107" s="16">
        <v>8.25</v>
      </c>
      <c r="E107" s="16" t="s">
        <v>13</v>
      </c>
      <c r="F107" s="37"/>
      <c r="G107" s="17">
        <f>B107-D107</f>
        <v>4</v>
      </c>
    </row>
    <row r="108" spans="1:7" x14ac:dyDescent="0.25">
      <c r="A108" s="18"/>
      <c r="B108" s="19"/>
      <c r="C108" s="19"/>
      <c r="D108" s="20"/>
      <c r="E108" s="19"/>
      <c r="F108" s="38"/>
      <c r="G108" s="21"/>
    </row>
    <row r="110" spans="1:7" x14ac:dyDescent="0.25">
      <c r="A110" s="1" t="s">
        <v>45</v>
      </c>
    </row>
    <row r="111" spans="1:7" x14ac:dyDescent="0.25">
      <c r="A111" s="28" t="s">
        <v>2</v>
      </c>
      <c r="B111" s="28" t="s">
        <v>3</v>
      </c>
      <c r="C111" s="28" t="s">
        <v>4</v>
      </c>
      <c r="D111" s="28" t="s">
        <v>5</v>
      </c>
      <c r="E111" s="28" t="s">
        <v>6</v>
      </c>
      <c r="F111" s="33" t="s">
        <v>63</v>
      </c>
      <c r="G111" s="30"/>
    </row>
    <row r="112" spans="1:7" x14ac:dyDescent="0.25">
      <c r="A112" s="6" t="s">
        <v>38</v>
      </c>
      <c r="B112" s="6"/>
      <c r="C112" s="6"/>
      <c r="D112" s="6"/>
      <c r="E112" s="6"/>
      <c r="F112" s="34"/>
    </row>
    <row r="113" spans="1:7" x14ac:dyDescent="0.25">
      <c r="A113" s="8" t="s">
        <v>39</v>
      </c>
      <c r="B113" s="9" t="s">
        <v>40</v>
      </c>
      <c r="C113" s="10">
        <v>0.35416666666666669</v>
      </c>
      <c r="D113" s="10">
        <v>0.3576388888888889</v>
      </c>
      <c r="E113" s="9">
        <v>3.1</v>
      </c>
      <c r="F113" s="35">
        <v>23</v>
      </c>
      <c r="G113" s="11"/>
    </row>
    <row r="114" spans="1:7" x14ac:dyDescent="0.25">
      <c r="A114" s="12" t="s">
        <v>40</v>
      </c>
      <c r="B114" s="13" t="s">
        <v>39</v>
      </c>
      <c r="C114" s="14">
        <v>0.36458333333333331</v>
      </c>
      <c r="D114" s="14">
        <v>0.36805555555555558</v>
      </c>
      <c r="E114" s="13">
        <v>3.1</v>
      </c>
      <c r="F114" s="36">
        <v>23</v>
      </c>
      <c r="G114" s="15"/>
    </row>
    <row r="115" spans="1:7" x14ac:dyDescent="0.25">
      <c r="A115" s="12" t="s">
        <v>39</v>
      </c>
      <c r="B115" s="13" t="s">
        <v>40</v>
      </c>
      <c r="C115" s="14">
        <v>0.3888888888888889</v>
      </c>
      <c r="D115" s="14">
        <v>0.3923611111111111</v>
      </c>
      <c r="E115" s="13">
        <v>3.1</v>
      </c>
      <c r="F115" s="36">
        <v>23</v>
      </c>
      <c r="G115" s="15"/>
    </row>
    <row r="116" spans="1:7" x14ac:dyDescent="0.25">
      <c r="A116" s="12" t="s">
        <v>40</v>
      </c>
      <c r="B116" s="13" t="s">
        <v>39</v>
      </c>
      <c r="C116" s="14">
        <v>0.43402777777777773</v>
      </c>
      <c r="D116" s="14">
        <v>0.4375</v>
      </c>
      <c r="E116" s="13">
        <v>3.1</v>
      </c>
      <c r="F116" s="36">
        <v>23</v>
      </c>
      <c r="G116" s="15"/>
    </row>
    <row r="117" spans="1:7" x14ac:dyDescent="0.25">
      <c r="A117" s="12"/>
      <c r="B117" s="13"/>
      <c r="C117" s="13"/>
      <c r="D117" s="13"/>
      <c r="E117" s="13">
        <f>SUM(E113:E116)</f>
        <v>12.4</v>
      </c>
      <c r="F117" s="36"/>
      <c r="G117" s="15"/>
    </row>
    <row r="118" spans="1:7" x14ac:dyDescent="0.25">
      <c r="A118" s="12"/>
      <c r="B118" s="13"/>
      <c r="C118" s="13"/>
      <c r="D118" s="13"/>
      <c r="E118" s="13"/>
      <c r="F118" s="36"/>
      <c r="G118" s="15"/>
    </row>
    <row r="119" spans="1:7" x14ac:dyDescent="0.25">
      <c r="A119" s="12" t="s">
        <v>11</v>
      </c>
      <c r="B119" s="16">
        <v>10.5</v>
      </c>
      <c r="C119" s="16" t="s">
        <v>12</v>
      </c>
      <c r="D119" s="16">
        <v>8.5</v>
      </c>
      <c r="E119" s="16" t="s">
        <v>13</v>
      </c>
      <c r="F119" s="37"/>
      <c r="G119" s="17">
        <f>B119-D119</f>
        <v>2</v>
      </c>
    </row>
    <row r="120" spans="1:7" x14ac:dyDescent="0.25">
      <c r="A120" s="18"/>
      <c r="B120" s="19"/>
      <c r="C120" s="19"/>
      <c r="D120" s="20"/>
      <c r="E120" s="19"/>
      <c r="F120" s="38"/>
      <c r="G120" s="21"/>
    </row>
    <row r="121" spans="1:7" x14ac:dyDescent="0.25">
      <c r="A121" s="3"/>
    </row>
    <row r="122" spans="1:7" x14ac:dyDescent="0.25">
      <c r="A122" s="5" t="s">
        <v>46</v>
      </c>
    </row>
    <row r="123" spans="1:7" x14ac:dyDescent="0.25">
      <c r="A123" s="8" t="s">
        <v>47</v>
      </c>
      <c r="B123" s="9" t="s">
        <v>48</v>
      </c>
      <c r="C123" s="10">
        <v>0.4861111111111111</v>
      </c>
      <c r="D123" s="10">
        <v>0.49652777777777779</v>
      </c>
      <c r="E123" s="9">
        <v>5.4</v>
      </c>
      <c r="F123" s="35">
        <v>27</v>
      </c>
      <c r="G123" s="11"/>
    </row>
    <row r="124" spans="1:7" x14ac:dyDescent="0.25">
      <c r="A124" s="12" t="s">
        <v>48</v>
      </c>
      <c r="B124" s="13" t="s">
        <v>47</v>
      </c>
      <c r="C124" s="14">
        <v>0.54513888888888884</v>
      </c>
      <c r="D124" s="14">
        <v>0.55555555555555558</v>
      </c>
      <c r="E124" s="13">
        <v>5.4</v>
      </c>
      <c r="F124" s="36">
        <v>25</v>
      </c>
      <c r="G124" s="15"/>
    </row>
    <row r="125" spans="1:7" x14ac:dyDescent="0.25">
      <c r="A125" s="12" t="s">
        <v>47</v>
      </c>
      <c r="B125" s="13" t="s">
        <v>48</v>
      </c>
      <c r="C125" s="14">
        <v>0.51736111111111116</v>
      </c>
      <c r="D125" s="14">
        <v>0.52777777777777779</v>
      </c>
      <c r="E125" s="13">
        <v>5.4</v>
      </c>
      <c r="F125" s="36">
        <v>27</v>
      </c>
      <c r="G125" s="15"/>
    </row>
    <row r="126" spans="1:7" x14ac:dyDescent="0.25">
      <c r="A126" s="12" t="s">
        <v>48</v>
      </c>
      <c r="B126" s="13" t="s">
        <v>47</v>
      </c>
      <c r="C126" s="14">
        <v>0.57291666666666663</v>
      </c>
      <c r="D126" s="14">
        <v>0.59375</v>
      </c>
      <c r="E126" s="13">
        <v>5.4</v>
      </c>
      <c r="F126" s="36">
        <v>25</v>
      </c>
      <c r="G126" s="15"/>
    </row>
    <row r="127" spans="1:7" x14ac:dyDescent="0.25">
      <c r="A127" s="12"/>
      <c r="B127" s="13"/>
      <c r="C127" s="13"/>
      <c r="D127" s="13"/>
      <c r="E127" s="13">
        <f>SUM(E123:E126)</f>
        <v>21.6</v>
      </c>
      <c r="F127" s="36"/>
      <c r="G127" s="15"/>
    </row>
    <row r="128" spans="1:7" x14ac:dyDescent="0.25">
      <c r="A128" s="12"/>
      <c r="B128" s="13"/>
      <c r="C128" s="13"/>
      <c r="D128" s="13"/>
      <c r="E128" s="13"/>
      <c r="F128" s="36"/>
      <c r="G128" s="15"/>
    </row>
    <row r="129" spans="1:7" x14ac:dyDescent="0.25">
      <c r="A129" s="12" t="s">
        <v>11</v>
      </c>
      <c r="B129" s="16">
        <v>14.25</v>
      </c>
      <c r="C129" s="16" t="s">
        <v>12</v>
      </c>
      <c r="D129" s="16">
        <v>11.67</v>
      </c>
      <c r="E129" s="16" t="s">
        <v>13</v>
      </c>
      <c r="F129" s="37"/>
      <c r="G129" s="17">
        <f>B129-D129</f>
        <v>2.58</v>
      </c>
    </row>
    <row r="130" spans="1:7" x14ac:dyDescent="0.25">
      <c r="A130" s="18"/>
      <c r="B130" s="19"/>
      <c r="C130" s="19"/>
      <c r="D130" s="20"/>
      <c r="E130" s="19"/>
      <c r="F130" s="38"/>
      <c r="G130" s="21"/>
    </row>
    <row r="132" spans="1:7" x14ac:dyDescent="0.25">
      <c r="A132" s="1" t="s">
        <v>49</v>
      </c>
      <c r="D132" s="4"/>
      <c r="G132" s="4"/>
    </row>
    <row r="133" spans="1:7" x14ac:dyDescent="0.25">
      <c r="A133" s="8" t="s">
        <v>35</v>
      </c>
      <c r="B133" s="9" t="s">
        <v>36</v>
      </c>
      <c r="C133" s="10">
        <v>0.4375</v>
      </c>
      <c r="D133" s="10">
        <v>0.44791666666666669</v>
      </c>
      <c r="E133" s="9">
        <v>5.8</v>
      </c>
      <c r="F133" s="35">
        <v>16</v>
      </c>
      <c r="G133" s="11"/>
    </row>
    <row r="134" spans="1:7" x14ac:dyDescent="0.25">
      <c r="A134" s="12" t="s">
        <v>36</v>
      </c>
      <c r="B134" s="13" t="s">
        <v>35</v>
      </c>
      <c r="C134" s="14">
        <v>0.48958333333333331</v>
      </c>
      <c r="D134" s="14">
        <v>0.5</v>
      </c>
      <c r="E134" s="13">
        <v>6</v>
      </c>
      <c r="F134" s="36">
        <v>16</v>
      </c>
      <c r="G134" s="15"/>
    </row>
    <row r="135" spans="1:7" x14ac:dyDescent="0.25">
      <c r="A135" s="12"/>
      <c r="B135" s="13"/>
      <c r="C135" s="13"/>
      <c r="D135" s="13"/>
      <c r="E135" s="13">
        <f>SUM(E133:E134)</f>
        <v>11.8</v>
      </c>
      <c r="F135" s="36"/>
      <c r="G135" s="15"/>
    </row>
    <row r="136" spans="1:7" x14ac:dyDescent="0.25">
      <c r="A136" s="12" t="s">
        <v>11</v>
      </c>
      <c r="B136" s="16">
        <v>12</v>
      </c>
      <c r="C136" s="16" t="s">
        <v>12</v>
      </c>
      <c r="D136" s="16">
        <v>10.5</v>
      </c>
      <c r="E136" s="16" t="s">
        <v>13</v>
      </c>
      <c r="F136" s="37"/>
      <c r="G136" s="17">
        <f>B136-D136</f>
        <v>1.5</v>
      </c>
    </row>
    <row r="137" spans="1:7" x14ac:dyDescent="0.25">
      <c r="A137" s="18"/>
      <c r="B137" s="19"/>
      <c r="C137" s="19"/>
      <c r="D137" s="20"/>
      <c r="E137" s="19"/>
      <c r="F137" s="38"/>
      <c r="G137" s="21"/>
    </row>
    <row r="138" spans="1:7" x14ac:dyDescent="0.25">
      <c r="D138" s="4"/>
      <c r="G138" s="4"/>
    </row>
    <row r="139" spans="1:7" x14ac:dyDescent="0.25">
      <c r="A139" s="1" t="s">
        <v>50</v>
      </c>
      <c r="D139" s="4"/>
      <c r="G139" s="4"/>
    </row>
    <row r="140" spans="1:7" x14ac:dyDescent="0.25">
      <c r="A140" s="8" t="s">
        <v>51</v>
      </c>
      <c r="B140" s="9" t="s">
        <v>52</v>
      </c>
      <c r="C140" s="25">
        <v>0.35416666666666669</v>
      </c>
      <c r="D140" s="25">
        <v>0.36458333333333331</v>
      </c>
      <c r="E140" s="9">
        <v>4.7</v>
      </c>
      <c r="F140" s="35">
        <v>20</v>
      </c>
      <c r="G140" s="11"/>
    </row>
    <row r="141" spans="1:7" x14ac:dyDescent="0.25">
      <c r="A141" s="12" t="s">
        <v>51</v>
      </c>
      <c r="B141" s="13" t="s">
        <v>52</v>
      </c>
      <c r="C141" s="14">
        <v>0.39583333333333331</v>
      </c>
      <c r="D141" s="14">
        <v>0.40625</v>
      </c>
      <c r="E141" s="13">
        <v>4.7</v>
      </c>
      <c r="F141" s="36">
        <v>20</v>
      </c>
      <c r="G141" s="15"/>
    </row>
    <row r="142" spans="1:7" x14ac:dyDescent="0.25">
      <c r="A142" s="12" t="s">
        <v>53</v>
      </c>
      <c r="B142" s="13" t="s">
        <v>51</v>
      </c>
      <c r="C142" s="14">
        <v>0.40625</v>
      </c>
      <c r="D142" s="14">
        <v>0.41666666666666669</v>
      </c>
      <c r="E142" s="13">
        <v>4.5</v>
      </c>
      <c r="F142" s="36">
        <v>20</v>
      </c>
      <c r="G142" s="15"/>
    </row>
    <row r="143" spans="1:7" x14ac:dyDescent="0.25">
      <c r="A143" s="12" t="s">
        <v>51</v>
      </c>
      <c r="B143" s="13" t="s">
        <v>52</v>
      </c>
      <c r="C143" s="14">
        <v>0.4375</v>
      </c>
      <c r="D143" s="14">
        <v>0.44791666666666669</v>
      </c>
      <c r="E143" s="13">
        <v>4.7</v>
      </c>
      <c r="F143" s="36">
        <v>20</v>
      </c>
      <c r="G143" s="15"/>
    </row>
    <row r="144" spans="1:7" x14ac:dyDescent="0.25">
      <c r="A144" s="12" t="s">
        <v>53</v>
      </c>
      <c r="B144" s="13" t="s">
        <v>51</v>
      </c>
      <c r="C144" s="14">
        <v>0.44791666666666669</v>
      </c>
      <c r="D144" s="14">
        <v>0.45833333333333331</v>
      </c>
      <c r="E144" s="13">
        <v>4.5</v>
      </c>
      <c r="F144" s="36">
        <v>20</v>
      </c>
      <c r="G144" s="15"/>
    </row>
    <row r="145" spans="1:7" x14ac:dyDescent="0.25">
      <c r="A145" s="12" t="s">
        <v>53</v>
      </c>
      <c r="B145" s="13" t="s">
        <v>51</v>
      </c>
      <c r="C145" s="14">
        <v>0.47916666666666669</v>
      </c>
      <c r="D145" s="14">
        <v>0.48958333333333331</v>
      </c>
      <c r="E145" s="13">
        <v>4.5</v>
      </c>
      <c r="F145" s="36">
        <v>20</v>
      </c>
      <c r="G145" s="15"/>
    </row>
    <row r="146" spans="1:7" x14ac:dyDescent="0.25">
      <c r="A146" s="12" t="s">
        <v>51</v>
      </c>
      <c r="B146" s="13" t="s">
        <v>52</v>
      </c>
      <c r="C146" s="14">
        <v>0.5</v>
      </c>
      <c r="D146" s="14">
        <v>0.51041666666666663</v>
      </c>
      <c r="E146" s="13">
        <v>4.7</v>
      </c>
      <c r="F146" s="36">
        <v>20</v>
      </c>
      <c r="G146" s="15"/>
    </row>
    <row r="147" spans="1:7" x14ac:dyDescent="0.25">
      <c r="A147" s="12" t="s">
        <v>53</v>
      </c>
      <c r="B147" s="13" t="s">
        <v>51</v>
      </c>
      <c r="C147" s="14">
        <v>0.59375</v>
      </c>
      <c r="D147" s="14">
        <v>0.60416666666666663</v>
      </c>
      <c r="E147" s="13">
        <v>4.5</v>
      </c>
      <c r="F147" s="36">
        <v>20</v>
      </c>
      <c r="G147" s="15"/>
    </row>
    <row r="148" spans="1:7" x14ac:dyDescent="0.25">
      <c r="A148" s="12" t="s">
        <v>54</v>
      </c>
      <c r="B148" s="13"/>
      <c r="C148" s="13"/>
      <c r="D148" s="13"/>
      <c r="E148" s="13">
        <f>SUM(E140:E147)</f>
        <v>36.800000000000004</v>
      </c>
      <c r="F148" s="36"/>
      <c r="G148" s="15"/>
    </row>
    <row r="149" spans="1:7" x14ac:dyDescent="0.25">
      <c r="A149" s="12"/>
      <c r="B149" s="13"/>
      <c r="C149" s="13"/>
      <c r="D149" s="13"/>
      <c r="E149" s="13"/>
      <c r="F149" s="36"/>
      <c r="G149" s="15"/>
    </row>
    <row r="150" spans="1:7" x14ac:dyDescent="0.25">
      <c r="A150" s="12" t="s">
        <v>11</v>
      </c>
      <c r="B150" s="16">
        <v>14.5</v>
      </c>
      <c r="C150" s="16" t="s">
        <v>12</v>
      </c>
      <c r="D150" s="16">
        <v>8.5</v>
      </c>
      <c r="E150" s="16" t="s">
        <v>13</v>
      </c>
      <c r="F150" s="37"/>
      <c r="G150" s="17">
        <f>B150-D150</f>
        <v>6</v>
      </c>
    </row>
    <row r="151" spans="1:7" x14ac:dyDescent="0.25">
      <c r="A151" s="18"/>
      <c r="B151" s="19"/>
      <c r="C151" s="19"/>
      <c r="D151" s="20"/>
      <c r="E151" s="19"/>
      <c r="F151" s="38"/>
      <c r="G151" s="21"/>
    </row>
    <row r="152" spans="1:7" x14ac:dyDescent="0.25">
      <c r="D152" s="4"/>
      <c r="G152" s="4"/>
    </row>
    <row r="153" spans="1:7" x14ac:dyDescent="0.25">
      <c r="A153" s="1" t="s">
        <v>55</v>
      </c>
      <c r="B153" s="1"/>
      <c r="C153" s="1"/>
      <c r="D153" s="1"/>
      <c r="E153" s="1"/>
      <c r="F153" s="34"/>
    </row>
    <row r="154" spans="1:7" x14ac:dyDescent="0.25">
      <c r="A154" s="28" t="s">
        <v>2</v>
      </c>
      <c r="B154" s="28" t="s">
        <v>3</v>
      </c>
      <c r="C154" s="28" t="s">
        <v>4</v>
      </c>
      <c r="D154" s="28" t="s">
        <v>5</v>
      </c>
      <c r="E154" s="28" t="s">
        <v>6</v>
      </c>
      <c r="F154" s="33" t="s">
        <v>63</v>
      </c>
      <c r="G154" s="30"/>
    </row>
    <row r="155" spans="1:7" x14ac:dyDescent="0.25">
      <c r="A155" s="6" t="s">
        <v>56</v>
      </c>
      <c r="B155" s="6"/>
      <c r="C155" s="6"/>
      <c r="D155" s="6"/>
      <c r="E155" s="6"/>
      <c r="F155" s="34"/>
    </row>
    <row r="156" spans="1:7" x14ac:dyDescent="0.25">
      <c r="A156" s="8" t="s">
        <v>57</v>
      </c>
      <c r="B156" s="9" t="s">
        <v>58</v>
      </c>
      <c r="C156" s="10">
        <v>0.5</v>
      </c>
      <c r="D156" s="10">
        <v>0.51041666666666663</v>
      </c>
      <c r="E156" s="9">
        <v>7.9</v>
      </c>
      <c r="F156" s="35">
        <v>20</v>
      </c>
      <c r="G156" s="11"/>
    </row>
    <row r="157" spans="1:7" x14ac:dyDescent="0.25">
      <c r="A157" s="12" t="s">
        <v>59</v>
      </c>
      <c r="B157" s="13" t="s">
        <v>58</v>
      </c>
      <c r="C157" s="14">
        <v>0.54166666666666663</v>
      </c>
      <c r="D157" s="14">
        <v>0.55208333333333337</v>
      </c>
      <c r="E157" s="13">
        <v>7.9</v>
      </c>
      <c r="F157" s="36">
        <v>20</v>
      </c>
      <c r="G157" s="15"/>
    </row>
    <row r="158" spans="1:7" x14ac:dyDescent="0.25">
      <c r="A158" s="12" t="s">
        <v>58</v>
      </c>
      <c r="B158" s="13" t="s">
        <v>59</v>
      </c>
      <c r="C158" s="14">
        <v>0.55208333333333337</v>
      </c>
      <c r="D158" s="14">
        <v>0.5625</v>
      </c>
      <c r="E158" s="13">
        <v>7.9</v>
      </c>
      <c r="F158" s="36">
        <v>20</v>
      </c>
      <c r="G158" s="15"/>
    </row>
    <row r="159" spans="1:7" x14ac:dyDescent="0.25">
      <c r="A159" s="12" t="s">
        <v>58</v>
      </c>
      <c r="B159" s="13" t="s">
        <v>59</v>
      </c>
      <c r="C159" s="14">
        <v>0.59722222222222221</v>
      </c>
      <c r="D159" s="14">
        <v>0.60763888888888895</v>
      </c>
      <c r="E159" s="13">
        <v>7.9</v>
      </c>
      <c r="F159" s="36">
        <v>20</v>
      </c>
      <c r="G159" s="15"/>
    </row>
    <row r="160" spans="1:7" x14ac:dyDescent="0.25">
      <c r="A160" s="12"/>
      <c r="B160" s="13"/>
      <c r="C160" s="13"/>
      <c r="D160" s="13"/>
      <c r="E160" s="13">
        <f>SUM(E156:E159)</f>
        <v>31.6</v>
      </c>
      <c r="F160" s="36"/>
      <c r="G160" s="15"/>
    </row>
    <row r="161" spans="1:7" x14ac:dyDescent="0.25">
      <c r="A161" s="12"/>
      <c r="B161" s="13"/>
      <c r="C161" s="13"/>
      <c r="D161" s="13"/>
      <c r="E161" s="13"/>
      <c r="F161" s="36"/>
      <c r="G161" s="15"/>
    </row>
    <row r="162" spans="1:7" x14ac:dyDescent="0.25">
      <c r="A162" s="12" t="s">
        <v>11</v>
      </c>
      <c r="B162" s="16">
        <v>14.6</v>
      </c>
      <c r="C162" s="16" t="s">
        <v>12</v>
      </c>
      <c r="D162" s="16">
        <v>12</v>
      </c>
      <c r="E162" s="16" t="s">
        <v>13</v>
      </c>
      <c r="F162" s="37"/>
      <c r="G162" s="17">
        <f>B162-D162</f>
        <v>2.5999999999999996</v>
      </c>
    </row>
    <row r="163" spans="1:7" x14ac:dyDescent="0.25">
      <c r="A163" s="18"/>
      <c r="B163" s="19"/>
      <c r="C163" s="19"/>
      <c r="D163" s="20"/>
      <c r="E163" s="19"/>
      <c r="F163" s="38"/>
      <c r="G163" s="21"/>
    </row>
    <row r="165" spans="1:7" x14ac:dyDescent="0.25">
      <c r="A165" s="1" t="s">
        <v>67</v>
      </c>
      <c r="B165" s="7"/>
    </row>
    <row r="166" spans="1:7" x14ac:dyDescent="0.25">
      <c r="A166" s="8" t="s">
        <v>69</v>
      </c>
      <c r="B166" s="9" t="s">
        <v>60</v>
      </c>
      <c r="C166" s="10">
        <v>0.4375</v>
      </c>
      <c r="D166" s="10">
        <v>0.44097222222222227</v>
      </c>
      <c r="E166" s="9">
        <f t="shared" ref="E166:E171" si="0">4.1+1.8</f>
        <v>5.8999999999999995</v>
      </c>
      <c r="F166" s="35">
        <v>16</v>
      </c>
      <c r="G166" s="26"/>
    </row>
    <row r="167" spans="1:7" x14ac:dyDescent="0.25">
      <c r="A167" s="12" t="s">
        <v>61</v>
      </c>
      <c r="B167" s="13" t="s">
        <v>60</v>
      </c>
      <c r="C167" s="14">
        <v>0.47916666666666669</v>
      </c>
      <c r="D167" s="14">
        <v>0.4826388888888889</v>
      </c>
      <c r="E167" s="13">
        <f t="shared" si="0"/>
        <v>5.8999999999999995</v>
      </c>
      <c r="F167" s="36">
        <v>30</v>
      </c>
      <c r="G167" s="27"/>
    </row>
    <row r="168" spans="1:7" x14ac:dyDescent="0.25">
      <c r="A168" s="12" t="s">
        <v>60</v>
      </c>
      <c r="B168" s="13" t="s">
        <v>69</v>
      </c>
      <c r="C168" s="14">
        <v>0.48958333333333331</v>
      </c>
      <c r="D168" s="14">
        <v>0.49305555555555558</v>
      </c>
      <c r="E168" s="13">
        <f t="shared" si="0"/>
        <v>5.8999999999999995</v>
      </c>
      <c r="F168" s="36">
        <v>16</v>
      </c>
      <c r="G168" s="15"/>
    </row>
    <row r="169" spans="1:7" x14ac:dyDescent="0.25">
      <c r="A169" s="12" t="s">
        <v>61</v>
      </c>
      <c r="B169" s="13" t="s">
        <v>60</v>
      </c>
      <c r="C169" s="14">
        <v>0.53125</v>
      </c>
      <c r="D169" s="14">
        <v>0.53472222222222221</v>
      </c>
      <c r="E169" s="13">
        <f t="shared" si="0"/>
        <v>5.8999999999999995</v>
      </c>
      <c r="F169" s="36">
        <v>30</v>
      </c>
      <c r="G169" s="15"/>
    </row>
    <row r="170" spans="1:7" x14ac:dyDescent="0.25">
      <c r="A170" s="12" t="s">
        <v>60</v>
      </c>
      <c r="B170" s="13" t="s">
        <v>61</v>
      </c>
      <c r="C170" s="14">
        <v>0.54166666666666663</v>
      </c>
      <c r="D170" s="14">
        <v>0.54513888888888895</v>
      </c>
      <c r="E170" s="13">
        <f t="shared" si="0"/>
        <v>5.8999999999999995</v>
      </c>
      <c r="F170" s="36">
        <v>30</v>
      </c>
      <c r="G170" s="15"/>
    </row>
    <row r="171" spans="1:7" x14ac:dyDescent="0.25">
      <c r="A171" s="12" t="s">
        <v>60</v>
      </c>
      <c r="B171" s="13" t="s">
        <v>61</v>
      </c>
      <c r="C171" s="14">
        <v>0.58333333333333337</v>
      </c>
      <c r="D171" s="14">
        <v>0.58680555555555558</v>
      </c>
      <c r="E171" s="13">
        <f t="shared" si="0"/>
        <v>5.8999999999999995</v>
      </c>
      <c r="F171" s="36">
        <v>30</v>
      </c>
      <c r="G171" s="15"/>
    </row>
    <row r="172" spans="1:7" x14ac:dyDescent="0.25">
      <c r="A172" s="12"/>
      <c r="B172" s="13"/>
      <c r="C172" s="13"/>
      <c r="D172" s="13"/>
      <c r="E172" s="13">
        <f>SUM(E168:E171)</f>
        <v>23.599999999999998</v>
      </c>
      <c r="F172" s="36"/>
      <c r="G172" s="15"/>
    </row>
    <row r="173" spans="1:7" x14ac:dyDescent="0.25">
      <c r="A173" s="12"/>
      <c r="B173" s="13"/>
      <c r="C173" s="13"/>
      <c r="D173" s="16"/>
      <c r="E173" s="13"/>
      <c r="F173" s="36"/>
      <c r="G173" s="15"/>
    </row>
    <row r="174" spans="1:7" x14ac:dyDescent="0.25">
      <c r="A174" s="12" t="s">
        <v>11</v>
      </c>
      <c r="B174" s="16">
        <v>14.083333</v>
      </c>
      <c r="C174" s="16" t="s">
        <v>12</v>
      </c>
      <c r="D174" s="16">
        <v>10.5</v>
      </c>
      <c r="E174" s="16" t="s">
        <v>13</v>
      </c>
      <c r="F174" s="37"/>
      <c r="G174" s="17">
        <f>B174-D174</f>
        <v>3.5833329999999997</v>
      </c>
    </row>
    <row r="175" spans="1:7" x14ac:dyDescent="0.25">
      <c r="A175" s="18"/>
      <c r="B175" s="19"/>
      <c r="C175" s="19"/>
      <c r="D175" s="20"/>
      <c r="E175" s="19"/>
      <c r="F175" s="38"/>
      <c r="G175" s="21"/>
    </row>
    <row r="176" spans="1:7" x14ac:dyDescent="0.25">
      <c r="A176" s="3"/>
    </row>
    <row r="177" spans="1:7" x14ac:dyDescent="0.25">
      <c r="A177" s="1" t="s">
        <v>68</v>
      </c>
    </row>
    <row r="178" spans="1:7" x14ac:dyDescent="0.25">
      <c r="A178" s="8" t="s">
        <v>69</v>
      </c>
      <c r="B178" s="9" t="s">
        <v>9</v>
      </c>
      <c r="C178" s="10">
        <v>0.45833333333333331</v>
      </c>
      <c r="D178" s="10">
        <v>0.46180555555555558</v>
      </c>
      <c r="E178" s="9">
        <f t="shared" ref="E178:E183" si="1">4.1+1.8</f>
        <v>5.8999999999999995</v>
      </c>
      <c r="F178" s="35">
        <v>16</v>
      </c>
      <c r="G178" s="26"/>
    </row>
    <row r="179" spans="1:7" x14ac:dyDescent="0.25">
      <c r="A179" s="12" t="s">
        <v>61</v>
      </c>
      <c r="B179" s="13" t="s">
        <v>9</v>
      </c>
      <c r="C179" s="14">
        <v>0.5</v>
      </c>
      <c r="D179" s="14">
        <v>0.50347222222222221</v>
      </c>
      <c r="E179" s="13">
        <f t="shared" si="1"/>
        <v>5.8999999999999995</v>
      </c>
      <c r="F179" s="36">
        <v>30</v>
      </c>
      <c r="G179" s="27"/>
    </row>
    <row r="180" spans="1:7" x14ac:dyDescent="0.25">
      <c r="A180" s="12" t="s">
        <v>9</v>
      </c>
      <c r="B180" s="13" t="s">
        <v>69</v>
      </c>
      <c r="C180" s="14">
        <v>0.51041666666666663</v>
      </c>
      <c r="D180" s="14">
        <v>0.51388888888888895</v>
      </c>
      <c r="E180" s="13">
        <f t="shared" si="1"/>
        <v>5.8999999999999995</v>
      </c>
      <c r="F180" s="36">
        <v>16</v>
      </c>
      <c r="G180" s="15"/>
    </row>
    <row r="181" spans="1:7" x14ac:dyDescent="0.25">
      <c r="A181" s="12" t="s">
        <v>61</v>
      </c>
      <c r="B181" s="13" t="s">
        <v>9</v>
      </c>
      <c r="C181" s="14">
        <v>0.54166666666666663</v>
      </c>
      <c r="D181" s="14">
        <v>0.54513888888888895</v>
      </c>
      <c r="E181" s="13">
        <f t="shared" si="1"/>
        <v>5.8999999999999995</v>
      </c>
      <c r="F181" s="36">
        <v>30</v>
      </c>
      <c r="G181" s="15"/>
    </row>
    <row r="182" spans="1:7" x14ac:dyDescent="0.25">
      <c r="A182" s="12" t="s">
        <v>9</v>
      </c>
      <c r="B182" s="13" t="s">
        <v>61</v>
      </c>
      <c r="C182" s="14">
        <v>0.54513888888888895</v>
      </c>
      <c r="D182" s="14">
        <v>0.54861111111111105</v>
      </c>
      <c r="E182" s="13">
        <f t="shared" si="1"/>
        <v>5.8999999999999995</v>
      </c>
      <c r="F182" s="36">
        <v>30</v>
      </c>
      <c r="G182" s="15"/>
    </row>
    <row r="183" spans="1:7" x14ac:dyDescent="0.25">
      <c r="A183" s="12" t="s">
        <v>9</v>
      </c>
      <c r="B183" s="13" t="s">
        <v>61</v>
      </c>
      <c r="C183" s="14">
        <v>0.58333333333333337</v>
      </c>
      <c r="D183" s="14">
        <v>0.58680555555555558</v>
      </c>
      <c r="E183" s="13">
        <f t="shared" si="1"/>
        <v>5.8999999999999995</v>
      </c>
      <c r="F183" s="36">
        <v>30</v>
      </c>
      <c r="G183" s="15"/>
    </row>
    <row r="184" spans="1:7" x14ac:dyDescent="0.25">
      <c r="A184" s="12"/>
      <c r="B184" s="13"/>
      <c r="C184" s="13"/>
      <c r="D184" s="13"/>
      <c r="E184" s="13">
        <f>SUM(E180:E183)</f>
        <v>23.599999999999998</v>
      </c>
      <c r="F184" s="36"/>
      <c r="G184" s="15"/>
    </row>
    <row r="185" spans="1:7" x14ac:dyDescent="0.25">
      <c r="A185" s="12"/>
      <c r="B185" s="13"/>
      <c r="C185" s="13"/>
      <c r="D185" s="16"/>
      <c r="E185" s="13"/>
      <c r="F185" s="36"/>
      <c r="G185" s="15"/>
    </row>
    <row r="186" spans="1:7" x14ac:dyDescent="0.25">
      <c r="A186" s="12" t="s">
        <v>11</v>
      </c>
      <c r="B186" s="16">
        <v>14.083299999999999</v>
      </c>
      <c r="C186" s="16" t="s">
        <v>12</v>
      </c>
      <c r="D186" s="16">
        <v>11</v>
      </c>
      <c r="E186" s="16" t="s">
        <v>13</v>
      </c>
      <c r="F186" s="37"/>
      <c r="G186" s="17">
        <f>B186-D186</f>
        <v>3.0832999999999995</v>
      </c>
    </row>
    <row r="187" spans="1:7" x14ac:dyDescent="0.25">
      <c r="A187" s="18"/>
      <c r="B187" s="19"/>
      <c r="C187" s="19"/>
      <c r="D187" s="20"/>
      <c r="E187" s="19"/>
      <c r="F187" s="38"/>
      <c r="G187" s="21"/>
    </row>
    <row r="189" spans="1:7" x14ac:dyDescent="0.25">
      <c r="A189" s="1" t="s">
        <v>23</v>
      </c>
    </row>
    <row r="190" spans="1:7" x14ac:dyDescent="0.25">
      <c r="A190" s="8" t="s">
        <v>24</v>
      </c>
      <c r="B190" s="9" t="s">
        <v>25</v>
      </c>
      <c r="C190" s="10">
        <v>0.38194444444444442</v>
      </c>
      <c r="D190" s="10">
        <v>0.3923611111111111</v>
      </c>
      <c r="E190" s="9">
        <v>5.8</v>
      </c>
      <c r="F190" s="35">
        <v>24</v>
      </c>
      <c r="G190" s="11"/>
    </row>
    <row r="191" spans="1:7" x14ac:dyDescent="0.25">
      <c r="A191" s="12" t="s">
        <v>25</v>
      </c>
      <c r="B191" s="13" t="s">
        <v>24</v>
      </c>
      <c r="C191" s="14">
        <v>0.44791666666666669</v>
      </c>
      <c r="D191" s="14">
        <v>0.45833333333333331</v>
      </c>
      <c r="E191" s="13">
        <v>5.8</v>
      </c>
      <c r="F191" s="36">
        <v>24</v>
      </c>
      <c r="G191" s="15"/>
    </row>
    <row r="192" spans="1:7" x14ac:dyDescent="0.25">
      <c r="A192" s="12"/>
      <c r="B192" s="13"/>
      <c r="C192" s="13"/>
      <c r="D192" s="13"/>
      <c r="E192" s="13">
        <f>SUM(E190:E191)</f>
        <v>11.6</v>
      </c>
      <c r="F192" s="36"/>
      <c r="G192" s="15"/>
    </row>
    <row r="193" spans="1:7" x14ac:dyDescent="0.25">
      <c r="A193" s="12"/>
      <c r="B193" s="13"/>
      <c r="C193" s="13"/>
      <c r="D193" s="13"/>
      <c r="E193" s="13"/>
      <c r="F193" s="36"/>
      <c r="G193" s="15"/>
    </row>
    <row r="194" spans="1:7" x14ac:dyDescent="0.25">
      <c r="A194" s="12" t="s">
        <v>11</v>
      </c>
      <c r="B194" s="16">
        <v>11</v>
      </c>
      <c r="C194" s="16" t="s">
        <v>12</v>
      </c>
      <c r="D194" s="16">
        <v>9.1666670000000003</v>
      </c>
      <c r="E194" s="16" t="s">
        <v>13</v>
      </c>
      <c r="F194" s="37"/>
      <c r="G194" s="17">
        <f>B194-D194</f>
        <v>1.8333329999999997</v>
      </c>
    </row>
    <row r="195" spans="1:7" x14ac:dyDescent="0.25">
      <c r="A195" s="18"/>
      <c r="B195" s="19"/>
      <c r="C195" s="19"/>
      <c r="D195" s="20"/>
      <c r="E195" s="19"/>
      <c r="F195" s="38"/>
      <c r="G195" s="21"/>
    </row>
  </sheetData>
  <pageMargins left="0.7" right="0.7" top="0.75" bottom="0.75" header="0.3" footer="0.3"/>
  <pageSetup paperSize="9" scale="2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Bouwe Veenstra</dc:creator>
  <cp:lastModifiedBy>Dijkstra, Jacob</cp:lastModifiedBy>
  <cp:lastPrinted>2025-04-16T07:18:42Z</cp:lastPrinted>
  <dcterms:created xsi:type="dcterms:W3CDTF">2015-06-05T18:19:34Z</dcterms:created>
  <dcterms:modified xsi:type="dcterms:W3CDTF">2025-04-16T07:18:50Z</dcterms:modified>
</cp:coreProperties>
</file>