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lvnl-my.sharepoint.com/personal/jermaine_walker_lvnl_nl/Documents/Bureaublad/EA Voice Antennes/"/>
    </mc:Choice>
  </mc:AlternateContent>
  <xr:revisionPtr revIDLastSave="2244" documentId="13_ncr:1_{969539FA-4200-4683-9A9C-C2DD0288EEC0}" xr6:coauthVersionLast="47" xr6:coauthVersionMax="47" xr10:uidLastSave="{56F7F4A0-A6AD-494A-9E78-9E1DF8ACACEF}"/>
  <bookViews>
    <workbookView xWindow="-108" yWindow="-108" windowWidth="23256" windowHeight="12576" xr2:uid="{00000000-000D-0000-FFFF-FFFF00000000}"/>
  </bookViews>
  <sheets>
    <sheet name="Lijst met Antennes" sheetId="2" r:id="rId1"/>
  </sheets>
  <definedNames>
    <definedName name="_xlnm._FilterDatabase" localSheetId="0" hidden="1">'Lijst met Antennes'!$A$1:$R$82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0" i="2" l="1"/>
  <c r="P80" i="2"/>
  <c r="N72" i="2"/>
  <c r="P72" i="2"/>
  <c r="P33" i="2"/>
  <c r="P34" i="2"/>
  <c r="P35" i="2"/>
  <c r="P36" i="2"/>
  <c r="P37" i="2"/>
  <c r="P38" i="2"/>
  <c r="P39" i="2"/>
  <c r="P40" i="2"/>
  <c r="P41" i="2"/>
  <c r="P42" i="2"/>
  <c r="P43" i="2"/>
  <c r="P44" i="2"/>
  <c r="P45" i="2"/>
  <c r="P3" i="2"/>
  <c r="P4" i="2"/>
  <c r="P5" i="2"/>
  <c r="P6" i="2"/>
  <c r="P7" i="2"/>
  <c r="P8" i="2"/>
  <c r="P9" i="2"/>
  <c r="P10" i="2"/>
  <c r="P11" i="2"/>
  <c r="P12" i="2"/>
  <c r="P13" i="2"/>
  <c r="P14" i="2"/>
  <c r="P15" i="2"/>
  <c r="P16" i="2"/>
  <c r="P17" i="2"/>
  <c r="P18" i="2"/>
  <c r="P19" i="2"/>
  <c r="P20" i="2"/>
  <c r="P21" i="2"/>
  <c r="P22" i="2"/>
  <c r="P23" i="2"/>
  <c r="P24" i="2"/>
  <c r="P25" i="2"/>
  <c r="P26" i="2"/>
  <c r="P27" i="2"/>
  <c r="P28" i="2"/>
  <c r="P29" i="2"/>
  <c r="P30" i="2"/>
  <c r="P31" i="2"/>
  <c r="P32" i="2"/>
  <c r="P46" i="2"/>
  <c r="P48" i="2"/>
  <c r="P49" i="2"/>
  <c r="P50" i="2"/>
  <c r="P51" i="2"/>
  <c r="P52" i="2"/>
  <c r="P53" i="2"/>
  <c r="P54" i="2"/>
  <c r="P55" i="2"/>
  <c r="P56" i="2"/>
  <c r="P57" i="2"/>
  <c r="P58" i="2"/>
  <c r="P59" i="2"/>
  <c r="P60" i="2"/>
  <c r="P61" i="2"/>
  <c r="P62" i="2"/>
  <c r="P63" i="2"/>
  <c r="P64" i="2"/>
  <c r="P65" i="2"/>
  <c r="P66" i="2"/>
  <c r="P67" i="2"/>
  <c r="P68" i="2"/>
  <c r="P69" i="2"/>
  <c r="P70" i="2"/>
  <c r="P71" i="2"/>
  <c r="P73" i="2"/>
  <c r="P74" i="2"/>
  <c r="P75" i="2"/>
  <c r="P76" i="2"/>
  <c r="P77" i="2"/>
  <c r="P78" i="2"/>
  <c r="P79" i="2"/>
  <c r="P2" i="2"/>
  <c r="N3" i="2"/>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3" i="2"/>
  <c r="N74" i="2"/>
  <c r="N75" i="2"/>
  <c r="N76" i="2"/>
  <c r="N77" i="2"/>
  <c r="N78" i="2"/>
  <c r="N79" i="2"/>
  <c r="N2" i="2"/>
  <c r="K82" i="2"/>
  <c r="M82" i="2"/>
  <c r="L82" i="2"/>
  <c r="A61" i="2"/>
  <c r="A51" i="2"/>
  <c r="A47" i="2"/>
  <c r="A20" i="2"/>
  <c r="A3" i="2"/>
  <c r="N82" i="2" l="1"/>
</calcChain>
</file>

<file path=xl/sharedStrings.xml><?xml version="1.0" encoding="utf-8"?>
<sst xmlns="http://schemas.openxmlformats.org/spreadsheetml/2006/main" count="910" uniqueCount="197">
  <si>
    <t>Doublet</t>
  </si>
  <si>
    <t>Locatie</t>
  </si>
  <si>
    <t>Merk</t>
  </si>
  <si>
    <t>Band</t>
  </si>
  <si>
    <t>Type</t>
  </si>
  <si>
    <t>Requirement nummer</t>
  </si>
  <si>
    <t>Aantal</t>
  </si>
  <si>
    <t>Totaal</t>
  </si>
  <si>
    <t>Inbedrijfstelling</t>
  </si>
  <si>
    <t>Opmerking</t>
  </si>
  <si>
    <t xml:space="preserve">Totaal Eelde </t>
  </si>
  <si>
    <t>EELDE</t>
  </si>
  <si>
    <t>Kathrein</t>
  </si>
  <si>
    <t>VHF</t>
  </si>
  <si>
    <t>K717280</t>
  </si>
  <si>
    <t>K552131</t>
  </si>
  <si>
    <t>UHF</t>
  </si>
  <si>
    <t>K725772</t>
  </si>
  <si>
    <t>Omnidirectional Gain Antenne</t>
  </si>
  <si>
    <t>K7540131</t>
  </si>
  <si>
    <t>K751011</t>
  </si>
  <si>
    <t>COM-ANT-060</t>
  </si>
  <si>
    <t>Cone Antenne</t>
  </si>
  <si>
    <t>LVNL</t>
  </si>
  <si>
    <t>vóór 1985</t>
  </si>
  <si>
    <t>Omnidirectional Antenne</t>
  </si>
  <si>
    <t xml:space="preserve">VHF </t>
  </si>
  <si>
    <t>K523131</t>
  </si>
  <si>
    <t>Ontvangstation A/B Eelde</t>
  </si>
  <si>
    <t>K717266</t>
  </si>
  <si>
    <t>Noodzendstation Eelde (TWR)</t>
  </si>
  <si>
    <t>K512631</t>
  </si>
  <si>
    <t>Noodontvangstation Eelde (KVS2)</t>
  </si>
  <si>
    <t>Totaal SPL</t>
  </si>
  <si>
    <t>SPL</t>
  </si>
  <si>
    <t>Zendstation-A SPL (RKP)</t>
  </si>
  <si>
    <t>vanaf 1998</t>
  </si>
  <si>
    <t>4st vanaf 1998, 5 st vanaf 2002, rest vanaf 2019</t>
  </si>
  <si>
    <t>K723141</t>
  </si>
  <si>
    <t>Zendstation-B SPL (RKP)</t>
  </si>
  <si>
    <t>Telsa</t>
  </si>
  <si>
    <t>T01110407</t>
  </si>
  <si>
    <t>Telsa vervangen door Kathrein K552131 i.v.m. slechte kwaliteit</t>
  </si>
  <si>
    <t>Ontvangstation-A SPL</t>
  </si>
  <si>
    <t>CSA</t>
  </si>
  <si>
    <t>FCD 4S/BD</t>
  </si>
  <si>
    <t>HGC8U/N</t>
  </si>
  <si>
    <t>Ontvangstation-B SPL</t>
  </si>
  <si>
    <t>Ontvangstation-B MUAC</t>
  </si>
  <si>
    <t>Noodzendstation SPL-Centrum</t>
  </si>
  <si>
    <t>K751121</t>
  </si>
  <si>
    <t>Noodontvangstation SPL-Centrum</t>
  </si>
  <si>
    <t>Noodzendstation SPL-Oost</t>
  </si>
  <si>
    <t>Noodontvangstation SPL-Oost</t>
  </si>
  <si>
    <t>Polaris Noodzenders</t>
  </si>
  <si>
    <t>Totaal LELYSTAD</t>
  </si>
  <si>
    <t>LELYS</t>
  </si>
  <si>
    <t>Zendstation Lelystad</t>
  </si>
  <si>
    <t>Ontvangstation Lelystad</t>
  </si>
  <si>
    <t>Noodzendstation Lelystad</t>
  </si>
  <si>
    <t>Noodontvangstation Lelystad</t>
  </si>
  <si>
    <t>Totaal BEEK</t>
  </si>
  <si>
    <t>BEEK</t>
  </si>
  <si>
    <t>VHF/UHF</t>
  </si>
  <si>
    <t>Vliegveldweg 260 (TAR) ontvangstation-A</t>
  </si>
  <si>
    <t>1ste verdieping Hoofdgebouw  ontvangstation-B</t>
  </si>
  <si>
    <t>CSA HGC 3V/N</t>
  </si>
  <si>
    <t>Voor 1999</t>
  </si>
  <si>
    <t>TACO</t>
  </si>
  <si>
    <t>D-2262A</t>
  </si>
  <si>
    <t>Toren dak</t>
  </si>
  <si>
    <t>Veldzijde in shelter MUAC VDF</t>
  </si>
  <si>
    <t>Rhode&amp;Schwarz</t>
  </si>
  <si>
    <t>HK012</t>
  </si>
  <si>
    <t>ATIS/Meteo hut</t>
  </si>
  <si>
    <t>Totaal RTM</t>
  </si>
  <si>
    <t>RTM</t>
  </si>
  <si>
    <t>Zendstation-A RTM</t>
  </si>
  <si>
    <t>Ontvangstation-A RTM</t>
  </si>
  <si>
    <t>Zendstation-B RTM</t>
  </si>
  <si>
    <t>Ontvangstation-B RTM</t>
  </si>
  <si>
    <t>Noodzendstation RTM-Brandweerkazerne</t>
  </si>
  <si>
    <t>Noodontvangstation RTM-Toren</t>
  </si>
  <si>
    <t xml:space="preserve">Totaal VLIS </t>
  </si>
  <si>
    <t>VLIS</t>
  </si>
  <si>
    <t>Ontvangstation-A+B  Vlissingen LVNL + MUAC + Klu</t>
  </si>
  <si>
    <t>Zendstation-A+B LVNL Vlissingen</t>
  </si>
  <si>
    <t>Zendstation-A+B MUAC Vlissingen</t>
  </si>
  <si>
    <t>T01130401</t>
  </si>
  <si>
    <t>Zendstation-A+B KLu Vlissingen</t>
  </si>
  <si>
    <t>K7540121</t>
  </si>
  <si>
    <t>In gebruik</t>
  </si>
  <si>
    <t>Spare</t>
  </si>
  <si>
    <t>Backup</t>
  </si>
  <si>
    <t>A en B gescheiden zou wens zijn, niet op 1 antenne</t>
  </si>
  <si>
    <t>LRRTS</t>
  </si>
  <si>
    <t>Gewenst  geinstalleerde spare - vraag is of dit mogelijk is.</t>
  </si>
  <si>
    <t xml:space="preserve">K552131 </t>
  </si>
  <si>
    <t>Nee</t>
  </si>
  <si>
    <t>Komt ws 1 geinst spare omdat 1 frequentie naar mast a gaat - moet nog worden bepaald</t>
  </si>
  <si>
    <t>Ja</t>
  </si>
  <si>
    <t>Antenne Leverbaar</t>
  </si>
  <si>
    <t>Sortering</t>
  </si>
  <si>
    <t>Z</t>
  </si>
  <si>
    <t>O</t>
  </si>
  <si>
    <t>N</t>
  </si>
  <si>
    <t>Z/O/L</t>
  </si>
  <si>
    <t>LZ</t>
  </si>
  <si>
    <t>LO</t>
  </si>
  <si>
    <t>Totalen</t>
  </si>
  <si>
    <t>Zendstation-A/B Eelde Mast A</t>
  </si>
  <si>
    <t>Zendstation-A/B Eelde Mast B</t>
  </si>
  <si>
    <t xml:space="preserve">K512631 </t>
  </si>
  <si>
    <t>Onbekend</t>
  </si>
  <si>
    <t>A &lt;-&gt; B, afbouw vliegverkeer</t>
  </si>
  <si>
    <t>geinstalleerde spare</t>
  </si>
  <si>
    <t>Gebruik spare noodstation</t>
  </si>
  <si>
    <t>LRRTS - Spare aanwezig</t>
  </si>
  <si>
    <t>Spare op plank aanwezig</t>
  </si>
  <si>
    <t>BK1 &lt;-&gt; BK2, afbouw vliegverkeer</t>
  </si>
  <si>
    <t>Hangt geen radio aan! Hier kan dus niet worden overgenomen van A.</t>
  </si>
  <si>
    <t>LRRTS - geen spare</t>
  </si>
  <si>
    <t>Mainzender ATIS voor A en B - Geen spare</t>
  </si>
  <si>
    <t xml:space="preserve">Omnidirectional Antenne - Multiple-unit 3; 6 frequenties, kan niet tijdelijk op een andere antenne. </t>
  </si>
  <si>
    <t>Geinst. Spare gewenst?</t>
  </si>
  <si>
    <t>J</t>
  </si>
  <si>
    <t xml:space="preserve">Geinstalleerde spare is nu niet mogelijk, om extra antenne op toren te plaatsen is niet mogelijk. Vervangen is ook moeilijk. </t>
  </si>
  <si>
    <t>Nu nog geen geinstalleerde spare, deze komen van RTM en worden dan hersteld voor de zomer. Is dus al gepland.</t>
  </si>
  <si>
    <t>Hier is ruimte voor 4 geinstal spare UHF. Ook gewenst, maar type is niet leverbaar</t>
  </si>
  <si>
    <t xml:space="preserve">Omnidirectional Antenne - Multiple-unit 36 frequenties, kan niet tijdelijk op andere antenne </t>
  </si>
  <si>
    <t>Omnidirectional Gain AntenneExtra oplossing zou zijn om radio's tijdelijk op de andere antenne te zetten, nu geen procedure voor</t>
  </si>
  <si>
    <t>Nieuwe geinstalleerde spare gewenst</t>
  </si>
  <si>
    <t>Geinstal spares</t>
  </si>
  <si>
    <t>?</t>
  </si>
  <si>
    <t>Directional Antenna 2 frequentie van MUAC - Hele specifieke antenne, geen spares. Gaan verdwijnen in 2030</t>
  </si>
  <si>
    <t>Omnidirectional Antenne Extra oplossing zou zijn om radio's tijdelijk op de andere antenne te zetten, nu geen procedure voor</t>
  </si>
  <si>
    <t>Spare aanwezig</t>
  </si>
  <si>
    <t>BK1  TX station MUAC (out of scope preventief)</t>
  </si>
  <si>
    <t>BK2 TX station MUAC (out of scope preventief)</t>
  </si>
  <si>
    <t>t.b.d. in RXA/B scope</t>
  </si>
  <si>
    <t>Zijn meerdere d-polen, 1 daarvan wordt niet gebruikt</t>
  </si>
  <si>
    <t>1 keer UHF en 1 keer VHF</t>
  </si>
  <si>
    <t>Geinstaleerde spare van Noodstation is ook te gebruiken voor ontvangststation A</t>
  </si>
  <si>
    <t>Ontvangststations staan op 1 locatie (zowel A + B)</t>
  </si>
  <si>
    <t>K751011 als spare hiervoor aanwezig (regel 72)</t>
  </si>
  <si>
    <t>Gestackte antenne met 3 antennes</t>
  </si>
  <si>
    <t>Zendstation-A+B Vlissingen</t>
  </si>
  <si>
    <t>Zendstation-A+B  Vlissingen</t>
  </si>
  <si>
    <t>Is backup</t>
  </si>
  <si>
    <t>Deze antenne dient als reserve voor alle VHF,  Als 1 frequentie te gebruiken</t>
  </si>
  <si>
    <t>Zendstations staan op 1 locatie (zowel A + B) Deze antenne dient als reserve voor UHF Als 1 frequentie te gebruiken</t>
  </si>
  <si>
    <t>Gestackte antenne met 2 antennes.</t>
  </si>
  <si>
    <t>Er is nu voor 1 frequentie UHF reserve, gewenst zou zijn om 1  frequentie extra te hebben. Op het platform is daar ruimte voor</t>
  </si>
  <si>
    <t>Er is nu voor 1 frequentie VHF reserve, gewenst zou zijn om 2 frequentie extra te hebben. Op het platform is daar GEEN ruimte voor</t>
  </si>
  <si>
    <t>Aantal spares plank</t>
  </si>
  <si>
    <t>Spares geinstalleerd</t>
  </si>
  <si>
    <t>Zou wel gewenst zijn, nu niet meteen mogelijk, goede analyse benodigd. Hier moeten in ieder geval spare onderdelen komen</t>
  </si>
  <si>
    <t>Check op de praktijksituatie benodigd, dan beoordelen</t>
  </si>
  <si>
    <t>Check op de praktijksituatie benodigd, dan beoordelen; er stond dat er een reserve zou zijn, maar dat klopt ws niet</t>
  </si>
  <si>
    <t>Zit verwerkt in ontwerp</t>
  </si>
  <si>
    <t>2 keer UHF en 1 keer VHF</t>
  </si>
  <si>
    <t>3 keer UHF en 1 keer VHF</t>
  </si>
  <si>
    <t>Zou wel gewenst zijn, nu niet meteen mogelijk, goede analyse benodigd.</t>
  </si>
  <si>
    <t xml:space="preserve">Doublet vervangen kan niet tijdelijk op andere antenne. </t>
  </si>
  <si>
    <t>Omnidirectional AntenneVervanging gaat plaatsvinden, dan is er 1 reserves aanwezig (wordt K552131) Zeer slechte  staat, Sarina zal de vervanging op zich nemen met het console team en deze hoeft dus niet in de aanbesteding te worden meegenomen.</t>
  </si>
  <si>
    <t>Omnidirectional Antenne Vervanging gaat plaatsvinden, dan zijn er 2 reserves aanwezig (wordt K552131) Zeer slechte staat, Sarina zal de vervanging op zich nemen met het console team en deze hoeft dus niet in de aanbesteding te worden meegenomen.</t>
  </si>
  <si>
    <t>Omnidirectional Antenne - moet nog met 2 worden aangevuld. Zeer slechte staat, Sarina zal de vervanging op zich nemen met het console team en deze hoeft dus niet in de aanbesteding te worden meegenomen.</t>
  </si>
  <si>
    <t>Wordt vervangen door RXAB opdracht</t>
  </si>
  <si>
    <t>Wens is om  A en B gescheidente hebben, niet op 1 antenne. Is in de huidige opstelling niet mogelijk.</t>
  </si>
  <si>
    <t>Toestemming om spares (UHF en VHF) te installeren, wordt meegenomen in spares</t>
  </si>
  <si>
    <t>Toestemming om spares (UHF en VHF) te installeren, wordt meegenomen in requirements. MUAC heeft op elke toren 1 spare VHF en 1 spare UHF antenne.
Op de BK1-TX toren (A) zijn op het platform nog 4 plaatsen vrij, waarvan LVNL één mag gebruiken.</t>
  </si>
  <si>
    <t>Deze antenne is out of scope voor preventief onderhoud,  we hebben een overeenkomst met MUAC. (De LVNL antennes staan namelijk op hetzelfde platform tussen de MUAC antennes in). We moeten bepalen welke antenne gewenst zou zijn - hier zou minimaal een reserve antenne op de plank aanwezig moeten zijn of een geinstaleerde spare(1 VHF/ 1 UHF)</t>
  </si>
  <si>
    <t>In geval van problemen kan MUAC alle ontvangers wel tijdelijk op 1 antenne zetten en dan zorgen dat de defecte antenne wordt vervangen.</t>
  </si>
  <si>
    <t>In geval van problemen kan MUAC alle ontvangers wel tijdelijk op 1 antenne zetten en dan zorgen dat de defecte antenne wordt vervangen. We moeten bepalen welke antenne gewenst zou zijn -hier zou minimaal een reserve antenne op de plank aanwezig moeten zijn (1 VHF/ 1 UHF)</t>
  </si>
  <si>
    <t>Deze antenne gaat verhuist worden naar BK1 en BK2</t>
  </si>
  <si>
    <t>COM-ANT-057</t>
  </si>
  <si>
    <t>COM-ANT-052</t>
  </si>
  <si>
    <t>COM-ANT-058</t>
  </si>
  <si>
    <t>COM-ANT-055</t>
  </si>
  <si>
    <t>COM-ANT-053</t>
  </si>
  <si>
    <t>COM-ANT-062</t>
  </si>
  <si>
    <t>COM-ANT-061</t>
  </si>
  <si>
    <t>COM-ANT-054</t>
  </si>
  <si>
    <t>COM-ANT-069</t>
  </si>
  <si>
    <t>COM-ANT-056</t>
  </si>
  <si>
    <t>COM-ANT-065</t>
  </si>
  <si>
    <t>COM-ANT-066</t>
  </si>
  <si>
    <t>COM-ANT-068</t>
  </si>
  <si>
    <t>COM-ANT-063</t>
  </si>
  <si>
    <t>COM-ANT-067</t>
  </si>
  <si>
    <t>COM-ANT-064</t>
  </si>
  <si>
    <t xml:space="preserve">COM-ANT-059  </t>
  </si>
  <si>
    <t>Eventueel overleg MUAC wat gewenst is.</t>
  </si>
  <si>
    <t>T01143002</t>
  </si>
  <si>
    <t xml:space="preserve">T01143002 </t>
  </si>
  <si>
    <t>Antenne alleen voor Beek, Gain is voldoende</t>
  </si>
  <si>
    <t xml:space="preserve">COM-ANT-053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</si>
</sst>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u/>
      <sz val="11"/>
      <color theme="10"/>
      <name val="Calibri"/>
      <family val="2"/>
      <scheme val="minor"/>
    </font>
    <font>
      <sz val="8"/>
      <name val="Calibri"/>
      <family val="2"/>
      <scheme val="minor"/>
    </font>
    <font>
      <b/>
      <sz val="9"/>
      <color theme="1"/>
      <name val="Calibri"/>
      <family val="2"/>
      <scheme val="minor"/>
    </font>
    <font>
      <b/>
      <sz val="9"/>
      <name val="Calibri"/>
      <family val="2"/>
      <scheme val="minor"/>
    </font>
    <font>
      <sz val="9"/>
      <color theme="1"/>
      <name val="Calibri"/>
      <family val="2"/>
      <scheme val="minor"/>
    </font>
    <font>
      <sz val="9"/>
      <name val="Calibri"/>
      <family val="2"/>
      <scheme val="minor"/>
    </font>
    <font>
      <sz val="9"/>
      <color theme="0" tint="-0.499984740745262"/>
      <name val="Calibri"/>
      <family val="2"/>
      <scheme val="minor"/>
    </font>
    <font>
      <sz val="9"/>
      <color theme="1"/>
      <name val="Aptos"/>
      <family val="2"/>
    </font>
    <font>
      <sz val="9"/>
      <color rgb="FF000000"/>
      <name val="Calibri"/>
      <family val="2"/>
      <scheme val="minor"/>
    </font>
    <font>
      <u/>
      <sz val="9"/>
      <color theme="10"/>
      <name val="Calibri"/>
      <family val="2"/>
      <scheme val="minor"/>
    </font>
    <font>
      <sz val="9"/>
      <color rgb="FF00B050"/>
      <name val="Calibri"/>
      <family val="2"/>
      <scheme val="minor"/>
    </font>
  </fonts>
  <fills count="3">
    <fill>
      <patternFill patternType="none"/>
    </fill>
    <fill>
      <patternFill patternType="gray125"/>
    </fill>
    <fill>
      <patternFill patternType="solid">
        <fgColor rgb="FF92D050"/>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20">
    <xf numFmtId="0" fontId="0" fillId="0" borderId="0" xfId="0"/>
    <xf numFmtId="0" fontId="3" fillId="0" borderId="0" xfId="0" applyFont="1" applyAlignment="1">
      <alignment horizontal="left" vertical="top"/>
    </xf>
    <xf numFmtId="0" fontId="4" fillId="0" borderId="0" xfId="0" applyFont="1" applyAlignment="1">
      <alignment horizontal="left" vertical="top"/>
    </xf>
    <xf numFmtId="0" fontId="4" fillId="0" borderId="0" xfId="0" applyFont="1" applyAlignment="1">
      <alignment horizontal="left" vertical="top" wrapText="1"/>
    </xf>
    <xf numFmtId="0" fontId="3" fillId="0" borderId="0" xfId="0" applyFont="1" applyAlignment="1">
      <alignment horizontal="left" vertical="top" wrapText="1"/>
    </xf>
    <xf numFmtId="0" fontId="5" fillId="0" borderId="0" xfId="0" applyFont="1" applyAlignment="1">
      <alignment horizontal="left" vertical="top"/>
    </xf>
    <xf numFmtId="0" fontId="5" fillId="0" borderId="0" xfId="0" applyFont="1" applyAlignment="1">
      <alignment horizontal="left" vertical="top" wrapText="1"/>
    </xf>
    <xf numFmtId="0" fontId="6" fillId="0" borderId="0" xfId="0" applyFont="1" applyAlignment="1">
      <alignment horizontal="left" vertical="top" wrapText="1"/>
    </xf>
    <xf numFmtId="0" fontId="7" fillId="0" borderId="0" xfId="0" applyFont="1" applyAlignment="1">
      <alignment horizontal="left" vertical="top"/>
    </xf>
    <xf numFmtId="0" fontId="6" fillId="0" borderId="0" xfId="0" applyFont="1" applyAlignment="1">
      <alignment horizontal="left" vertical="top"/>
    </xf>
    <xf numFmtId="0" fontId="8" fillId="0" borderId="0" xfId="0" applyFont="1" applyAlignment="1">
      <alignment vertical="center" wrapText="1"/>
    </xf>
    <xf numFmtId="0" fontId="9" fillId="0" borderId="0" xfId="0" applyFont="1" applyAlignment="1">
      <alignment horizontal="left" vertical="top"/>
    </xf>
    <xf numFmtId="0" fontId="10" fillId="0" borderId="0" xfId="1" applyFont="1" applyFill="1" applyAlignment="1">
      <alignment wrapText="1"/>
    </xf>
    <xf numFmtId="0" fontId="11" fillId="0" borderId="0" xfId="0" applyFont="1" applyAlignment="1">
      <alignment horizontal="left" vertical="top"/>
    </xf>
    <xf numFmtId="49" fontId="5" fillId="0" borderId="0" xfId="0" applyNumberFormat="1" applyFont="1" applyAlignment="1">
      <alignment horizontal="left" vertical="top"/>
    </xf>
    <xf numFmtId="0" fontId="5" fillId="2" borderId="0" xfId="0" applyFont="1" applyFill="1" applyAlignment="1">
      <alignment horizontal="left" vertical="top"/>
    </xf>
    <xf numFmtId="0" fontId="6" fillId="2" borderId="0" xfId="0" applyFont="1" applyFill="1" applyAlignment="1">
      <alignment horizontal="left" vertical="top"/>
    </xf>
    <xf numFmtId="0" fontId="5" fillId="2" borderId="0" xfId="0" applyFont="1" applyFill="1" applyAlignment="1">
      <alignment horizontal="left" vertical="top" wrapText="1"/>
    </xf>
    <xf numFmtId="0" fontId="6" fillId="2" borderId="0" xfId="0" applyFont="1" applyFill="1" applyAlignment="1">
      <alignment horizontal="left" vertical="top" wrapText="1"/>
    </xf>
    <xf numFmtId="0" fontId="4" fillId="2" borderId="0" xfId="0" applyFont="1" applyFill="1" applyAlignment="1">
      <alignment horizontal="left" vertical="top"/>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LVNL">
  <a:themeElements>
    <a:clrScheme name="LVNL">
      <a:dk1>
        <a:sysClr val="windowText" lastClr="000000"/>
      </a:dk1>
      <a:lt1>
        <a:sysClr val="window" lastClr="FFFFFF"/>
      </a:lt1>
      <a:dk2>
        <a:srgbClr val="44546A"/>
      </a:dk2>
      <a:lt2>
        <a:srgbClr val="E7E6E6"/>
      </a:lt2>
      <a:accent1>
        <a:srgbClr val="1E3C82"/>
      </a:accent1>
      <a:accent2>
        <a:srgbClr val="F05A23"/>
      </a:accent2>
      <a:accent3>
        <a:srgbClr val="00BFA5"/>
      </a:accent3>
      <a:accent4>
        <a:srgbClr val="AA00FF"/>
      </a:accent4>
      <a:accent5>
        <a:srgbClr val="4DD0E1"/>
      </a:accent5>
      <a:accent6>
        <a:srgbClr val="9AA7C7"/>
      </a:accent6>
      <a:hlink>
        <a:srgbClr val="1E3C82"/>
      </a:hlink>
      <a:folHlink>
        <a:srgbClr val="1E3C82"/>
      </a:folHlink>
    </a:clrScheme>
    <a:fontScheme name="LVNL">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LVNL" id="{7F50D9D7-CC72-48AD-B9AE-04C75341AEC7}" vid="{F2882D85-0847-4BEF-BE5B-6BD72996A630}"/>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22930-19CB-4D0C-A2B0-0E610D2E632D}">
  <dimension ref="A1:S86"/>
  <sheetViews>
    <sheetView tabSelected="1" zoomScale="130" zoomScaleNormal="130" workbookViewId="0">
      <selection activeCell="E4" sqref="E4"/>
    </sheetView>
  </sheetViews>
  <sheetFormatPr defaultColWidth="9.109375" defaultRowHeight="12" x14ac:dyDescent="0.3"/>
  <cols>
    <col min="1" max="1" width="13.109375" style="5" customWidth="1"/>
    <col min="2" max="2" width="11.44140625" style="5" customWidth="1"/>
    <col min="3" max="3" width="4.6640625" style="5" hidden="1" customWidth="1"/>
    <col min="4" max="4" width="43.44140625" style="5" bestFit="1" customWidth="1"/>
    <col min="5" max="5" width="15.5546875" style="5" customWidth="1"/>
    <col min="6" max="6" width="8.5546875" style="5" customWidth="1"/>
    <col min="7" max="7" width="12.6640625" style="5" customWidth="1"/>
    <col min="8" max="8" width="11.44140625" style="6" customWidth="1"/>
    <col min="9" max="9" width="20.33203125" style="5" customWidth="1"/>
    <col min="10" max="10" width="16.33203125" style="5" customWidth="1"/>
    <col min="11" max="11" width="9.33203125" style="5" bestFit="1" customWidth="1"/>
    <col min="12" max="12" width="10.109375" style="5" customWidth="1"/>
    <col min="13" max="13" width="12.33203125" style="6" customWidth="1"/>
    <col min="14" max="14" width="6.44140625" style="5" bestFit="1" customWidth="1"/>
    <col min="15" max="15" width="30.44140625" style="7" bestFit="1" customWidth="1"/>
    <col min="16" max="16" width="9.5546875" style="6" customWidth="1"/>
    <col min="17" max="17" width="11.5546875" style="6" customWidth="1"/>
    <col min="18" max="18" width="61.109375" style="6" customWidth="1"/>
    <col min="19" max="19" width="76.44140625" style="6" customWidth="1"/>
    <col min="20" max="16384" width="9.109375" style="5"/>
  </cols>
  <sheetData>
    <row r="1" spans="1:19" ht="24" x14ac:dyDescent="0.3">
      <c r="A1" s="1" t="s">
        <v>109</v>
      </c>
      <c r="B1" s="1" t="s">
        <v>102</v>
      </c>
      <c r="C1" s="1" t="s">
        <v>106</v>
      </c>
      <c r="D1" s="1" t="s">
        <v>1</v>
      </c>
      <c r="E1" s="1" t="s">
        <v>2</v>
      </c>
      <c r="F1" s="1" t="s">
        <v>3</v>
      </c>
      <c r="G1" s="1" t="s">
        <v>4</v>
      </c>
      <c r="H1" s="3" t="s">
        <v>101</v>
      </c>
      <c r="I1" s="19" t="s">
        <v>5</v>
      </c>
      <c r="J1" s="1" t="s">
        <v>8</v>
      </c>
      <c r="K1" s="2" t="s">
        <v>6</v>
      </c>
      <c r="L1" s="3" t="s">
        <v>154</v>
      </c>
      <c r="M1" s="3" t="s">
        <v>155</v>
      </c>
      <c r="N1" s="1" t="s">
        <v>7</v>
      </c>
      <c r="O1" s="3" t="s">
        <v>93</v>
      </c>
      <c r="P1" s="4" t="s">
        <v>136</v>
      </c>
      <c r="Q1" s="3" t="s">
        <v>124</v>
      </c>
      <c r="R1" s="3" t="s">
        <v>131</v>
      </c>
      <c r="S1" s="4" t="s">
        <v>9</v>
      </c>
    </row>
    <row r="2" spans="1:19" ht="24" x14ac:dyDescent="0.3">
      <c r="A2" s="5" t="s">
        <v>10</v>
      </c>
      <c r="B2" s="5" t="s">
        <v>11</v>
      </c>
      <c r="C2" s="5" t="s">
        <v>103</v>
      </c>
      <c r="D2" s="5" t="s">
        <v>110</v>
      </c>
      <c r="E2" s="5" t="s">
        <v>12</v>
      </c>
      <c r="F2" s="5" t="s">
        <v>13</v>
      </c>
      <c r="G2" s="5" t="s">
        <v>14</v>
      </c>
      <c r="H2" s="6" t="s">
        <v>98</v>
      </c>
      <c r="I2" s="15" t="s">
        <v>175</v>
      </c>
      <c r="J2" s="5">
        <v>1999</v>
      </c>
      <c r="K2" s="5">
        <v>4</v>
      </c>
      <c r="L2" s="5">
        <v>1</v>
      </c>
      <c r="M2" s="6">
        <v>0</v>
      </c>
      <c r="N2" s="5">
        <f>K2+L2+M2</f>
        <v>5</v>
      </c>
      <c r="O2" s="7" t="s">
        <v>114</v>
      </c>
      <c r="P2" s="6" t="str">
        <f>IF(L2=0,"N","J")</f>
        <v>J</v>
      </c>
      <c r="Q2" s="6" t="s">
        <v>125</v>
      </c>
      <c r="R2" s="6" t="s">
        <v>126</v>
      </c>
      <c r="S2" s="6" t="s">
        <v>123</v>
      </c>
    </row>
    <row r="3" spans="1:19" ht="24" x14ac:dyDescent="0.3">
      <c r="A3" s="5">
        <f>SUM(K2:M18)</f>
        <v>70</v>
      </c>
      <c r="B3" s="5" t="s">
        <v>11</v>
      </c>
      <c r="C3" s="5" t="s">
        <v>103</v>
      </c>
      <c r="D3" s="8" t="s">
        <v>110</v>
      </c>
      <c r="E3" s="5" t="s">
        <v>12</v>
      </c>
      <c r="F3" s="5" t="s">
        <v>13</v>
      </c>
      <c r="G3" s="5" t="s">
        <v>97</v>
      </c>
      <c r="H3" s="6" t="s">
        <v>100</v>
      </c>
      <c r="I3" s="15" t="s">
        <v>176</v>
      </c>
      <c r="J3" s="5" t="s">
        <v>113</v>
      </c>
      <c r="K3" s="5">
        <v>4</v>
      </c>
      <c r="L3" s="5">
        <v>1</v>
      </c>
      <c r="M3" s="6">
        <v>2</v>
      </c>
      <c r="N3" s="5">
        <f t="shared" ref="N3:N66" si="0">K3+L3+M3</f>
        <v>7</v>
      </c>
      <c r="O3" s="7" t="s">
        <v>114</v>
      </c>
      <c r="P3" s="6" t="str">
        <f t="shared" ref="P3:P66" si="1">IF(L3=0,"N","J")</f>
        <v>J</v>
      </c>
      <c r="Q3" s="6" t="s">
        <v>125</v>
      </c>
      <c r="R3" s="6" t="s">
        <v>127</v>
      </c>
      <c r="S3" s="6" t="s">
        <v>166</v>
      </c>
    </row>
    <row r="4" spans="1:19" x14ac:dyDescent="0.3">
      <c r="B4" s="5" t="s">
        <v>11</v>
      </c>
      <c r="C4" s="5" t="s">
        <v>103</v>
      </c>
      <c r="D4" s="5" t="s">
        <v>110</v>
      </c>
      <c r="E4" s="5" t="s">
        <v>12</v>
      </c>
      <c r="F4" s="5" t="s">
        <v>16</v>
      </c>
      <c r="G4" s="5" t="s">
        <v>17</v>
      </c>
      <c r="H4" s="6" t="s">
        <v>98</v>
      </c>
      <c r="I4" s="15" t="s">
        <v>177</v>
      </c>
      <c r="J4" s="5">
        <v>1999</v>
      </c>
      <c r="K4" s="5">
        <v>4</v>
      </c>
      <c r="L4" s="5">
        <v>0</v>
      </c>
      <c r="M4" s="6">
        <v>0</v>
      </c>
      <c r="N4" s="5">
        <f t="shared" si="0"/>
        <v>4</v>
      </c>
      <c r="O4" s="7" t="s">
        <v>114</v>
      </c>
      <c r="P4" s="6" t="str">
        <f t="shared" si="1"/>
        <v>N</v>
      </c>
      <c r="Q4" s="6" t="s">
        <v>125</v>
      </c>
      <c r="R4" s="6" t="s">
        <v>128</v>
      </c>
      <c r="S4" s="6" t="s">
        <v>18</v>
      </c>
    </row>
    <row r="5" spans="1:19" x14ac:dyDescent="0.3">
      <c r="B5" s="5" t="s">
        <v>11</v>
      </c>
      <c r="C5" s="5" t="s">
        <v>103</v>
      </c>
      <c r="D5" s="5" t="s">
        <v>110</v>
      </c>
      <c r="E5" s="5" t="s">
        <v>12</v>
      </c>
      <c r="F5" s="5" t="s">
        <v>16</v>
      </c>
      <c r="G5" s="5" t="s">
        <v>19</v>
      </c>
      <c r="H5" s="6" t="s">
        <v>98</v>
      </c>
      <c r="I5" s="15" t="s">
        <v>178</v>
      </c>
      <c r="J5" s="5">
        <v>2001</v>
      </c>
      <c r="K5" s="5">
        <v>1</v>
      </c>
      <c r="L5" s="5">
        <v>0</v>
      </c>
      <c r="M5" s="6">
        <v>0</v>
      </c>
      <c r="N5" s="5">
        <f t="shared" si="0"/>
        <v>1</v>
      </c>
      <c r="O5" s="7" t="s">
        <v>114</v>
      </c>
      <c r="P5" s="6" t="str">
        <f t="shared" si="1"/>
        <v>N</v>
      </c>
      <c r="Q5" s="6" t="s">
        <v>125</v>
      </c>
      <c r="R5" s="6" t="s">
        <v>128</v>
      </c>
    </row>
    <row r="6" spans="1:19" x14ac:dyDescent="0.3">
      <c r="B6" s="5" t="s">
        <v>11</v>
      </c>
      <c r="C6" s="5" t="s">
        <v>103</v>
      </c>
      <c r="D6" s="5" t="s">
        <v>110</v>
      </c>
      <c r="E6" s="5" t="s">
        <v>12</v>
      </c>
      <c r="F6" s="5" t="s">
        <v>16</v>
      </c>
      <c r="G6" s="5" t="s">
        <v>20</v>
      </c>
      <c r="H6" s="6" t="s">
        <v>100</v>
      </c>
      <c r="I6" s="15" t="s">
        <v>179</v>
      </c>
      <c r="J6" s="5" t="s">
        <v>113</v>
      </c>
      <c r="K6" s="5">
        <v>1</v>
      </c>
      <c r="L6" s="5">
        <v>1</v>
      </c>
      <c r="M6" s="6">
        <v>1</v>
      </c>
      <c r="N6" s="5">
        <f t="shared" si="0"/>
        <v>3</v>
      </c>
      <c r="O6" s="7" t="s">
        <v>114</v>
      </c>
      <c r="P6" s="6" t="str">
        <f t="shared" si="1"/>
        <v>J</v>
      </c>
      <c r="Q6" s="6" t="s">
        <v>105</v>
      </c>
      <c r="S6" s="6" t="s">
        <v>22</v>
      </c>
    </row>
    <row r="7" spans="1:19" x14ac:dyDescent="0.3">
      <c r="B7" s="5" t="s">
        <v>11</v>
      </c>
      <c r="C7" s="5" t="s">
        <v>103</v>
      </c>
      <c r="D7" s="9" t="s">
        <v>110</v>
      </c>
      <c r="E7" s="5" t="s">
        <v>23</v>
      </c>
      <c r="G7" s="5" t="s">
        <v>0</v>
      </c>
      <c r="H7" s="6" t="s">
        <v>98</v>
      </c>
      <c r="I7" s="15" t="s">
        <v>180</v>
      </c>
      <c r="J7" s="5">
        <v>1999</v>
      </c>
      <c r="K7" s="5">
        <v>6</v>
      </c>
      <c r="L7" s="5">
        <v>1</v>
      </c>
      <c r="M7" s="6">
        <v>2</v>
      </c>
      <c r="N7" s="5">
        <f t="shared" si="0"/>
        <v>9</v>
      </c>
      <c r="O7" s="7" t="s">
        <v>114</v>
      </c>
      <c r="P7" s="6" t="str">
        <f t="shared" si="1"/>
        <v>J</v>
      </c>
      <c r="Q7" s="6" t="s">
        <v>105</v>
      </c>
      <c r="S7" s="6" t="s">
        <v>163</v>
      </c>
    </row>
    <row r="8" spans="1:19" ht="24" x14ac:dyDescent="0.3">
      <c r="B8" s="5" t="s">
        <v>11</v>
      </c>
      <c r="C8" s="5" t="s">
        <v>103</v>
      </c>
      <c r="D8" s="5" t="s">
        <v>111</v>
      </c>
      <c r="E8" s="5" t="s">
        <v>12</v>
      </c>
      <c r="F8" s="5" t="s">
        <v>13</v>
      </c>
      <c r="G8" s="5" t="s">
        <v>14</v>
      </c>
      <c r="H8" s="6" t="s">
        <v>98</v>
      </c>
      <c r="I8" s="15" t="s">
        <v>175</v>
      </c>
      <c r="J8" s="5">
        <v>1999</v>
      </c>
      <c r="K8" s="5">
        <v>4</v>
      </c>
      <c r="L8" s="5">
        <v>1</v>
      </c>
      <c r="M8" s="6">
        <v>0</v>
      </c>
      <c r="N8" s="5">
        <f t="shared" si="0"/>
        <v>5</v>
      </c>
      <c r="O8" s="7" t="s">
        <v>114</v>
      </c>
      <c r="P8" s="6" t="str">
        <f t="shared" si="1"/>
        <v>J</v>
      </c>
      <c r="Q8" s="6" t="s">
        <v>125</v>
      </c>
      <c r="R8" s="6" t="s">
        <v>126</v>
      </c>
      <c r="S8" s="6" t="s">
        <v>129</v>
      </c>
    </row>
    <row r="9" spans="1:19" ht="24" x14ac:dyDescent="0.3">
      <c r="B9" s="5" t="s">
        <v>11</v>
      </c>
      <c r="C9" s="5" t="s">
        <v>103</v>
      </c>
      <c r="D9" s="5" t="s">
        <v>111</v>
      </c>
      <c r="E9" s="5" t="s">
        <v>12</v>
      </c>
      <c r="F9" s="5" t="s">
        <v>13</v>
      </c>
      <c r="G9" s="5" t="s">
        <v>15</v>
      </c>
      <c r="H9" s="6" t="s">
        <v>100</v>
      </c>
      <c r="I9" s="15" t="s">
        <v>176</v>
      </c>
      <c r="J9" s="5" t="s">
        <v>113</v>
      </c>
      <c r="K9" s="5">
        <v>6</v>
      </c>
      <c r="L9" s="5">
        <v>1</v>
      </c>
      <c r="M9" s="6">
        <v>0</v>
      </c>
      <c r="N9" s="5">
        <f t="shared" si="0"/>
        <v>7</v>
      </c>
      <c r="O9" s="7" t="s">
        <v>114</v>
      </c>
      <c r="P9" s="6" t="str">
        <f t="shared" si="1"/>
        <v>J</v>
      </c>
      <c r="Q9" s="6" t="s">
        <v>125</v>
      </c>
      <c r="R9" s="6" t="s">
        <v>99</v>
      </c>
      <c r="S9" s="6" t="s">
        <v>25</v>
      </c>
    </row>
    <row r="10" spans="1:19" x14ac:dyDescent="0.3">
      <c r="B10" s="5" t="s">
        <v>11</v>
      </c>
      <c r="C10" s="5" t="s">
        <v>103</v>
      </c>
      <c r="D10" s="5" t="s">
        <v>111</v>
      </c>
      <c r="E10" s="5" t="s">
        <v>12</v>
      </c>
      <c r="F10" s="5" t="s">
        <v>16</v>
      </c>
      <c r="G10" s="5" t="s">
        <v>17</v>
      </c>
      <c r="H10" s="6" t="s">
        <v>98</v>
      </c>
      <c r="I10" s="15" t="s">
        <v>177</v>
      </c>
      <c r="J10" s="5">
        <v>1999</v>
      </c>
      <c r="K10" s="5">
        <v>4</v>
      </c>
      <c r="L10" s="5">
        <v>0</v>
      </c>
      <c r="M10" s="6">
        <v>0</v>
      </c>
      <c r="N10" s="5">
        <f t="shared" si="0"/>
        <v>4</v>
      </c>
      <c r="O10" s="7" t="s">
        <v>114</v>
      </c>
      <c r="P10" s="6" t="str">
        <f t="shared" si="1"/>
        <v>N</v>
      </c>
      <c r="Q10" s="6" t="s">
        <v>125</v>
      </c>
      <c r="R10" s="6" t="s">
        <v>128</v>
      </c>
      <c r="S10" s="6" t="s">
        <v>18</v>
      </c>
    </row>
    <row r="11" spans="1:19" x14ac:dyDescent="0.3">
      <c r="B11" s="5" t="s">
        <v>11</v>
      </c>
      <c r="C11" s="5" t="s">
        <v>103</v>
      </c>
      <c r="D11" s="5" t="s">
        <v>111</v>
      </c>
      <c r="E11" s="5" t="s">
        <v>12</v>
      </c>
      <c r="F11" s="5" t="s">
        <v>16</v>
      </c>
      <c r="G11" s="5" t="s">
        <v>19</v>
      </c>
      <c r="H11" s="6" t="s">
        <v>98</v>
      </c>
      <c r="I11" s="15" t="s">
        <v>178</v>
      </c>
      <c r="J11" s="5">
        <v>2001</v>
      </c>
      <c r="K11" s="5">
        <v>1</v>
      </c>
      <c r="L11" s="5">
        <v>0</v>
      </c>
      <c r="M11" s="6">
        <v>0</v>
      </c>
      <c r="N11" s="5">
        <f t="shared" si="0"/>
        <v>1</v>
      </c>
      <c r="O11" s="7" t="s">
        <v>114</v>
      </c>
      <c r="P11" s="6" t="str">
        <f t="shared" si="1"/>
        <v>N</v>
      </c>
      <c r="Q11" s="6" t="s">
        <v>125</v>
      </c>
      <c r="R11" s="6" t="s">
        <v>128</v>
      </c>
    </row>
    <row r="12" spans="1:19" x14ac:dyDescent="0.3">
      <c r="B12" s="5" t="s">
        <v>11</v>
      </c>
      <c r="C12" s="5" t="s">
        <v>103</v>
      </c>
      <c r="D12" s="5" t="s">
        <v>111</v>
      </c>
      <c r="E12" s="5" t="s">
        <v>12</v>
      </c>
      <c r="F12" s="5" t="s">
        <v>16</v>
      </c>
      <c r="G12" s="5" t="s">
        <v>20</v>
      </c>
      <c r="H12" s="6" t="s">
        <v>100</v>
      </c>
      <c r="I12" s="15" t="s">
        <v>179</v>
      </c>
      <c r="J12" s="5" t="s">
        <v>113</v>
      </c>
      <c r="K12" s="5">
        <v>1</v>
      </c>
      <c r="L12" s="5">
        <v>0</v>
      </c>
      <c r="M12" s="6">
        <v>1</v>
      </c>
      <c r="N12" s="5">
        <f t="shared" si="0"/>
        <v>2</v>
      </c>
      <c r="O12" s="7" t="s">
        <v>114</v>
      </c>
      <c r="P12" s="6" t="str">
        <f t="shared" si="1"/>
        <v>N</v>
      </c>
      <c r="Q12" s="6" t="s">
        <v>105</v>
      </c>
      <c r="S12" s="6" t="s">
        <v>22</v>
      </c>
    </row>
    <row r="13" spans="1:19" x14ac:dyDescent="0.3">
      <c r="B13" s="5" t="s">
        <v>11</v>
      </c>
      <c r="C13" s="5" t="s">
        <v>103</v>
      </c>
      <c r="D13" s="9" t="s">
        <v>111</v>
      </c>
      <c r="E13" s="5" t="s">
        <v>23</v>
      </c>
      <c r="F13" s="5" t="s">
        <v>26</v>
      </c>
      <c r="G13" s="5" t="s">
        <v>0</v>
      </c>
      <c r="H13" s="6" t="s">
        <v>98</v>
      </c>
      <c r="I13" s="15" t="s">
        <v>180</v>
      </c>
      <c r="J13" s="5">
        <v>1999</v>
      </c>
      <c r="K13" s="5">
        <v>5</v>
      </c>
      <c r="L13" s="5">
        <v>0</v>
      </c>
      <c r="M13" s="6">
        <v>2</v>
      </c>
      <c r="N13" s="5">
        <f t="shared" si="0"/>
        <v>7</v>
      </c>
      <c r="O13" s="7" t="s">
        <v>114</v>
      </c>
      <c r="P13" s="6" t="str">
        <f t="shared" si="1"/>
        <v>N</v>
      </c>
      <c r="Q13" s="6" t="s">
        <v>105</v>
      </c>
    </row>
    <row r="14" spans="1:19" ht="24" x14ac:dyDescent="0.3">
      <c r="B14" s="5" t="s">
        <v>11</v>
      </c>
      <c r="C14" s="5" t="s">
        <v>103</v>
      </c>
      <c r="D14" s="5" t="s">
        <v>111</v>
      </c>
      <c r="E14" s="5" t="s">
        <v>12</v>
      </c>
      <c r="F14" s="5" t="s">
        <v>13</v>
      </c>
      <c r="G14" s="5" t="s">
        <v>27</v>
      </c>
      <c r="H14" s="6" t="s">
        <v>100</v>
      </c>
      <c r="I14" s="18" t="s">
        <v>191</v>
      </c>
      <c r="J14" s="5" t="s">
        <v>113</v>
      </c>
      <c r="K14" s="5">
        <v>1</v>
      </c>
      <c r="L14" s="5">
        <v>0</v>
      </c>
      <c r="M14" s="6">
        <v>0</v>
      </c>
      <c r="N14" s="5">
        <f t="shared" si="0"/>
        <v>1</v>
      </c>
      <c r="O14" s="7" t="s">
        <v>114</v>
      </c>
      <c r="P14" s="6" t="str">
        <f t="shared" si="1"/>
        <v>N</v>
      </c>
      <c r="Q14" s="6" t="s">
        <v>105</v>
      </c>
      <c r="R14" s="6" t="s">
        <v>192</v>
      </c>
      <c r="S14" s="6" t="s">
        <v>134</v>
      </c>
    </row>
    <row r="15" spans="1:19" ht="24" x14ac:dyDescent="0.3">
      <c r="B15" s="5" t="s">
        <v>11</v>
      </c>
      <c r="C15" s="5" t="s">
        <v>104</v>
      </c>
      <c r="D15" s="5" t="s">
        <v>28</v>
      </c>
      <c r="E15" s="5" t="s">
        <v>12</v>
      </c>
      <c r="F15" s="5" t="s">
        <v>13</v>
      </c>
      <c r="G15" s="5" t="s">
        <v>29</v>
      </c>
      <c r="H15" s="6" t="s">
        <v>98</v>
      </c>
      <c r="I15" s="15" t="s">
        <v>21</v>
      </c>
      <c r="J15" s="5">
        <v>1999</v>
      </c>
      <c r="K15" s="5">
        <v>2</v>
      </c>
      <c r="L15" s="5">
        <v>0</v>
      </c>
      <c r="M15" s="6">
        <v>0</v>
      </c>
      <c r="N15" s="5">
        <f t="shared" si="0"/>
        <v>2</v>
      </c>
      <c r="O15" s="7" t="s">
        <v>114</v>
      </c>
      <c r="P15" s="6" t="str">
        <f t="shared" si="1"/>
        <v>N</v>
      </c>
      <c r="Q15" s="6" t="s">
        <v>125</v>
      </c>
      <c r="R15" s="6" t="s">
        <v>156</v>
      </c>
      <c r="S15" s="6" t="s">
        <v>135</v>
      </c>
    </row>
    <row r="16" spans="1:19" ht="24" x14ac:dyDescent="0.3">
      <c r="B16" s="5" t="s">
        <v>11</v>
      </c>
      <c r="C16" s="5" t="s">
        <v>104</v>
      </c>
      <c r="D16" s="5" t="s">
        <v>28</v>
      </c>
      <c r="E16" s="5" t="s">
        <v>12</v>
      </c>
      <c r="F16" s="5" t="s">
        <v>16</v>
      </c>
      <c r="G16" s="5" t="s">
        <v>17</v>
      </c>
      <c r="H16" s="6" t="s">
        <v>98</v>
      </c>
      <c r="I16" s="15" t="s">
        <v>177</v>
      </c>
      <c r="J16" s="5">
        <v>1999</v>
      </c>
      <c r="K16" s="5">
        <v>2</v>
      </c>
      <c r="L16" s="5">
        <v>0</v>
      </c>
      <c r="M16" s="6">
        <v>0</v>
      </c>
      <c r="N16" s="5">
        <f t="shared" si="0"/>
        <v>2</v>
      </c>
      <c r="O16" s="7" t="s">
        <v>114</v>
      </c>
      <c r="P16" s="6" t="str">
        <f t="shared" si="1"/>
        <v>N</v>
      </c>
      <c r="Q16" s="6" t="s">
        <v>125</v>
      </c>
      <c r="R16" s="6" t="s">
        <v>156</v>
      </c>
      <c r="S16" s="6" t="s">
        <v>130</v>
      </c>
    </row>
    <row r="17" spans="1:19" ht="36" x14ac:dyDescent="0.3">
      <c r="B17" s="5" t="s">
        <v>11</v>
      </c>
      <c r="C17" s="5" t="s">
        <v>107</v>
      </c>
      <c r="D17" s="8" t="s">
        <v>30</v>
      </c>
      <c r="E17" s="5" t="s">
        <v>12</v>
      </c>
      <c r="F17" s="5" t="s">
        <v>13</v>
      </c>
      <c r="G17" s="5" t="s">
        <v>112</v>
      </c>
      <c r="H17" s="6" t="s">
        <v>100</v>
      </c>
      <c r="I17" s="16" t="s">
        <v>181</v>
      </c>
      <c r="J17" s="5">
        <v>2004</v>
      </c>
      <c r="K17" s="5">
        <v>6</v>
      </c>
      <c r="L17" s="5">
        <v>2</v>
      </c>
      <c r="M17" s="6">
        <v>0</v>
      </c>
      <c r="N17" s="5">
        <f t="shared" si="0"/>
        <v>8</v>
      </c>
      <c r="O17" s="7" t="s">
        <v>95</v>
      </c>
      <c r="P17" s="6" t="str">
        <f t="shared" si="1"/>
        <v>J</v>
      </c>
      <c r="Q17" s="6" t="s">
        <v>125</v>
      </c>
      <c r="R17" s="6" t="s">
        <v>96</v>
      </c>
      <c r="S17" s="6" t="s">
        <v>165</v>
      </c>
    </row>
    <row r="18" spans="1:19" ht="36" x14ac:dyDescent="0.3">
      <c r="B18" s="5" t="s">
        <v>11</v>
      </c>
      <c r="C18" s="5" t="s">
        <v>108</v>
      </c>
      <c r="D18" s="8" t="s">
        <v>32</v>
      </c>
      <c r="E18" s="5" t="s">
        <v>12</v>
      </c>
      <c r="F18" s="5" t="s">
        <v>13</v>
      </c>
      <c r="G18" s="5" t="s">
        <v>31</v>
      </c>
      <c r="H18" s="6" t="s">
        <v>100</v>
      </c>
      <c r="I18" s="16" t="s">
        <v>181</v>
      </c>
      <c r="J18" s="5">
        <v>2004</v>
      </c>
      <c r="K18" s="5">
        <v>1</v>
      </c>
      <c r="L18" s="5">
        <v>1</v>
      </c>
      <c r="M18" s="6">
        <v>0</v>
      </c>
      <c r="N18" s="5">
        <f t="shared" si="0"/>
        <v>2</v>
      </c>
      <c r="O18" s="7" t="s">
        <v>95</v>
      </c>
      <c r="P18" s="6" t="str">
        <f t="shared" si="1"/>
        <v>J</v>
      </c>
      <c r="Q18" s="6" t="s">
        <v>125</v>
      </c>
      <c r="R18" s="6" t="s">
        <v>96</v>
      </c>
      <c r="S18" s="6" t="s">
        <v>164</v>
      </c>
    </row>
    <row r="19" spans="1:19" x14ac:dyDescent="0.3">
      <c r="A19" s="5" t="s">
        <v>33</v>
      </c>
      <c r="B19" s="5" t="s">
        <v>34</v>
      </c>
      <c r="C19" s="5" t="s">
        <v>103</v>
      </c>
      <c r="D19" s="5" t="s">
        <v>35</v>
      </c>
      <c r="E19" s="5" t="s">
        <v>12</v>
      </c>
      <c r="F19" s="5" t="s">
        <v>16</v>
      </c>
      <c r="G19" s="5" t="s">
        <v>20</v>
      </c>
      <c r="H19" s="6" t="s">
        <v>100</v>
      </c>
      <c r="I19" s="15" t="s">
        <v>179</v>
      </c>
      <c r="J19" s="5" t="s">
        <v>24</v>
      </c>
      <c r="K19" s="5">
        <v>4</v>
      </c>
      <c r="L19" s="5">
        <v>0</v>
      </c>
      <c r="M19" s="6">
        <v>3</v>
      </c>
      <c r="N19" s="5">
        <f t="shared" si="0"/>
        <v>7</v>
      </c>
      <c r="O19" s="7" t="s">
        <v>114</v>
      </c>
      <c r="P19" s="6" t="str">
        <f t="shared" si="1"/>
        <v>N</v>
      </c>
      <c r="Q19" s="6" t="s">
        <v>133</v>
      </c>
      <c r="R19" s="6" t="s">
        <v>157</v>
      </c>
    </row>
    <row r="20" spans="1:19" x14ac:dyDescent="0.3">
      <c r="A20" s="5">
        <f>SUM(K19:M45)</f>
        <v>183</v>
      </c>
      <c r="B20" s="5" t="s">
        <v>34</v>
      </c>
      <c r="C20" s="5" t="s">
        <v>103</v>
      </c>
      <c r="D20" s="5" t="s">
        <v>35</v>
      </c>
      <c r="E20" s="5" t="s">
        <v>12</v>
      </c>
      <c r="F20" s="5" t="s">
        <v>13</v>
      </c>
      <c r="G20" s="5" t="s">
        <v>15</v>
      </c>
      <c r="H20" s="6" t="s">
        <v>100</v>
      </c>
      <c r="I20" s="15" t="s">
        <v>176</v>
      </c>
      <c r="J20" s="5" t="s">
        <v>36</v>
      </c>
      <c r="K20" s="5">
        <v>12</v>
      </c>
      <c r="L20" s="5">
        <v>0</v>
      </c>
      <c r="M20" s="6">
        <v>3</v>
      </c>
      <c r="N20" s="5">
        <f t="shared" si="0"/>
        <v>15</v>
      </c>
      <c r="O20" s="7" t="s">
        <v>114</v>
      </c>
      <c r="P20" s="6" t="str">
        <f t="shared" si="1"/>
        <v>N</v>
      </c>
      <c r="Q20" s="6" t="s">
        <v>133</v>
      </c>
      <c r="R20" s="6" t="s">
        <v>157</v>
      </c>
      <c r="S20" s="6" t="s">
        <v>37</v>
      </c>
    </row>
    <row r="21" spans="1:19" x14ac:dyDescent="0.3">
      <c r="B21" s="5" t="s">
        <v>34</v>
      </c>
      <c r="C21" s="5" t="s">
        <v>103</v>
      </c>
      <c r="D21" s="5" t="s">
        <v>35</v>
      </c>
      <c r="E21" s="5" t="s">
        <v>12</v>
      </c>
      <c r="F21" s="5" t="s">
        <v>16</v>
      </c>
      <c r="G21" s="5" t="s">
        <v>38</v>
      </c>
      <c r="H21" s="6" t="s">
        <v>98</v>
      </c>
      <c r="I21" s="15" t="s">
        <v>182</v>
      </c>
      <c r="J21" s="5" t="s">
        <v>24</v>
      </c>
      <c r="K21" s="5">
        <v>1</v>
      </c>
      <c r="L21" s="5">
        <v>0</v>
      </c>
      <c r="M21" s="6">
        <v>3</v>
      </c>
      <c r="N21" s="5">
        <f t="shared" si="0"/>
        <v>4</v>
      </c>
      <c r="O21" s="7" t="s">
        <v>114</v>
      </c>
      <c r="P21" s="6" t="str">
        <f t="shared" si="1"/>
        <v>N</v>
      </c>
      <c r="Q21" s="6" t="s">
        <v>133</v>
      </c>
      <c r="R21" s="6" t="s">
        <v>157</v>
      </c>
    </row>
    <row r="22" spans="1:19" x14ac:dyDescent="0.3">
      <c r="B22" s="5" t="s">
        <v>34</v>
      </c>
      <c r="C22" s="5" t="s">
        <v>103</v>
      </c>
      <c r="D22" s="9" t="s">
        <v>35</v>
      </c>
      <c r="E22" s="5" t="s">
        <v>23</v>
      </c>
      <c r="F22" s="5" t="s">
        <v>13</v>
      </c>
      <c r="G22" s="5" t="s">
        <v>0</v>
      </c>
      <c r="H22" s="6" t="s">
        <v>98</v>
      </c>
      <c r="I22" s="15" t="s">
        <v>180</v>
      </c>
      <c r="J22" s="5" t="s">
        <v>24</v>
      </c>
      <c r="K22" s="5">
        <v>22</v>
      </c>
      <c r="L22" s="5">
        <v>0</v>
      </c>
      <c r="M22" s="6">
        <v>2</v>
      </c>
      <c r="N22" s="5">
        <f t="shared" si="0"/>
        <v>24</v>
      </c>
      <c r="O22" s="7" t="s">
        <v>114</v>
      </c>
      <c r="P22" s="6" t="str">
        <f t="shared" si="1"/>
        <v>N</v>
      </c>
      <c r="Q22" s="6" t="s">
        <v>133</v>
      </c>
      <c r="R22" s="6" t="s">
        <v>157</v>
      </c>
    </row>
    <row r="23" spans="1:19" x14ac:dyDescent="0.3">
      <c r="B23" s="5" t="s">
        <v>34</v>
      </c>
      <c r="C23" s="5" t="s">
        <v>103</v>
      </c>
      <c r="D23" s="9" t="s">
        <v>39</v>
      </c>
      <c r="E23" s="5" t="s">
        <v>12</v>
      </c>
      <c r="F23" s="5" t="s">
        <v>16</v>
      </c>
      <c r="G23" s="5" t="s">
        <v>20</v>
      </c>
      <c r="H23" s="6" t="s">
        <v>100</v>
      </c>
      <c r="I23" s="15" t="s">
        <v>179</v>
      </c>
      <c r="J23" s="5" t="s">
        <v>24</v>
      </c>
      <c r="K23" s="5">
        <v>7</v>
      </c>
      <c r="L23" s="5">
        <v>0</v>
      </c>
      <c r="M23" s="6">
        <v>1</v>
      </c>
      <c r="N23" s="5">
        <f t="shared" si="0"/>
        <v>8</v>
      </c>
      <c r="O23" s="7" t="s">
        <v>114</v>
      </c>
      <c r="P23" s="6" t="str">
        <f t="shared" si="1"/>
        <v>N</v>
      </c>
      <c r="Q23" s="6" t="s">
        <v>133</v>
      </c>
      <c r="R23" s="6" t="s">
        <v>157</v>
      </c>
    </row>
    <row r="24" spans="1:19" x14ac:dyDescent="0.3">
      <c r="B24" s="5" t="s">
        <v>34</v>
      </c>
      <c r="C24" s="5" t="s">
        <v>103</v>
      </c>
      <c r="D24" s="9" t="s">
        <v>39</v>
      </c>
      <c r="E24" s="5" t="s">
        <v>12</v>
      </c>
      <c r="F24" s="5" t="s">
        <v>26</v>
      </c>
      <c r="G24" s="5" t="s">
        <v>15</v>
      </c>
      <c r="H24" s="6" t="s">
        <v>100</v>
      </c>
      <c r="I24" s="15" t="s">
        <v>176</v>
      </c>
      <c r="J24" s="5" t="s">
        <v>36</v>
      </c>
      <c r="K24" s="5">
        <v>23</v>
      </c>
      <c r="L24" s="5">
        <v>0</v>
      </c>
      <c r="M24" s="6">
        <v>0</v>
      </c>
      <c r="N24" s="5">
        <f t="shared" si="0"/>
        <v>23</v>
      </c>
      <c r="O24" s="7" t="s">
        <v>114</v>
      </c>
      <c r="P24" s="6" t="str">
        <f t="shared" si="1"/>
        <v>N</v>
      </c>
      <c r="Q24" s="6" t="s">
        <v>133</v>
      </c>
      <c r="R24" s="6" t="s">
        <v>157</v>
      </c>
      <c r="S24" s="6" t="s">
        <v>37</v>
      </c>
    </row>
    <row r="25" spans="1:19" x14ac:dyDescent="0.3">
      <c r="B25" s="5" t="s">
        <v>34</v>
      </c>
      <c r="C25" s="5" t="s">
        <v>103</v>
      </c>
      <c r="D25" s="9" t="s">
        <v>39</v>
      </c>
      <c r="E25" s="5" t="s">
        <v>12</v>
      </c>
      <c r="F25" s="5" t="s">
        <v>16</v>
      </c>
      <c r="G25" s="5" t="s">
        <v>38</v>
      </c>
      <c r="H25" s="6" t="s">
        <v>98</v>
      </c>
      <c r="I25" s="15" t="s">
        <v>182</v>
      </c>
      <c r="J25" s="5" t="s">
        <v>24</v>
      </c>
      <c r="K25" s="5">
        <v>2</v>
      </c>
      <c r="L25" s="5">
        <v>0</v>
      </c>
      <c r="M25" s="6">
        <v>4</v>
      </c>
      <c r="N25" s="5">
        <f t="shared" si="0"/>
        <v>6</v>
      </c>
      <c r="O25" s="7" t="s">
        <v>114</v>
      </c>
      <c r="P25" s="6" t="str">
        <f t="shared" si="1"/>
        <v>N</v>
      </c>
      <c r="Q25" s="6" t="s">
        <v>133</v>
      </c>
      <c r="R25" s="6" t="s">
        <v>157</v>
      </c>
    </row>
    <row r="26" spans="1:19" ht="24" x14ac:dyDescent="0.3">
      <c r="B26" s="5" t="s">
        <v>34</v>
      </c>
      <c r="C26" s="5" t="s">
        <v>103</v>
      </c>
      <c r="D26" s="9" t="s">
        <v>39</v>
      </c>
      <c r="E26" s="5" t="s">
        <v>23</v>
      </c>
      <c r="F26" s="5" t="s">
        <v>26</v>
      </c>
      <c r="G26" s="5" t="s">
        <v>0</v>
      </c>
      <c r="H26" s="6" t="s">
        <v>98</v>
      </c>
      <c r="I26" s="15" t="s">
        <v>180</v>
      </c>
      <c r="J26" s="5" t="s">
        <v>24</v>
      </c>
      <c r="K26" s="5">
        <v>20</v>
      </c>
      <c r="L26" s="5">
        <v>0</v>
      </c>
      <c r="M26" s="6">
        <v>0</v>
      </c>
      <c r="N26" s="5">
        <f t="shared" si="0"/>
        <v>20</v>
      </c>
      <c r="O26" s="7" t="s">
        <v>114</v>
      </c>
      <c r="P26" s="6" t="str">
        <f t="shared" si="1"/>
        <v>N</v>
      </c>
      <c r="Q26" s="6" t="s">
        <v>133</v>
      </c>
      <c r="R26" s="6" t="s">
        <v>158</v>
      </c>
    </row>
    <row r="27" spans="1:19" x14ac:dyDescent="0.3">
      <c r="B27" s="5" t="s">
        <v>34</v>
      </c>
      <c r="C27" s="5" t="s">
        <v>103</v>
      </c>
      <c r="D27" s="9" t="s">
        <v>39</v>
      </c>
      <c r="E27" s="5" t="s">
        <v>40</v>
      </c>
      <c r="F27" s="5" t="s">
        <v>26</v>
      </c>
      <c r="G27" s="5" t="s">
        <v>41</v>
      </c>
      <c r="H27" s="6" t="s">
        <v>100</v>
      </c>
      <c r="I27" s="15" t="s">
        <v>176</v>
      </c>
      <c r="J27" s="5">
        <v>2015</v>
      </c>
      <c r="K27" s="5">
        <v>2</v>
      </c>
      <c r="L27" s="5">
        <v>0</v>
      </c>
      <c r="M27" s="6">
        <v>1</v>
      </c>
      <c r="N27" s="5">
        <f t="shared" si="0"/>
        <v>3</v>
      </c>
      <c r="O27" s="7" t="s">
        <v>114</v>
      </c>
      <c r="P27" s="6" t="str">
        <f t="shared" si="1"/>
        <v>N</v>
      </c>
      <c r="Q27" s="6" t="s">
        <v>133</v>
      </c>
      <c r="R27" s="6" t="s">
        <v>157</v>
      </c>
      <c r="S27" s="6" t="s">
        <v>42</v>
      </c>
    </row>
    <row r="28" spans="1:19" x14ac:dyDescent="0.3">
      <c r="B28" s="5" t="s">
        <v>34</v>
      </c>
      <c r="C28" s="5" t="s">
        <v>104</v>
      </c>
      <c r="D28" s="9" t="s">
        <v>43</v>
      </c>
      <c r="E28" s="5" t="s">
        <v>44</v>
      </c>
      <c r="F28" s="5" t="s">
        <v>13</v>
      </c>
      <c r="G28" s="5" t="s">
        <v>45</v>
      </c>
      <c r="H28" s="6" t="s">
        <v>98</v>
      </c>
      <c r="I28" s="16" t="s">
        <v>139</v>
      </c>
      <c r="J28" s="5">
        <v>1994</v>
      </c>
      <c r="K28" s="5">
        <v>1</v>
      </c>
      <c r="N28" s="5">
        <f t="shared" si="0"/>
        <v>1</v>
      </c>
      <c r="O28" s="7" t="s">
        <v>114</v>
      </c>
      <c r="P28" s="6" t="str">
        <f t="shared" si="1"/>
        <v>N</v>
      </c>
      <c r="Q28" s="6" t="s">
        <v>125</v>
      </c>
      <c r="R28" s="6" t="s">
        <v>159</v>
      </c>
      <c r="S28" s="6" t="s">
        <v>167</v>
      </c>
    </row>
    <row r="29" spans="1:19" x14ac:dyDescent="0.3">
      <c r="B29" s="5" t="s">
        <v>34</v>
      </c>
      <c r="C29" s="5" t="s">
        <v>104</v>
      </c>
      <c r="D29" s="9" t="s">
        <v>43</v>
      </c>
      <c r="E29" s="5" t="s">
        <v>44</v>
      </c>
      <c r="F29" s="5" t="s">
        <v>16</v>
      </c>
      <c r="G29" s="5" t="s">
        <v>46</v>
      </c>
      <c r="H29" s="6" t="s">
        <v>98</v>
      </c>
      <c r="I29" s="16" t="s">
        <v>139</v>
      </c>
      <c r="J29" s="5">
        <v>1994</v>
      </c>
      <c r="K29" s="5">
        <v>1</v>
      </c>
      <c r="N29" s="5">
        <f t="shared" si="0"/>
        <v>1</v>
      </c>
      <c r="O29" s="7" t="s">
        <v>114</v>
      </c>
      <c r="P29" s="6" t="str">
        <f t="shared" si="1"/>
        <v>N</v>
      </c>
      <c r="Q29" s="6" t="s">
        <v>125</v>
      </c>
      <c r="R29" s="6" t="s">
        <v>159</v>
      </c>
      <c r="S29" s="6" t="s">
        <v>167</v>
      </c>
    </row>
    <row r="30" spans="1:19" x14ac:dyDescent="0.3">
      <c r="B30" s="5" t="s">
        <v>34</v>
      </c>
      <c r="C30" s="5" t="s">
        <v>104</v>
      </c>
      <c r="D30" s="9" t="s">
        <v>47</v>
      </c>
      <c r="E30" s="5" t="s">
        <v>44</v>
      </c>
      <c r="F30" s="5" t="s">
        <v>26</v>
      </c>
      <c r="G30" s="5" t="s">
        <v>45</v>
      </c>
      <c r="H30" s="6" t="s">
        <v>98</v>
      </c>
      <c r="I30" s="16" t="s">
        <v>139</v>
      </c>
      <c r="J30" s="5">
        <v>1994</v>
      </c>
      <c r="K30" s="5">
        <v>1</v>
      </c>
      <c r="N30" s="5">
        <f t="shared" si="0"/>
        <v>1</v>
      </c>
      <c r="O30" s="7" t="s">
        <v>114</v>
      </c>
      <c r="P30" s="6" t="str">
        <f t="shared" si="1"/>
        <v>N</v>
      </c>
      <c r="Q30" s="6" t="s">
        <v>125</v>
      </c>
      <c r="R30" s="6" t="s">
        <v>159</v>
      </c>
      <c r="S30" s="6" t="s">
        <v>167</v>
      </c>
    </row>
    <row r="31" spans="1:19" x14ac:dyDescent="0.3">
      <c r="B31" s="5" t="s">
        <v>34</v>
      </c>
      <c r="C31" s="5" t="s">
        <v>104</v>
      </c>
      <c r="D31" s="9" t="s">
        <v>47</v>
      </c>
      <c r="E31" s="5" t="s">
        <v>44</v>
      </c>
      <c r="F31" s="5" t="s">
        <v>16</v>
      </c>
      <c r="G31" s="5" t="s">
        <v>46</v>
      </c>
      <c r="H31" s="6" t="s">
        <v>98</v>
      </c>
      <c r="I31" s="16" t="s">
        <v>139</v>
      </c>
      <c r="J31" s="5">
        <v>1994</v>
      </c>
      <c r="K31" s="5">
        <v>1</v>
      </c>
      <c r="N31" s="5">
        <f t="shared" si="0"/>
        <v>1</v>
      </c>
      <c r="O31" s="7" t="s">
        <v>114</v>
      </c>
      <c r="P31" s="6" t="str">
        <f t="shared" si="1"/>
        <v>N</v>
      </c>
      <c r="Q31" s="6" t="s">
        <v>125</v>
      </c>
      <c r="R31" s="6" t="s">
        <v>159</v>
      </c>
      <c r="S31" s="6" t="s">
        <v>167</v>
      </c>
    </row>
    <row r="32" spans="1:19" x14ac:dyDescent="0.3">
      <c r="B32" s="5" t="s">
        <v>34</v>
      </c>
      <c r="C32" s="5" t="s">
        <v>104</v>
      </c>
      <c r="D32" s="9" t="s">
        <v>48</v>
      </c>
      <c r="E32" s="5" t="s">
        <v>44</v>
      </c>
      <c r="F32" s="5" t="s">
        <v>26</v>
      </c>
      <c r="G32" s="5" t="s">
        <v>45</v>
      </c>
      <c r="H32" s="6" t="s">
        <v>98</v>
      </c>
      <c r="I32" s="16" t="s">
        <v>139</v>
      </c>
      <c r="J32" s="5">
        <v>1994</v>
      </c>
      <c r="K32" s="5">
        <v>1</v>
      </c>
      <c r="N32" s="5">
        <f t="shared" si="0"/>
        <v>1</v>
      </c>
      <c r="O32" s="7" t="s">
        <v>114</v>
      </c>
      <c r="P32" s="6" t="str">
        <f t="shared" si="1"/>
        <v>N</v>
      </c>
      <c r="Q32" s="6" t="s">
        <v>125</v>
      </c>
      <c r="R32" s="6" t="s">
        <v>159</v>
      </c>
      <c r="S32" s="6" t="s">
        <v>167</v>
      </c>
    </row>
    <row r="33" spans="1:19" x14ac:dyDescent="0.3">
      <c r="B33" s="5" t="s">
        <v>34</v>
      </c>
      <c r="C33" s="5" t="s">
        <v>104</v>
      </c>
      <c r="D33" s="9" t="s">
        <v>48</v>
      </c>
      <c r="E33" s="5" t="s">
        <v>44</v>
      </c>
      <c r="F33" s="5" t="s">
        <v>16</v>
      </c>
      <c r="G33" s="5" t="s">
        <v>46</v>
      </c>
      <c r="H33" s="6" t="s">
        <v>98</v>
      </c>
      <c r="I33" s="16" t="s">
        <v>139</v>
      </c>
      <c r="J33" s="5">
        <v>1994</v>
      </c>
      <c r="K33" s="5">
        <v>1</v>
      </c>
      <c r="N33" s="5">
        <f t="shared" si="0"/>
        <v>1</v>
      </c>
      <c r="O33" s="7" t="s">
        <v>114</v>
      </c>
      <c r="P33" s="6" t="str">
        <f t="shared" si="1"/>
        <v>N</v>
      </c>
      <c r="Q33" s="6" t="s">
        <v>125</v>
      </c>
      <c r="R33" s="6" t="s">
        <v>159</v>
      </c>
      <c r="S33" s="6" t="s">
        <v>167</v>
      </c>
    </row>
    <row r="34" spans="1:19" x14ac:dyDescent="0.3">
      <c r="B34" s="5" t="s">
        <v>34</v>
      </c>
      <c r="C34" s="5" t="s">
        <v>107</v>
      </c>
      <c r="D34" s="5" t="s">
        <v>49</v>
      </c>
      <c r="E34" s="5" t="s">
        <v>12</v>
      </c>
      <c r="F34" s="5" t="s">
        <v>13</v>
      </c>
      <c r="G34" s="5" t="s">
        <v>15</v>
      </c>
      <c r="H34" s="6" t="s">
        <v>100</v>
      </c>
      <c r="I34" s="15" t="s">
        <v>176</v>
      </c>
      <c r="J34" s="5">
        <v>2017</v>
      </c>
      <c r="K34" s="5">
        <v>11</v>
      </c>
      <c r="L34" s="5">
        <v>0</v>
      </c>
      <c r="M34" s="6">
        <v>0</v>
      </c>
      <c r="N34" s="5">
        <f t="shared" si="0"/>
        <v>11</v>
      </c>
      <c r="O34" s="7" t="s">
        <v>117</v>
      </c>
      <c r="P34" s="6" t="str">
        <f t="shared" si="1"/>
        <v>N</v>
      </c>
      <c r="Q34" s="6" t="s">
        <v>105</v>
      </c>
    </row>
    <row r="35" spans="1:19" x14ac:dyDescent="0.3">
      <c r="B35" s="5" t="s">
        <v>34</v>
      </c>
      <c r="C35" s="5" t="s">
        <v>107</v>
      </c>
      <c r="D35" s="5" t="s">
        <v>49</v>
      </c>
      <c r="E35" s="5" t="s">
        <v>12</v>
      </c>
      <c r="F35" s="5" t="s">
        <v>16</v>
      </c>
      <c r="G35" s="5" t="s">
        <v>19</v>
      </c>
      <c r="H35" s="6" t="s">
        <v>98</v>
      </c>
      <c r="I35" s="15" t="s">
        <v>178</v>
      </c>
      <c r="J35" s="5">
        <v>2017</v>
      </c>
      <c r="K35" s="5">
        <v>2</v>
      </c>
      <c r="L35" s="5">
        <v>0</v>
      </c>
      <c r="M35" s="6">
        <v>1</v>
      </c>
      <c r="N35" s="5">
        <f t="shared" si="0"/>
        <v>3</v>
      </c>
      <c r="O35" s="7" t="s">
        <v>95</v>
      </c>
      <c r="P35" s="6" t="str">
        <f t="shared" si="1"/>
        <v>N</v>
      </c>
      <c r="Q35" s="6" t="s">
        <v>105</v>
      </c>
      <c r="S35" s="6" t="s">
        <v>140</v>
      </c>
    </row>
    <row r="36" spans="1:19" x14ac:dyDescent="0.3">
      <c r="B36" s="5" t="s">
        <v>34</v>
      </c>
      <c r="C36" s="5" t="s">
        <v>107</v>
      </c>
      <c r="D36" s="5" t="s">
        <v>49</v>
      </c>
      <c r="E36" s="5" t="s">
        <v>12</v>
      </c>
      <c r="F36" s="5" t="s">
        <v>16</v>
      </c>
      <c r="G36" s="5" t="s">
        <v>50</v>
      </c>
      <c r="H36" s="6" t="s">
        <v>98</v>
      </c>
      <c r="I36" s="15" t="s">
        <v>184</v>
      </c>
      <c r="J36" s="5">
        <v>2017</v>
      </c>
      <c r="K36" s="5">
        <v>1</v>
      </c>
      <c r="L36" s="5">
        <v>0</v>
      </c>
      <c r="M36" s="6">
        <v>1</v>
      </c>
      <c r="N36" s="5">
        <f t="shared" si="0"/>
        <v>2</v>
      </c>
      <c r="O36" s="7" t="s">
        <v>117</v>
      </c>
      <c r="P36" s="6" t="str">
        <f t="shared" si="1"/>
        <v>N</v>
      </c>
      <c r="Q36" s="6" t="s">
        <v>105</v>
      </c>
    </row>
    <row r="37" spans="1:19" x14ac:dyDescent="0.3">
      <c r="B37" s="5" t="s">
        <v>34</v>
      </c>
      <c r="C37" s="5" t="s">
        <v>108</v>
      </c>
      <c r="D37" s="5" t="s">
        <v>51</v>
      </c>
      <c r="E37" s="5" t="s">
        <v>12</v>
      </c>
      <c r="F37" s="5" t="s">
        <v>26</v>
      </c>
      <c r="G37" s="5" t="s">
        <v>15</v>
      </c>
      <c r="H37" s="6" t="s">
        <v>100</v>
      </c>
      <c r="I37" s="15" t="s">
        <v>176</v>
      </c>
      <c r="J37" s="5">
        <v>2017</v>
      </c>
      <c r="K37" s="5">
        <v>1</v>
      </c>
      <c r="L37" s="5">
        <v>0</v>
      </c>
      <c r="M37" s="6">
        <v>0</v>
      </c>
      <c r="N37" s="5">
        <f t="shared" si="0"/>
        <v>1</v>
      </c>
      <c r="O37" s="7" t="s">
        <v>95</v>
      </c>
      <c r="P37" s="6" t="str">
        <f t="shared" si="1"/>
        <v>N</v>
      </c>
      <c r="Q37" s="6" t="s">
        <v>125</v>
      </c>
      <c r="R37" s="6" t="s">
        <v>141</v>
      </c>
    </row>
    <row r="38" spans="1:19" x14ac:dyDescent="0.3">
      <c r="B38" s="5" t="s">
        <v>34</v>
      </c>
      <c r="C38" s="5" t="s">
        <v>108</v>
      </c>
      <c r="D38" s="5" t="s">
        <v>51</v>
      </c>
      <c r="E38" s="5" t="s">
        <v>12</v>
      </c>
      <c r="F38" s="5" t="s">
        <v>16</v>
      </c>
      <c r="G38" s="5" t="s">
        <v>20</v>
      </c>
      <c r="H38" s="6" t="s">
        <v>100</v>
      </c>
      <c r="I38" s="15" t="s">
        <v>179</v>
      </c>
      <c r="J38" s="5">
        <v>2017</v>
      </c>
      <c r="K38" s="5">
        <v>1</v>
      </c>
      <c r="L38" s="5">
        <v>0</v>
      </c>
      <c r="M38" s="6">
        <v>0</v>
      </c>
      <c r="N38" s="5">
        <f t="shared" si="0"/>
        <v>1</v>
      </c>
      <c r="O38" s="7" t="s">
        <v>95</v>
      </c>
      <c r="P38" s="6" t="str">
        <f t="shared" si="1"/>
        <v>N</v>
      </c>
      <c r="Q38" s="6" t="s">
        <v>125</v>
      </c>
      <c r="R38" s="6" t="s">
        <v>160</v>
      </c>
    </row>
    <row r="39" spans="1:19" x14ac:dyDescent="0.3">
      <c r="B39" s="5" t="s">
        <v>34</v>
      </c>
      <c r="C39" s="5" t="s">
        <v>108</v>
      </c>
      <c r="D39" s="5" t="s">
        <v>51</v>
      </c>
      <c r="E39" s="5" t="s">
        <v>12</v>
      </c>
      <c r="F39" s="5" t="s">
        <v>16</v>
      </c>
      <c r="G39" s="5" t="s">
        <v>50</v>
      </c>
      <c r="H39" s="6" t="s">
        <v>98</v>
      </c>
      <c r="I39" s="15" t="s">
        <v>184</v>
      </c>
      <c r="J39" s="5">
        <v>2017</v>
      </c>
      <c r="K39" s="5">
        <v>1</v>
      </c>
      <c r="L39" s="5">
        <v>0</v>
      </c>
      <c r="M39" s="6">
        <v>0</v>
      </c>
      <c r="N39" s="5">
        <f t="shared" si="0"/>
        <v>1</v>
      </c>
      <c r="O39" s="7" t="s">
        <v>95</v>
      </c>
      <c r="P39" s="6" t="str">
        <f t="shared" si="1"/>
        <v>N</v>
      </c>
      <c r="Q39" s="6" t="s">
        <v>125</v>
      </c>
      <c r="R39" s="6" t="s">
        <v>161</v>
      </c>
    </row>
    <row r="40" spans="1:19" x14ac:dyDescent="0.3">
      <c r="B40" s="5" t="s">
        <v>34</v>
      </c>
      <c r="C40" s="5" t="s">
        <v>107</v>
      </c>
      <c r="D40" s="5" t="s">
        <v>52</v>
      </c>
      <c r="E40" s="5" t="s">
        <v>12</v>
      </c>
      <c r="F40" s="5" t="s">
        <v>26</v>
      </c>
      <c r="G40" s="5" t="s">
        <v>15</v>
      </c>
      <c r="H40" s="6" t="s">
        <v>100</v>
      </c>
      <c r="I40" s="15" t="s">
        <v>176</v>
      </c>
      <c r="J40" s="5">
        <v>2017</v>
      </c>
      <c r="K40" s="5">
        <v>19</v>
      </c>
      <c r="L40" s="5">
        <v>0</v>
      </c>
      <c r="M40" s="6">
        <v>2</v>
      </c>
      <c r="N40" s="5">
        <f t="shared" si="0"/>
        <v>21</v>
      </c>
      <c r="O40" s="7" t="s">
        <v>117</v>
      </c>
      <c r="P40" s="6" t="str">
        <f t="shared" si="1"/>
        <v>N</v>
      </c>
      <c r="Q40" s="6" t="s">
        <v>105</v>
      </c>
    </row>
    <row r="41" spans="1:19" x14ac:dyDescent="0.3">
      <c r="B41" s="5" t="s">
        <v>34</v>
      </c>
      <c r="C41" s="5" t="s">
        <v>107</v>
      </c>
      <c r="D41" s="5" t="s">
        <v>52</v>
      </c>
      <c r="E41" s="5" t="s">
        <v>12</v>
      </c>
      <c r="F41" s="5" t="s">
        <v>16</v>
      </c>
      <c r="G41" s="5" t="s">
        <v>20</v>
      </c>
      <c r="H41" s="6" t="s">
        <v>100</v>
      </c>
      <c r="I41" s="15" t="s">
        <v>179</v>
      </c>
      <c r="J41" s="5">
        <v>2017</v>
      </c>
      <c r="K41" s="5">
        <v>4</v>
      </c>
      <c r="L41" s="5">
        <v>0</v>
      </c>
      <c r="M41" s="6">
        <v>2</v>
      </c>
      <c r="N41" s="5">
        <f t="shared" si="0"/>
        <v>6</v>
      </c>
      <c r="O41" s="7" t="s">
        <v>117</v>
      </c>
      <c r="P41" s="6" t="str">
        <f t="shared" si="1"/>
        <v>N</v>
      </c>
      <c r="Q41" s="6" t="s">
        <v>105</v>
      </c>
    </row>
    <row r="42" spans="1:19" x14ac:dyDescent="0.3">
      <c r="B42" s="5" t="s">
        <v>34</v>
      </c>
      <c r="C42" s="5" t="s">
        <v>108</v>
      </c>
      <c r="D42" s="5" t="s">
        <v>53</v>
      </c>
      <c r="E42" s="5" t="s">
        <v>12</v>
      </c>
      <c r="F42" s="5" t="s">
        <v>26</v>
      </c>
      <c r="G42" s="5" t="s">
        <v>15</v>
      </c>
      <c r="H42" s="6" t="s">
        <v>100</v>
      </c>
      <c r="I42" s="15" t="s">
        <v>176</v>
      </c>
      <c r="J42" s="5">
        <v>2017</v>
      </c>
      <c r="K42" s="5">
        <v>1</v>
      </c>
      <c r="L42" s="5">
        <v>0</v>
      </c>
      <c r="M42" s="6">
        <v>0</v>
      </c>
      <c r="N42" s="5">
        <f t="shared" si="0"/>
        <v>1</v>
      </c>
      <c r="O42" s="7" t="s">
        <v>95</v>
      </c>
      <c r="P42" s="6" t="str">
        <f t="shared" si="1"/>
        <v>N</v>
      </c>
      <c r="Q42" s="6" t="s">
        <v>125</v>
      </c>
      <c r="R42" s="6" t="s">
        <v>141</v>
      </c>
    </row>
    <row r="43" spans="1:19" x14ac:dyDescent="0.3">
      <c r="B43" s="5" t="s">
        <v>34</v>
      </c>
      <c r="C43" s="5" t="s">
        <v>108</v>
      </c>
      <c r="D43" s="5" t="s">
        <v>53</v>
      </c>
      <c r="E43" s="5" t="s">
        <v>12</v>
      </c>
      <c r="F43" s="5" t="s">
        <v>16</v>
      </c>
      <c r="G43" s="5" t="s">
        <v>20</v>
      </c>
      <c r="H43" s="6" t="s">
        <v>100</v>
      </c>
      <c r="I43" s="15" t="s">
        <v>179</v>
      </c>
      <c r="J43" s="5">
        <v>2017</v>
      </c>
      <c r="K43" s="5">
        <v>1</v>
      </c>
      <c r="L43" s="5">
        <v>0</v>
      </c>
      <c r="M43" s="6">
        <v>0</v>
      </c>
      <c r="N43" s="5">
        <f t="shared" si="0"/>
        <v>1</v>
      </c>
      <c r="O43" s="7" t="s">
        <v>95</v>
      </c>
      <c r="P43" s="6" t="str">
        <f t="shared" si="1"/>
        <v>N</v>
      </c>
      <c r="Q43" s="6" t="s">
        <v>125</v>
      </c>
      <c r="R43" s="6" t="s">
        <v>141</v>
      </c>
    </row>
    <row r="44" spans="1:19" x14ac:dyDescent="0.3">
      <c r="B44" s="5" t="s">
        <v>34</v>
      </c>
      <c r="C44" s="5" t="s">
        <v>107</v>
      </c>
      <c r="D44" s="5" t="s">
        <v>54</v>
      </c>
      <c r="E44" s="5" t="s">
        <v>12</v>
      </c>
      <c r="F44" s="5" t="s">
        <v>26</v>
      </c>
      <c r="G44" s="5" t="s">
        <v>15</v>
      </c>
      <c r="H44" s="6" t="s">
        <v>100</v>
      </c>
      <c r="I44" s="15" t="s">
        <v>176</v>
      </c>
      <c r="J44" s="5">
        <v>2020</v>
      </c>
      <c r="K44" s="5">
        <v>10</v>
      </c>
      <c r="L44" s="5">
        <v>0</v>
      </c>
      <c r="M44" s="6">
        <v>4</v>
      </c>
      <c r="N44" s="5">
        <f t="shared" si="0"/>
        <v>14</v>
      </c>
      <c r="O44" s="7" t="s">
        <v>117</v>
      </c>
      <c r="P44" s="6" t="str">
        <f t="shared" si="1"/>
        <v>N</v>
      </c>
      <c r="Q44" s="6" t="s">
        <v>105</v>
      </c>
    </row>
    <row r="45" spans="1:19" x14ac:dyDescent="0.3">
      <c r="B45" s="5" t="s">
        <v>34</v>
      </c>
      <c r="C45" s="5" t="s">
        <v>107</v>
      </c>
      <c r="D45" s="5" t="s">
        <v>54</v>
      </c>
      <c r="E45" s="5" t="s">
        <v>12</v>
      </c>
      <c r="F45" s="5" t="s">
        <v>16</v>
      </c>
      <c r="G45" s="5" t="s">
        <v>20</v>
      </c>
      <c r="H45" s="6" t="s">
        <v>100</v>
      </c>
      <c r="I45" s="15" t="s">
        <v>179</v>
      </c>
      <c r="J45" s="5">
        <v>2020</v>
      </c>
      <c r="K45" s="5">
        <v>4</v>
      </c>
      <c r="L45" s="5">
        <v>0</v>
      </c>
      <c r="M45" s="6">
        <v>1</v>
      </c>
      <c r="N45" s="5">
        <f t="shared" si="0"/>
        <v>5</v>
      </c>
      <c r="O45" s="7" t="s">
        <v>117</v>
      </c>
      <c r="P45" s="6" t="str">
        <f t="shared" si="1"/>
        <v>N</v>
      </c>
      <c r="Q45" s="6" t="s">
        <v>105</v>
      </c>
    </row>
    <row r="46" spans="1:19" x14ac:dyDescent="0.3">
      <c r="A46" s="5" t="s">
        <v>55</v>
      </c>
      <c r="B46" s="5" t="s">
        <v>56</v>
      </c>
      <c r="C46" s="5" t="s">
        <v>103</v>
      </c>
      <c r="D46" s="5" t="s">
        <v>57</v>
      </c>
      <c r="E46" s="5" t="s">
        <v>12</v>
      </c>
      <c r="F46" s="5" t="s">
        <v>26</v>
      </c>
      <c r="G46" s="5" t="s">
        <v>15</v>
      </c>
      <c r="H46" s="6" t="s">
        <v>100</v>
      </c>
      <c r="I46" s="15" t="s">
        <v>176</v>
      </c>
      <c r="J46" s="5">
        <v>2019</v>
      </c>
      <c r="K46" s="5">
        <v>4</v>
      </c>
      <c r="L46" s="5">
        <v>0</v>
      </c>
      <c r="M46" s="6">
        <v>1</v>
      </c>
      <c r="N46" s="5">
        <f t="shared" si="0"/>
        <v>5</v>
      </c>
      <c r="O46" s="7" t="s">
        <v>115</v>
      </c>
      <c r="P46" s="6" t="str">
        <f t="shared" si="1"/>
        <v>N</v>
      </c>
      <c r="Q46" s="6" t="s">
        <v>105</v>
      </c>
      <c r="S46" s="6" t="s">
        <v>94</v>
      </c>
    </row>
    <row r="47" spans="1:19" x14ac:dyDescent="0.3">
      <c r="A47" s="5">
        <f>SUM(K46:M49)</f>
        <v>14</v>
      </c>
      <c r="B47" s="5" t="s">
        <v>56</v>
      </c>
      <c r="C47" s="5" t="s">
        <v>104</v>
      </c>
      <c r="D47" s="5" t="s">
        <v>58</v>
      </c>
      <c r="E47" s="5" t="s">
        <v>12</v>
      </c>
      <c r="F47" s="5" t="s">
        <v>26</v>
      </c>
      <c r="G47" s="5" t="s">
        <v>15</v>
      </c>
      <c r="H47" s="6" t="s">
        <v>100</v>
      </c>
      <c r="I47" s="15" t="s">
        <v>176</v>
      </c>
      <c r="J47" s="5">
        <v>2019</v>
      </c>
      <c r="K47" s="5">
        <v>1</v>
      </c>
      <c r="L47" s="5">
        <v>0</v>
      </c>
      <c r="M47" s="6">
        <v>0</v>
      </c>
      <c r="N47" s="5">
        <f t="shared" si="0"/>
        <v>1</v>
      </c>
      <c r="O47" s="7" t="s">
        <v>116</v>
      </c>
      <c r="P47" s="6" t="s">
        <v>125</v>
      </c>
      <c r="Q47" s="6" t="s">
        <v>105</v>
      </c>
      <c r="S47" s="6" t="s">
        <v>168</v>
      </c>
    </row>
    <row r="48" spans="1:19" x14ac:dyDescent="0.3">
      <c r="B48" s="5" t="s">
        <v>56</v>
      </c>
      <c r="C48" s="5" t="s">
        <v>107</v>
      </c>
      <c r="D48" s="5" t="s">
        <v>59</v>
      </c>
      <c r="E48" s="5" t="s">
        <v>12</v>
      </c>
      <c r="F48" s="5" t="s">
        <v>26</v>
      </c>
      <c r="G48" s="5" t="s">
        <v>15</v>
      </c>
      <c r="H48" s="6" t="s">
        <v>100</v>
      </c>
      <c r="I48" s="15" t="s">
        <v>176</v>
      </c>
      <c r="J48" s="5">
        <v>2019</v>
      </c>
      <c r="K48" s="5">
        <v>5</v>
      </c>
      <c r="L48" s="5">
        <v>0</v>
      </c>
      <c r="M48" s="6">
        <v>1</v>
      </c>
      <c r="N48" s="5">
        <f t="shared" si="0"/>
        <v>6</v>
      </c>
      <c r="O48" s="7" t="s">
        <v>115</v>
      </c>
      <c r="P48" s="6" t="str">
        <f t="shared" si="1"/>
        <v>N</v>
      </c>
      <c r="Q48" s="6" t="s">
        <v>105</v>
      </c>
    </row>
    <row r="49" spans="1:19" x14ac:dyDescent="0.3">
      <c r="B49" s="5" t="s">
        <v>56</v>
      </c>
      <c r="C49" s="5" t="s">
        <v>108</v>
      </c>
      <c r="D49" s="5" t="s">
        <v>60</v>
      </c>
      <c r="E49" s="5" t="s">
        <v>12</v>
      </c>
      <c r="F49" s="5" t="s">
        <v>26</v>
      </c>
      <c r="G49" s="5" t="s">
        <v>15</v>
      </c>
      <c r="H49" s="6" t="s">
        <v>100</v>
      </c>
      <c r="I49" s="15" t="s">
        <v>176</v>
      </c>
      <c r="J49" s="5">
        <v>2019</v>
      </c>
      <c r="K49" s="5">
        <v>1</v>
      </c>
      <c r="L49" s="5">
        <v>1</v>
      </c>
      <c r="M49" s="6">
        <v>0</v>
      </c>
      <c r="N49" s="5">
        <f t="shared" si="0"/>
        <v>2</v>
      </c>
      <c r="O49" s="7" t="s">
        <v>118</v>
      </c>
      <c r="P49" s="6" t="str">
        <f t="shared" si="1"/>
        <v>J</v>
      </c>
      <c r="Q49" s="6" t="s">
        <v>105</v>
      </c>
    </row>
    <row r="50" spans="1:19" ht="48" x14ac:dyDescent="0.3">
      <c r="A50" s="5" t="s">
        <v>61</v>
      </c>
      <c r="B50" s="5" t="s">
        <v>62</v>
      </c>
      <c r="C50" s="5" t="s">
        <v>103</v>
      </c>
      <c r="D50" s="9" t="s">
        <v>137</v>
      </c>
      <c r="E50" s="5" t="s">
        <v>40</v>
      </c>
      <c r="F50" s="5" t="s">
        <v>63</v>
      </c>
      <c r="G50" s="6" t="s">
        <v>193</v>
      </c>
      <c r="H50" s="6" t="s">
        <v>100</v>
      </c>
      <c r="I50" s="15" t="s">
        <v>183</v>
      </c>
      <c r="J50" s="5">
        <v>2017</v>
      </c>
      <c r="K50" s="5">
        <v>3</v>
      </c>
      <c r="L50" s="5">
        <v>0</v>
      </c>
      <c r="M50" s="6">
        <v>0</v>
      </c>
      <c r="N50" s="5">
        <f t="shared" si="0"/>
        <v>3</v>
      </c>
      <c r="O50" s="7" t="s">
        <v>119</v>
      </c>
      <c r="P50" s="6" t="str">
        <f t="shared" si="1"/>
        <v>N</v>
      </c>
      <c r="Q50" s="6" t="s">
        <v>105</v>
      </c>
      <c r="R50" s="6" t="s">
        <v>170</v>
      </c>
      <c r="S50" s="6" t="s">
        <v>171</v>
      </c>
    </row>
    <row r="51" spans="1:19" ht="48" x14ac:dyDescent="0.3">
      <c r="A51" s="5">
        <f>SUM(K50:M59)</f>
        <v>20</v>
      </c>
      <c r="B51" s="5" t="s">
        <v>62</v>
      </c>
      <c r="C51" s="5" t="s">
        <v>103</v>
      </c>
      <c r="D51" s="9" t="s">
        <v>138</v>
      </c>
      <c r="E51" s="5" t="s">
        <v>12</v>
      </c>
      <c r="F51" s="5" t="s">
        <v>63</v>
      </c>
      <c r="G51" s="5">
        <v>717338</v>
      </c>
      <c r="H51" s="6" t="s">
        <v>98</v>
      </c>
      <c r="I51" s="15" t="s">
        <v>185</v>
      </c>
      <c r="J51" s="5">
        <v>2021</v>
      </c>
      <c r="K51" s="5">
        <v>2</v>
      </c>
      <c r="L51" s="5">
        <v>0</v>
      </c>
      <c r="M51" s="6">
        <v>0</v>
      </c>
      <c r="N51" s="5">
        <f t="shared" si="0"/>
        <v>2</v>
      </c>
      <c r="O51" s="7" t="s">
        <v>119</v>
      </c>
      <c r="P51" s="6" t="str">
        <f t="shared" si="1"/>
        <v>N</v>
      </c>
      <c r="Q51" s="6" t="s">
        <v>105</v>
      </c>
      <c r="R51" s="6" t="s">
        <v>169</v>
      </c>
      <c r="S51" s="6" t="s">
        <v>171</v>
      </c>
    </row>
    <row r="52" spans="1:19" ht="48" x14ac:dyDescent="0.3">
      <c r="B52" s="5" t="s">
        <v>62</v>
      </c>
      <c r="C52" s="5" t="s">
        <v>103</v>
      </c>
      <c r="D52" s="9" t="s">
        <v>138</v>
      </c>
      <c r="E52" s="5" t="s">
        <v>40</v>
      </c>
      <c r="F52" s="5" t="s">
        <v>63</v>
      </c>
      <c r="G52" s="6" t="s">
        <v>194</v>
      </c>
      <c r="H52" s="6" t="s">
        <v>100</v>
      </c>
      <c r="I52" s="15" t="s">
        <v>183</v>
      </c>
      <c r="J52" s="5">
        <v>2017</v>
      </c>
      <c r="K52" s="5">
        <v>1</v>
      </c>
      <c r="L52" s="5">
        <v>0</v>
      </c>
      <c r="M52" s="6">
        <v>0</v>
      </c>
      <c r="N52" s="5">
        <f t="shared" si="0"/>
        <v>1</v>
      </c>
      <c r="O52" s="7" t="s">
        <v>119</v>
      </c>
      <c r="P52" s="6" t="str">
        <f t="shared" si="1"/>
        <v>N</v>
      </c>
      <c r="Q52" s="6" t="s">
        <v>105</v>
      </c>
      <c r="R52" s="6" t="s">
        <v>169</v>
      </c>
      <c r="S52" s="6" t="s">
        <v>171</v>
      </c>
    </row>
    <row r="53" spans="1:19" ht="24" x14ac:dyDescent="0.3">
      <c r="B53" s="5" t="s">
        <v>62</v>
      </c>
      <c r="C53" s="5" t="s">
        <v>104</v>
      </c>
      <c r="D53" s="5" t="s">
        <v>64</v>
      </c>
      <c r="E53" s="5" t="s">
        <v>12</v>
      </c>
      <c r="F53" s="5" t="s">
        <v>13</v>
      </c>
      <c r="G53" s="5">
        <v>717266</v>
      </c>
      <c r="H53" s="6" t="s">
        <v>98</v>
      </c>
      <c r="I53" s="15" t="s">
        <v>21</v>
      </c>
      <c r="J53" s="5">
        <v>2012</v>
      </c>
      <c r="K53" s="5">
        <v>2</v>
      </c>
      <c r="L53" s="5">
        <v>0</v>
      </c>
      <c r="M53" s="6">
        <v>0</v>
      </c>
      <c r="N53" s="5">
        <f t="shared" si="0"/>
        <v>2</v>
      </c>
      <c r="O53" s="7" t="s">
        <v>114</v>
      </c>
      <c r="P53" s="6" t="str">
        <f t="shared" si="1"/>
        <v>N</v>
      </c>
      <c r="Q53" s="6" t="s">
        <v>105</v>
      </c>
      <c r="R53" s="10"/>
      <c r="S53" s="10" t="s">
        <v>172</v>
      </c>
    </row>
    <row r="54" spans="1:19" ht="24" x14ac:dyDescent="0.3">
      <c r="B54" s="5" t="s">
        <v>62</v>
      </c>
      <c r="C54" s="5" t="s">
        <v>104</v>
      </c>
      <c r="D54" s="5" t="s">
        <v>64</v>
      </c>
      <c r="E54" s="5" t="s">
        <v>12</v>
      </c>
      <c r="F54" s="5" t="s">
        <v>16</v>
      </c>
      <c r="G54" s="5">
        <v>723517</v>
      </c>
      <c r="H54" s="6" t="s">
        <v>98</v>
      </c>
      <c r="I54" s="15" t="s">
        <v>186</v>
      </c>
      <c r="J54" s="5">
        <v>2012</v>
      </c>
      <c r="K54" s="5">
        <v>2</v>
      </c>
      <c r="L54" s="5">
        <v>0</v>
      </c>
      <c r="M54" s="6">
        <v>0</v>
      </c>
      <c r="N54" s="5">
        <f t="shared" si="0"/>
        <v>2</v>
      </c>
      <c r="O54" s="7" t="s">
        <v>114</v>
      </c>
      <c r="P54" s="6" t="str">
        <f t="shared" si="1"/>
        <v>N</v>
      </c>
      <c r="Q54" s="6" t="s">
        <v>105</v>
      </c>
      <c r="R54" s="10"/>
      <c r="S54" s="10" t="s">
        <v>172</v>
      </c>
    </row>
    <row r="55" spans="1:19" ht="36" x14ac:dyDescent="0.3">
      <c r="B55" s="5" t="s">
        <v>62</v>
      </c>
      <c r="C55" s="5" t="s">
        <v>104</v>
      </c>
      <c r="D55" s="5" t="s">
        <v>65</v>
      </c>
      <c r="E55" s="5" t="s">
        <v>44</v>
      </c>
      <c r="F55" s="5" t="s">
        <v>13</v>
      </c>
      <c r="G55" s="5" t="s">
        <v>66</v>
      </c>
      <c r="H55" s="6" t="s">
        <v>98</v>
      </c>
      <c r="I55" s="17" t="s">
        <v>176</v>
      </c>
      <c r="J55" s="5" t="s">
        <v>67</v>
      </c>
      <c r="K55" s="5">
        <v>1</v>
      </c>
      <c r="L55" s="5">
        <v>0</v>
      </c>
      <c r="M55" s="6">
        <v>0</v>
      </c>
      <c r="N55" s="5">
        <f t="shared" si="0"/>
        <v>1</v>
      </c>
      <c r="O55" s="7" t="s">
        <v>114</v>
      </c>
      <c r="P55" s="6" t="str">
        <f t="shared" si="1"/>
        <v>N</v>
      </c>
      <c r="Q55" s="6" t="s">
        <v>105</v>
      </c>
      <c r="R55" s="10" t="s">
        <v>195</v>
      </c>
      <c r="S55" s="6" t="s">
        <v>173</v>
      </c>
    </row>
    <row r="56" spans="1:19" ht="36" x14ac:dyDescent="0.3">
      <c r="B56" s="5" t="s">
        <v>62</v>
      </c>
      <c r="C56" s="5" t="s">
        <v>104</v>
      </c>
      <c r="D56" s="5" t="s">
        <v>65</v>
      </c>
      <c r="E56" s="5" t="s">
        <v>68</v>
      </c>
      <c r="F56" s="5" t="s">
        <v>16</v>
      </c>
      <c r="G56" s="5" t="s">
        <v>69</v>
      </c>
      <c r="H56" s="6" t="s">
        <v>98</v>
      </c>
      <c r="I56" s="17" t="s">
        <v>196</v>
      </c>
      <c r="J56" s="5" t="s">
        <v>67</v>
      </c>
      <c r="K56" s="5">
        <v>1</v>
      </c>
      <c r="L56" s="5">
        <v>0</v>
      </c>
      <c r="M56" s="6">
        <v>0</v>
      </c>
      <c r="N56" s="5">
        <f t="shared" si="0"/>
        <v>1</v>
      </c>
      <c r="O56" s="7" t="s">
        <v>120</v>
      </c>
      <c r="P56" s="6" t="str">
        <f t="shared" si="1"/>
        <v>N</v>
      </c>
      <c r="Q56" s="6" t="s">
        <v>105</v>
      </c>
      <c r="R56" s="10" t="s">
        <v>195</v>
      </c>
      <c r="S56" s="6" t="s">
        <v>173</v>
      </c>
    </row>
    <row r="57" spans="1:19" x14ac:dyDescent="0.3">
      <c r="B57" s="5" t="s">
        <v>62</v>
      </c>
      <c r="C57" s="5" t="s">
        <v>107</v>
      </c>
      <c r="D57" s="5" t="s">
        <v>70</v>
      </c>
      <c r="E57" s="5" t="s">
        <v>12</v>
      </c>
      <c r="F57" s="5" t="s">
        <v>13</v>
      </c>
      <c r="G57" s="5" t="s">
        <v>31</v>
      </c>
      <c r="H57" s="6" t="s">
        <v>100</v>
      </c>
      <c r="I57" s="16" t="s">
        <v>181</v>
      </c>
      <c r="J57" s="5" t="s">
        <v>67</v>
      </c>
      <c r="K57" s="5">
        <v>6</v>
      </c>
      <c r="L57" s="5">
        <v>0</v>
      </c>
      <c r="M57" s="6">
        <v>0</v>
      </c>
      <c r="N57" s="5">
        <f t="shared" si="0"/>
        <v>6</v>
      </c>
      <c r="O57" s="7" t="s">
        <v>121</v>
      </c>
      <c r="P57" s="6" t="str">
        <f t="shared" si="1"/>
        <v>N</v>
      </c>
      <c r="Q57" s="6" t="s">
        <v>105</v>
      </c>
    </row>
    <row r="58" spans="1:19" ht="48" x14ac:dyDescent="0.3">
      <c r="B58" s="5" t="s">
        <v>62</v>
      </c>
      <c r="C58" s="5" t="s">
        <v>108</v>
      </c>
      <c r="D58" s="5" t="s">
        <v>71</v>
      </c>
      <c r="E58" s="5" t="s">
        <v>72</v>
      </c>
      <c r="F58" s="5" t="s">
        <v>13</v>
      </c>
      <c r="G58" s="5" t="s">
        <v>73</v>
      </c>
      <c r="H58" s="6" t="s">
        <v>100</v>
      </c>
      <c r="I58" s="15" t="s">
        <v>187</v>
      </c>
      <c r="J58" s="5">
        <v>2016</v>
      </c>
      <c r="K58" s="5">
        <v>1</v>
      </c>
      <c r="L58" s="5">
        <v>0</v>
      </c>
      <c r="M58" s="6">
        <v>0</v>
      </c>
      <c r="N58" s="5">
        <f t="shared" si="0"/>
        <v>1</v>
      </c>
      <c r="O58" s="7" t="s">
        <v>121</v>
      </c>
      <c r="P58" s="6" t="str">
        <f t="shared" si="1"/>
        <v>N</v>
      </c>
      <c r="Q58" s="6" t="s">
        <v>105</v>
      </c>
      <c r="S58" s="6" t="s">
        <v>171</v>
      </c>
    </row>
    <row r="59" spans="1:19" x14ac:dyDescent="0.3">
      <c r="B59" s="5" t="s">
        <v>62</v>
      </c>
      <c r="C59" s="5" t="s">
        <v>103</v>
      </c>
      <c r="D59" s="5" t="s">
        <v>74</v>
      </c>
      <c r="E59" s="5" t="s">
        <v>12</v>
      </c>
      <c r="F59" s="5" t="s">
        <v>13</v>
      </c>
      <c r="G59" s="5" t="s">
        <v>15</v>
      </c>
      <c r="H59" s="6" t="s">
        <v>100</v>
      </c>
      <c r="I59" s="15" t="s">
        <v>176</v>
      </c>
      <c r="J59" s="5" t="s">
        <v>67</v>
      </c>
      <c r="K59" s="5">
        <v>1</v>
      </c>
      <c r="L59" s="5">
        <v>0</v>
      </c>
      <c r="M59" s="6">
        <v>0</v>
      </c>
      <c r="N59" s="5">
        <f t="shared" si="0"/>
        <v>1</v>
      </c>
      <c r="O59" s="7" t="s">
        <v>122</v>
      </c>
      <c r="P59" s="6" t="str">
        <f t="shared" si="1"/>
        <v>N</v>
      </c>
      <c r="Q59" s="6" t="s">
        <v>105</v>
      </c>
      <c r="S59" s="6" t="s">
        <v>174</v>
      </c>
    </row>
    <row r="60" spans="1:19" x14ac:dyDescent="0.3">
      <c r="A60" s="5" t="s">
        <v>75</v>
      </c>
      <c r="B60" s="5" t="s">
        <v>76</v>
      </c>
      <c r="C60" s="5" t="s">
        <v>103</v>
      </c>
      <c r="D60" s="5" t="s">
        <v>77</v>
      </c>
      <c r="E60" s="5" t="s">
        <v>12</v>
      </c>
      <c r="F60" s="5" t="s">
        <v>13</v>
      </c>
      <c r="G60" s="5" t="s">
        <v>15</v>
      </c>
      <c r="H60" s="6" t="s">
        <v>100</v>
      </c>
      <c r="I60" s="15" t="s">
        <v>176</v>
      </c>
      <c r="J60" s="5">
        <v>2011</v>
      </c>
      <c r="K60" s="5">
        <v>8</v>
      </c>
      <c r="L60" s="5">
        <v>0</v>
      </c>
      <c r="M60" s="6">
        <v>0</v>
      </c>
      <c r="N60" s="5">
        <f t="shared" si="0"/>
        <v>8</v>
      </c>
      <c r="O60" s="7" t="s">
        <v>114</v>
      </c>
      <c r="P60" s="6" t="str">
        <f t="shared" si="1"/>
        <v>N</v>
      </c>
      <c r="Q60" s="6" t="s">
        <v>125</v>
      </c>
    </row>
    <row r="61" spans="1:19" x14ac:dyDescent="0.3">
      <c r="A61" s="5">
        <f>SUM(K60:M69)</f>
        <v>34</v>
      </c>
      <c r="B61" s="5" t="s">
        <v>76</v>
      </c>
      <c r="C61" s="5" t="s">
        <v>103</v>
      </c>
      <c r="D61" s="5" t="s">
        <v>77</v>
      </c>
      <c r="E61" s="5" t="s">
        <v>12</v>
      </c>
      <c r="F61" s="5" t="s">
        <v>16</v>
      </c>
      <c r="G61" s="5" t="s">
        <v>20</v>
      </c>
      <c r="H61" s="6" t="s">
        <v>100</v>
      </c>
      <c r="I61" s="15" t="s">
        <v>179</v>
      </c>
      <c r="J61" s="5">
        <v>2011</v>
      </c>
      <c r="K61" s="5">
        <v>2</v>
      </c>
      <c r="L61" s="5">
        <v>0</v>
      </c>
      <c r="M61" s="6">
        <v>0</v>
      </c>
      <c r="N61" s="5">
        <f t="shared" si="0"/>
        <v>2</v>
      </c>
      <c r="O61" s="7" t="s">
        <v>114</v>
      </c>
      <c r="P61" s="6" t="str">
        <f t="shared" si="1"/>
        <v>N</v>
      </c>
      <c r="Q61" s="6" t="s">
        <v>125</v>
      </c>
    </row>
    <row r="62" spans="1:19" x14ac:dyDescent="0.3">
      <c r="B62" s="5" t="s">
        <v>76</v>
      </c>
      <c r="C62" s="5" t="s">
        <v>104</v>
      </c>
      <c r="D62" s="5" t="s">
        <v>78</v>
      </c>
      <c r="E62" s="5" t="s">
        <v>12</v>
      </c>
      <c r="F62" s="5" t="s">
        <v>13</v>
      </c>
      <c r="G62" s="5" t="s">
        <v>15</v>
      </c>
      <c r="H62" s="6" t="s">
        <v>100</v>
      </c>
      <c r="I62" s="15" t="s">
        <v>176</v>
      </c>
      <c r="J62" s="5">
        <v>2016</v>
      </c>
      <c r="K62" s="5">
        <v>1</v>
      </c>
      <c r="L62" s="5">
        <v>0</v>
      </c>
      <c r="M62" s="6">
        <v>0</v>
      </c>
      <c r="N62" s="5">
        <f t="shared" si="0"/>
        <v>1</v>
      </c>
      <c r="O62" s="7" t="s">
        <v>114</v>
      </c>
      <c r="P62" s="6" t="str">
        <f t="shared" si="1"/>
        <v>N</v>
      </c>
      <c r="Q62" s="6" t="s">
        <v>105</v>
      </c>
      <c r="R62" s="6" t="s">
        <v>142</v>
      </c>
    </row>
    <row r="63" spans="1:19" x14ac:dyDescent="0.3">
      <c r="B63" s="5" t="s">
        <v>76</v>
      </c>
      <c r="C63" s="5" t="s">
        <v>104</v>
      </c>
      <c r="D63" s="5" t="s">
        <v>78</v>
      </c>
      <c r="E63" s="5" t="s">
        <v>12</v>
      </c>
      <c r="F63" s="5" t="s">
        <v>16</v>
      </c>
      <c r="G63" s="5" t="s">
        <v>20</v>
      </c>
      <c r="H63" s="6" t="s">
        <v>100</v>
      </c>
      <c r="I63" s="15" t="s">
        <v>179</v>
      </c>
      <c r="J63" s="5">
        <v>2016</v>
      </c>
      <c r="K63" s="5">
        <v>1</v>
      </c>
      <c r="L63" s="5">
        <v>0</v>
      </c>
      <c r="M63" s="6">
        <v>0</v>
      </c>
      <c r="N63" s="5">
        <f t="shared" si="0"/>
        <v>1</v>
      </c>
      <c r="O63" s="7" t="s">
        <v>114</v>
      </c>
      <c r="P63" s="6" t="str">
        <f t="shared" si="1"/>
        <v>N</v>
      </c>
      <c r="Q63" s="6" t="s">
        <v>105</v>
      </c>
    </row>
    <row r="64" spans="1:19" x14ac:dyDescent="0.3">
      <c r="B64" s="5" t="s">
        <v>76</v>
      </c>
      <c r="C64" s="5" t="s">
        <v>103</v>
      </c>
      <c r="D64" s="5" t="s">
        <v>79</v>
      </c>
      <c r="E64" s="5" t="s">
        <v>12</v>
      </c>
      <c r="F64" s="5" t="s">
        <v>13</v>
      </c>
      <c r="G64" s="5" t="s">
        <v>15</v>
      </c>
      <c r="H64" s="6" t="s">
        <v>100</v>
      </c>
      <c r="I64" s="15" t="s">
        <v>176</v>
      </c>
      <c r="J64" s="5">
        <v>2011</v>
      </c>
      <c r="K64" s="5">
        <v>8</v>
      </c>
      <c r="L64" s="5">
        <v>0</v>
      </c>
      <c r="M64" s="6">
        <v>0</v>
      </c>
      <c r="N64" s="5">
        <f t="shared" si="0"/>
        <v>8</v>
      </c>
      <c r="O64" s="7" t="s">
        <v>114</v>
      </c>
      <c r="P64" s="6" t="str">
        <f t="shared" si="1"/>
        <v>N</v>
      </c>
      <c r="Q64" s="6" t="s">
        <v>125</v>
      </c>
    </row>
    <row r="65" spans="1:19" x14ac:dyDescent="0.3">
      <c r="B65" s="5" t="s">
        <v>76</v>
      </c>
      <c r="C65" s="5" t="s">
        <v>103</v>
      </c>
      <c r="D65" s="5" t="s">
        <v>79</v>
      </c>
      <c r="E65" s="5" t="s">
        <v>12</v>
      </c>
      <c r="F65" s="5" t="s">
        <v>16</v>
      </c>
      <c r="G65" s="5" t="s">
        <v>20</v>
      </c>
      <c r="H65" s="6" t="s">
        <v>100</v>
      </c>
      <c r="I65" s="15" t="s">
        <v>179</v>
      </c>
      <c r="J65" s="5">
        <v>2011</v>
      </c>
      <c r="K65" s="5">
        <v>2</v>
      </c>
      <c r="L65" s="5">
        <v>0</v>
      </c>
      <c r="M65" s="6">
        <v>0</v>
      </c>
      <c r="N65" s="5">
        <f t="shared" si="0"/>
        <v>2</v>
      </c>
      <c r="O65" s="7" t="s">
        <v>114</v>
      </c>
      <c r="P65" s="6" t="str">
        <f t="shared" si="1"/>
        <v>N</v>
      </c>
      <c r="Q65" s="6" t="s">
        <v>125</v>
      </c>
    </row>
    <row r="66" spans="1:19" x14ac:dyDescent="0.3">
      <c r="B66" s="5" t="s">
        <v>76</v>
      </c>
      <c r="C66" s="5" t="s">
        <v>104</v>
      </c>
      <c r="D66" s="5" t="s">
        <v>80</v>
      </c>
      <c r="E66" s="5" t="s">
        <v>12</v>
      </c>
      <c r="F66" s="5" t="s">
        <v>13</v>
      </c>
      <c r="G66" s="14">
        <v>717266</v>
      </c>
      <c r="H66" s="6" t="s">
        <v>98</v>
      </c>
      <c r="I66" s="15" t="s">
        <v>21</v>
      </c>
      <c r="J66" s="5">
        <v>2011</v>
      </c>
      <c r="K66" s="5">
        <v>1</v>
      </c>
      <c r="L66" s="5">
        <v>0</v>
      </c>
      <c r="M66" s="6">
        <v>0</v>
      </c>
      <c r="N66" s="5">
        <f t="shared" si="0"/>
        <v>1</v>
      </c>
      <c r="O66" s="7" t="s">
        <v>114</v>
      </c>
      <c r="P66" s="6" t="str">
        <f t="shared" si="1"/>
        <v>N</v>
      </c>
      <c r="Q66" s="6" t="s">
        <v>125</v>
      </c>
    </row>
    <row r="67" spans="1:19" x14ac:dyDescent="0.3">
      <c r="B67" s="5" t="s">
        <v>76</v>
      </c>
      <c r="C67" s="5" t="s">
        <v>104</v>
      </c>
      <c r="D67" s="5" t="s">
        <v>80</v>
      </c>
      <c r="E67" s="5" t="s">
        <v>12</v>
      </c>
      <c r="F67" s="5" t="s">
        <v>16</v>
      </c>
      <c r="G67" s="14">
        <v>725772</v>
      </c>
      <c r="H67" s="6" t="s">
        <v>98</v>
      </c>
      <c r="I67" s="15" t="s">
        <v>177</v>
      </c>
      <c r="J67" s="5">
        <v>2011</v>
      </c>
      <c r="K67" s="5">
        <v>1</v>
      </c>
      <c r="L67" s="5">
        <v>0</v>
      </c>
      <c r="M67" s="6">
        <v>0</v>
      </c>
      <c r="N67" s="5">
        <f t="shared" ref="N67:N80" si="2">K67+L67+M67</f>
        <v>1</v>
      </c>
      <c r="O67" s="7" t="s">
        <v>114</v>
      </c>
      <c r="P67" s="6" t="str">
        <f t="shared" ref="P67:P80" si="3">IF(L67=0,"N","J")</f>
        <v>N</v>
      </c>
      <c r="Q67" s="6" t="s">
        <v>125</v>
      </c>
    </row>
    <row r="68" spans="1:19" x14ac:dyDescent="0.3">
      <c r="B68" s="5" t="s">
        <v>76</v>
      </c>
      <c r="C68" s="5" t="s">
        <v>107</v>
      </c>
      <c r="D68" s="5" t="s">
        <v>81</v>
      </c>
      <c r="E68" s="5" t="s">
        <v>12</v>
      </c>
      <c r="F68" s="5" t="s">
        <v>13</v>
      </c>
      <c r="G68" s="14" t="s">
        <v>15</v>
      </c>
      <c r="H68" s="6" t="s">
        <v>100</v>
      </c>
      <c r="I68" s="15" t="s">
        <v>176</v>
      </c>
      <c r="J68" s="5">
        <v>2022</v>
      </c>
      <c r="K68" s="5">
        <v>7</v>
      </c>
      <c r="L68" s="5">
        <v>0</v>
      </c>
      <c r="M68" s="6">
        <v>1</v>
      </c>
      <c r="N68" s="5">
        <f t="shared" si="2"/>
        <v>8</v>
      </c>
      <c r="O68" s="7" t="s">
        <v>95</v>
      </c>
      <c r="P68" s="6" t="str">
        <f t="shared" si="3"/>
        <v>N</v>
      </c>
      <c r="Q68" s="6" t="s">
        <v>105</v>
      </c>
    </row>
    <row r="69" spans="1:19" x14ac:dyDescent="0.3">
      <c r="B69" s="5" t="s">
        <v>76</v>
      </c>
      <c r="C69" s="5" t="s">
        <v>108</v>
      </c>
      <c r="D69" s="5" t="s">
        <v>82</v>
      </c>
      <c r="E69" s="5" t="s">
        <v>12</v>
      </c>
      <c r="F69" s="5" t="s">
        <v>13</v>
      </c>
      <c r="G69" s="14" t="s">
        <v>15</v>
      </c>
      <c r="H69" s="6" t="s">
        <v>100</v>
      </c>
      <c r="I69" s="15" t="s">
        <v>176</v>
      </c>
      <c r="J69" s="5">
        <v>2016</v>
      </c>
      <c r="K69" s="5">
        <v>1</v>
      </c>
      <c r="L69" s="5">
        <v>0</v>
      </c>
      <c r="M69" s="6">
        <v>1</v>
      </c>
      <c r="N69" s="5">
        <f t="shared" si="2"/>
        <v>2</v>
      </c>
      <c r="O69" s="7" t="s">
        <v>95</v>
      </c>
      <c r="P69" s="6" t="str">
        <f t="shared" si="3"/>
        <v>N</v>
      </c>
      <c r="Q69" s="6" t="s">
        <v>105</v>
      </c>
    </row>
    <row r="70" spans="1:19" x14ac:dyDescent="0.3">
      <c r="A70" s="5" t="s">
        <v>83</v>
      </c>
      <c r="B70" s="5" t="s">
        <v>84</v>
      </c>
      <c r="C70" s="5" t="s">
        <v>104</v>
      </c>
      <c r="D70" s="9" t="s">
        <v>85</v>
      </c>
      <c r="E70" s="5" t="s">
        <v>12</v>
      </c>
      <c r="F70" s="5" t="s">
        <v>13</v>
      </c>
      <c r="G70" s="14">
        <v>717266</v>
      </c>
      <c r="H70" s="6" t="s">
        <v>98</v>
      </c>
      <c r="I70" s="15" t="s">
        <v>21</v>
      </c>
      <c r="J70" s="5">
        <v>1999</v>
      </c>
      <c r="K70" s="5">
        <v>2</v>
      </c>
      <c r="L70" s="5">
        <v>0</v>
      </c>
      <c r="M70" s="6">
        <v>0</v>
      </c>
      <c r="N70" s="5">
        <f t="shared" si="2"/>
        <v>2</v>
      </c>
      <c r="O70" s="7" t="s">
        <v>114</v>
      </c>
      <c r="P70" s="6" t="str">
        <f t="shared" si="3"/>
        <v>N</v>
      </c>
      <c r="Q70" s="6" t="s">
        <v>125</v>
      </c>
      <c r="R70" s="6" t="s">
        <v>162</v>
      </c>
      <c r="S70" s="6" t="s">
        <v>143</v>
      </c>
    </row>
    <row r="71" spans="1:19" x14ac:dyDescent="0.3">
      <c r="A71" s="5">
        <v>25</v>
      </c>
      <c r="B71" s="5" t="s">
        <v>84</v>
      </c>
      <c r="C71" s="5" t="s">
        <v>104</v>
      </c>
      <c r="D71" s="9" t="s">
        <v>85</v>
      </c>
      <c r="E71" s="5" t="s">
        <v>12</v>
      </c>
      <c r="F71" s="5" t="s">
        <v>16</v>
      </c>
      <c r="G71" s="14">
        <v>723141</v>
      </c>
      <c r="H71" s="6" t="s">
        <v>98</v>
      </c>
      <c r="I71" s="15" t="s">
        <v>182</v>
      </c>
      <c r="J71" s="5">
        <v>1999</v>
      </c>
      <c r="K71" s="5">
        <v>2</v>
      </c>
      <c r="L71" s="5">
        <v>0</v>
      </c>
      <c r="M71" s="6">
        <v>0</v>
      </c>
      <c r="N71" s="5">
        <f t="shared" si="2"/>
        <v>2</v>
      </c>
      <c r="O71" s="7" t="s">
        <v>114</v>
      </c>
      <c r="P71" s="6" t="str">
        <f t="shared" si="3"/>
        <v>N</v>
      </c>
      <c r="Q71" s="6" t="s">
        <v>125</v>
      </c>
      <c r="R71" s="6" t="s">
        <v>162</v>
      </c>
    </row>
    <row r="72" spans="1:19" ht="24" x14ac:dyDescent="0.3">
      <c r="B72" s="5" t="s">
        <v>84</v>
      </c>
      <c r="C72" s="5" t="s">
        <v>103</v>
      </c>
      <c r="D72" s="5" t="s">
        <v>147</v>
      </c>
      <c r="E72" s="5" t="s">
        <v>12</v>
      </c>
      <c r="F72" s="5" t="s">
        <v>16</v>
      </c>
      <c r="G72" s="14" t="s">
        <v>20</v>
      </c>
      <c r="H72" s="6" t="s">
        <v>100</v>
      </c>
      <c r="I72" s="15" t="s">
        <v>179</v>
      </c>
      <c r="J72" s="5">
        <v>1999</v>
      </c>
      <c r="K72" s="5">
        <v>0</v>
      </c>
      <c r="L72" s="5">
        <v>0</v>
      </c>
      <c r="M72" s="6">
        <v>1</v>
      </c>
      <c r="N72" s="5">
        <f t="shared" si="2"/>
        <v>1</v>
      </c>
      <c r="O72" s="7" t="s">
        <v>148</v>
      </c>
      <c r="P72" s="6" t="str">
        <f t="shared" si="3"/>
        <v>N</v>
      </c>
      <c r="Q72" s="6" t="s">
        <v>125</v>
      </c>
      <c r="R72" s="6" t="s">
        <v>152</v>
      </c>
      <c r="S72" s="6" t="s">
        <v>150</v>
      </c>
    </row>
    <row r="73" spans="1:19" x14ac:dyDescent="0.3">
      <c r="B73" s="5" t="s">
        <v>84</v>
      </c>
      <c r="C73" s="5" t="s">
        <v>103</v>
      </c>
      <c r="D73" s="9" t="s">
        <v>86</v>
      </c>
      <c r="E73" s="5" t="s">
        <v>23</v>
      </c>
      <c r="F73" s="5" t="s">
        <v>26</v>
      </c>
      <c r="G73" s="14" t="s">
        <v>0</v>
      </c>
      <c r="H73" s="6" t="s">
        <v>98</v>
      </c>
      <c r="I73" s="15" t="s">
        <v>180</v>
      </c>
      <c r="J73" s="5">
        <v>1999</v>
      </c>
      <c r="K73" s="5">
        <v>8</v>
      </c>
      <c r="L73" s="5">
        <v>0</v>
      </c>
      <c r="M73" s="6">
        <v>0</v>
      </c>
      <c r="N73" s="5">
        <f t="shared" si="2"/>
        <v>8</v>
      </c>
      <c r="O73" s="7" t="s">
        <v>114</v>
      </c>
      <c r="P73" s="6" t="str">
        <f t="shared" si="3"/>
        <v>N</v>
      </c>
      <c r="Q73" s="6" t="s">
        <v>105</v>
      </c>
    </row>
    <row r="74" spans="1:19" x14ac:dyDescent="0.25">
      <c r="B74" s="5" t="s">
        <v>84</v>
      </c>
      <c r="C74" s="5" t="s">
        <v>103</v>
      </c>
      <c r="D74" s="11" t="s">
        <v>87</v>
      </c>
      <c r="E74" s="5" t="s">
        <v>12</v>
      </c>
      <c r="F74" s="5" t="s">
        <v>13</v>
      </c>
      <c r="G74" s="14">
        <v>727463</v>
      </c>
      <c r="H74" s="6" t="s">
        <v>100</v>
      </c>
      <c r="I74" s="15" t="s">
        <v>188</v>
      </c>
      <c r="J74" s="5">
        <v>2015</v>
      </c>
      <c r="K74" s="5">
        <v>2</v>
      </c>
      <c r="L74" s="5">
        <v>0</v>
      </c>
      <c r="M74" s="6">
        <v>0</v>
      </c>
      <c r="N74" s="5">
        <f t="shared" si="2"/>
        <v>2</v>
      </c>
      <c r="O74" s="7" t="s">
        <v>114</v>
      </c>
      <c r="P74" s="6" t="str">
        <f t="shared" si="3"/>
        <v>N</v>
      </c>
      <c r="Q74" s="6" t="s">
        <v>105</v>
      </c>
      <c r="S74" s="12"/>
    </row>
    <row r="75" spans="1:19" x14ac:dyDescent="0.25">
      <c r="B75" s="5" t="s">
        <v>84</v>
      </c>
      <c r="C75" s="5" t="s">
        <v>103</v>
      </c>
      <c r="D75" s="11" t="s">
        <v>87</v>
      </c>
      <c r="E75" s="5" t="s">
        <v>40</v>
      </c>
      <c r="F75" s="5" t="s">
        <v>13</v>
      </c>
      <c r="G75" s="14" t="s">
        <v>88</v>
      </c>
      <c r="H75" s="6" t="s">
        <v>100</v>
      </c>
      <c r="I75" s="15" t="s">
        <v>175</v>
      </c>
      <c r="J75" s="5">
        <v>2015</v>
      </c>
      <c r="K75" s="5">
        <v>2</v>
      </c>
      <c r="L75" s="5">
        <v>0</v>
      </c>
      <c r="M75" s="6">
        <v>0</v>
      </c>
      <c r="N75" s="5">
        <f t="shared" si="2"/>
        <v>2</v>
      </c>
      <c r="O75" s="7" t="s">
        <v>114</v>
      </c>
      <c r="P75" s="6" t="str">
        <f t="shared" si="3"/>
        <v>N</v>
      </c>
      <c r="Q75" s="6" t="s">
        <v>105</v>
      </c>
      <c r="S75" s="12"/>
    </row>
    <row r="76" spans="1:19" x14ac:dyDescent="0.3">
      <c r="B76" s="5" t="s">
        <v>84</v>
      </c>
      <c r="C76" s="5" t="s">
        <v>103</v>
      </c>
      <c r="D76" s="11" t="s">
        <v>87</v>
      </c>
      <c r="E76" s="5" t="s">
        <v>12</v>
      </c>
      <c r="F76" s="5" t="s">
        <v>13</v>
      </c>
      <c r="G76" s="14">
        <v>717280</v>
      </c>
      <c r="H76" s="6" t="s">
        <v>98</v>
      </c>
      <c r="I76" s="15" t="s">
        <v>175</v>
      </c>
      <c r="J76" s="5">
        <v>2015</v>
      </c>
      <c r="K76" s="5">
        <v>1</v>
      </c>
      <c r="L76" s="5">
        <v>0</v>
      </c>
      <c r="M76" s="6">
        <v>0</v>
      </c>
      <c r="N76" s="5">
        <f t="shared" si="2"/>
        <v>1</v>
      </c>
      <c r="O76" s="7" t="s">
        <v>114</v>
      </c>
      <c r="P76" s="6" t="str">
        <f t="shared" si="3"/>
        <v>N</v>
      </c>
      <c r="Q76" s="6" t="s">
        <v>105</v>
      </c>
      <c r="S76" s="6" t="s">
        <v>145</v>
      </c>
    </row>
    <row r="77" spans="1:19" x14ac:dyDescent="0.3">
      <c r="B77" s="5" t="s">
        <v>84</v>
      </c>
      <c r="C77" s="5" t="s">
        <v>103</v>
      </c>
      <c r="D77" s="9" t="s">
        <v>89</v>
      </c>
      <c r="E77" s="5" t="s">
        <v>12</v>
      </c>
      <c r="F77" s="5" t="s">
        <v>13</v>
      </c>
      <c r="G77" s="14">
        <v>717280</v>
      </c>
      <c r="H77" s="6" t="s">
        <v>98</v>
      </c>
      <c r="I77" s="15" t="s">
        <v>175</v>
      </c>
      <c r="J77" s="5">
        <v>1999</v>
      </c>
      <c r="K77" s="5">
        <v>1</v>
      </c>
      <c r="L77" s="5">
        <v>0</v>
      </c>
      <c r="M77" s="6">
        <v>0</v>
      </c>
      <c r="N77" s="5">
        <f t="shared" si="2"/>
        <v>1</v>
      </c>
      <c r="O77" s="7" t="s">
        <v>114</v>
      </c>
      <c r="P77" s="6" t="str">
        <f t="shared" si="3"/>
        <v>N</v>
      </c>
      <c r="Q77" s="6" t="s">
        <v>105</v>
      </c>
      <c r="S77" s="6" t="s">
        <v>145</v>
      </c>
    </row>
    <row r="78" spans="1:19" x14ac:dyDescent="0.3">
      <c r="B78" s="5" t="s">
        <v>84</v>
      </c>
      <c r="C78" s="5" t="s">
        <v>103</v>
      </c>
      <c r="D78" s="9" t="s">
        <v>89</v>
      </c>
      <c r="E78" s="5" t="s">
        <v>12</v>
      </c>
      <c r="F78" s="5" t="s">
        <v>16</v>
      </c>
      <c r="G78" s="14">
        <v>723142</v>
      </c>
      <c r="H78" s="6" t="s">
        <v>98</v>
      </c>
      <c r="I78" s="15" t="s">
        <v>189</v>
      </c>
      <c r="J78" s="5">
        <v>1999</v>
      </c>
      <c r="K78" s="5">
        <v>4</v>
      </c>
      <c r="L78" s="5">
        <v>0</v>
      </c>
      <c r="M78" s="6">
        <v>0</v>
      </c>
      <c r="N78" s="5">
        <f t="shared" si="2"/>
        <v>4</v>
      </c>
      <c r="O78" s="7" t="s">
        <v>114</v>
      </c>
      <c r="P78" s="6" t="str">
        <f t="shared" si="3"/>
        <v>N</v>
      </c>
      <c r="Q78" s="6" t="s">
        <v>105</v>
      </c>
      <c r="S78" s="6" t="s">
        <v>151</v>
      </c>
    </row>
    <row r="79" spans="1:19" x14ac:dyDescent="0.3">
      <c r="B79" s="5" t="s">
        <v>84</v>
      </c>
      <c r="C79" s="5" t="s">
        <v>103</v>
      </c>
      <c r="D79" s="9" t="s">
        <v>89</v>
      </c>
      <c r="E79" s="5" t="s">
        <v>12</v>
      </c>
      <c r="F79" s="5" t="s">
        <v>16</v>
      </c>
      <c r="G79" s="14" t="s">
        <v>90</v>
      </c>
      <c r="H79" s="6" t="s">
        <v>98</v>
      </c>
      <c r="I79" s="15" t="s">
        <v>190</v>
      </c>
      <c r="J79" s="5">
        <v>1999</v>
      </c>
      <c r="K79" s="5">
        <v>1</v>
      </c>
      <c r="L79" s="5">
        <v>0</v>
      </c>
      <c r="M79" s="6">
        <v>0</v>
      </c>
      <c r="N79" s="5">
        <f t="shared" si="2"/>
        <v>1</v>
      </c>
      <c r="O79" s="7" t="s">
        <v>114</v>
      </c>
      <c r="P79" s="6" t="str">
        <f t="shared" si="3"/>
        <v>N</v>
      </c>
      <c r="Q79" s="6" t="s">
        <v>105</v>
      </c>
      <c r="S79" s="6" t="s">
        <v>144</v>
      </c>
    </row>
    <row r="80" spans="1:19" ht="24" x14ac:dyDescent="0.3">
      <c r="B80" s="5" t="s">
        <v>84</v>
      </c>
      <c r="D80" s="9" t="s">
        <v>146</v>
      </c>
      <c r="E80" s="5" t="s">
        <v>12</v>
      </c>
      <c r="F80" s="5" t="s">
        <v>13</v>
      </c>
      <c r="G80" s="14" t="s">
        <v>15</v>
      </c>
      <c r="H80" s="6" t="s">
        <v>100</v>
      </c>
      <c r="I80" s="15" t="s">
        <v>176</v>
      </c>
      <c r="J80" s="5">
        <v>1999</v>
      </c>
      <c r="K80" s="5">
        <v>0</v>
      </c>
      <c r="L80" s="5">
        <v>0</v>
      </c>
      <c r="M80" s="6">
        <v>1</v>
      </c>
      <c r="N80" s="5">
        <f t="shared" si="2"/>
        <v>1</v>
      </c>
      <c r="O80" s="7" t="s">
        <v>148</v>
      </c>
      <c r="P80" s="6" t="str">
        <f t="shared" si="3"/>
        <v>N</v>
      </c>
      <c r="Q80" s="6" t="s">
        <v>125</v>
      </c>
      <c r="R80" s="6" t="s">
        <v>153</v>
      </c>
      <c r="S80" s="6" t="s">
        <v>149</v>
      </c>
    </row>
    <row r="81" spans="1:18" x14ac:dyDescent="0.3">
      <c r="K81" s="1" t="s">
        <v>91</v>
      </c>
      <c r="L81" s="1" t="s">
        <v>92</v>
      </c>
      <c r="M81" s="4" t="s">
        <v>132</v>
      </c>
      <c r="N81" s="1" t="s">
        <v>7</v>
      </c>
      <c r="O81" s="3"/>
      <c r="Q81" s="4"/>
      <c r="R81" s="4"/>
    </row>
    <row r="82" spans="1:18" x14ac:dyDescent="0.3">
      <c r="A82" s="1" t="s">
        <v>7</v>
      </c>
      <c r="K82" s="5">
        <f>SUM(K2:K80)</f>
        <v>294</v>
      </c>
      <c r="L82" s="5">
        <f>SUM(L2:L80)</f>
        <v>10</v>
      </c>
      <c r="M82" s="6">
        <f>SUM(M2:M80)</f>
        <v>42</v>
      </c>
      <c r="N82" s="5">
        <f>SUM(N2:N80)</f>
        <v>346</v>
      </c>
    </row>
    <row r="85" spans="1:18" x14ac:dyDescent="0.3">
      <c r="B85" s="13"/>
      <c r="C85" s="13"/>
      <c r="D85" s="13"/>
    </row>
    <row r="86" spans="1:18" x14ac:dyDescent="0.3">
      <c r="B86" s="13"/>
      <c r="C86" s="13"/>
      <c r="D86" s="13"/>
    </row>
  </sheetData>
  <autoFilter ref="A1:R82" xr:uid="{4A822930-19CB-4D0C-A2B0-0E610D2E632D}"/>
  <phoneticPr fontId="2"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C458D6D0F40D48B49931F3EE52539C" ma:contentTypeVersion="19" ma:contentTypeDescription="Een nieuw document maken." ma:contentTypeScope="" ma:versionID="41bc50fe18f49affd484afd9c3ddcac6">
  <xsd:schema xmlns:xsd="http://www.w3.org/2001/XMLSchema" xmlns:xs="http://www.w3.org/2001/XMLSchema" xmlns:p="http://schemas.microsoft.com/office/2006/metadata/properties" xmlns:ns2="44b11a97-6dc7-4b3f-9697-a1f57f5bae8d" xmlns:ns3="c66e1a7d-292a-49d7-8f30-e135341253fc" xmlns:ns4="c7284ca6-9ffa-4f6a-b789-ef9c90264bb4" targetNamespace="http://schemas.microsoft.com/office/2006/metadata/properties" ma:root="true" ma:fieldsID="751c0f61f0ee46074aec8c6d4b494c9c" ns2:_="" ns3:_="" ns4:_="">
    <xsd:import namespace="44b11a97-6dc7-4b3f-9697-a1f57f5bae8d"/>
    <xsd:import namespace="c66e1a7d-292a-49d7-8f30-e135341253fc"/>
    <xsd:import namespace="c7284ca6-9ffa-4f6a-b789-ef9c90264bb4"/>
    <xsd:element name="properties">
      <xsd:complexType>
        <xsd:sequence>
          <xsd:element name="documentManagement">
            <xsd:complexType>
              <xsd:all>
                <xsd:element ref="ns2:_dlc_DocId" minOccurs="0"/>
                <xsd:element ref="ns2:_dlc_DocIdUrl" minOccurs="0"/>
                <xsd:element ref="ns2:_dlc_DocIdPersistId" minOccurs="0"/>
                <xsd:element ref="ns3:Projectnummer" minOccurs="0"/>
                <xsd:element ref="ns3:Programmanummer" minOccurs="0"/>
                <xsd:element ref="ns3:Classificatie" minOccurs="0"/>
                <xsd:element ref="ns3:Briefnummer" minOccurs="0"/>
                <xsd:element ref="ns2:SharedWithUsers" minOccurs="0"/>
                <xsd:element ref="ns2:SharedWithDetails" minOccurs="0"/>
                <xsd:element ref="ns4:MediaServiceMetadata" minOccurs="0"/>
                <xsd:element ref="ns4:MediaServiceFastMetadata" minOccurs="0"/>
                <xsd:element ref="ns4:MediaServiceSearchProperties" minOccurs="0"/>
                <xsd:element ref="ns4:MediaServiceObjectDetectorVersions" minOccurs="0"/>
                <xsd:element ref="ns4:lcf76f155ced4ddcb4097134ff3c332f" minOccurs="0"/>
                <xsd:element ref="ns2:TaxCatchAll" minOccurs="0"/>
                <xsd:element ref="ns4:MediaServiceDateTaken" minOccurs="0"/>
                <xsd:element ref="ns4:MediaServiceLocation" minOccurs="0"/>
                <xsd:element ref="ns4:MediaServiceGenerationTime" minOccurs="0"/>
                <xsd:element ref="ns4:MediaServiceEventHashCode" minOccurs="0"/>
                <xsd:element ref="ns4:MediaServiceOCR" minOccurs="0"/>
                <xsd:element ref="ns4:Approval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b11a97-6dc7-4b3f-9697-a1f57f5bae8d"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true">
      <xsd:simpleType>
        <xsd:restriction base="dms:Boolean"/>
      </xsd:simpleType>
    </xsd:element>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951e79cb-8ccb-40c4-a753-54546f622216}" ma:internalName="TaxCatchAll" ma:showField="CatchAllData" ma:web="44b11a97-6dc7-4b3f-9697-a1f57f5bae8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66e1a7d-292a-49d7-8f30-e135341253fc" elementFormDefault="qualified">
    <xsd:import namespace="http://schemas.microsoft.com/office/2006/documentManagement/types"/>
    <xsd:import namespace="http://schemas.microsoft.com/office/infopath/2007/PartnerControls"/>
    <xsd:element name="Projectnummer" ma:index="11" nillable="true" ma:displayName="Projectnummer" ma:default="prj3374" ma:internalName="Projectnummer">
      <xsd:simpleType>
        <xsd:restriction base="dms:Text">
          <xsd:maxLength value="255"/>
        </xsd:restriction>
      </xsd:simpleType>
    </xsd:element>
    <xsd:element name="Programmanummer" ma:index="12" nillable="true" ma:displayName="Programmanummer" ma:default="PRM2241" ma:internalName="Programmanummer">
      <xsd:simpleType>
        <xsd:restriction base="dms:Text">
          <xsd:maxLength value="255"/>
        </xsd:restriction>
      </xsd:simpleType>
    </xsd:element>
    <xsd:element name="Classificatie" ma:index="13" nillable="true" ma:displayName="Classificatie" ma:default="Intern" ma:format="Dropdown" ma:internalName="Classificatie">
      <xsd:simpleType>
        <xsd:restriction base="dms:Choice">
          <xsd:enumeration value="Geheim"/>
          <xsd:enumeration value="Confidentieel"/>
          <xsd:enumeration value="Intern"/>
          <xsd:enumeration value="Openbaar"/>
        </xsd:restriction>
      </xsd:simpleType>
    </xsd:element>
    <xsd:element name="Briefnummer" ma:index="14" nillable="true" ma:displayName="Briefnummer" ma:internalName="Briefnumme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284ca6-9ffa-4f6a-b789-ef9c90264bb4" elementFormDefault="qualified">
    <xsd:import namespace="http://schemas.microsoft.com/office/2006/documentManagement/types"/>
    <xsd:import namespace="http://schemas.microsoft.com/office/infopath/2007/PartnerControls"/>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9d570326-55ff-4931-811f-4ae3c5ebaad1" ma:termSetId="09814cd3-568e-fe90-9814-8d621ff8fb84" ma:anchorId="fba54fb3-c3e1-fe81-a776-ca4b69148c4d" ma:open="true" ma:isKeyword="false">
      <xsd:complexType>
        <xsd:sequence>
          <xsd:element ref="pc:Terms" minOccurs="0" maxOccurs="1"/>
        </xsd:sequence>
      </xsd:complexType>
    </xsd:element>
    <xsd:element name="MediaServiceDateTaken" ma:index="24" nillable="true" ma:displayName="MediaServiceDateTaken" ma:hidden="true" ma:indexed="true" ma:internalName="MediaServiceDateTaken" ma:readOnly="true">
      <xsd:simpleType>
        <xsd:restriction base="dms:Text"/>
      </xsd:simpleType>
    </xsd:element>
    <xsd:element name="MediaServiceLocation" ma:index="25" nillable="true" ma:displayName="Location" ma:indexed="true" ma:internalName="MediaServiceLocation"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ApprovalComments" ma:index="29" nillable="true" ma:displayName="ApprovalComments" ma:internalName="ApprovalComments">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ogrammanummer xmlns="c66e1a7d-292a-49d7-8f30-e135341253fc">PRM2241</Programmanummer>
    <Projectnummer xmlns="c66e1a7d-292a-49d7-8f30-e135341253fc">prj3374</Projectnummer>
    <Classificatie xmlns="c66e1a7d-292a-49d7-8f30-e135341253fc">Intern</Classificatie>
    <Briefnummer xmlns="c66e1a7d-292a-49d7-8f30-e135341253fc" xsi:nil="true"/>
    <_dlc_DocId xmlns="44b11a97-6dc7-4b3f-9697-a1f57f5bae8d">prj3374-1876852978-111</_dlc_DocId>
    <_dlc_DocIdUrl xmlns="44b11a97-6dc7-4b3f-9697-a1f57f5bae8d">
      <Url>https://lvnl.sharepoint.com/sites/prj3374/_layouts/15/DocIdRedir.aspx?ID=prj3374-1876852978-111</Url>
      <Description>prj3374-1876852978-111</Description>
    </_dlc_DocIdUrl>
    <TaxCatchAll xmlns="44b11a97-6dc7-4b3f-9697-a1f57f5bae8d" xsi:nil="true"/>
    <ApprovalComments xmlns="c7284ca6-9ffa-4f6a-b789-ef9c90264bb4" xsi:nil="true"/>
    <lcf76f155ced4ddcb4097134ff3c332f xmlns="c7284ca6-9ffa-4f6a-b789-ef9c90264bb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F9E90DB-933A-4C0C-8EDE-0242CACB49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b11a97-6dc7-4b3f-9697-a1f57f5bae8d"/>
    <ds:schemaRef ds:uri="c66e1a7d-292a-49d7-8f30-e135341253fc"/>
    <ds:schemaRef ds:uri="c7284ca6-9ffa-4f6a-b789-ef9c90264b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346ED1-D2E8-412C-8F37-D7BC79F83A4F}">
  <ds:schemaRefs>
    <ds:schemaRef ds:uri="http://schemas.microsoft.com/sharepoint/events"/>
  </ds:schemaRefs>
</ds:datastoreItem>
</file>

<file path=customXml/itemProps3.xml><?xml version="1.0" encoding="utf-8"?>
<ds:datastoreItem xmlns:ds="http://schemas.openxmlformats.org/officeDocument/2006/customXml" ds:itemID="{0D1604A2-D718-4716-A12F-CCEB7F84D85E}">
  <ds:schemaRefs>
    <ds:schemaRef ds:uri="http://schemas.microsoft.com/sharepoint/v3/contenttype/forms"/>
  </ds:schemaRefs>
</ds:datastoreItem>
</file>

<file path=customXml/itemProps4.xml><?xml version="1.0" encoding="utf-8"?>
<ds:datastoreItem xmlns:ds="http://schemas.openxmlformats.org/officeDocument/2006/customXml" ds:itemID="{A03DC319-FB8E-45D1-B15B-8D9C70D63518}">
  <ds:schemaRefs>
    <ds:schemaRef ds:uri="http://purl.org/dc/terms/"/>
    <ds:schemaRef ds:uri="c66e1a7d-292a-49d7-8f30-e135341253fc"/>
    <ds:schemaRef ds:uri="http://purl.org/dc/dcmitype/"/>
    <ds:schemaRef ds:uri="http://purl.org/dc/elements/1.1/"/>
    <ds:schemaRef ds:uri="http://schemas.microsoft.com/office/2006/metadata/properties"/>
    <ds:schemaRef ds:uri="c7284ca6-9ffa-4f6a-b789-ef9c90264bb4"/>
    <ds:schemaRef ds:uri="http://schemas.microsoft.com/office/2006/documentManagement/types"/>
    <ds:schemaRef ds:uri="http://schemas.microsoft.com/office/infopath/2007/PartnerControls"/>
    <ds:schemaRef ds:uri="http://schemas.openxmlformats.org/package/2006/metadata/core-properties"/>
    <ds:schemaRef ds:uri="44b11a97-6dc7-4b3f-9697-a1f57f5bae8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Lijst met Antennes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Gerrit Griekspoor (S&amp;I\ CNSI)</dc:creator>
  <cp:keywords/>
  <dc:description/>
  <cp:lastModifiedBy>Jermaine Walker (CFC\ C&amp;P)</cp:lastModifiedBy>
  <cp:revision/>
  <dcterms:created xsi:type="dcterms:W3CDTF">2018-01-04T02:40:20Z</dcterms:created>
  <dcterms:modified xsi:type="dcterms:W3CDTF">2025-03-28T10:13:50Z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0x010100A1C458D6D0F40D48B49931F3EE52539C</vt:lpwstr>
  </property>
  <property fmtid="{D5CDD505-2E9C-101B-9397-08002B2CF9AE}" pid="3" name="_dlc_DocIdItemGuid">
    <vt:lpwstr>3d4274da-0474-4563-9b01-56d0d28c33e3</vt:lpwstr>
  </property>
  <property fmtid="{D5CDD505-2E9C-101B-9397-08002B2CF9AE}" pid="4" name="MSIP_Label_5116d0c3-847d-45e6-bc02-cfa98ffcf839_Enabled">
    <vt:lpwstr>true</vt:lpwstr>
  </property>
  <property fmtid="{D5CDD505-2E9C-101B-9397-08002B2CF9AE}" pid="5" name="MSIP_Label_5116d0c3-847d-45e6-bc02-cfa98ffcf839_SetDate">
    <vt:lpwstr>2024-10-08T12:27:46Z</vt:lpwstr>
  </property>
  <property fmtid="{D5CDD505-2E9C-101B-9397-08002B2CF9AE}" pid="6" name="MSIP_Label_5116d0c3-847d-45e6-bc02-cfa98ffcf839_Method">
    <vt:lpwstr>Standard</vt:lpwstr>
  </property>
  <property fmtid="{D5CDD505-2E9C-101B-9397-08002B2CF9AE}" pid="7" name="MSIP_Label_5116d0c3-847d-45e6-bc02-cfa98ffcf839_Name">
    <vt:lpwstr>LVNL INTERN</vt:lpwstr>
  </property>
  <property fmtid="{D5CDD505-2E9C-101B-9397-08002B2CF9AE}" pid="8" name="MSIP_Label_5116d0c3-847d-45e6-bc02-cfa98ffcf839_SiteId">
    <vt:lpwstr>0c7b3c3e-f18a-4e20-b05a-1faf7166f8fa</vt:lpwstr>
  </property>
  <property fmtid="{D5CDD505-2E9C-101B-9397-08002B2CF9AE}" pid="9" name="MSIP_Label_5116d0c3-847d-45e6-bc02-cfa98ffcf839_ActionId">
    <vt:lpwstr>0df65b6a-d93e-4f67-bced-8ba0407eab53</vt:lpwstr>
  </property>
  <property fmtid="{D5CDD505-2E9C-101B-9397-08002B2CF9AE}" pid="10" name="MSIP_Label_5116d0c3-847d-45e6-bc02-cfa98ffcf839_ContentBits">
    <vt:lpwstr>0</vt:lpwstr>
  </property>
  <property fmtid="{D5CDD505-2E9C-101B-9397-08002B2CF9AE}" pid="11" name="MediaServiceImageTags">
    <vt:lpwstr/>
  </property>
</Properties>
</file>