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G:\TRAJECTEN\BEDRIJFSVOERING\ICT Software\Raadsinformatie\HK 202311 - PRJ-2300253 Raadsinformatiesysteem\06. Nota van Inlichtingen\Publiceren 1ste NvI\"/>
    </mc:Choice>
  </mc:AlternateContent>
  <xr:revisionPtr revIDLastSave="0" documentId="8_{4A6ADA6B-AA02-4DBF-82B4-F7DB0072CD80}" xr6:coauthVersionLast="47" xr6:coauthVersionMax="47" xr10:uidLastSave="{00000000-0000-0000-0000-000000000000}"/>
  <bookViews>
    <workbookView xWindow="-120" yWindow="-120" windowWidth="21840" windowHeight="13140" firstSheet="1" activeTab="1" xr2:uid="{1E3CC17D-E922-4593-810C-6F62E0546A2D}"/>
  </bookViews>
  <sheets>
    <sheet name="Instructie" sheetId="2" r:id="rId1"/>
    <sheet name="Tarieven"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9" i="1" l="1"/>
  <c r="F25" i="1"/>
  <c r="F24" i="1"/>
  <c r="F23" i="1"/>
  <c r="G68" i="1"/>
  <c r="H56" i="1"/>
  <c r="G7" i="1" s="1"/>
  <c r="F33" i="1"/>
  <c r="F40" i="1" l="1"/>
  <c r="F41" i="1"/>
  <c r="F42" i="1"/>
  <c r="F43" i="1"/>
  <c r="F44" i="1"/>
  <c r="F45" i="1"/>
  <c r="F46" i="1"/>
  <c r="F47" i="1"/>
  <c r="F48" i="1"/>
  <c r="F49" i="1"/>
  <c r="F50" i="1"/>
  <c r="F51" i="1"/>
  <c r="F52" i="1"/>
  <c r="F53" i="1"/>
  <c r="F54" i="1"/>
  <c r="F13" i="1"/>
  <c r="F14" i="1"/>
  <c r="F15" i="1"/>
  <c r="F16" i="1"/>
  <c r="F17" i="1"/>
  <c r="F32" i="1"/>
  <c r="F34" i="1" s="1"/>
  <c r="F18" i="1"/>
  <c r="F19" i="1"/>
  <c r="F20" i="1"/>
  <c r="F21" i="1"/>
  <c r="F22" i="1"/>
  <c r="F12" i="1"/>
  <c r="F26" i="1" l="1"/>
  <c r="H40" i="1"/>
  <c r="H41" i="1"/>
  <c r="H42" i="1"/>
  <c r="H43" i="1"/>
  <c r="H44" i="1"/>
  <c r="H45" i="1"/>
  <c r="H46" i="1"/>
  <c r="H47" i="1"/>
  <c r="H48" i="1"/>
  <c r="H49" i="1"/>
  <c r="H50" i="1"/>
  <c r="H51" i="1"/>
  <c r="H52" i="1"/>
  <c r="H53" i="1"/>
  <c r="H54" i="1"/>
  <c r="H39" i="1"/>
  <c r="H55" i="1" l="1"/>
  <c r="F6" i="1" s="1"/>
  <c r="F55" i="1"/>
  <c r="E6" i="1"/>
  <c r="G6" i="1" l="1"/>
</calcChain>
</file>

<file path=xl/sharedStrings.xml><?xml version="1.0" encoding="utf-8"?>
<sst xmlns="http://schemas.openxmlformats.org/spreadsheetml/2006/main" count="163" uniqueCount="110">
  <si>
    <t>Invulinstructie voor inschrijvers</t>
  </si>
  <si>
    <t xml:space="preserve">Alle kosten behorende bij de uitvoering van de opdracht zoals beschreven in het aanbestedingsdocument, het Programma van Eisen, het Programma van Wensen en de nota('s) van Inlichtingen dienen in het Tarievenblad te worden opgenomen. </t>
  </si>
  <si>
    <t>De kosten van de wensen dienen in de inschrijfprijs te zijn opgenomen.</t>
  </si>
  <si>
    <t>Ook de kosten voor de Optie moeten worden vermeld in het Tarievenblad, deze maken echter geen onderdeel uit van het gunningscriterium Prijs, dat geldt ook voor de (eventuele) additionele kosten van de Wensen.</t>
  </si>
  <si>
    <t>Indien u een kostensoort mist in bovenstaand overzicht, kunt u deze toevoegen bij "door inschrijver zelf in te vullen (eenmalige / jaarlijkse) kosten.</t>
  </si>
  <si>
    <t>De uitkomst van de optelling van de éénmalige kosten en de jaarlijkste kosten voor de totale contractduur is de beoordelingsprijs. Dit bedrag kan worden ingevuld in Bijlage H voor een berekening van de score op het gunningscriterium Prijs. LET OP: hier geldt een Plafondbedrag. Inschrijvingen boven het Plafondbedrag worden uitgesloten.</t>
  </si>
  <si>
    <t>Bijlage D</t>
  </si>
  <si>
    <t>AANGEPAST BIJ NVI 1 Tarievenblad (invulformulier)</t>
  </si>
  <si>
    <t>Totaalprijs voor berekening score gunningscriterium Prijs</t>
  </si>
  <si>
    <t>éénmalige kosten</t>
  </si>
  <si>
    <t>jaarlijkse kosten</t>
  </si>
  <si>
    <t>totale kosten contractduur</t>
  </si>
  <si>
    <t>Totaalprijs (opdracht binnen scope)</t>
  </si>
  <si>
    <t>(beoordelingsprijs)</t>
  </si>
  <si>
    <t>Plafondbedrag</t>
  </si>
  <si>
    <t>A. Eenmalige kosten</t>
  </si>
  <si>
    <t>Implementatie Raadsinformatiesysteem conform Programma van Eisen</t>
  </si>
  <si>
    <t>Nr.</t>
  </si>
  <si>
    <t>Omschrijving kostenpost</t>
  </si>
  <si>
    <t>Aantal eenheden</t>
  </si>
  <si>
    <t>Eenheid</t>
  </si>
  <si>
    <t xml:space="preserve">Prijs per eenheid in € (excl. BTW) </t>
  </si>
  <si>
    <t>Subtotaal</t>
  </si>
  <si>
    <t xml:space="preserve">Raadsinformatie toegankelijk maken via webomgeving </t>
  </si>
  <si>
    <t>Webomgeving</t>
  </si>
  <si>
    <t>Vergaderapp</t>
  </si>
  <si>
    <t>vergaderapp</t>
  </si>
  <si>
    <t>Webcast encoder (incl. installatie)</t>
  </si>
  <si>
    <t>Encoder</t>
  </si>
  <si>
    <t>Koppeling met audio visuele installatie</t>
  </si>
  <si>
    <t>Koppeling</t>
  </si>
  <si>
    <t>Koppeling met Decos Join</t>
  </si>
  <si>
    <t>Koppeling voor Webcasting</t>
  </si>
  <si>
    <t>Projectleider / consultant</t>
  </si>
  <si>
    <t>uur</t>
  </si>
  <si>
    <t>Senior (Implementatie) consulent</t>
  </si>
  <si>
    <t>Medior (implementatie) consulent</t>
  </si>
  <si>
    <t>Junior (implementatie) consulent</t>
  </si>
  <si>
    <t>Training / opleiding functioneel beheerders</t>
  </si>
  <si>
    <t>gebruikers</t>
  </si>
  <si>
    <t>Training opleiding eindgebruikers</t>
  </si>
  <si>
    <t>Door inschrijver zelf in te vullen eenmalige kosten</t>
  </si>
  <si>
    <t>Totaal éénmalige kosten</t>
  </si>
  <si>
    <t>B. Eenmalige kosten</t>
  </si>
  <si>
    <t>Stelpost migratie (niet in beoordelingsprijs)</t>
  </si>
  <si>
    <t>Migratie data huidige applicatie iBabs</t>
  </si>
  <si>
    <t>Migratie</t>
  </si>
  <si>
    <t>Migratie data Streamovations</t>
  </si>
  <si>
    <t>Totaal stelpost migratie data</t>
  </si>
  <si>
    <t>Plafondbedrag stelpost</t>
  </si>
  <si>
    <t>C. Jaarlijkse kosten opdracht (binnen scope)</t>
  </si>
  <si>
    <t>Omschrijving post (vermeld eventueel merk, type)</t>
  </si>
  <si>
    <t>Jaren</t>
  </si>
  <si>
    <t>Kosten maximale contractduur</t>
  </si>
  <si>
    <t xml:space="preserve">Licentiekosten raadsinformatiesysteem (incl. vergaderapp) </t>
  </si>
  <si>
    <t>Raadsinformatie toegankelijk via webomgeving</t>
  </si>
  <si>
    <r>
      <t xml:space="preserve">Webcasting incl. ondertiteling </t>
    </r>
    <r>
      <rPr>
        <sz val="10"/>
        <color rgb="FFC00000"/>
        <rFont val="Verdana"/>
        <family val="2"/>
      </rPr>
      <t>85 %</t>
    </r>
  </si>
  <si>
    <t>Vergaderingen</t>
  </si>
  <si>
    <t xml:space="preserve">Koppeling met audiovisuele installatie </t>
  </si>
  <si>
    <t>Koppeling met zaaksysteem (nu Decos Join)</t>
  </si>
  <si>
    <t>Uitzenden full service audio en HD video uitzendingen + support</t>
  </si>
  <si>
    <r>
      <t xml:space="preserve">Vergaderingen (3 uur per vergadering) </t>
    </r>
    <r>
      <rPr>
        <b/>
        <sz val="10"/>
        <color theme="1"/>
        <rFont val="Verdana"/>
        <family val="2"/>
      </rPr>
      <t>*</t>
    </r>
  </si>
  <si>
    <t>Verwerken van de vergaderingen (via AV-koppeling)</t>
  </si>
  <si>
    <t>Markeren en indexeren (via AV-koppeling)</t>
  </si>
  <si>
    <t>Ondertitelen (niet live, voor live ondertiteling zie optionele kosten)</t>
  </si>
  <si>
    <t>Nabewerken (bijv. knippen video/audio)</t>
  </si>
  <si>
    <t>Publiceren van vergaderingen en bijbehorende documenten (Via AV-koppeling)</t>
  </si>
  <si>
    <t>Opslag van data, archivering (zie RecordManagement)</t>
  </si>
  <si>
    <t>Opslag</t>
  </si>
  <si>
    <t>Hosting</t>
  </si>
  <si>
    <t xml:space="preserve">Customer care / avondsupport / accountmanagement </t>
  </si>
  <si>
    <t>Support</t>
  </si>
  <si>
    <t>Door inschrijver zelf in te vullen jaarlijkse kosten</t>
  </si>
  <si>
    <t>Totaal jaarlijkse kosten</t>
  </si>
  <si>
    <r>
      <rPr>
        <b/>
        <sz val="10"/>
        <color theme="1"/>
        <rFont val="Verdana"/>
        <family val="2"/>
      </rPr>
      <t>*</t>
    </r>
    <r>
      <rPr>
        <sz val="10"/>
        <color theme="1"/>
        <rFont val="Verdana"/>
        <family val="2"/>
      </rPr>
      <t xml:space="preserve"> dit is het gemiddelde uitgangspunt qua aantal uur per vergadering, in de praktijk kan dit afwijken. Dan kan er per uur 33 % van het genoemde tarief verrekend worden (+ en -).</t>
    </r>
  </si>
  <si>
    <t>Onderbouwing uurtarief ad hoc ondersteuning</t>
  </si>
  <si>
    <t>Aantal</t>
  </si>
  <si>
    <t>uurtarief</t>
  </si>
  <si>
    <t>projectmanager</t>
  </si>
  <si>
    <t>plafondbedrag € 125,-</t>
  </si>
  <si>
    <t>senior consultant</t>
  </si>
  <si>
    <t>junior consultant</t>
  </si>
  <si>
    <t>C. Kansen PvE, tabblad 6</t>
  </si>
  <si>
    <t>Omschrijving functionaliteit</t>
  </si>
  <si>
    <t>Eenmalige kosten</t>
  </si>
  <si>
    <t>Jaarlijkse kosten</t>
  </si>
  <si>
    <t>Inrichting papierloos vergaderen ambtelijke organisatie (BIS, Kans 1)
Aanschaf eventueel op een later moment.</t>
  </si>
  <si>
    <t>inrichten</t>
  </si>
  <si>
    <t>Licentiekosten papierloos vergaderen (incl. vergaderapp) (BIS, Kans 1)</t>
  </si>
  <si>
    <t>Inrichten acceptatieomgeving inclusief bijbehorende eisen (Kans 2)</t>
  </si>
  <si>
    <t>koppeling</t>
  </si>
  <si>
    <t>Licentiekosten acceptatieomgeving (Kans 2)</t>
  </si>
  <si>
    <t>(Live) ondertiteling 95 % (kans 3)</t>
  </si>
  <si>
    <t>vergadering</t>
  </si>
  <si>
    <t>D. Opties</t>
  </si>
  <si>
    <t>Aanpassen toekomstige koppeling met (nieuw) zaaksysteem</t>
  </si>
  <si>
    <r>
      <t xml:space="preserve">Anonimiseren (gemeentebrede dienst) </t>
    </r>
    <r>
      <rPr>
        <sz val="10"/>
        <color rgb="FFC00000"/>
        <rFont val="Verdana"/>
        <family val="2"/>
      </rPr>
      <t>(waarschijnlijk niet van toepassing)</t>
    </r>
  </si>
  <si>
    <t xml:space="preserve">Handmatige correctie van de transcripten </t>
  </si>
  <si>
    <t>transcript</t>
  </si>
  <si>
    <t>Extra licentie Raadsinformatiesysteem per jaar</t>
  </si>
  <si>
    <t>gebruiker</t>
  </si>
  <si>
    <t>Extra licentie papierloos vergaderen per jaar (BIS, Kans 1)</t>
  </si>
  <si>
    <t>Woordelijke verslaglegging raadsvergaderingen</t>
  </si>
  <si>
    <t>Per vergadering</t>
  </si>
  <si>
    <t>Koppeling met e-depot</t>
  </si>
  <si>
    <t>Inrichten</t>
  </si>
  <si>
    <t>Extra trainingsdag (twee dagdelen van drie uur)</t>
  </si>
  <si>
    <t>Per dag</t>
  </si>
  <si>
    <t>Extra training per dagdeel van 3 uur</t>
  </si>
  <si>
    <t>Halve dag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</si>
</sst>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8" x14ac:knownFonts="1">
    <font>
      <sz val="11"/>
      <color theme="1"/>
      <name val="Calibri"/>
      <family val="2"/>
      <scheme val="minor"/>
    </font>
    <font>
      <sz val="10"/>
      <color theme="1"/>
      <name val="Verdana"/>
      <family val="2"/>
    </font>
    <font>
      <b/>
      <sz val="10"/>
      <color theme="1"/>
      <name val="Verdana"/>
      <family val="2"/>
    </font>
    <font>
      <sz val="11"/>
      <color theme="1"/>
      <name val="Calibri"/>
      <family val="2"/>
      <scheme val="minor"/>
    </font>
    <font>
      <b/>
      <sz val="11"/>
      <color theme="0"/>
      <name val="Verdana"/>
      <family val="2"/>
    </font>
    <font>
      <b/>
      <sz val="10"/>
      <color theme="0"/>
      <name val="Verdana"/>
      <family val="2"/>
    </font>
    <font>
      <sz val="10"/>
      <color rgb="FFC00000"/>
      <name val="Verdana"/>
      <family val="2"/>
    </font>
    <font>
      <b/>
      <sz val="11"/>
      <color theme="0"/>
      <name val="Calibri"/>
      <family val="2"/>
      <scheme val="minor"/>
    </font>
  </fonts>
  <fills count="10">
    <fill>
      <patternFill patternType="none"/>
    </fill>
    <fill>
      <patternFill patternType="gray125"/>
    </fill>
    <fill>
      <patternFill patternType="solid">
        <fgColor rgb="FF4A7729"/>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s>
  <cellStyleXfs count="2">
    <xf numFmtId="0" fontId="0" fillId="0" borderId="0"/>
    <xf numFmtId="44" fontId="3" fillId="0" borderId="0" applyFont="0" applyFill="0" applyBorder="0" applyAlignment="0" applyProtection="0"/>
  </cellStyleXfs>
  <cellXfs count="67">
    <xf numFmtId="0" fontId="0" fillId="0" borderId="0" xfId="0"/>
    <xf numFmtId="0" fontId="1" fillId="0" borderId="0" xfId="0" applyFont="1"/>
    <xf numFmtId="0" fontId="2" fillId="0" borderId="0" xfId="0" applyFont="1"/>
    <xf numFmtId="0" fontId="1" fillId="0" borderId="1" xfId="0" applyFont="1" applyBorder="1"/>
    <xf numFmtId="0" fontId="2" fillId="3" borderId="0" xfId="0" applyFont="1" applyFill="1"/>
    <xf numFmtId="0" fontId="2" fillId="0" borderId="1" xfId="0" applyFont="1" applyBorder="1"/>
    <xf numFmtId="44" fontId="2" fillId="0" borderId="1" xfId="1" applyFont="1" applyBorder="1"/>
    <xf numFmtId="44" fontId="1" fillId="0" borderId="1" xfId="1" applyFont="1" applyBorder="1"/>
    <xf numFmtId="44" fontId="1" fillId="0" borderId="1" xfId="0" applyNumberFormat="1" applyFont="1" applyBorder="1"/>
    <xf numFmtId="44" fontId="1" fillId="4" borderId="1" xfId="1" applyFont="1" applyFill="1" applyBorder="1"/>
    <xf numFmtId="44" fontId="2" fillId="5" borderId="4" xfId="1" applyFont="1" applyFill="1" applyBorder="1"/>
    <xf numFmtId="0" fontId="5" fillId="2" borderId="0" xfId="0" applyFont="1" applyFill="1" applyAlignment="1">
      <alignment vertical="top"/>
    </xf>
    <xf numFmtId="0" fontId="5" fillId="2" borderId="0" xfId="0" applyFont="1" applyFill="1" applyAlignment="1">
      <alignment vertical="top" wrapText="1"/>
    </xf>
    <xf numFmtId="0" fontId="6" fillId="0" borderId="1" xfId="0" applyFont="1" applyBorder="1"/>
    <xf numFmtId="0" fontId="4" fillId="2" borderId="0" xfId="0" applyFont="1" applyFill="1" applyAlignment="1">
      <alignment horizontal="left"/>
    </xf>
    <xf numFmtId="0" fontId="1" fillId="2" borderId="0" xfId="0" applyFont="1" applyFill="1" applyAlignment="1">
      <alignment horizontal="left"/>
    </xf>
    <xf numFmtId="44" fontId="1" fillId="6" borderId="1" xfId="1" applyFont="1" applyFill="1" applyBorder="1"/>
    <xf numFmtId="0" fontId="2" fillId="0" borderId="0" xfId="0" applyFont="1" applyAlignment="1">
      <alignment horizontal="right" wrapText="1"/>
    </xf>
    <xf numFmtId="0" fontId="0" fillId="0" borderId="1" xfId="0" applyBorder="1" applyAlignment="1">
      <alignment wrapText="1"/>
    </xf>
    <xf numFmtId="0" fontId="7" fillId="2" borderId="0" xfId="0" applyFont="1" applyFill="1"/>
    <xf numFmtId="0" fontId="1" fillId="7" borderId="1" xfId="0" applyFont="1" applyFill="1" applyBorder="1"/>
    <xf numFmtId="164" fontId="1" fillId="7" borderId="1" xfId="0" applyNumberFormat="1" applyFont="1" applyFill="1" applyBorder="1"/>
    <xf numFmtId="0" fontId="2" fillId="7" borderId="1" xfId="0" applyFont="1" applyFill="1" applyBorder="1" applyAlignment="1">
      <alignment horizontal="center"/>
    </xf>
    <xf numFmtId="0" fontId="2" fillId="0" borderId="0" xfId="0" applyFont="1" applyAlignment="1">
      <alignment wrapText="1"/>
    </xf>
    <xf numFmtId="0" fontId="2" fillId="7" borderId="1" xfId="0" applyFont="1" applyFill="1" applyBorder="1"/>
    <xf numFmtId="0" fontId="1" fillId="8" borderId="1" xfId="0" applyFont="1" applyFill="1" applyBorder="1"/>
    <xf numFmtId="44" fontId="2" fillId="8" borderId="4" xfId="1" applyFont="1" applyFill="1" applyBorder="1"/>
    <xf numFmtId="0" fontId="2" fillId="8" borderId="1" xfId="0" applyFont="1" applyFill="1" applyBorder="1" applyAlignment="1">
      <alignment horizontal="center"/>
    </xf>
    <xf numFmtId="0" fontId="2" fillId="8" borderId="1" xfId="0" applyFont="1" applyFill="1" applyBorder="1"/>
    <xf numFmtId="44" fontId="2" fillId="0" borderId="3" xfId="1" applyFont="1" applyBorder="1"/>
    <xf numFmtId="44" fontId="2" fillId="0" borderId="2" xfId="1" applyFont="1" applyBorder="1"/>
    <xf numFmtId="0" fontId="1" fillId="0" borderId="0" xfId="0" applyFont="1" applyAlignment="1">
      <alignment vertical="center"/>
    </xf>
    <xf numFmtId="0" fontId="1" fillId="0" borderId="1" xfId="0" applyFont="1" applyBorder="1" applyAlignment="1">
      <alignment vertical="center" wrapText="1"/>
    </xf>
    <xf numFmtId="0" fontId="1" fillId="7" borderId="1" xfId="0" applyFont="1" applyFill="1" applyBorder="1" applyAlignment="1">
      <alignment vertical="center"/>
    </xf>
    <xf numFmtId="44" fontId="1" fillId="6" borderId="1" xfId="1" applyFont="1" applyFill="1" applyBorder="1" applyAlignment="1">
      <alignment vertical="center"/>
    </xf>
    <xf numFmtId="0" fontId="1" fillId="0" borderId="1" xfId="0" applyFont="1" applyBorder="1" applyAlignment="1">
      <alignment vertical="center"/>
    </xf>
    <xf numFmtId="0" fontId="2" fillId="0" borderId="0" xfId="0" applyFont="1" applyAlignment="1">
      <alignment horizontal="center"/>
    </xf>
    <xf numFmtId="44" fontId="1" fillId="0" borderId="0" xfId="0" applyNumberFormat="1" applyFont="1"/>
    <xf numFmtId="0" fontId="1" fillId="0" borderId="5" xfId="0" applyFont="1" applyBorder="1"/>
    <xf numFmtId="0" fontId="1" fillId="0" borderId="6" xfId="0" applyFont="1" applyBorder="1"/>
    <xf numFmtId="0" fontId="1" fillId="7" borderId="6" xfId="0" applyFont="1" applyFill="1" applyBorder="1"/>
    <xf numFmtId="44" fontId="1" fillId="6" borderId="6" xfId="1" applyFont="1" applyFill="1" applyBorder="1"/>
    <xf numFmtId="0" fontId="1" fillId="0" borderId="7" xfId="0" applyFont="1" applyBorder="1"/>
    <xf numFmtId="0" fontId="1" fillId="0" borderId="8" xfId="0" applyFont="1" applyBorder="1"/>
    <xf numFmtId="44" fontId="1" fillId="6" borderId="5" xfId="1" applyFont="1" applyFill="1" applyBorder="1"/>
    <xf numFmtId="0" fontId="1" fillId="0" borderId="9" xfId="0" applyFont="1" applyBorder="1"/>
    <xf numFmtId="44" fontId="2" fillId="0" borderId="0" xfId="1" applyFont="1" applyFill="1" applyBorder="1"/>
    <xf numFmtId="0" fontId="1" fillId="9" borderId="0" xfId="0" applyFont="1" applyFill="1"/>
    <xf numFmtId="44" fontId="2" fillId="9" borderId="0" xfId="1" applyFont="1" applyFill="1" applyBorder="1"/>
    <xf numFmtId="0" fontId="2" fillId="0" borderId="5" xfId="0" applyFont="1" applyBorder="1" applyAlignment="1">
      <alignment wrapText="1"/>
    </xf>
    <xf numFmtId="0" fontId="2" fillId="0" borderId="5" xfId="0" applyFont="1" applyBorder="1" applyAlignment="1">
      <alignment horizontal="right" wrapText="1"/>
    </xf>
    <xf numFmtId="0" fontId="1" fillId="0" borderId="4" xfId="0" applyFont="1" applyBorder="1"/>
    <xf numFmtId="0" fontId="1" fillId="7" borderId="4" xfId="0" applyFont="1" applyFill="1" applyBorder="1"/>
    <xf numFmtId="44" fontId="1" fillId="6" borderId="4" xfId="1" applyFont="1" applyFill="1" applyBorder="1"/>
    <xf numFmtId="44" fontId="1" fillId="0" borderId="4" xfId="1" applyFont="1" applyBorder="1"/>
    <xf numFmtId="0" fontId="2" fillId="0" borderId="5" xfId="0" applyFont="1" applyBorder="1" applyAlignment="1">
      <alignment horizontal="left" wrapText="1"/>
    </xf>
    <xf numFmtId="0" fontId="2" fillId="7" borderId="4" xfId="0" applyFont="1" applyFill="1" applyBorder="1"/>
    <xf numFmtId="0" fontId="2" fillId="7" borderId="4" xfId="0" applyFont="1" applyFill="1" applyBorder="1" applyAlignment="1">
      <alignment horizontal="center"/>
    </xf>
    <xf numFmtId="44" fontId="1" fillId="0" borderId="4" xfId="0" applyNumberFormat="1" applyFont="1" applyBorder="1"/>
    <xf numFmtId="0" fontId="2" fillId="0" borderId="0" xfId="0" applyFont="1" applyAlignment="1">
      <alignment horizontal="left" wrapText="1"/>
    </xf>
    <xf numFmtId="0" fontId="2" fillId="8" borderId="5" xfId="0" applyFont="1" applyFill="1" applyBorder="1"/>
    <xf numFmtId="0" fontId="1" fillId="8" borderId="5" xfId="0" applyFont="1" applyFill="1" applyBorder="1"/>
    <xf numFmtId="44" fontId="2" fillId="5" borderId="5" xfId="1" applyFont="1" applyFill="1" applyBorder="1"/>
    <xf numFmtId="0" fontId="2" fillId="0" borderId="6" xfId="0" applyFont="1" applyBorder="1"/>
    <xf numFmtId="44" fontId="1" fillId="0" borderId="6" xfId="1" applyFont="1" applyBorder="1"/>
    <xf numFmtId="44" fontId="2" fillId="0" borderId="6" xfId="1" applyFont="1" applyBorder="1"/>
    <xf numFmtId="0" fontId="4" fillId="2" borderId="0" xfId="0" applyFont="1" applyFill="1" applyAlignment="1">
      <alignment horizontal="left"/>
    </xf>
  </cellXfs>
  <cellStyles count="2">
    <cellStyle name="Standaard" xfId="0" builtinId="0"/>
    <cellStyle name="Valuta" xfId="1" builtinId="4"/>
  </cellStyles>
  <dxfs count="0"/>
  <tableStyles count="0" defaultTableStyle="TableStyleMedium2" defaultPivotStyle="PivotStyleLight16"/>
  <colors>
    <mruColors>
      <color rgb="FF4A77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D0882-BC5A-4BA7-9D64-6411F6E81F51}">
  <sheetPr>
    <tabColor rgb="FF4A7729"/>
  </sheetPr>
  <dimension ref="A1:A7"/>
  <sheetViews>
    <sheetView workbookViewId="0">
      <selection activeCell="A5" sqref="A5"/>
    </sheetView>
  </sheetViews>
  <sheetFormatPr defaultRowHeight="15" x14ac:dyDescent="0.25"/>
  <cols>
    <col min="1" max="1" width="109" customWidth="1"/>
  </cols>
  <sheetData>
    <row r="1" spans="1:1" x14ac:dyDescent="0.25">
      <c r="A1" s="19" t="s">
        <v>0</v>
      </c>
    </row>
    <row r="3" spans="1:1" ht="32.25" customHeight="1" x14ac:dyDescent="0.25">
      <c r="A3" s="18" t="s">
        <v>1</v>
      </c>
    </row>
    <row r="4" spans="1:1" ht="32.25" customHeight="1" x14ac:dyDescent="0.25">
      <c r="A4" s="18" t="s">
        <v>2</v>
      </c>
    </row>
    <row r="5" spans="1:1" ht="32.25" customHeight="1" x14ac:dyDescent="0.25">
      <c r="A5" s="18" t="s">
        <v>3</v>
      </c>
    </row>
    <row r="6" spans="1:1" ht="30" x14ac:dyDescent="0.25">
      <c r="A6" s="18" t="s">
        <v>4</v>
      </c>
    </row>
    <row r="7" spans="1:1" ht="47.25" customHeight="1" x14ac:dyDescent="0.25">
      <c r="A7" s="18" t="s">
        <v>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F3BC1-122A-4DD5-A882-8514BCB7EC3E}">
  <sheetPr>
    <tabColor rgb="FF7030A0"/>
  </sheetPr>
  <dimension ref="A2:H83"/>
  <sheetViews>
    <sheetView tabSelected="1" topLeftCell="A25" zoomScale="90" zoomScaleNormal="90" workbookViewId="0">
      <selection activeCell="B31" sqref="B31"/>
    </sheetView>
  </sheetViews>
  <sheetFormatPr defaultColWidth="9.140625" defaultRowHeight="12.75" x14ac:dyDescent="0.2"/>
  <cols>
    <col min="1" max="1" width="4.5703125" style="1" customWidth="1"/>
    <col min="2" max="2" width="76.85546875" style="1" customWidth="1"/>
    <col min="3" max="3" width="11.5703125" style="1" customWidth="1"/>
    <col min="4" max="4" width="40.140625" style="1" customWidth="1"/>
    <col min="5" max="5" width="20.7109375" style="1" customWidth="1"/>
    <col min="6" max="6" width="23.140625" style="1" customWidth="1"/>
    <col min="7" max="7" width="20.7109375" style="1" customWidth="1"/>
    <col min="8" max="8" width="22.28515625" style="1" customWidth="1"/>
    <col min="9" max="16384" width="9.140625" style="1"/>
  </cols>
  <sheetData>
    <row r="2" spans="1:8" x14ac:dyDescent="0.2">
      <c r="A2" s="2" t="s">
        <v>6</v>
      </c>
    </row>
    <row r="3" spans="1:8" ht="12" customHeight="1" x14ac:dyDescent="0.2">
      <c r="A3" s="2" t="s">
        <v>7</v>
      </c>
    </row>
    <row r="4" spans="1:8" ht="12" customHeight="1" x14ac:dyDescent="0.2"/>
    <row r="5" spans="1:8" ht="26.25" thickBot="1" x14ac:dyDescent="0.25">
      <c r="A5" s="11" t="s">
        <v>8</v>
      </c>
      <c r="B5" s="11"/>
      <c r="C5" s="11"/>
      <c r="D5" s="11"/>
      <c r="E5" s="11" t="s">
        <v>9</v>
      </c>
      <c r="F5" s="11" t="s">
        <v>10</v>
      </c>
      <c r="G5" s="12" t="s">
        <v>11</v>
      </c>
    </row>
    <row r="6" spans="1:8" s="2" customFormat="1" ht="15" customHeight="1" thickBot="1" x14ac:dyDescent="0.25">
      <c r="A6" s="5" t="s">
        <v>12</v>
      </c>
      <c r="B6" s="5"/>
      <c r="C6" s="5"/>
      <c r="D6" s="5"/>
      <c r="E6" s="6">
        <f>F26</f>
        <v>0</v>
      </c>
      <c r="F6" s="29">
        <f>H55</f>
        <v>0</v>
      </c>
      <c r="G6" s="30">
        <f>E6+F6</f>
        <v>0</v>
      </c>
      <c r="H6" s="2" t="s">
        <v>13</v>
      </c>
    </row>
    <row r="7" spans="1:8" s="2" customFormat="1" ht="15" customHeight="1" x14ac:dyDescent="0.2">
      <c r="A7" s="28" t="s">
        <v>14</v>
      </c>
      <c r="B7" s="28"/>
      <c r="C7" s="28"/>
      <c r="D7" s="28"/>
      <c r="E7" s="28"/>
      <c r="F7" s="28"/>
      <c r="G7" s="26">
        <f>G27+H56</f>
        <v>830000</v>
      </c>
    </row>
    <row r="8" spans="1:8" ht="15" customHeight="1" x14ac:dyDescent="0.2"/>
    <row r="9" spans="1:8" ht="15" customHeight="1" x14ac:dyDescent="0.2">
      <c r="A9" s="66" t="s">
        <v>15</v>
      </c>
      <c r="B9" s="66"/>
      <c r="C9" s="66"/>
      <c r="D9" s="66"/>
      <c r="E9" s="66"/>
      <c r="F9" s="66"/>
    </row>
    <row r="10" spans="1:8" ht="15" customHeight="1" x14ac:dyDescent="0.2">
      <c r="A10" s="66" t="s">
        <v>16</v>
      </c>
      <c r="B10" s="66"/>
      <c r="C10" s="66"/>
      <c r="D10" s="66"/>
      <c r="E10" s="66"/>
      <c r="F10" s="66"/>
    </row>
    <row r="11" spans="1:8" s="23" customFormat="1" ht="25.5" x14ac:dyDescent="0.2">
      <c r="A11" s="49" t="s">
        <v>17</v>
      </c>
      <c r="B11" s="49" t="s">
        <v>18</v>
      </c>
      <c r="C11" s="50" t="s">
        <v>19</v>
      </c>
      <c r="D11" s="55" t="s">
        <v>20</v>
      </c>
      <c r="E11" s="50" t="s">
        <v>21</v>
      </c>
      <c r="F11" s="50" t="s">
        <v>22</v>
      </c>
    </row>
    <row r="12" spans="1:8" ht="15" customHeight="1" x14ac:dyDescent="0.2">
      <c r="A12" s="51">
        <v>1</v>
      </c>
      <c r="B12" s="51" t="s">
        <v>23</v>
      </c>
      <c r="C12" s="52">
        <v>1</v>
      </c>
      <c r="D12" s="52" t="s">
        <v>24</v>
      </c>
      <c r="E12" s="53">
        <v>0</v>
      </c>
      <c r="F12" s="54">
        <f>C12*E12</f>
        <v>0</v>
      </c>
    </row>
    <row r="13" spans="1:8" ht="15" customHeight="1" x14ac:dyDescent="0.2">
      <c r="A13" s="3">
        <v>2</v>
      </c>
      <c r="B13" s="3" t="s">
        <v>25</v>
      </c>
      <c r="C13" s="20">
        <v>1</v>
      </c>
      <c r="D13" s="20" t="s">
        <v>26</v>
      </c>
      <c r="E13" s="16">
        <v>0</v>
      </c>
      <c r="F13" s="7">
        <f t="shared" ref="F13:F25" si="0">C13*E13</f>
        <v>0</v>
      </c>
    </row>
    <row r="14" spans="1:8" ht="15" customHeight="1" x14ac:dyDescent="0.2">
      <c r="A14" s="3">
        <v>3</v>
      </c>
      <c r="B14" s="3" t="s">
        <v>27</v>
      </c>
      <c r="C14" s="20">
        <v>1</v>
      </c>
      <c r="D14" s="20" t="s">
        <v>28</v>
      </c>
      <c r="E14" s="16">
        <v>0</v>
      </c>
      <c r="F14" s="7">
        <f t="shared" si="0"/>
        <v>0</v>
      </c>
    </row>
    <row r="15" spans="1:8" ht="15" customHeight="1" x14ac:dyDescent="0.2">
      <c r="A15" s="3">
        <v>4</v>
      </c>
      <c r="B15" s="3" t="s">
        <v>29</v>
      </c>
      <c r="C15" s="20">
        <v>1</v>
      </c>
      <c r="D15" s="20" t="s">
        <v>30</v>
      </c>
      <c r="E15" s="16">
        <v>0</v>
      </c>
      <c r="F15" s="7">
        <f t="shared" si="0"/>
        <v>0</v>
      </c>
    </row>
    <row r="16" spans="1:8" ht="15" customHeight="1" x14ac:dyDescent="0.2">
      <c r="A16" s="3">
        <v>5</v>
      </c>
      <c r="B16" s="3" t="s">
        <v>31</v>
      </c>
      <c r="C16" s="20">
        <v>1</v>
      </c>
      <c r="D16" s="20" t="s">
        <v>30</v>
      </c>
      <c r="E16" s="16">
        <v>0</v>
      </c>
      <c r="F16" s="7">
        <f t="shared" si="0"/>
        <v>0</v>
      </c>
    </row>
    <row r="17" spans="1:7" ht="15" customHeight="1" x14ac:dyDescent="0.2">
      <c r="A17" s="3">
        <v>6</v>
      </c>
      <c r="B17" s="3" t="s">
        <v>32</v>
      </c>
      <c r="C17" s="20">
        <v>1</v>
      </c>
      <c r="D17" s="20" t="s">
        <v>30</v>
      </c>
      <c r="E17" s="16">
        <v>0</v>
      </c>
      <c r="F17" s="7">
        <f t="shared" si="0"/>
        <v>0</v>
      </c>
    </row>
    <row r="18" spans="1:7" ht="15" customHeight="1" x14ac:dyDescent="0.2">
      <c r="A18" s="3">
        <v>7</v>
      </c>
      <c r="B18" s="3" t="s">
        <v>33</v>
      </c>
      <c r="C18" s="20"/>
      <c r="D18" s="20" t="s">
        <v>34</v>
      </c>
      <c r="E18" s="16">
        <v>0</v>
      </c>
      <c r="F18" s="7">
        <f t="shared" si="0"/>
        <v>0</v>
      </c>
    </row>
    <row r="19" spans="1:7" ht="15" customHeight="1" x14ac:dyDescent="0.2">
      <c r="A19" s="3">
        <v>8</v>
      </c>
      <c r="B19" s="3" t="s">
        <v>35</v>
      </c>
      <c r="C19" s="20"/>
      <c r="D19" s="20" t="s">
        <v>34</v>
      </c>
      <c r="E19" s="16">
        <v>0</v>
      </c>
      <c r="F19" s="7">
        <f t="shared" si="0"/>
        <v>0</v>
      </c>
    </row>
    <row r="20" spans="1:7" ht="15" customHeight="1" x14ac:dyDescent="0.2">
      <c r="A20" s="3">
        <v>9</v>
      </c>
      <c r="B20" s="3" t="s">
        <v>36</v>
      </c>
      <c r="C20" s="20"/>
      <c r="D20" s="20" t="s">
        <v>34</v>
      </c>
      <c r="E20" s="16">
        <v>0</v>
      </c>
      <c r="F20" s="7">
        <f t="shared" si="0"/>
        <v>0</v>
      </c>
    </row>
    <row r="21" spans="1:7" ht="15" customHeight="1" x14ac:dyDescent="0.2">
      <c r="A21" s="3">
        <v>10</v>
      </c>
      <c r="B21" s="3" t="s">
        <v>37</v>
      </c>
      <c r="C21" s="20"/>
      <c r="D21" s="20" t="s">
        <v>34</v>
      </c>
      <c r="E21" s="16">
        <v>0</v>
      </c>
      <c r="F21" s="7">
        <f t="shared" si="0"/>
        <v>0</v>
      </c>
    </row>
    <row r="22" spans="1:7" ht="15" customHeight="1" x14ac:dyDescent="0.2">
      <c r="A22" s="3">
        <v>11</v>
      </c>
      <c r="B22" s="3" t="s">
        <v>38</v>
      </c>
      <c r="C22" s="20">
        <v>3</v>
      </c>
      <c r="D22" s="20" t="s">
        <v>39</v>
      </c>
      <c r="E22" s="16">
        <v>0</v>
      </c>
      <c r="F22" s="7">
        <f t="shared" si="0"/>
        <v>0</v>
      </c>
    </row>
    <row r="23" spans="1:7" ht="15" customHeight="1" x14ac:dyDescent="0.2">
      <c r="A23" s="3">
        <v>12</v>
      </c>
      <c r="B23" s="3" t="s">
        <v>40</v>
      </c>
      <c r="C23" s="24">
        <v>60</v>
      </c>
      <c r="D23" s="20" t="s">
        <v>39</v>
      </c>
      <c r="E23" s="16">
        <v>0</v>
      </c>
      <c r="F23" s="7">
        <f t="shared" si="0"/>
        <v>0</v>
      </c>
    </row>
    <row r="24" spans="1:7" ht="15" customHeight="1" x14ac:dyDescent="0.2">
      <c r="A24" s="3">
        <v>13</v>
      </c>
      <c r="B24" s="13" t="s">
        <v>41</v>
      </c>
      <c r="C24" s="20"/>
      <c r="D24" s="20"/>
      <c r="E24" s="16">
        <v>0</v>
      </c>
      <c r="F24" s="7">
        <f t="shared" si="0"/>
        <v>0</v>
      </c>
    </row>
    <row r="25" spans="1:7" ht="15" customHeight="1" x14ac:dyDescent="0.2">
      <c r="A25" s="3">
        <v>14</v>
      </c>
      <c r="B25" s="13" t="s">
        <v>41</v>
      </c>
      <c r="C25" s="20"/>
      <c r="D25" s="20"/>
      <c r="E25" s="16">
        <v>0</v>
      </c>
      <c r="F25" s="7">
        <f t="shared" si="0"/>
        <v>0</v>
      </c>
    </row>
    <row r="26" spans="1:7" ht="15" customHeight="1" x14ac:dyDescent="0.2">
      <c r="A26" s="3"/>
      <c r="B26" s="5" t="s">
        <v>42</v>
      </c>
      <c r="C26" s="3"/>
      <c r="D26" s="3"/>
      <c r="E26" s="7"/>
      <c r="F26" s="6">
        <f>SUM(F12:F25)</f>
        <v>0</v>
      </c>
    </row>
    <row r="27" spans="1:7" ht="15" customHeight="1" x14ac:dyDescent="0.2">
      <c r="A27" s="28" t="s">
        <v>14</v>
      </c>
      <c r="B27" s="25"/>
      <c r="C27" s="25"/>
      <c r="D27" s="25"/>
      <c r="E27" s="25"/>
      <c r="F27" s="25"/>
      <c r="G27" s="10">
        <v>90000</v>
      </c>
    </row>
    <row r="28" spans="1:7" ht="15" customHeight="1" x14ac:dyDescent="0.2">
      <c r="A28" s="2"/>
      <c r="G28" s="46"/>
    </row>
    <row r="29" spans="1:7" ht="15" customHeight="1" x14ac:dyDescent="0.2">
      <c r="A29" s="66" t="s">
        <v>43</v>
      </c>
      <c r="B29" s="66"/>
      <c r="C29" s="66"/>
      <c r="D29" s="66"/>
      <c r="E29" s="66"/>
      <c r="F29" s="66"/>
    </row>
    <row r="30" spans="1:7" ht="15" customHeight="1" x14ac:dyDescent="0.2">
      <c r="A30" s="66" t="s">
        <v>44</v>
      </c>
      <c r="B30" s="66"/>
      <c r="C30" s="66"/>
      <c r="D30" s="66"/>
      <c r="E30" s="66"/>
      <c r="F30" s="66"/>
    </row>
    <row r="31" spans="1:7" s="23" customFormat="1" ht="25.5" x14ac:dyDescent="0.2">
      <c r="A31" s="49" t="s">
        <v>17</v>
      </c>
      <c r="B31" s="49" t="s">
        <v>18</v>
      </c>
      <c r="C31" s="50" t="s">
        <v>19</v>
      </c>
      <c r="D31" s="55" t="s">
        <v>20</v>
      </c>
      <c r="E31" s="50" t="s">
        <v>21</v>
      </c>
      <c r="F31" s="50" t="s">
        <v>22</v>
      </c>
    </row>
    <row r="32" spans="1:7" ht="15" customHeight="1" x14ac:dyDescent="0.2">
      <c r="A32" s="3">
        <v>1</v>
      </c>
      <c r="B32" s="3" t="s">
        <v>45</v>
      </c>
      <c r="C32" s="20">
        <v>1</v>
      </c>
      <c r="D32" s="20" t="s">
        <v>46</v>
      </c>
      <c r="E32" s="16">
        <v>0</v>
      </c>
      <c r="F32" s="7">
        <f>C32*E32</f>
        <v>0</v>
      </c>
    </row>
    <row r="33" spans="1:8" ht="15" customHeight="1" x14ac:dyDescent="0.2">
      <c r="A33" s="3">
        <v>2</v>
      </c>
      <c r="B33" s="3" t="s">
        <v>47</v>
      </c>
      <c r="C33" s="20">
        <v>1</v>
      </c>
      <c r="D33" s="20" t="s">
        <v>46</v>
      </c>
      <c r="E33" s="16">
        <v>0</v>
      </c>
      <c r="F33" s="7">
        <f t="shared" ref="F33" si="1">C33*E33</f>
        <v>0</v>
      </c>
    </row>
    <row r="34" spans="1:8" ht="15" customHeight="1" x14ac:dyDescent="0.2">
      <c r="A34" s="39"/>
      <c r="B34" s="63" t="s">
        <v>48</v>
      </c>
      <c r="C34" s="39"/>
      <c r="D34" s="39"/>
      <c r="E34" s="64"/>
      <c r="F34" s="65">
        <f>SUM(F32:F33)</f>
        <v>0</v>
      </c>
    </row>
    <row r="35" spans="1:8" ht="15" customHeight="1" x14ac:dyDescent="0.2">
      <c r="A35" s="60" t="s">
        <v>49</v>
      </c>
      <c r="B35" s="61"/>
      <c r="C35" s="61"/>
      <c r="D35" s="61"/>
      <c r="E35" s="61"/>
      <c r="F35" s="61"/>
      <c r="G35" s="62">
        <v>10000</v>
      </c>
    </row>
    <row r="36" spans="1:8" ht="15" customHeight="1" x14ac:dyDescent="0.2"/>
    <row r="37" spans="1:8" ht="15" customHeight="1" x14ac:dyDescent="0.2">
      <c r="A37" s="14" t="s">
        <v>50</v>
      </c>
      <c r="B37" s="14"/>
      <c r="C37" s="14"/>
      <c r="D37" s="14"/>
      <c r="E37" s="14"/>
      <c r="F37" s="14"/>
      <c r="G37" s="15"/>
      <c r="H37" s="15"/>
    </row>
    <row r="38" spans="1:8" s="23" customFormat="1" ht="25.5" x14ac:dyDescent="0.2">
      <c r="A38" s="49" t="s">
        <v>17</v>
      </c>
      <c r="B38" s="49" t="s">
        <v>51</v>
      </c>
      <c r="C38" s="50" t="s">
        <v>19</v>
      </c>
      <c r="D38" s="55" t="s">
        <v>20</v>
      </c>
      <c r="E38" s="50" t="s">
        <v>21</v>
      </c>
      <c r="F38" s="50" t="s">
        <v>22</v>
      </c>
      <c r="G38" s="50" t="s">
        <v>52</v>
      </c>
      <c r="H38" s="50" t="s">
        <v>53</v>
      </c>
    </row>
    <row r="39" spans="1:8" ht="15" customHeight="1" x14ac:dyDescent="0.2">
      <c r="A39" s="51">
        <v>1</v>
      </c>
      <c r="B39" s="51" t="s">
        <v>54</v>
      </c>
      <c r="C39" s="56">
        <v>60</v>
      </c>
      <c r="D39" s="52" t="s">
        <v>39</v>
      </c>
      <c r="E39" s="53">
        <v>0</v>
      </c>
      <c r="F39" s="54">
        <f>C39*E39</f>
        <v>0</v>
      </c>
      <c r="G39" s="57">
        <v>10</v>
      </c>
      <c r="H39" s="58">
        <f>F39*G39</f>
        <v>0</v>
      </c>
    </row>
    <row r="40" spans="1:8" ht="15" customHeight="1" x14ac:dyDescent="0.2">
      <c r="A40" s="3">
        <v>2</v>
      </c>
      <c r="B40" s="3" t="s">
        <v>55</v>
      </c>
      <c r="C40" s="20">
        <v>1</v>
      </c>
      <c r="D40" s="20" t="s">
        <v>24</v>
      </c>
      <c r="E40" s="16">
        <v>0</v>
      </c>
      <c r="F40" s="7">
        <f t="shared" ref="F40:F54" si="2">C40*E40</f>
        <v>0</v>
      </c>
      <c r="G40" s="22">
        <v>10</v>
      </c>
      <c r="H40" s="8">
        <f t="shared" ref="H40:H54" si="3">F40*G40</f>
        <v>0</v>
      </c>
    </row>
    <row r="41" spans="1:8" ht="15" customHeight="1" x14ac:dyDescent="0.2">
      <c r="A41" s="3">
        <v>3</v>
      </c>
      <c r="B41" s="3" t="s">
        <v>56</v>
      </c>
      <c r="C41" s="20">
        <v>50</v>
      </c>
      <c r="D41" s="20" t="s">
        <v>57</v>
      </c>
      <c r="E41" s="16">
        <v>0</v>
      </c>
      <c r="F41" s="7">
        <f t="shared" si="2"/>
        <v>0</v>
      </c>
      <c r="G41" s="22">
        <v>10</v>
      </c>
      <c r="H41" s="8">
        <f t="shared" si="3"/>
        <v>0</v>
      </c>
    </row>
    <row r="42" spans="1:8" ht="15" customHeight="1" x14ac:dyDescent="0.2">
      <c r="A42" s="3">
        <v>4</v>
      </c>
      <c r="B42" s="3" t="s">
        <v>58</v>
      </c>
      <c r="C42" s="20">
        <v>1</v>
      </c>
      <c r="D42" s="20" t="s">
        <v>30</v>
      </c>
      <c r="E42" s="16">
        <v>0</v>
      </c>
      <c r="F42" s="7">
        <f t="shared" si="2"/>
        <v>0</v>
      </c>
      <c r="G42" s="22">
        <v>10</v>
      </c>
      <c r="H42" s="8">
        <f t="shared" si="3"/>
        <v>0</v>
      </c>
    </row>
    <row r="43" spans="1:8" ht="15" customHeight="1" x14ac:dyDescent="0.2">
      <c r="A43" s="3">
        <v>5</v>
      </c>
      <c r="B43" s="3" t="s">
        <v>59</v>
      </c>
      <c r="C43" s="20">
        <v>1</v>
      </c>
      <c r="D43" s="20" t="s">
        <v>30</v>
      </c>
      <c r="E43" s="16">
        <v>0</v>
      </c>
      <c r="F43" s="7">
        <f t="shared" si="2"/>
        <v>0</v>
      </c>
      <c r="G43" s="22">
        <v>10</v>
      </c>
      <c r="H43" s="8">
        <f t="shared" si="3"/>
        <v>0</v>
      </c>
    </row>
    <row r="44" spans="1:8" ht="15" customHeight="1" x14ac:dyDescent="0.2">
      <c r="A44" s="3">
        <v>6</v>
      </c>
      <c r="B44" s="3" t="s">
        <v>60</v>
      </c>
      <c r="C44" s="20">
        <v>50</v>
      </c>
      <c r="D44" s="20" t="s">
        <v>61</v>
      </c>
      <c r="E44" s="16">
        <v>0</v>
      </c>
      <c r="F44" s="7">
        <f t="shared" si="2"/>
        <v>0</v>
      </c>
      <c r="G44" s="22">
        <v>10</v>
      </c>
      <c r="H44" s="8">
        <f t="shared" si="3"/>
        <v>0</v>
      </c>
    </row>
    <row r="45" spans="1:8" ht="15" customHeight="1" x14ac:dyDescent="0.2">
      <c r="A45" s="3">
        <v>7</v>
      </c>
      <c r="B45" s="3" t="s">
        <v>62</v>
      </c>
      <c r="C45" s="20">
        <v>50</v>
      </c>
      <c r="D45" s="20" t="s">
        <v>61</v>
      </c>
      <c r="E45" s="16">
        <v>0</v>
      </c>
      <c r="F45" s="7">
        <f t="shared" si="2"/>
        <v>0</v>
      </c>
      <c r="G45" s="22">
        <v>10</v>
      </c>
      <c r="H45" s="8">
        <f t="shared" si="3"/>
        <v>0</v>
      </c>
    </row>
    <row r="46" spans="1:8" ht="15" customHeight="1" x14ac:dyDescent="0.2">
      <c r="A46" s="3">
        <v>8</v>
      </c>
      <c r="B46" s="3" t="s">
        <v>63</v>
      </c>
      <c r="C46" s="20">
        <v>50</v>
      </c>
      <c r="D46" s="20" t="s">
        <v>61</v>
      </c>
      <c r="E46" s="16">
        <v>0</v>
      </c>
      <c r="F46" s="7">
        <f t="shared" si="2"/>
        <v>0</v>
      </c>
      <c r="G46" s="22">
        <v>10</v>
      </c>
      <c r="H46" s="8">
        <f t="shared" si="3"/>
        <v>0</v>
      </c>
    </row>
    <row r="47" spans="1:8" ht="15" customHeight="1" x14ac:dyDescent="0.2">
      <c r="A47" s="3">
        <v>9</v>
      </c>
      <c r="B47" s="3" t="s">
        <v>64</v>
      </c>
      <c r="C47" s="20">
        <v>50</v>
      </c>
      <c r="D47" s="20" t="s">
        <v>61</v>
      </c>
      <c r="E47" s="16">
        <v>0</v>
      </c>
      <c r="F47" s="7">
        <f t="shared" si="2"/>
        <v>0</v>
      </c>
      <c r="G47" s="22">
        <v>10</v>
      </c>
      <c r="H47" s="8">
        <f t="shared" si="3"/>
        <v>0</v>
      </c>
    </row>
    <row r="48" spans="1:8" ht="15" customHeight="1" x14ac:dyDescent="0.2">
      <c r="A48" s="3">
        <v>10</v>
      </c>
      <c r="B48" s="3" t="s">
        <v>65</v>
      </c>
      <c r="C48" s="20">
        <v>50</v>
      </c>
      <c r="D48" s="20" t="s">
        <v>61</v>
      </c>
      <c r="E48" s="16">
        <v>0</v>
      </c>
      <c r="F48" s="7">
        <f t="shared" si="2"/>
        <v>0</v>
      </c>
      <c r="G48" s="22">
        <v>10</v>
      </c>
      <c r="H48" s="8">
        <f t="shared" si="3"/>
        <v>0</v>
      </c>
    </row>
    <row r="49" spans="1:8" ht="15" customHeight="1" x14ac:dyDescent="0.2">
      <c r="A49" s="3">
        <v>11</v>
      </c>
      <c r="B49" s="3" t="s">
        <v>66</v>
      </c>
      <c r="C49" s="20">
        <v>50</v>
      </c>
      <c r="D49" s="20" t="s">
        <v>61</v>
      </c>
      <c r="E49" s="16">
        <v>0</v>
      </c>
      <c r="F49" s="7">
        <f t="shared" si="2"/>
        <v>0</v>
      </c>
      <c r="G49" s="22">
        <v>10</v>
      </c>
      <c r="H49" s="8">
        <f t="shared" si="3"/>
        <v>0</v>
      </c>
    </row>
    <row r="50" spans="1:8" ht="15" customHeight="1" x14ac:dyDescent="0.2">
      <c r="A50" s="3">
        <v>12</v>
      </c>
      <c r="B50" s="3" t="s">
        <v>67</v>
      </c>
      <c r="C50" s="20">
        <v>1</v>
      </c>
      <c r="D50" s="20" t="s">
        <v>68</v>
      </c>
      <c r="E50" s="16">
        <v>0</v>
      </c>
      <c r="F50" s="7">
        <f t="shared" si="2"/>
        <v>0</v>
      </c>
      <c r="G50" s="22">
        <v>10</v>
      </c>
      <c r="H50" s="8">
        <f t="shared" si="3"/>
        <v>0</v>
      </c>
    </row>
    <row r="51" spans="1:8" ht="15" customHeight="1" x14ac:dyDescent="0.2">
      <c r="A51" s="3">
        <v>13</v>
      </c>
      <c r="B51" s="3" t="s">
        <v>69</v>
      </c>
      <c r="C51" s="20">
        <v>1</v>
      </c>
      <c r="D51" s="20" t="s">
        <v>69</v>
      </c>
      <c r="E51" s="16">
        <v>0</v>
      </c>
      <c r="F51" s="7">
        <f t="shared" si="2"/>
        <v>0</v>
      </c>
      <c r="G51" s="22">
        <v>10</v>
      </c>
      <c r="H51" s="8">
        <f t="shared" si="3"/>
        <v>0</v>
      </c>
    </row>
    <row r="52" spans="1:8" ht="15" customHeight="1" x14ac:dyDescent="0.2">
      <c r="A52" s="3">
        <v>14</v>
      </c>
      <c r="B52" s="3" t="s">
        <v>70</v>
      </c>
      <c r="C52" s="20">
        <v>1</v>
      </c>
      <c r="D52" s="20" t="s">
        <v>71</v>
      </c>
      <c r="E52" s="16">
        <v>0</v>
      </c>
      <c r="F52" s="7">
        <f t="shared" si="2"/>
        <v>0</v>
      </c>
      <c r="G52" s="22">
        <v>10</v>
      </c>
      <c r="H52" s="8">
        <f t="shared" si="3"/>
        <v>0</v>
      </c>
    </row>
    <row r="53" spans="1:8" ht="15" customHeight="1" x14ac:dyDescent="0.2">
      <c r="A53" s="3">
        <v>15</v>
      </c>
      <c r="B53" s="13" t="s">
        <v>72</v>
      </c>
      <c r="C53" s="20"/>
      <c r="D53" s="20"/>
      <c r="E53" s="16">
        <v>0</v>
      </c>
      <c r="F53" s="7">
        <f t="shared" si="2"/>
        <v>0</v>
      </c>
      <c r="G53" s="22">
        <v>10</v>
      </c>
      <c r="H53" s="8">
        <f t="shared" si="3"/>
        <v>0</v>
      </c>
    </row>
    <row r="54" spans="1:8" ht="15" customHeight="1" x14ac:dyDescent="0.2">
      <c r="A54" s="3">
        <v>16</v>
      </c>
      <c r="B54" s="13" t="s">
        <v>72</v>
      </c>
      <c r="C54" s="20"/>
      <c r="D54" s="20"/>
      <c r="E54" s="16">
        <v>0</v>
      </c>
      <c r="F54" s="7">
        <f t="shared" si="2"/>
        <v>0</v>
      </c>
      <c r="G54" s="22">
        <v>10</v>
      </c>
      <c r="H54" s="8">
        <f t="shared" si="3"/>
        <v>0</v>
      </c>
    </row>
    <row r="55" spans="1:8" ht="15" customHeight="1" x14ac:dyDescent="0.2">
      <c r="A55" s="3"/>
      <c r="B55" s="5" t="s">
        <v>73</v>
      </c>
      <c r="C55" s="3"/>
      <c r="D55" s="3"/>
      <c r="E55" s="9"/>
      <c r="F55" s="6">
        <f>SUM(F39:F54)</f>
        <v>0</v>
      </c>
      <c r="G55" s="20"/>
      <c r="H55" s="6">
        <f>SUM(H39:H54)</f>
        <v>0</v>
      </c>
    </row>
    <row r="56" spans="1:8" ht="15" customHeight="1" x14ac:dyDescent="0.2">
      <c r="A56" s="5" t="s">
        <v>14</v>
      </c>
      <c r="B56" s="25"/>
      <c r="C56" s="25"/>
      <c r="D56" s="25"/>
      <c r="E56" s="25"/>
      <c r="F56" s="26">
        <v>74000</v>
      </c>
      <c r="G56" s="27">
        <v>10</v>
      </c>
      <c r="H56" s="26">
        <f>F56*G56</f>
        <v>740000</v>
      </c>
    </row>
    <row r="57" spans="1:8" ht="15" customHeight="1" x14ac:dyDescent="0.2">
      <c r="A57" s="2"/>
      <c r="F57" s="46"/>
      <c r="G57" s="36"/>
      <c r="H57" s="46"/>
    </row>
    <row r="58" spans="1:8" ht="15" customHeight="1" x14ac:dyDescent="0.2">
      <c r="A58" s="2"/>
      <c r="B58" s="47" t="s">
        <v>74</v>
      </c>
      <c r="C58" s="47"/>
      <c r="D58" s="47"/>
      <c r="E58" s="47"/>
      <c r="F58" s="48"/>
      <c r="G58" s="36"/>
      <c r="H58" s="46"/>
    </row>
    <row r="59" spans="1:8" ht="15" customHeight="1" x14ac:dyDescent="0.2"/>
    <row r="60" spans="1:8" ht="15" customHeight="1" x14ac:dyDescent="0.2">
      <c r="A60" s="4" t="s">
        <v>75</v>
      </c>
      <c r="B60" s="4"/>
      <c r="C60" s="4" t="s">
        <v>76</v>
      </c>
      <c r="D60" s="4" t="s">
        <v>20</v>
      </c>
      <c r="E60" s="4" t="s">
        <v>77</v>
      </c>
      <c r="F60" s="4"/>
    </row>
    <row r="61" spans="1:8" ht="15" customHeight="1" x14ac:dyDescent="0.2">
      <c r="A61" s="3">
        <v>1</v>
      </c>
      <c r="B61" s="3" t="s">
        <v>78</v>
      </c>
      <c r="C61" s="24">
        <v>1</v>
      </c>
      <c r="D61" s="20" t="s">
        <v>34</v>
      </c>
      <c r="E61" s="16">
        <v>0</v>
      </c>
      <c r="F61" s="21" t="s">
        <v>79</v>
      </c>
    </row>
    <row r="62" spans="1:8" ht="15" customHeight="1" x14ac:dyDescent="0.2">
      <c r="A62" s="3">
        <v>2</v>
      </c>
      <c r="B62" s="3" t="s">
        <v>80</v>
      </c>
      <c r="C62" s="24">
        <v>1</v>
      </c>
      <c r="D62" s="20" t="s">
        <v>34</v>
      </c>
      <c r="E62" s="16">
        <v>0</v>
      </c>
      <c r="F62" s="21" t="s">
        <v>79</v>
      </c>
    </row>
    <row r="63" spans="1:8" ht="15" customHeight="1" x14ac:dyDescent="0.2">
      <c r="A63" s="3">
        <v>3</v>
      </c>
      <c r="B63" s="3" t="s">
        <v>81</v>
      </c>
      <c r="C63" s="24">
        <v>1</v>
      </c>
      <c r="D63" s="20" t="s">
        <v>34</v>
      </c>
      <c r="E63" s="16">
        <v>0</v>
      </c>
      <c r="F63" s="21" t="s">
        <v>79</v>
      </c>
    </row>
    <row r="65" spans="1:8" ht="15" customHeight="1" x14ac:dyDescent="0.2">
      <c r="A65" s="66" t="s">
        <v>82</v>
      </c>
      <c r="B65" s="66"/>
      <c r="C65" s="66"/>
      <c r="D65" s="66"/>
      <c r="E65" s="66"/>
      <c r="F65" s="66"/>
    </row>
    <row r="66" spans="1:8" s="2" customFormat="1" ht="25.5" x14ac:dyDescent="0.2">
      <c r="A66" s="2" t="s">
        <v>17</v>
      </c>
      <c r="B66" s="2" t="s">
        <v>83</v>
      </c>
      <c r="C66" s="17" t="s">
        <v>19</v>
      </c>
      <c r="D66" s="59" t="s">
        <v>20</v>
      </c>
      <c r="E66" s="17" t="s">
        <v>21</v>
      </c>
      <c r="F66" s="17" t="s">
        <v>84</v>
      </c>
      <c r="G66" s="17" t="s">
        <v>85</v>
      </c>
    </row>
    <row r="67" spans="1:8" s="31" customFormat="1" ht="30" customHeight="1" x14ac:dyDescent="0.25">
      <c r="A67" s="35">
        <v>1</v>
      </c>
      <c r="B67" s="32" t="s">
        <v>86</v>
      </c>
      <c r="C67" s="33">
        <v>1</v>
      </c>
      <c r="D67" s="33" t="s">
        <v>87</v>
      </c>
      <c r="E67" s="34">
        <v>0</v>
      </c>
      <c r="F67" s="34">
        <v>0</v>
      </c>
      <c r="G67" s="34">
        <v>0</v>
      </c>
    </row>
    <row r="68" spans="1:8" ht="15" customHeight="1" x14ac:dyDescent="0.2">
      <c r="A68" s="3">
        <v>2</v>
      </c>
      <c r="B68" s="3" t="s">
        <v>88</v>
      </c>
      <c r="C68" s="24">
        <v>100</v>
      </c>
      <c r="D68" s="20" t="s">
        <v>39</v>
      </c>
      <c r="E68" s="16">
        <v>0</v>
      </c>
      <c r="F68" s="16">
        <v>0</v>
      </c>
      <c r="G68" s="16">
        <f>E68*C68</f>
        <v>0</v>
      </c>
    </row>
    <row r="69" spans="1:8" ht="15" customHeight="1" x14ac:dyDescent="0.2">
      <c r="A69" s="3">
        <v>3</v>
      </c>
      <c r="B69" s="3" t="s">
        <v>89</v>
      </c>
      <c r="C69" s="20">
        <v>1</v>
      </c>
      <c r="D69" s="20" t="s">
        <v>90</v>
      </c>
      <c r="E69" s="16">
        <v>0</v>
      </c>
      <c r="F69" s="16">
        <v>0</v>
      </c>
      <c r="G69" s="16">
        <v>0</v>
      </c>
    </row>
    <row r="70" spans="1:8" ht="15" customHeight="1" x14ac:dyDescent="0.2">
      <c r="A70" s="3">
        <v>4</v>
      </c>
      <c r="B70" s="1" t="s">
        <v>91</v>
      </c>
      <c r="C70" s="20">
        <v>5</v>
      </c>
      <c r="D70" s="20" t="s">
        <v>39</v>
      </c>
      <c r="E70" s="16">
        <v>0</v>
      </c>
      <c r="F70" s="16">
        <v>0</v>
      </c>
      <c r="G70" s="16">
        <v>0</v>
      </c>
    </row>
    <row r="71" spans="1:8" ht="15" customHeight="1" x14ac:dyDescent="0.2">
      <c r="A71" s="3">
        <v>5</v>
      </c>
      <c r="B71" s="3" t="s">
        <v>92</v>
      </c>
      <c r="C71" s="20">
        <v>1</v>
      </c>
      <c r="D71" s="20" t="s">
        <v>93</v>
      </c>
      <c r="E71" s="16">
        <v>0</v>
      </c>
      <c r="F71" s="16">
        <v>0</v>
      </c>
      <c r="G71" s="16">
        <v>0</v>
      </c>
    </row>
    <row r="73" spans="1:8" ht="14.25" x14ac:dyDescent="0.2">
      <c r="A73" s="66" t="s">
        <v>94</v>
      </c>
      <c r="B73" s="66"/>
      <c r="C73" s="66"/>
      <c r="D73" s="66"/>
      <c r="E73" s="66"/>
      <c r="F73" s="66"/>
    </row>
    <row r="74" spans="1:8" ht="25.5" x14ac:dyDescent="0.2">
      <c r="A74" s="2" t="s">
        <v>17</v>
      </c>
      <c r="B74" s="2" t="s">
        <v>83</v>
      </c>
      <c r="C74" s="17" t="s">
        <v>19</v>
      </c>
      <c r="D74" s="17" t="s">
        <v>20</v>
      </c>
      <c r="E74" s="17" t="s">
        <v>21</v>
      </c>
      <c r="F74" s="17" t="s">
        <v>84</v>
      </c>
    </row>
    <row r="75" spans="1:8" x14ac:dyDescent="0.2">
      <c r="A75" s="3">
        <v>1</v>
      </c>
      <c r="B75" s="3" t="s">
        <v>95</v>
      </c>
      <c r="C75" s="20">
        <v>1</v>
      </c>
      <c r="D75" s="20" t="s">
        <v>87</v>
      </c>
      <c r="E75" s="16">
        <v>0</v>
      </c>
      <c r="F75" s="16">
        <v>0</v>
      </c>
    </row>
    <row r="76" spans="1:8" x14ac:dyDescent="0.2">
      <c r="A76" s="3">
        <v>2</v>
      </c>
      <c r="B76" s="3" t="s">
        <v>96</v>
      </c>
      <c r="C76" s="20">
        <v>1</v>
      </c>
      <c r="D76" s="20" t="s">
        <v>87</v>
      </c>
      <c r="E76" s="16">
        <v>0</v>
      </c>
      <c r="F76" s="16">
        <v>0</v>
      </c>
    </row>
    <row r="77" spans="1:8" x14ac:dyDescent="0.2">
      <c r="A77" s="3">
        <v>3</v>
      </c>
      <c r="B77" s="3" t="s">
        <v>97</v>
      </c>
      <c r="C77" s="20">
        <v>1</v>
      </c>
      <c r="D77" s="20" t="s">
        <v>98</v>
      </c>
      <c r="E77" s="16">
        <v>0</v>
      </c>
      <c r="F77" s="16">
        <v>0</v>
      </c>
    </row>
    <row r="78" spans="1:8" x14ac:dyDescent="0.2">
      <c r="A78" s="3">
        <v>4</v>
      </c>
      <c r="B78" s="3" t="s">
        <v>99</v>
      </c>
      <c r="C78" s="20">
        <v>1</v>
      </c>
      <c r="D78" s="20" t="s">
        <v>100</v>
      </c>
      <c r="E78" s="16">
        <v>0</v>
      </c>
      <c r="F78" s="16">
        <v>0</v>
      </c>
    </row>
    <row r="79" spans="1:8" x14ac:dyDescent="0.2">
      <c r="A79" s="3">
        <v>5</v>
      </c>
      <c r="B79" s="3" t="s">
        <v>101</v>
      </c>
      <c r="C79" s="20">
        <v>1</v>
      </c>
      <c r="D79" s="20" t="s">
        <v>100</v>
      </c>
      <c r="E79" s="16">
        <v>0</v>
      </c>
      <c r="F79" s="16">
        <v>0</v>
      </c>
    </row>
    <row r="80" spans="1:8" ht="15" customHeight="1" x14ac:dyDescent="0.2">
      <c r="A80" s="3">
        <v>6</v>
      </c>
      <c r="B80" s="3" t="s">
        <v>102</v>
      </c>
      <c r="C80" s="20">
        <v>1</v>
      </c>
      <c r="D80" s="20" t="s">
        <v>103</v>
      </c>
      <c r="E80" s="16">
        <v>0</v>
      </c>
      <c r="F80" s="16">
        <v>0</v>
      </c>
      <c r="G80" s="36"/>
      <c r="H80" s="37"/>
    </row>
    <row r="81" spans="1:6" ht="15" customHeight="1" x14ac:dyDescent="0.2">
      <c r="A81" s="39">
        <v>7</v>
      </c>
      <c r="B81" s="39" t="s">
        <v>104</v>
      </c>
      <c r="C81" s="40">
        <v>1</v>
      </c>
      <c r="D81" s="40" t="s">
        <v>105</v>
      </c>
      <c r="E81" s="41">
        <v>0</v>
      </c>
      <c r="F81" s="41">
        <v>0</v>
      </c>
    </row>
    <row r="82" spans="1:6" x14ac:dyDescent="0.2">
      <c r="A82" s="43">
        <v>8</v>
      </c>
      <c r="B82" s="38" t="s">
        <v>106</v>
      </c>
      <c r="C82" s="38">
        <v>1</v>
      </c>
      <c r="D82" s="38" t="s">
        <v>107</v>
      </c>
      <c r="E82" s="41">
        <v>0</v>
      </c>
      <c r="F82" s="41">
        <v>0</v>
      </c>
    </row>
    <row r="83" spans="1:6" x14ac:dyDescent="0.2">
      <c r="A83" s="38">
        <v>9</v>
      </c>
      <c r="B83" s="42" t="s">
        <v>108</v>
      </c>
      <c r="C83" s="38">
        <v>1</v>
      </c>
      <c r="D83" s="45" t="s">
        <v>109</v>
      </c>
      <c r="E83" s="44">
        <v>0</v>
      </c>
      <c r="F83" s="44">
        <v>0</v>
      </c>
    </row>
  </sheetData>
  <mergeCells count="6">
    <mergeCell ref="A9:F9"/>
    <mergeCell ref="A10:F10"/>
    <mergeCell ref="A65:F65"/>
    <mergeCell ref="A73:F73"/>
    <mergeCell ref="A29:F29"/>
    <mergeCell ref="A30:F30"/>
  </mergeCells>
  <pageMargins left="0.7" right="0.7" top="0.75" bottom="0.75" header="0.3" footer="0.3"/>
  <pageSetup paperSize="9" orientation="portrait" horizontalDpi="4294967292"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5FFEDE5EB19143B0DEFEB5596CC807" ma:contentTypeVersion="4" ma:contentTypeDescription="Een nieuw document maken." ma:contentTypeScope="" ma:versionID="75f0f08ca801ebfd9c866738df7f010c">
  <xsd:schema xmlns:xsd="http://www.w3.org/2001/XMLSchema" xmlns:xs="http://www.w3.org/2001/XMLSchema" xmlns:p="http://schemas.microsoft.com/office/2006/metadata/properties" xmlns:ns2="64abca7f-0d2b-4e8c-a0df-564cd4b7a295" targetNamespace="http://schemas.microsoft.com/office/2006/metadata/properties" ma:root="true" ma:fieldsID="6966d3f5a58af774e9f02da9c67b6a08" ns2:_="">
    <xsd:import namespace="64abca7f-0d2b-4e8c-a0df-564cd4b7a29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abca7f-0d2b-4e8c-a0df-564cd4b7a2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763129-2892-4369-8503-C57A65B39C88}">
  <ds:schemaRefs>
    <ds:schemaRef ds:uri="http://schemas.microsoft.com/sharepoint/v3/contenttype/forms"/>
  </ds:schemaRefs>
</ds:datastoreItem>
</file>

<file path=customXml/itemProps2.xml><?xml version="1.0" encoding="utf-8"?>
<ds:datastoreItem xmlns:ds="http://schemas.openxmlformats.org/officeDocument/2006/customXml" ds:itemID="{DADD9CFB-87E7-4D46-9CE9-4469B05E6DC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B120FA3-6FD7-4AAE-BFB1-1C6559DBCE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abca7f-0d2b-4e8c-a0df-564cd4b7a2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Louis van den Dungen</dc:creator>
  <cp:keywords/>
  <dc:description/>
  <cp:lastModifiedBy>Joyce Heeren</cp:lastModifiedBy>
  <cp:revision/>
  <dcterms:created xsi:type="dcterms:W3CDTF">2021-08-27T10:27:26Z</dcterms:created>
  <dcterms:modified xsi:type="dcterms:W3CDTF">2024-11-22T10:59:24Z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0x010100C25FFEDE5EB19143B0DEFEB5596CC807</vt:lpwstr>
  </property>
</Properties>
</file>