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KOOP 2023 - heden\1. Aanbestedingen\2024-57 Bebording - EU\3. Nota van inlichtingen\"/>
    </mc:Choice>
  </mc:AlternateContent>
  <xr:revisionPtr revIDLastSave="0" documentId="8_{B926C236-E722-4340-9DA8-7FCEB8DD2CB7}" xr6:coauthVersionLast="47" xr6:coauthVersionMax="47" xr10:uidLastSave="{00000000-0000-0000-0000-000000000000}"/>
  <bookViews>
    <workbookView xWindow="-120" yWindow="-120" windowWidth="29040" windowHeight="15840" xr2:uid="{48C2809E-EE14-4366-B06C-3F9A01D21FBD}"/>
  </bookViews>
  <sheets>
    <sheet name="Inschrijfstaat " sheetId="1" r:id="rId1"/>
  </sheets>
  <definedNames>
    <definedName name="_xlnm.Print_Area" localSheetId="0">'Inschrijfstaat '!$A$1:$K$373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0" i="1" l="1"/>
  <c r="E324" i="1"/>
  <c r="E323" i="1"/>
  <c r="E315" i="1"/>
  <c r="E310" i="1"/>
  <c r="E309" i="1"/>
  <c r="E308" i="1"/>
  <c r="E302" i="1"/>
  <c r="E296" i="1"/>
  <c r="E292" i="1"/>
  <c r="E287" i="1"/>
  <c r="E281" i="1"/>
  <c r="E275" i="1"/>
  <c r="E269" i="1"/>
  <c r="E263" i="1"/>
  <c r="E257" i="1"/>
  <c r="E250" i="1"/>
  <c r="E249" i="1"/>
  <c r="E246" i="1"/>
  <c r="E245" i="1"/>
  <c r="E244" i="1"/>
  <c r="E241" i="1"/>
  <c r="E240" i="1"/>
  <c r="E239" i="1"/>
  <c r="E238" i="1"/>
  <c r="E235" i="1"/>
  <c r="E234" i="1"/>
  <c r="E233" i="1"/>
  <c r="E228" i="1"/>
  <c r="E227" i="1"/>
  <c r="E226" i="1"/>
  <c r="E225" i="1"/>
  <c r="E219" i="1"/>
  <c r="E220" i="1"/>
  <c r="E218" i="1"/>
  <c r="E215" i="1"/>
  <c r="E214" i="1"/>
  <c r="E211" i="1"/>
  <c r="E210" i="1"/>
  <c r="E336" i="1"/>
  <c r="E337" i="1"/>
  <c r="E338" i="1"/>
  <c r="E342" i="1"/>
  <c r="E343" i="1"/>
  <c r="E344" i="1"/>
  <c r="H107" i="1"/>
  <c r="H106" i="1"/>
  <c r="H105" i="1"/>
  <c r="H104" i="1"/>
  <c r="H99" i="1"/>
  <c r="H98" i="1"/>
  <c r="H97" i="1"/>
  <c r="H96" i="1"/>
  <c r="H95" i="1"/>
  <c r="H94" i="1"/>
  <c r="H93" i="1"/>
  <c r="H92" i="1"/>
  <c r="H91" i="1"/>
  <c r="H86" i="1"/>
  <c r="H85" i="1"/>
  <c r="H84" i="1"/>
  <c r="H83" i="1"/>
  <c r="H82" i="1"/>
  <c r="H81" i="1"/>
  <c r="H80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57" i="1"/>
  <c r="H56" i="1"/>
  <c r="H51" i="1"/>
  <c r="H50" i="1"/>
  <c r="H49" i="1"/>
  <c r="H48" i="1"/>
  <c r="H47" i="1"/>
  <c r="H46" i="1"/>
  <c r="H45" i="1"/>
  <c r="H40" i="1"/>
  <c r="H39" i="1"/>
  <c r="H34" i="1"/>
  <c r="H33" i="1"/>
  <c r="H32" i="1"/>
  <c r="H31" i="1"/>
  <c r="H30" i="1"/>
  <c r="H29" i="1"/>
  <c r="H28" i="1"/>
  <c r="H27" i="1"/>
  <c r="H22" i="1"/>
  <c r="H21" i="1"/>
  <c r="H20" i="1"/>
  <c r="H15" i="1"/>
  <c r="H14" i="1"/>
  <c r="H13" i="1"/>
  <c r="H8" i="1"/>
  <c r="H7" i="1"/>
  <c r="H6" i="1"/>
  <c r="E351" i="1"/>
  <c r="E350" i="1"/>
  <c r="C187" i="1"/>
  <c r="E346" i="1" l="1"/>
  <c r="D357" i="1" s="1"/>
  <c r="H109" i="1"/>
  <c r="E353" i="1"/>
  <c r="D358" i="1" s="1"/>
  <c r="E107" i="1" l="1"/>
  <c r="E106" i="1"/>
  <c r="E105" i="1"/>
  <c r="E104" i="1"/>
  <c r="E95" i="1"/>
  <c r="E96" i="1"/>
  <c r="E97" i="1"/>
  <c r="E98" i="1"/>
  <c r="E99" i="1"/>
  <c r="E94" i="1"/>
  <c r="E93" i="1"/>
  <c r="E92" i="1"/>
  <c r="E91" i="1"/>
  <c r="E86" i="1"/>
  <c r="E85" i="1"/>
  <c r="E84" i="1"/>
  <c r="E83" i="1"/>
  <c r="E82" i="1"/>
  <c r="E81" i="1"/>
  <c r="E80" i="1"/>
  <c r="E67" i="1"/>
  <c r="E68" i="1"/>
  <c r="E69" i="1"/>
  <c r="E70" i="1"/>
  <c r="E71" i="1"/>
  <c r="E72" i="1"/>
  <c r="E73" i="1"/>
  <c r="E74" i="1"/>
  <c r="E75" i="1"/>
  <c r="E66" i="1"/>
  <c r="E65" i="1"/>
  <c r="E64" i="1"/>
  <c r="E63" i="1"/>
  <c r="E62" i="1"/>
  <c r="E57" i="1"/>
  <c r="E56" i="1"/>
  <c r="E51" i="1"/>
  <c r="E50" i="1"/>
  <c r="E49" i="1"/>
  <c r="E48" i="1"/>
  <c r="E47" i="1"/>
  <c r="E46" i="1"/>
  <c r="E45" i="1"/>
  <c r="E40" i="1"/>
  <c r="E39" i="1"/>
  <c r="E29" i="1"/>
  <c r="E30" i="1"/>
  <c r="E31" i="1"/>
  <c r="E32" i="1"/>
  <c r="E33" i="1"/>
  <c r="E34" i="1"/>
  <c r="E28" i="1"/>
  <c r="E27" i="1"/>
  <c r="E22" i="1"/>
  <c r="E21" i="1"/>
  <c r="E20" i="1"/>
  <c r="E15" i="1"/>
  <c r="E14" i="1"/>
  <c r="E13" i="1"/>
  <c r="E7" i="1"/>
  <c r="E8" i="1"/>
  <c r="E6" i="1"/>
  <c r="E109" i="1" l="1"/>
  <c r="D355" i="1" s="1"/>
  <c r="E197" i="1"/>
  <c r="E198" i="1"/>
  <c r="E199" i="1"/>
  <c r="E200" i="1"/>
  <c r="E202" i="1"/>
  <c r="E203" i="1"/>
  <c r="E204" i="1"/>
  <c r="E196" i="1"/>
  <c r="E195" i="1"/>
  <c r="E194" i="1"/>
  <c r="E193" i="1"/>
  <c r="E192" i="1"/>
  <c r="E186" i="1"/>
  <c r="E187" i="1"/>
  <c r="E185" i="1"/>
  <c r="E184" i="1"/>
  <c r="E183" i="1"/>
  <c r="E176" i="1"/>
  <c r="E175" i="1"/>
  <c r="E174" i="1"/>
  <c r="E173" i="1"/>
  <c r="E172" i="1"/>
  <c r="E171" i="1"/>
  <c r="E170" i="1"/>
  <c r="E169" i="1"/>
  <c r="E155" i="1"/>
  <c r="E156" i="1"/>
  <c r="E157" i="1"/>
  <c r="E158" i="1"/>
  <c r="E159" i="1"/>
  <c r="E160" i="1"/>
  <c r="E161" i="1"/>
  <c r="E154" i="1"/>
  <c r="E146" i="1"/>
  <c r="E144" i="1"/>
  <c r="E142" i="1"/>
  <c r="E127" i="1"/>
  <c r="E125" i="1"/>
  <c r="E123" i="1"/>
  <c r="E135" i="1"/>
  <c r="E118" i="1"/>
  <c r="E116" i="1"/>
  <c r="E114" i="1"/>
  <c r="E137" i="1"/>
  <c r="E133" i="1"/>
  <c r="C177" i="1"/>
  <c r="E177" i="1" s="1"/>
  <c r="C162" i="1"/>
  <c r="E162" i="1" s="1"/>
  <c r="E332" i="1" l="1"/>
  <c r="D356" i="1"/>
  <c r="D362" i="1" l="1"/>
  <c r="D363" i="1" s="1"/>
  <c r="D364" i="1" l="1"/>
</calcChain>
</file>

<file path=xl/sharedStrings.xml><?xml version="1.0" encoding="utf-8"?>
<sst xmlns="http://schemas.openxmlformats.org/spreadsheetml/2006/main" count="715" uniqueCount="215">
  <si>
    <t>Type 0</t>
  </si>
  <si>
    <t>Type I</t>
  </si>
  <si>
    <t>Type II</t>
  </si>
  <si>
    <t>1200/800   76/48</t>
  </si>
  <si>
    <t>1200/1300 76/48</t>
  </si>
  <si>
    <t>1800/1200 76/48</t>
  </si>
  <si>
    <t>530x670mm</t>
  </si>
  <si>
    <t>800x1000mm</t>
  </si>
  <si>
    <t>RVV borden met geel/groen fluor achtergrond</t>
  </si>
  <si>
    <t>Onderstuk/bovenstuk/ diameter in mm</t>
  </si>
  <si>
    <t xml:space="preserve">Bevestigingsmiddelen </t>
  </si>
  <si>
    <t xml:space="preserve">RVV borden rond  </t>
  </si>
  <si>
    <t>DOR (Dubbel omgezette rand)</t>
  </si>
  <si>
    <t xml:space="preserve"> in mm</t>
  </si>
  <si>
    <t>Afmetingen</t>
  </si>
  <si>
    <t xml:space="preserve"> hoeveelheid</t>
  </si>
  <si>
    <t>Fictieve</t>
  </si>
  <si>
    <t>Totaal prijs</t>
  </si>
  <si>
    <t xml:space="preserve">RVV borden vierkant  </t>
  </si>
  <si>
    <t xml:space="preserve">RVV borden driehoek   </t>
  </si>
  <si>
    <t xml:space="preserve">RVV borden rechthoek   </t>
  </si>
  <si>
    <t>RVV borden zone</t>
  </si>
  <si>
    <t xml:space="preserve">Zone portaal 30 km/h bestaand uit:  </t>
  </si>
  <si>
    <t xml:space="preserve">Zone portaal 60 km/h bestaand uit:  </t>
  </si>
  <si>
    <t>Diameter in mm:</t>
  </si>
  <si>
    <t>Lengte</t>
  </si>
  <si>
    <t>530x670</t>
  </si>
  <si>
    <t>530x800</t>
  </si>
  <si>
    <t>530x1000</t>
  </si>
  <si>
    <t>530x1200</t>
  </si>
  <si>
    <t>600x1500</t>
  </si>
  <si>
    <t>800x1000</t>
  </si>
  <si>
    <t>800x1200</t>
  </si>
  <si>
    <t>400x400</t>
  </si>
  <si>
    <t>600x600</t>
  </si>
  <si>
    <t>800x800</t>
  </si>
  <si>
    <t>400x600</t>
  </si>
  <si>
    <t>600x200</t>
  </si>
  <si>
    <t>600x400</t>
  </si>
  <si>
    <t>600x900</t>
  </si>
  <si>
    <t>600x1200</t>
  </si>
  <si>
    <t>700x200</t>
  </si>
  <si>
    <t>900x600</t>
  </si>
  <si>
    <t>900x1300</t>
  </si>
  <si>
    <t>600x300</t>
  </si>
  <si>
    <t>400x150</t>
  </si>
  <si>
    <t>Zone portaal</t>
  </si>
  <si>
    <t>BTW</t>
  </si>
  <si>
    <t>Totaal incl. BTW</t>
  </si>
  <si>
    <t>Subtotaal overig</t>
  </si>
  <si>
    <t xml:space="preserve">1800/1500 76/48 </t>
  </si>
  <si>
    <t xml:space="preserve">1800/1800 76/48 </t>
  </si>
  <si>
    <t>2300/1600 76/48</t>
  </si>
  <si>
    <t>2300/2000 76/48</t>
  </si>
  <si>
    <t>2300/2400 76/48</t>
  </si>
  <si>
    <t xml:space="preserve">Prijs Per Eenheid </t>
  </si>
  <si>
    <t>Hi-Torque HP3 bereik Ø 54-105mm</t>
  </si>
  <si>
    <t>Hi-Torque HP4 bereik Ø 102-156mm</t>
  </si>
  <si>
    <t>Hi-Torque HP5 bereik Ø 156-232mm</t>
  </si>
  <si>
    <t>type I</t>
  </si>
  <si>
    <t>RVV borden octogonaal (achthoek)</t>
  </si>
  <si>
    <t>Overige onderborden (WIT) BLANCO</t>
  </si>
  <si>
    <t xml:space="preserve">Breedte in mm </t>
  </si>
  <si>
    <t>bordbreedte in mm</t>
  </si>
  <si>
    <t>Afgesloten middels kunststof dop kleur grijs of zwart</t>
  </si>
  <si>
    <t>Afgesloten middels kunststof dop  kleur grijs of zwart</t>
  </si>
  <si>
    <t>Kunststof afdekdop kleur grijs of zwart</t>
  </si>
  <si>
    <t>RVV onderborden</t>
  </si>
  <si>
    <t>450x200</t>
  </si>
  <si>
    <t>400x300</t>
  </si>
  <si>
    <t>450x300</t>
  </si>
  <si>
    <t>450x450</t>
  </si>
  <si>
    <t>600x270</t>
  </si>
  <si>
    <t>800x400</t>
  </si>
  <si>
    <t>800x600</t>
  </si>
  <si>
    <t>800x270</t>
  </si>
  <si>
    <t>600x800</t>
  </si>
  <si>
    <t>Onderbord (GEEL) BLANCO</t>
  </si>
  <si>
    <t>Beugel (scharnier) Ø 48 lengte steek 140mm klemplaat DOR</t>
  </si>
  <si>
    <t>Beugel (scharnier) Ø 76 met klemplaat</t>
  </si>
  <si>
    <t>Klembandbeugel - steek 140 mm - met 1 klemplaat DOR</t>
  </si>
  <si>
    <t>Beugels</t>
  </si>
  <si>
    <t>Klemmen</t>
  </si>
  <si>
    <t>630x1340mm</t>
  </si>
  <si>
    <t>Kombordportaal vast-kokerprofiel 80x80mm</t>
  </si>
  <si>
    <t>Kombordportaal vast-kokerprofiel Ø80mm</t>
  </si>
  <si>
    <t>530x200</t>
  </si>
  <si>
    <t>530x300</t>
  </si>
  <si>
    <t>EOR (Enkel omgezette rand)</t>
  </si>
  <si>
    <t>Extra bord t.b.v. komportalen</t>
  </si>
  <si>
    <t>in mm</t>
  </si>
  <si>
    <t>Breedte portaal</t>
  </si>
  <si>
    <t>Vast-kokerprofiel 80x80mm</t>
  </si>
  <si>
    <t>Vast-kokerprofiel Ø80mm</t>
  </si>
  <si>
    <t>Vast-kokerprofiel Ø80mm met bord type II</t>
  </si>
  <si>
    <t>Vast-kokerprofiel 80x80mm met bord type II</t>
  </si>
  <si>
    <t>Eenheidprijs incl. montage in portaal</t>
  </si>
  <si>
    <t>Fictief Subtotaal Overig</t>
  </si>
  <si>
    <t>excl. BTW</t>
  </si>
  <si>
    <t>RAL 9016 Verkeerswit</t>
  </si>
  <si>
    <t>RAL 1023 Verkeersgeel</t>
  </si>
  <si>
    <t>Reflectieklasse III  Diamond Grade</t>
  </si>
  <si>
    <t>Duurzaamheidsklasse GOUD (level III)</t>
  </si>
  <si>
    <t>Optioneel</t>
  </si>
  <si>
    <t>Kombordportaal kleur RAL 9010 Reinweis</t>
  </si>
  <si>
    <t>RAL 9010 Reinweis</t>
  </si>
  <si>
    <t>kleur RAL 9010 Reinweis</t>
  </si>
  <si>
    <t>Subtotaal RVV verkeersborden</t>
  </si>
  <si>
    <t>Restitutiekosten</t>
  </si>
  <si>
    <t>NEGATIEF BEDRAG PER BORD</t>
  </si>
  <si>
    <t>Subtotaal Rstitutiekosten</t>
  </si>
  <si>
    <t>Refurbished borden van aluminium geschikt voor hergebruik</t>
  </si>
  <si>
    <t>Fictief Subtotaal Klasse III Diamond Grade Duurzaamheidsklasse Goud (level III) borden</t>
  </si>
  <si>
    <t>Prijs per stuk</t>
  </si>
  <si>
    <t>Plaatsings- en montagekosten</t>
  </si>
  <si>
    <t>Fictief Subtotaal Restitutiekosten</t>
  </si>
  <si>
    <t>inclusief vaste ankers</t>
  </si>
  <si>
    <t>300x450</t>
  </si>
  <si>
    <t xml:space="preserve">Fictive inschrijvingssom </t>
  </si>
  <si>
    <t xml:space="preserve">Fictieve Inschrijssom </t>
  </si>
  <si>
    <t>Monteren borden</t>
  </si>
  <si>
    <t xml:space="preserve">Plaatsen kom- of Zoneportaal </t>
  </si>
  <si>
    <t>Plaatsen verkeersbordpalen (fles- of buispaal)</t>
  </si>
  <si>
    <t>Verkeersspiegels</t>
  </si>
  <si>
    <t xml:space="preserve">Verkeersspiegel Acryl </t>
  </si>
  <si>
    <t>Diameter</t>
  </si>
  <si>
    <t>Prijs</t>
  </si>
  <si>
    <t>Rond</t>
  </si>
  <si>
    <t xml:space="preserve">Per Eenheid </t>
  </si>
  <si>
    <t>Rechthoek</t>
  </si>
  <si>
    <t xml:space="preserve">Verkeersspiegel Polycarbonaat </t>
  </si>
  <si>
    <t>Verkeersspiegel RVS</t>
  </si>
  <si>
    <t>Rond anti-condens</t>
  </si>
  <si>
    <t>Ø 600</t>
  </si>
  <si>
    <t>Ø 800</t>
  </si>
  <si>
    <t>Ø 1000</t>
  </si>
  <si>
    <t>Rond Hydro, vorst en condensvrij</t>
  </si>
  <si>
    <t xml:space="preserve">Rechthoek </t>
  </si>
  <si>
    <t>450x600</t>
  </si>
  <si>
    <t>Rechthoek anti-vries</t>
  </si>
  <si>
    <t>Diobased</t>
  </si>
  <si>
    <t>Grondpot gietijzer met draaisluiting</t>
  </si>
  <si>
    <t>Hoogte</t>
  </si>
  <si>
    <t>Prefab betonfundatie 300x300x400mm</t>
  </si>
  <si>
    <t>Diamter in mm</t>
  </si>
  <si>
    <t>Ø 48</t>
  </si>
  <si>
    <t>Prefab betonfundatie 300x300x600mm</t>
  </si>
  <si>
    <t>Ø 60</t>
  </si>
  <si>
    <t>Ø 76</t>
  </si>
  <si>
    <t>Prefab betonfundatie 300x300x500mm</t>
  </si>
  <si>
    <t>``</t>
  </si>
  <si>
    <t>Flexibele verkeerszuil en flexibele verkeersgeleidepaal</t>
  </si>
  <si>
    <t>Flexibele verkeerszuil</t>
  </si>
  <si>
    <t>Type BB21 Ø 160 mm</t>
  </si>
  <si>
    <t>Incl. vaste voetplaat 300x220 mm (lxb)</t>
  </si>
  <si>
    <t>Kleur geel</t>
  </si>
  <si>
    <t>Betonfundatie 290x290x200 mm</t>
  </si>
  <si>
    <t>incl. kunststof klemring en schroefdeel</t>
  </si>
  <si>
    <t>Type BB22 Ø 160 mm met RVV model 2x D02</t>
  </si>
  <si>
    <t>BB21 en BB22</t>
  </si>
  <si>
    <t>Vaste verkeerszuil type D02ro_BB22</t>
  </si>
  <si>
    <t>Aluminium koker</t>
  </si>
  <si>
    <t>Kleur Wit/Rood</t>
  </si>
  <si>
    <t>Vaste verkeerszuil en vaste verkeersgeleidepaal</t>
  </si>
  <si>
    <t>Kleur ZWART</t>
  </si>
  <si>
    <t>RAL 1023 (verkeersgeel) GECOAT</t>
  </si>
  <si>
    <t xml:space="preserve">RAL 3020 (verkeersrood) GECOAT </t>
  </si>
  <si>
    <t>Breekbare kunststof diamantkoppaal</t>
  </si>
  <si>
    <t>Afmeting ca. 150x150x1.400 mm (lxbxh);</t>
  </si>
  <si>
    <t>Voorzien van 2 retroreflecterende banden kleur rood / wit;</t>
  </si>
  <si>
    <t>Onbreekbare kunststof diamantkoppaal X-base</t>
  </si>
  <si>
    <t>Kunststof</t>
  </si>
  <si>
    <t>Staal</t>
  </si>
  <si>
    <t>Staal model VIP</t>
  </si>
  <si>
    <t>Ø 102 mm</t>
  </si>
  <si>
    <t>Model uitneembaar met betonvoet en driekantslot, voor fundatie onder maaiveld</t>
  </si>
  <si>
    <t>Kleur: RAL 3000 Vuurrood.</t>
  </si>
  <si>
    <t>Voorzien van 3 reflectiestroken kleur wit;</t>
  </si>
  <si>
    <t>Materiaal: staal, verzinkt en gecoat;</t>
  </si>
  <si>
    <t xml:space="preserve">Polycarbonaat </t>
  </si>
  <si>
    <t>Acryl</t>
  </si>
  <si>
    <t>RVS</t>
  </si>
  <si>
    <t>Verkeerszuil D02ro_BB22 KL3  buispaal 2.0000x48 gemonteerd</t>
  </si>
  <si>
    <t>incl. prefab montage</t>
  </si>
  <si>
    <t>Fundatieblok beton</t>
  </si>
  <si>
    <t>Ø 400</t>
  </si>
  <si>
    <t xml:space="preserve">Kombordportaal vast-kokerprofiel Ø80mm </t>
  </si>
  <si>
    <t xml:space="preserve">Flespalen Ø 48mm / Ø 76mm </t>
  </si>
  <si>
    <t>Buispalen Ø 48mm</t>
  </si>
  <si>
    <t xml:space="preserve">Buispalen Ø 76mm </t>
  </si>
  <si>
    <t xml:space="preserve">Tam-Torque (Anti-Diefstal) HPAD2 bereik Ø 32-67mm </t>
  </si>
  <si>
    <t xml:space="preserve">Tam-Torque (Anti-Diefstal) HPAD3 bereik Ø 47-110mm </t>
  </si>
  <si>
    <t xml:space="preserve">Tam-Torque (Anti-Diefstal) HPAD4 bereik Ø 102-156mm </t>
  </si>
  <si>
    <t xml:space="preserve">Tam-Torque (Anti-Diefstal) HPAD5 bereik Ø 140-232mm </t>
  </si>
  <si>
    <t xml:space="preserve">Hi-Torque HP2 bereik Ø 32-67mm </t>
  </si>
  <si>
    <t>Rond zichthoek 180°</t>
  </si>
  <si>
    <t>Gondpot in mm</t>
  </si>
  <si>
    <t>grondpot in mm</t>
  </si>
  <si>
    <t>hoeveelheid</t>
  </si>
  <si>
    <t>Denontage kosten</t>
  </si>
  <si>
    <t>Verwijderen (beschadigde) verkeersbordpalen (fles- of buispaal)</t>
  </si>
  <si>
    <t xml:space="preserve">Demontage en verwijderen (beschadigde) kom- of Zoneportaal </t>
  </si>
  <si>
    <t>Verwijderen (beschadigde) borden</t>
  </si>
  <si>
    <t>Subtotaal demontage-, plaatsings- en montagekosten</t>
  </si>
  <si>
    <t>Fictief Subtotaal demontage-, plaatsings- en montagekosten</t>
  </si>
  <si>
    <r>
      <t xml:space="preserve">Beschadigde borden van aluminium, </t>
    </r>
    <r>
      <rPr>
        <b/>
        <u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geschikt voor hergebruik</t>
    </r>
  </si>
  <si>
    <t>Betonfundatie incl. grondpot</t>
  </si>
  <si>
    <t>Hout</t>
  </si>
  <si>
    <t>Afmeting ca. 150x150x1.400 mm (lxbxh)</t>
  </si>
  <si>
    <t>Anti parkeerpaal hout - Eikenhout</t>
  </si>
  <si>
    <t>Eikenhout</t>
  </si>
  <si>
    <t>Flespalen</t>
  </si>
  <si>
    <t>Buispalen</t>
  </si>
  <si>
    <t>Kombordportaal</t>
  </si>
  <si>
    <t>Bijlage 2 - Inschrijfbiljet NvI-1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</si>
</sst>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_-"/>
    <numFmt numFmtId="165" formatCode="&quot;€&quot;\ #,##0.00"/>
    <numFmt numFmtId="166" formatCode="_ [$€-2]\ * #,##0.00_ ;_ [$€-2]\ * \-#,##0.00_ ;_ [$€-2]\ * &quot;-&quot;??_ ;_ @_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1C1C1B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u/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1">
    <xf numFmtId="0" fontId="0" fillId="0" borderId="0" xfId="0"/>
    <xf numFmtId="0" fontId="7" fillId="0" borderId="0" xfId="0" applyFont="1" applyAlignment="1">
      <alignment vertical="top"/>
    </xf>
    <xf numFmtId="164" fontId="7" fillId="0" borderId="15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44" fontId="7" fillId="0" borderId="0" xfId="0" applyNumberFormat="1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44" fontId="7" fillId="0" borderId="1" xfId="1" applyFont="1" applyFill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 vertical="top" wrapText="1"/>
    </xf>
    <xf numFmtId="44" fontId="7" fillId="0" borderId="0" xfId="1" applyFont="1" applyFill="1" applyBorder="1" applyAlignment="1">
      <alignment horizontal="center" vertical="top" wrapText="1"/>
    </xf>
    <xf numFmtId="44" fontId="7" fillId="0" borderId="3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4" fontId="7" fillId="0" borderId="5" xfId="2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44" fontId="7" fillId="0" borderId="10" xfId="0" applyNumberFormat="1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4" fontId="7" fillId="0" borderId="1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4" fontId="7" fillId="0" borderId="19" xfId="0" applyNumberFormat="1" applyFont="1" applyBorder="1" applyAlignment="1">
      <alignment horizontal="center" vertical="top" wrapText="1"/>
    </xf>
    <xf numFmtId="44" fontId="7" fillId="0" borderId="10" xfId="2" applyFont="1" applyFill="1" applyBorder="1" applyAlignment="1">
      <alignment horizontal="center" vertical="top" wrapText="1"/>
    </xf>
    <xf numFmtId="44" fontId="7" fillId="0" borderId="0" xfId="2" applyFont="1" applyFill="1" applyBorder="1" applyAlignment="1">
      <alignment horizontal="center" vertical="top" wrapText="1"/>
    </xf>
    <xf numFmtId="44" fontId="7" fillId="0" borderId="33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4" fontId="7" fillId="0" borderId="5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1" fillId="0" borderId="14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44" fontId="7" fillId="0" borderId="10" xfId="1" applyFont="1" applyFill="1" applyBorder="1" applyAlignment="1">
      <alignment horizontal="center" vertical="top" wrapText="1"/>
    </xf>
    <xf numFmtId="44" fontId="7" fillId="0" borderId="5" xfId="1" applyFont="1" applyFill="1" applyBorder="1" applyAlignment="1">
      <alignment horizontal="center" vertical="top" wrapText="1"/>
    </xf>
    <xf numFmtId="166" fontId="7" fillId="0" borderId="5" xfId="0" applyNumberFormat="1" applyFont="1" applyBorder="1" applyAlignment="1">
      <alignment horizontal="center" vertical="top" wrapText="1"/>
    </xf>
    <xf numFmtId="166" fontId="7" fillId="0" borderId="10" xfId="0" applyNumberFormat="1" applyFont="1" applyBorder="1" applyAlignment="1">
      <alignment horizontal="center" vertical="top" wrapText="1"/>
    </xf>
    <xf numFmtId="166" fontId="7" fillId="0" borderId="5" xfId="1" applyNumberFormat="1" applyFont="1" applyFill="1" applyBorder="1" applyAlignment="1">
      <alignment horizontal="center" vertical="top" wrapText="1"/>
    </xf>
    <xf numFmtId="166" fontId="7" fillId="0" borderId="1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16" xfId="0" applyFont="1" applyBorder="1" applyAlignment="1">
      <alignment horizontal="center" vertical="top"/>
    </xf>
    <xf numFmtId="0" fontId="7" fillId="0" borderId="14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44" fontId="3" fillId="0" borderId="5" xfId="1" applyFont="1" applyFill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44" fontId="3" fillId="2" borderId="32" xfId="1" applyFont="1" applyFill="1" applyBorder="1" applyAlignment="1">
      <alignment horizontal="center" vertical="top" wrapText="1"/>
    </xf>
    <xf numFmtId="44" fontId="3" fillId="0" borderId="0" xfId="1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vertical="top" wrapText="1"/>
    </xf>
    <xf numFmtId="44" fontId="3" fillId="0" borderId="6" xfId="0" applyNumberFormat="1" applyFont="1" applyBorder="1" applyAlignment="1">
      <alignment horizontal="center" vertical="top" wrapText="1"/>
    </xf>
    <xf numFmtId="44" fontId="3" fillId="0" borderId="0" xfId="0" applyNumberFormat="1" applyFont="1" applyAlignment="1">
      <alignment horizontal="center" vertical="top" wrapText="1"/>
    </xf>
    <xf numFmtId="44" fontId="3" fillId="0" borderId="8" xfId="0" applyNumberFormat="1" applyFont="1" applyBorder="1" applyAlignment="1">
      <alignment horizontal="center" vertical="top" wrapText="1"/>
    </xf>
    <xf numFmtId="44" fontId="3" fillId="0" borderId="11" xfId="0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44" fontId="7" fillId="0" borderId="4" xfId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4" fontId="7" fillId="0" borderId="7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44" fontId="7" fillId="0" borderId="9" xfId="0" applyNumberFormat="1" applyFont="1" applyBorder="1" applyAlignment="1">
      <alignment horizontal="center" vertical="top"/>
    </xf>
    <xf numFmtId="44" fontId="7" fillId="0" borderId="0" xfId="0" applyNumberFormat="1" applyFont="1" applyAlignment="1">
      <alignment horizontal="center" vertical="top"/>
    </xf>
    <xf numFmtId="44" fontId="7" fillId="0" borderId="4" xfId="0" applyNumberFormat="1" applyFont="1" applyBorder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164" fontId="7" fillId="0" borderId="15" xfId="0" applyNumberFormat="1" applyFont="1" applyBorder="1" applyAlignment="1">
      <alignment horizontal="center" vertical="top"/>
    </xf>
    <xf numFmtId="44" fontId="7" fillId="0" borderId="7" xfId="1" applyFont="1" applyFill="1" applyBorder="1" applyAlignment="1">
      <alignment horizontal="center" vertical="top"/>
    </xf>
    <xf numFmtId="44" fontId="7" fillId="0" borderId="9" xfId="1" applyFont="1" applyFill="1" applyBorder="1" applyAlignment="1">
      <alignment horizontal="center" vertical="top"/>
    </xf>
    <xf numFmtId="165" fontId="7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4" fontId="7" fillId="0" borderId="0" xfId="1" applyFont="1" applyFill="1" applyBorder="1" applyAlignment="1">
      <alignment horizontal="center" vertical="top"/>
    </xf>
    <xf numFmtId="0" fontId="7" fillId="0" borderId="16" xfId="0" applyFont="1" applyBorder="1" applyAlignment="1">
      <alignment vertical="top"/>
    </xf>
    <xf numFmtId="0" fontId="3" fillId="0" borderId="19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3" fontId="7" fillId="0" borderId="10" xfId="0" applyNumberFormat="1" applyFont="1" applyBorder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3" fontId="7" fillId="0" borderId="19" xfId="0" applyNumberFormat="1" applyFont="1" applyBorder="1" applyAlignment="1">
      <alignment horizontal="center" vertical="top"/>
    </xf>
    <xf numFmtId="3" fontId="7" fillId="0" borderId="5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3" fontId="7" fillId="0" borderId="33" xfId="0" applyNumberFormat="1" applyFont="1" applyBorder="1" applyAlignment="1">
      <alignment horizontal="center" vertical="top"/>
    </xf>
    <xf numFmtId="0" fontId="3" fillId="2" borderId="30" xfId="0" applyFont="1" applyFill="1" applyBorder="1" applyAlignment="1">
      <alignment horizontal="center" vertical="top"/>
    </xf>
    <xf numFmtId="44" fontId="3" fillId="0" borderId="0" xfId="1" applyFont="1" applyFill="1" applyBorder="1" applyAlignment="1">
      <alignment horizontal="center" vertical="top"/>
    </xf>
    <xf numFmtId="0" fontId="3" fillId="2" borderId="29" xfId="0" applyFont="1" applyFill="1" applyBorder="1" applyAlignment="1">
      <alignment vertical="top"/>
    </xf>
    <xf numFmtId="0" fontId="7" fillId="0" borderId="29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44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66" fontId="7" fillId="0" borderId="4" xfId="0" applyNumberFormat="1" applyFont="1" applyBorder="1" applyAlignment="1">
      <alignment horizontal="center" vertical="top"/>
    </xf>
    <xf numFmtId="166" fontId="7" fillId="0" borderId="9" xfId="0" applyNumberFormat="1" applyFont="1" applyBorder="1" applyAlignment="1">
      <alignment horizontal="center" vertical="top"/>
    </xf>
    <xf numFmtId="166" fontId="7" fillId="0" borderId="7" xfId="0" applyNumberFormat="1" applyFont="1" applyBorder="1" applyAlignment="1">
      <alignment horizontal="center" vertical="top"/>
    </xf>
    <xf numFmtId="166" fontId="7" fillId="0" borderId="7" xfId="1" applyNumberFormat="1" applyFont="1" applyFill="1" applyBorder="1" applyAlignment="1">
      <alignment horizontal="center" vertical="top"/>
    </xf>
    <xf numFmtId="166" fontId="7" fillId="0" borderId="4" xfId="1" applyNumberFormat="1" applyFont="1" applyFill="1" applyBorder="1" applyAlignment="1">
      <alignment horizontal="center" vertical="top"/>
    </xf>
    <xf numFmtId="0" fontId="7" fillId="0" borderId="29" xfId="0" applyFont="1" applyBorder="1" applyAlignment="1">
      <alignment vertical="top"/>
    </xf>
    <xf numFmtId="166" fontId="7" fillId="0" borderId="33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7" fillId="2" borderId="35" xfId="0" applyFont="1" applyFill="1" applyBorder="1" applyAlignment="1">
      <alignment vertical="top"/>
    </xf>
    <xf numFmtId="0" fontId="7" fillId="2" borderId="36" xfId="0" applyFont="1" applyFill="1" applyBorder="1" applyAlignment="1">
      <alignment horizontal="center" vertical="top"/>
    </xf>
    <xf numFmtId="0" fontId="3" fillId="2" borderId="36" xfId="0" applyFont="1" applyFill="1" applyBorder="1" applyAlignment="1">
      <alignment horizontal="center" vertical="top"/>
    </xf>
    <xf numFmtId="44" fontId="3" fillId="2" borderId="37" xfId="1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/>
    </xf>
    <xf numFmtId="44" fontId="3" fillId="0" borderId="6" xfId="1" applyFont="1" applyFill="1" applyBorder="1" applyAlignment="1">
      <alignment horizontal="center" vertical="top"/>
    </xf>
    <xf numFmtId="44" fontId="3" fillId="0" borderId="8" xfId="1" applyFont="1" applyFill="1" applyBorder="1" applyAlignment="1">
      <alignment horizontal="center" vertical="top"/>
    </xf>
    <xf numFmtId="44" fontId="3" fillId="0" borderId="11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44" fontId="3" fillId="0" borderId="38" xfId="1" applyFont="1" applyFill="1" applyBorder="1" applyAlignment="1">
      <alignment horizontal="center" vertical="top"/>
    </xf>
    <xf numFmtId="165" fontId="3" fillId="0" borderId="23" xfId="0" applyNumberFormat="1" applyFont="1" applyBorder="1" applyAlignment="1">
      <alignment horizontal="center" vertical="top"/>
    </xf>
    <xf numFmtId="165" fontId="3" fillId="0" borderId="8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5" fontId="3" fillId="0" borderId="11" xfId="0" applyNumberFormat="1" applyFont="1" applyBorder="1" applyAlignment="1">
      <alignment horizontal="center" vertical="top"/>
    </xf>
    <xf numFmtId="44" fontId="3" fillId="0" borderId="6" xfId="2" applyFont="1" applyFill="1" applyBorder="1" applyAlignment="1">
      <alignment horizontal="center" vertical="top"/>
    </xf>
    <xf numFmtId="44" fontId="3" fillId="0" borderId="0" xfId="2" applyFont="1" applyFill="1" applyBorder="1" applyAlignment="1">
      <alignment horizontal="center" vertical="top"/>
    </xf>
    <xf numFmtId="44" fontId="3" fillId="0" borderId="8" xfId="2" applyFont="1" applyFill="1" applyBorder="1" applyAlignment="1">
      <alignment horizontal="center" vertical="top"/>
    </xf>
    <xf numFmtId="44" fontId="3" fillId="0" borderId="11" xfId="2" applyFont="1" applyFill="1" applyBorder="1" applyAlignment="1">
      <alignment horizontal="center" vertical="top"/>
    </xf>
    <xf numFmtId="44" fontId="3" fillId="0" borderId="25" xfId="2" applyFont="1" applyFill="1" applyBorder="1" applyAlignment="1">
      <alignment horizontal="center" vertical="top"/>
    </xf>
    <xf numFmtId="44" fontId="3" fillId="0" borderId="32" xfId="2" applyFont="1" applyFill="1" applyBorder="1" applyAlignment="1">
      <alignment horizontal="center" vertical="top"/>
    </xf>
    <xf numFmtId="0" fontId="9" fillId="0" borderId="14" xfId="0" applyFont="1" applyBorder="1" applyAlignment="1">
      <alignment vertical="top"/>
    </xf>
    <xf numFmtId="0" fontId="10" fillId="0" borderId="14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4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44" fontId="3" fillId="0" borderId="0" xfId="1" applyFont="1" applyFill="1" applyAlignment="1">
      <alignment horizontal="center" vertical="top" wrapText="1"/>
    </xf>
    <xf numFmtId="0" fontId="3" fillId="0" borderId="16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2" borderId="31" xfId="0" applyFont="1" applyFill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44" fontId="3" fillId="0" borderId="17" xfId="1" applyFont="1" applyFill="1" applyBorder="1" applyAlignment="1">
      <alignment horizontal="center" vertical="top" wrapText="1"/>
    </xf>
    <xf numFmtId="44" fontId="7" fillId="0" borderId="17" xfId="1" applyFont="1" applyFill="1" applyBorder="1" applyAlignment="1">
      <alignment horizontal="center" vertical="top" wrapText="1"/>
    </xf>
    <xf numFmtId="44" fontId="7" fillId="0" borderId="19" xfId="1" applyFont="1" applyFill="1" applyBorder="1" applyAlignment="1">
      <alignment horizontal="center" vertical="top" wrapText="1"/>
    </xf>
    <xf numFmtId="164" fontId="3" fillId="2" borderId="37" xfId="0" applyNumberFormat="1" applyFont="1" applyFill="1" applyBorder="1" applyAlignment="1">
      <alignment horizontal="center" vertical="top"/>
    </xf>
    <xf numFmtId="0" fontId="8" fillId="2" borderId="35" xfId="0" applyFont="1" applyFill="1" applyBorder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44" fontId="2" fillId="0" borderId="6" xfId="1" applyFont="1" applyFill="1" applyBorder="1" applyAlignment="1">
      <alignment horizontal="center" vertical="top"/>
    </xf>
    <xf numFmtId="44" fontId="2" fillId="0" borderId="8" xfId="1" applyFont="1" applyFill="1" applyBorder="1" applyAlignment="1">
      <alignment horizontal="center" vertical="top"/>
    </xf>
    <xf numFmtId="44" fontId="2" fillId="0" borderId="11" xfId="1" applyFont="1" applyFill="1" applyBorder="1" applyAlignment="1">
      <alignment horizontal="center" vertical="top"/>
    </xf>
    <xf numFmtId="44" fontId="2" fillId="0" borderId="0" xfId="1" applyFont="1" applyFill="1" applyBorder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64" fontId="2" fillId="2" borderId="34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44" fontId="2" fillId="0" borderId="0" xfId="2" applyFont="1" applyFill="1" applyBorder="1" applyAlignment="1">
      <alignment horizontal="center" vertical="top"/>
    </xf>
    <xf numFmtId="44" fontId="2" fillId="0" borderId="0" xfId="1" applyFont="1" applyFill="1" applyAlignment="1">
      <alignment horizontal="center" vertical="top"/>
    </xf>
    <xf numFmtId="164" fontId="3" fillId="2" borderId="32" xfId="1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</cellXfs>
  <cellStyles count="3">
    <cellStyle name="Standaard" xfId="0" builtinId="0"/>
    <cellStyle name="Valuta" xfId="1" builtinId="4"/>
    <cellStyle name="Valuta 2" xfId="2" xr:uid="{AB1164E3-D7AD-4277-A256-5B93DE9E0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3D71-31E0-4913-9464-6D4489EA215F}">
  <sheetPr>
    <pageSetUpPr fitToPage="1"/>
  </sheetPr>
  <dimension ref="A1:J398"/>
  <sheetViews>
    <sheetView tabSelected="1" zoomScale="115" zoomScaleNormal="115" workbookViewId="0">
      <selection activeCell="J5" sqref="J5"/>
    </sheetView>
  </sheetViews>
  <sheetFormatPr defaultRowHeight="12.75" x14ac:dyDescent="0.25"/>
  <cols>
    <col min="1" max="1" width="55.140625" style="29" customWidth="1"/>
    <col min="2" max="2" width="17.28515625" style="30" bestFit="1" customWidth="1"/>
    <col min="3" max="3" width="11.140625" style="30" bestFit="1" customWidth="1"/>
    <col min="4" max="4" width="20.5703125" style="46" customWidth="1"/>
    <col min="5" max="5" width="14.5703125" style="30" bestFit="1" customWidth="1"/>
    <col min="6" max="6" width="9.140625" style="29"/>
    <col min="7" max="7" width="16.140625" style="29" bestFit="1" customWidth="1"/>
    <col min="8" max="8" width="11.140625" style="166" bestFit="1" customWidth="1"/>
    <col min="9" max="9" width="9.140625" style="29"/>
    <col min="10" max="10" width="17.28515625" style="30" customWidth="1"/>
    <col min="11" max="256" width="9.140625" style="29"/>
    <col min="257" max="257" width="44.85546875" style="29" customWidth="1"/>
    <col min="258" max="258" width="14.7109375" style="29" customWidth="1"/>
    <col min="259" max="259" width="12.28515625" style="29" customWidth="1"/>
    <col min="260" max="260" width="10.7109375" style="29" customWidth="1"/>
    <col min="261" max="261" width="19.140625" style="29" customWidth="1"/>
    <col min="262" max="512" width="9.140625" style="29"/>
    <col min="513" max="513" width="44.85546875" style="29" customWidth="1"/>
    <col min="514" max="514" width="14.7109375" style="29" customWidth="1"/>
    <col min="515" max="515" width="12.28515625" style="29" customWidth="1"/>
    <col min="516" max="516" width="10.7109375" style="29" customWidth="1"/>
    <col min="517" max="517" width="19.140625" style="29" customWidth="1"/>
    <col min="518" max="768" width="9.140625" style="29"/>
    <col min="769" max="769" width="44.85546875" style="29" customWidth="1"/>
    <col min="770" max="770" width="14.7109375" style="29" customWidth="1"/>
    <col min="771" max="771" width="12.28515625" style="29" customWidth="1"/>
    <col min="772" max="772" width="10.7109375" style="29" customWidth="1"/>
    <col min="773" max="773" width="19.140625" style="29" customWidth="1"/>
    <col min="774" max="1024" width="9.140625" style="29"/>
    <col min="1025" max="1025" width="44.85546875" style="29" customWidth="1"/>
    <col min="1026" max="1026" width="14.7109375" style="29" customWidth="1"/>
    <col min="1027" max="1027" width="12.28515625" style="29" customWidth="1"/>
    <col min="1028" max="1028" width="10.7109375" style="29" customWidth="1"/>
    <col min="1029" max="1029" width="19.140625" style="29" customWidth="1"/>
    <col min="1030" max="1280" width="9.140625" style="29"/>
    <col min="1281" max="1281" width="44.85546875" style="29" customWidth="1"/>
    <col min="1282" max="1282" width="14.7109375" style="29" customWidth="1"/>
    <col min="1283" max="1283" width="12.28515625" style="29" customWidth="1"/>
    <col min="1284" max="1284" width="10.7109375" style="29" customWidth="1"/>
    <col min="1285" max="1285" width="19.140625" style="29" customWidth="1"/>
    <col min="1286" max="1536" width="9.140625" style="29"/>
    <col min="1537" max="1537" width="44.85546875" style="29" customWidth="1"/>
    <col min="1538" max="1538" width="14.7109375" style="29" customWidth="1"/>
    <col min="1539" max="1539" width="12.28515625" style="29" customWidth="1"/>
    <col min="1540" max="1540" width="10.7109375" style="29" customWidth="1"/>
    <col min="1541" max="1541" width="19.140625" style="29" customWidth="1"/>
    <col min="1542" max="1792" width="9.140625" style="29"/>
    <col min="1793" max="1793" width="44.85546875" style="29" customWidth="1"/>
    <col min="1794" max="1794" width="14.7109375" style="29" customWidth="1"/>
    <col min="1795" max="1795" width="12.28515625" style="29" customWidth="1"/>
    <col min="1796" max="1796" width="10.7109375" style="29" customWidth="1"/>
    <col min="1797" max="1797" width="19.140625" style="29" customWidth="1"/>
    <col min="1798" max="2048" width="9.140625" style="29"/>
    <col min="2049" max="2049" width="44.85546875" style="29" customWidth="1"/>
    <col min="2050" max="2050" width="14.7109375" style="29" customWidth="1"/>
    <col min="2051" max="2051" width="12.28515625" style="29" customWidth="1"/>
    <col min="2052" max="2052" width="10.7109375" style="29" customWidth="1"/>
    <col min="2053" max="2053" width="19.140625" style="29" customWidth="1"/>
    <col min="2054" max="2304" width="9.140625" style="29"/>
    <col min="2305" max="2305" width="44.85546875" style="29" customWidth="1"/>
    <col min="2306" max="2306" width="14.7109375" style="29" customWidth="1"/>
    <col min="2307" max="2307" width="12.28515625" style="29" customWidth="1"/>
    <col min="2308" max="2308" width="10.7109375" style="29" customWidth="1"/>
    <col min="2309" max="2309" width="19.140625" style="29" customWidth="1"/>
    <col min="2310" max="2560" width="9.140625" style="29"/>
    <col min="2561" max="2561" width="44.85546875" style="29" customWidth="1"/>
    <col min="2562" max="2562" width="14.7109375" style="29" customWidth="1"/>
    <col min="2563" max="2563" width="12.28515625" style="29" customWidth="1"/>
    <col min="2564" max="2564" width="10.7109375" style="29" customWidth="1"/>
    <col min="2565" max="2565" width="19.140625" style="29" customWidth="1"/>
    <col min="2566" max="2816" width="9.140625" style="29"/>
    <col min="2817" max="2817" width="44.85546875" style="29" customWidth="1"/>
    <col min="2818" max="2818" width="14.7109375" style="29" customWidth="1"/>
    <col min="2819" max="2819" width="12.28515625" style="29" customWidth="1"/>
    <col min="2820" max="2820" width="10.7109375" style="29" customWidth="1"/>
    <col min="2821" max="2821" width="19.140625" style="29" customWidth="1"/>
    <col min="2822" max="3072" width="9.140625" style="29"/>
    <col min="3073" max="3073" width="44.85546875" style="29" customWidth="1"/>
    <col min="3074" max="3074" width="14.7109375" style="29" customWidth="1"/>
    <col min="3075" max="3075" width="12.28515625" style="29" customWidth="1"/>
    <col min="3076" max="3076" width="10.7109375" style="29" customWidth="1"/>
    <col min="3077" max="3077" width="19.140625" style="29" customWidth="1"/>
    <col min="3078" max="3328" width="9.140625" style="29"/>
    <col min="3329" max="3329" width="44.85546875" style="29" customWidth="1"/>
    <col min="3330" max="3330" width="14.7109375" style="29" customWidth="1"/>
    <col min="3331" max="3331" width="12.28515625" style="29" customWidth="1"/>
    <col min="3332" max="3332" width="10.7109375" style="29" customWidth="1"/>
    <col min="3333" max="3333" width="19.140625" style="29" customWidth="1"/>
    <col min="3334" max="3584" width="9.140625" style="29"/>
    <col min="3585" max="3585" width="44.85546875" style="29" customWidth="1"/>
    <col min="3586" max="3586" width="14.7109375" style="29" customWidth="1"/>
    <col min="3587" max="3587" width="12.28515625" style="29" customWidth="1"/>
    <col min="3588" max="3588" width="10.7109375" style="29" customWidth="1"/>
    <col min="3589" max="3589" width="19.140625" style="29" customWidth="1"/>
    <col min="3590" max="3840" width="9.140625" style="29"/>
    <col min="3841" max="3841" width="44.85546875" style="29" customWidth="1"/>
    <col min="3842" max="3842" width="14.7109375" style="29" customWidth="1"/>
    <col min="3843" max="3843" width="12.28515625" style="29" customWidth="1"/>
    <col min="3844" max="3844" width="10.7109375" style="29" customWidth="1"/>
    <col min="3845" max="3845" width="19.140625" style="29" customWidth="1"/>
    <col min="3846" max="4096" width="9.140625" style="29"/>
    <col min="4097" max="4097" width="44.85546875" style="29" customWidth="1"/>
    <col min="4098" max="4098" width="14.7109375" style="29" customWidth="1"/>
    <col min="4099" max="4099" width="12.28515625" style="29" customWidth="1"/>
    <col min="4100" max="4100" width="10.7109375" style="29" customWidth="1"/>
    <col min="4101" max="4101" width="19.140625" style="29" customWidth="1"/>
    <col min="4102" max="4352" width="9.140625" style="29"/>
    <col min="4353" max="4353" width="44.85546875" style="29" customWidth="1"/>
    <col min="4354" max="4354" width="14.7109375" style="29" customWidth="1"/>
    <col min="4355" max="4355" width="12.28515625" style="29" customWidth="1"/>
    <col min="4356" max="4356" width="10.7109375" style="29" customWidth="1"/>
    <col min="4357" max="4357" width="19.140625" style="29" customWidth="1"/>
    <col min="4358" max="4608" width="9.140625" style="29"/>
    <col min="4609" max="4609" width="44.85546875" style="29" customWidth="1"/>
    <col min="4610" max="4610" width="14.7109375" style="29" customWidth="1"/>
    <col min="4611" max="4611" width="12.28515625" style="29" customWidth="1"/>
    <col min="4612" max="4612" width="10.7109375" style="29" customWidth="1"/>
    <col min="4613" max="4613" width="19.140625" style="29" customWidth="1"/>
    <col min="4614" max="4864" width="9.140625" style="29"/>
    <col min="4865" max="4865" width="44.85546875" style="29" customWidth="1"/>
    <col min="4866" max="4866" width="14.7109375" style="29" customWidth="1"/>
    <col min="4867" max="4867" width="12.28515625" style="29" customWidth="1"/>
    <col min="4868" max="4868" width="10.7109375" style="29" customWidth="1"/>
    <col min="4869" max="4869" width="19.140625" style="29" customWidth="1"/>
    <col min="4870" max="5120" width="9.140625" style="29"/>
    <col min="5121" max="5121" width="44.85546875" style="29" customWidth="1"/>
    <col min="5122" max="5122" width="14.7109375" style="29" customWidth="1"/>
    <col min="5123" max="5123" width="12.28515625" style="29" customWidth="1"/>
    <col min="5124" max="5124" width="10.7109375" style="29" customWidth="1"/>
    <col min="5125" max="5125" width="19.140625" style="29" customWidth="1"/>
    <col min="5126" max="5376" width="9.140625" style="29"/>
    <col min="5377" max="5377" width="44.85546875" style="29" customWidth="1"/>
    <col min="5378" max="5378" width="14.7109375" style="29" customWidth="1"/>
    <col min="5379" max="5379" width="12.28515625" style="29" customWidth="1"/>
    <col min="5380" max="5380" width="10.7109375" style="29" customWidth="1"/>
    <col min="5381" max="5381" width="19.140625" style="29" customWidth="1"/>
    <col min="5382" max="5632" width="9.140625" style="29"/>
    <col min="5633" max="5633" width="44.85546875" style="29" customWidth="1"/>
    <col min="5634" max="5634" width="14.7109375" style="29" customWidth="1"/>
    <col min="5635" max="5635" width="12.28515625" style="29" customWidth="1"/>
    <col min="5636" max="5636" width="10.7109375" style="29" customWidth="1"/>
    <col min="5637" max="5637" width="19.140625" style="29" customWidth="1"/>
    <col min="5638" max="5888" width="9.140625" style="29"/>
    <col min="5889" max="5889" width="44.85546875" style="29" customWidth="1"/>
    <col min="5890" max="5890" width="14.7109375" style="29" customWidth="1"/>
    <col min="5891" max="5891" width="12.28515625" style="29" customWidth="1"/>
    <col min="5892" max="5892" width="10.7109375" style="29" customWidth="1"/>
    <col min="5893" max="5893" width="19.140625" style="29" customWidth="1"/>
    <col min="5894" max="6144" width="9.140625" style="29"/>
    <col min="6145" max="6145" width="44.85546875" style="29" customWidth="1"/>
    <col min="6146" max="6146" width="14.7109375" style="29" customWidth="1"/>
    <col min="6147" max="6147" width="12.28515625" style="29" customWidth="1"/>
    <col min="6148" max="6148" width="10.7109375" style="29" customWidth="1"/>
    <col min="6149" max="6149" width="19.140625" style="29" customWidth="1"/>
    <col min="6150" max="6400" width="9.140625" style="29"/>
    <col min="6401" max="6401" width="44.85546875" style="29" customWidth="1"/>
    <col min="6402" max="6402" width="14.7109375" style="29" customWidth="1"/>
    <col min="6403" max="6403" width="12.28515625" style="29" customWidth="1"/>
    <col min="6404" max="6404" width="10.7109375" style="29" customWidth="1"/>
    <col min="6405" max="6405" width="19.140625" style="29" customWidth="1"/>
    <col min="6406" max="6656" width="9.140625" style="29"/>
    <col min="6657" max="6657" width="44.85546875" style="29" customWidth="1"/>
    <col min="6658" max="6658" width="14.7109375" style="29" customWidth="1"/>
    <col min="6659" max="6659" width="12.28515625" style="29" customWidth="1"/>
    <col min="6660" max="6660" width="10.7109375" style="29" customWidth="1"/>
    <col min="6661" max="6661" width="19.140625" style="29" customWidth="1"/>
    <col min="6662" max="6912" width="9.140625" style="29"/>
    <col min="6913" max="6913" width="44.85546875" style="29" customWidth="1"/>
    <col min="6914" max="6914" width="14.7109375" style="29" customWidth="1"/>
    <col min="6915" max="6915" width="12.28515625" style="29" customWidth="1"/>
    <col min="6916" max="6916" width="10.7109375" style="29" customWidth="1"/>
    <col min="6917" max="6917" width="19.140625" style="29" customWidth="1"/>
    <col min="6918" max="7168" width="9.140625" style="29"/>
    <col min="7169" max="7169" width="44.85546875" style="29" customWidth="1"/>
    <col min="7170" max="7170" width="14.7109375" style="29" customWidth="1"/>
    <col min="7171" max="7171" width="12.28515625" style="29" customWidth="1"/>
    <col min="7172" max="7172" width="10.7109375" style="29" customWidth="1"/>
    <col min="7173" max="7173" width="19.140625" style="29" customWidth="1"/>
    <col min="7174" max="7424" width="9.140625" style="29"/>
    <col min="7425" max="7425" width="44.85546875" style="29" customWidth="1"/>
    <col min="7426" max="7426" width="14.7109375" style="29" customWidth="1"/>
    <col min="7427" max="7427" width="12.28515625" style="29" customWidth="1"/>
    <col min="7428" max="7428" width="10.7109375" style="29" customWidth="1"/>
    <col min="7429" max="7429" width="19.140625" style="29" customWidth="1"/>
    <col min="7430" max="7680" width="9.140625" style="29"/>
    <col min="7681" max="7681" width="44.85546875" style="29" customWidth="1"/>
    <col min="7682" max="7682" width="14.7109375" style="29" customWidth="1"/>
    <col min="7683" max="7683" width="12.28515625" style="29" customWidth="1"/>
    <col min="7684" max="7684" width="10.7109375" style="29" customWidth="1"/>
    <col min="7685" max="7685" width="19.140625" style="29" customWidth="1"/>
    <col min="7686" max="7936" width="9.140625" style="29"/>
    <col min="7937" max="7937" width="44.85546875" style="29" customWidth="1"/>
    <col min="7938" max="7938" width="14.7109375" style="29" customWidth="1"/>
    <col min="7939" max="7939" width="12.28515625" style="29" customWidth="1"/>
    <col min="7940" max="7940" width="10.7109375" style="29" customWidth="1"/>
    <col min="7941" max="7941" width="19.140625" style="29" customWidth="1"/>
    <col min="7942" max="8192" width="9.140625" style="29"/>
    <col min="8193" max="8193" width="44.85546875" style="29" customWidth="1"/>
    <col min="8194" max="8194" width="14.7109375" style="29" customWidth="1"/>
    <col min="8195" max="8195" width="12.28515625" style="29" customWidth="1"/>
    <col min="8196" max="8196" width="10.7109375" style="29" customWidth="1"/>
    <col min="8197" max="8197" width="19.140625" style="29" customWidth="1"/>
    <col min="8198" max="8448" width="9.140625" style="29"/>
    <col min="8449" max="8449" width="44.85546875" style="29" customWidth="1"/>
    <col min="8450" max="8450" width="14.7109375" style="29" customWidth="1"/>
    <col min="8451" max="8451" width="12.28515625" style="29" customWidth="1"/>
    <col min="8452" max="8452" width="10.7109375" style="29" customWidth="1"/>
    <col min="8453" max="8453" width="19.140625" style="29" customWidth="1"/>
    <col min="8454" max="8704" width="9.140625" style="29"/>
    <col min="8705" max="8705" width="44.85546875" style="29" customWidth="1"/>
    <col min="8706" max="8706" width="14.7109375" style="29" customWidth="1"/>
    <col min="8707" max="8707" width="12.28515625" style="29" customWidth="1"/>
    <col min="8708" max="8708" width="10.7109375" style="29" customWidth="1"/>
    <col min="8709" max="8709" width="19.140625" style="29" customWidth="1"/>
    <col min="8710" max="8960" width="9.140625" style="29"/>
    <col min="8961" max="8961" width="44.85546875" style="29" customWidth="1"/>
    <col min="8962" max="8962" width="14.7109375" style="29" customWidth="1"/>
    <col min="8963" max="8963" width="12.28515625" style="29" customWidth="1"/>
    <col min="8964" max="8964" width="10.7109375" style="29" customWidth="1"/>
    <col min="8965" max="8965" width="19.140625" style="29" customWidth="1"/>
    <col min="8966" max="9216" width="9.140625" style="29"/>
    <col min="9217" max="9217" width="44.85546875" style="29" customWidth="1"/>
    <col min="9218" max="9218" width="14.7109375" style="29" customWidth="1"/>
    <col min="9219" max="9219" width="12.28515625" style="29" customWidth="1"/>
    <col min="9220" max="9220" width="10.7109375" style="29" customWidth="1"/>
    <col min="9221" max="9221" width="19.140625" style="29" customWidth="1"/>
    <col min="9222" max="9472" width="9.140625" style="29"/>
    <col min="9473" max="9473" width="44.85546875" style="29" customWidth="1"/>
    <col min="9474" max="9474" width="14.7109375" style="29" customWidth="1"/>
    <col min="9475" max="9475" width="12.28515625" style="29" customWidth="1"/>
    <col min="9476" max="9476" width="10.7109375" style="29" customWidth="1"/>
    <col min="9477" max="9477" width="19.140625" style="29" customWidth="1"/>
    <col min="9478" max="9728" width="9.140625" style="29"/>
    <col min="9729" max="9729" width="44.85546875" style="29" customWidth="1"/>
    <col min="9730" max="9730" width="14.7109375" style="29" customWidth="1"/>
    <col min="9731" max="9731" width="12.28515625" style="29" customWidth="1"/>
    <col min="9732" max="9732" width="10.7109375" style="29" customWidth="1"/>
    <col min="9733" max="9733" width="19.140625" style="29" customWidth="1"/>
    <col min="9734" max="9984" width="9.140625" style="29"/>
    <col min="9985" max="9985" width="44.85546875" style="29" customWidth="1"/>
    <col min="9986" max="9986" width="14.7109375" style="29" customWidth="1"/>
    <col min="9987" max="9987" width="12.28515625" style="29" customWidth="1"/>
    <col min="9988" max="9988" width="10.7109375" style="29" customWidth="1"/>
    <col min="9989" max="9989" width="19.140625" style="29" customWidth="1"/>
    <col min="9990" max="10240" width="9.140625" style="29"/>
    <col min="10241" max="10241" width="44.85546875" style="29" customWidth="1"/>
    <col min="10242" max="10242" width="14.7109375" style="29" customWidth="1"/>
    <col min="10243" max="10243" width="12.28515625" style="29" customWidth="1"/>
    <col min="10244" max="10244" width="10.7109375" style="29" customWidth="1"/>
    <col min="10245" max="10245" width="19.140625" style="29" customWidth="1"/>
    <col min="10246" max="10496" width="9.140625" style="29"/>
    <col min="10497" max="10497" width="44.85546875" style="29" customWidth="1"/>
    <col min="10498" max="10498" width="14.7109375" style="29" customWidth="1"/>
    <col min="10499" max="10499" width="12.28515625" style="29" customWidth="1"/>
    <col min="10500" max="10500" width="10.7109375" style="29" customWidth="1"/>
    <col min="10501" max="10501" width="19.140625" style="29" customWidth="1"/>
    <col min="10502" max="10752" width="9.140625" style="29"/>
    <col min="10753" max="10753" width="44.85546875" style="29" customWidth="1"/>
    <col min="10754" max="10754" width="14.7109375" style="29" customWidth="1"/>
    <col min="10755" max="10755" width="12.28515625" style="29" customWidth="1"/>
    <col min="10756" max="10756" width="10.7109375" style="29" customWidth="1"/>
    <col min="10757" max="10757" width="19.140625" style="29" customWidth="1"/>
    <col min="10758" max="11008" width="9.140625" style="29"/>
    <col min="11009" max="11009" width="44.85546875" style="29" customWidth="1"/>
    <col min="11010" max="11010" width="14.7109375" style="29" customWidth="1"/>
    <col min="11011" max="11011" width="12.28515625" style="29" customWidth="1"/>
    <col min="11012" max="11012" width="10.7109375" style="29" customWidth="1"/>
    <col min="11013" max="11013" width="19.140625" style="29" customWidth="1"/>
    <col min="11014" max="11264" width="9.140625" style="29"/>
    <col min="11265" max="11265" width="44.85546875" style="29" customWidth="1"/>
    <col min="11266" max="11266" width="14.7109375" style="29" customWidth="1"/>
    <col min="11267" max="11267" width="12.28515625" style="29" customWidth="1"/>
    <col min="11268" max="11268" width="10.7109375" style="29" customWidth="1"/>
    <col min="11269" max="11269" width="19.140625" style="29" customWidth="1"/>
    <col min="11270" max="11520" width="9.140625" style="29"/>
    <col min="11521" max="11521" width="44.85546875" style="29" customWidth="1"/>
    <col min="11522" max="11522" width="14.7109375" style="29" customWidth="1"/>
    <col min="11523" max="11523" width="12.28515625" style="29" customWidth="1"/>
    <col min="11524" max="11524" width="10.7109375" style="29" customWidth="1"/>
    <col min="11525" max="11525" width="19.140625" style="29" customWidth="1"/>
    <col min="11526" max="11776" width="9.140625" style="29"/>
    <col min="11777" max="11777" width="44.85546875" style="29" customWidth="1"/>
    <col min="11778" max="11778" width="14.7109375" style="29" customWidth="1"/>
    <col min="11779" max="11779" width="12.28515625" style="29" customWidth="1"/>
    <col min="11780" max="11780" width="10.7109375" style="29" customWidth="1"/>
    <col min="11781" max="11781" width="19.140625" style="29" customWidth="1"/>
    <col min="11782" max="12032" width="9.140625" style="29"/>
    <col min="12033" max="12033" width="44.85546875" style="29" customWidth="1"/>
    <col min="12034" max="12034" width="14.7109375" style="29" customWidth="1"/>
    <col min="12035" max="12035" width="12.28515625" style="29" customWidth="1"/>
    <col min="12036" max="12036" width="10.7109375" style="29" customWidth="1"/>
    <col min="12037" max="12037" width="19.140625" style="29" customWidth="1"/>
    <col min="12038" max="12288" width="9.140625" style="29"/>
    <col min="12289" max="12289" width="44.85546875" style="29" customWidth="1"/>
    <col min="12290" max="12290" width="14.7109375" style="29" customWidth="1"/>
    <col min="12291" max="12291" width="12.28515625" style="29" customWidth="1"/>
    <col min="12292" max="12292" width="10.7109375" style="29" customWidth="1"/>
    <col min="12293" max="12293" width="19.140625" style="29" customWidth="1"/>
    <col min="12294" max="12544" width="9.140625" style="29"/>
    <col min="12545" max="12545" width="44.85546875" style="29" customWidth="1"/>
    <col min="12546" max="12546" width="14.7109375" style="29" customWidth="1"/>
    <col min="12547" max="12547" width="12.28515625" style="29" customWidth="1"/>
    <col min="12548" max="12548" width="10.7109375" style="29" customWidth="1"/>
    <col min="12549" max="12549" width="19.140625" style="29" customWidth="1"/>
    <col min="12550" max="12800" width="9.140625" style="29"/>
    <col min="12801" max="12801" width="44.85546875" style="29" customWidth="1"/>
    <col min="12802" max="12802" width="14.7109375" style="29" customWidth="1"/>
    <col min="12803" max="12803" width="12.28515625" style="29" customWidth="1"/>
    <col min="12804" max="12804" width="10.7109375" style="29" customWidth="1"/>
    <col min="12805" max="12805" width="19.140625" style="29" customWidth="1"/>
    <col min="12806" max="13056" width="9.140625" style="29"/>
    <col min="13057" max="13057" width="44.85546875" style="29" customWidth="1"/>
    <col min="13058" max="13058" width="14.7109375" style="29" customWidth="1"/>
    <col min="13059" max="13059" width="12.28515625" style="29" customWidth="1"/>
    <col min="13060" max="13060" width="10.7109375" style="29" customWidth="1"/>
    <col min="13061" max="13061" width="19.140625" style="29" customWidth="1"/>
    <col min="13062" max="13312" width="9.140625" style="29"/>
    <col min="13313" max="13313" width="44.85546875" style="29" customWidth="1"/>
    <col min="13314" max="13314" width="14.7109375" style="29" customWidth="1"/>
    <col min="13315" max="13315" width="12.28515625" style="29" customWidth="1"/>
    <col min="13316" max="13316" width="10.7109375" style="29" customWidth="1"/>
    <col min="13317" max="13317" width="19.140625" style="29" customWidth="1"/>
    <col min="13318" max="13568" width="9.140625" style="29"/>
    <col min="13569" max="13569" width="44.85546875" style="29" customWidth="1"/>
    <col min="13570" max="13570" width="14.7109375" style="29" customWidth="1"/>
    <col min="13571" max="13571" width="12.28515625" style="29" customWidth="1"/>
    <col min="13572" max="13572" width="10.7109375" style="29" customWidth="1"/>
    <col min="13573" max="13573" width="19.140625" style="29" customWidth="1"/>
    <col min="13574" max="13824" width="9.140625" style="29"/>
    <col min="13825" max="13825" width="44.85546875" style="29" customWidth="1"/>
    <col min="13826" max="13826" width="14.7109375" style="29" customWidth="1"/>
    <col min="13827" max="13827" width="12.28515625" style="29" customWidth="1"/>
    <col min="13828" max="13828" width="10.7109375" style="29" customWidth="1"/>
    <col min="13829" max="13829" width="19.140625" style="29" customWidth="1"/>
    <col min="13830" max="14080" width="9.140625" style="29"/>
    <col min="14081" max="14081" width="44.85546875" style="29" customWidth="1"/>
    <col min="14082" max="14082" width="14.7109375" style="29" customWidth="1"/>
    <col min="14083" max="14083" width="12.28515625" style="29" customWidth="1"/>
    <col min="14084" max="14084" width="10.7109375" style="29" customWidth="1"/>
    <col min="14085" max="14085" width="19.140625" style="29" customWidth="1"/>
    <col min="14086" max="14336" width="9.140625" style="29"/>
    <col min="14337" max="14337" width="44.85546875" style="29" customWidth="1"/>
    <col min="14338" max="14338" width="14.7109375" style="29" customWidth="1"/>
    <col min="14339" max="14339" width="12.28515625" style="29" customWidth="1"/>
    <col min="14340" max="14340" width="10.7109375" style="29" customWidth="1"/>
    <col min="14341" max="14341" width="19.140625" style="29" customWidth="1"/>
    <col min="14342" max="14592" width="9.140625" style="29"/>
    <col min="14593" max="14593" width="44.85546875" style="29" customWidth="1"/>
    <col min="14594" max="14594" width="14.7109375" style="29" customWidth="1"/>
    <col min="14595" max="14595" width="12.28515625" style="29" customWidth="1"/>
    <col min="14596" max="14596" width="10.7109375" style="29" customWidth="1"/>
    <col min="14597" max="14597" width="19.140625" style="29" customWidth="1"/>
    <col min="14598" max="14848" width="9.140625" style="29"/>
    <col min="14849" max="14849" width="44.85546875" style="29" customWidth="1"/>
    <col min="14850" max="14850" width="14.7109375" style="29" customWidth="1"/>
    <col min="14851" max="14851" width="12.28515625" style="29" customWidth="1"/>
    <col min="14852" max="14852" width="10.7109375" style="29" customWidth="1"/>
    <col min="14853" max="14853" width="19.140625" style="29" customWidth="1"/>
    <col min="14854" max="15104" width="9.140625" style="29"/>
    <col min="15105" max="15105" width="44.85546875" style="29" customWidth="1"/>
    <col min="15106" max="15106" width="14.7109375" style="29" customWidth="1"/>
    <col min="15107" max="15107" width="12.28515625" style="29" customWidth="1"/>
    <col min="15108" max="15108" width="10.7109375" style="29" customWidth="1"/>
    <col min="15109" max="15109" width="19.140625" style="29" customWidth="1"/>
    <col min="15110" max="15360" width="9.140625" style="29"/>
    <col min="15361" max="15361" width="44.85546875" style="29" customWidth="1"/>
    <col min="15362" max="15362" width="14.7109375" style="29" customWidth="1"/>
    <col min="15363" max="15363" width="12.28515625" style="29" customWidth="1"/>
    <col min="15364" max="15364" width="10.7109375" style="29" customWidth="1"/>
    <col min="15365" max="15365" width="19.140625" style="29" customWidth="1"/>
    <col min="15366" max="15616" width="9.140625" style="29"/>
    <col min="15617" max="15617" width="44.85546875" style="29" customWidth="1"/>
    <col min="15618" max="15618" width="14.7109375" style="29" customWidth="1"/>
    <col min="15619" max="15619" width="12.28515625" style="29" customWidth="1"/>
    <col min="15620" max="15620" width="10.7109375" style="29" customWidth="1"/>
    <col min="15621" max="15621" width="19.140625" style="29" customWidth="1"/>
    <col min="15622" max="15872" width="9.140625" style="29"/>
    <col min="15873" max="15873" width="44.85546875" style="29" customWidth="1"/>
    <col min="15874" max="15874" width="14.7109375" style="29" customWidth="1"/>
    <col min="15875" max="15875" width="12.28515625" style="29" customWidth="1"/>
    <col min="15876" max="15876" width="10.7109375" style="29" customWidth="1"/>
    <col min="15877" max="15877" width="19.140625" style="29" customWidth="1"/>
    <col min="15878" max="16128" width="9.140625" style="29"/>
    <col min="16129" max="16129" width="44.85546875" style="29" customWidth="1"/>
    <col min="16130" max="16130" width="14.7109375" style="29" customWidth="1"/>
    <col min="16131" max="16131" width="12.28515625" style="29" customWidth="1"/>
    <col min="16132" max="16132" width="10.7109375" style="29" customWidth="1"/>
    <col min="16133" max="16133" width="19.140625" style="29" customWidth="1"/>
    <col min="16134" max="16384" width="9.140625" style="29"/>
  </cols>
  <sheetData>
    <row r="1" spans="1:10" ht="18" x14ac:dyDescent="0.25">
      <c r="A1" s="180" t="s">
        <v>214</v>
      </c>
      <c r="B1" s="11"/>
      <c r="C1" s="11"/>
      <c r="D1" s="12"/>
      <c r="E1" s="11"/>
      <c r="G1" s="11"/>
    </row>
    <row r="2" spans="1:10" ht="15" customHeight="1" thickBot="1" x14ac:dyDescent="0.3">
      <c r="A2" s="1"/>
      <c r="B2" s="11"/>
      <c r="C2" s="11"/>
      <c r="D2" s="12"/>
      <c r="E2" s="11"/>
      <c r="G2" s="11"/>
    </row>
    <row r="3" spans="1:10" ht="25.5" x14ac:dyDescent="0.25">
      <c r="A3" s="44" t="s">
        <v>11</v>
      </c>
      <c r="B3" s="60" t="s">
        <v>14</v>
      </c>
      <c r="C3" s="60" t="s">
        <v>16</v>
      </c>
      <c r="D3" s="36" t="s">
        <v>101</v>
      </c>
      <c r="E3" s="61"/>
      <c r="G3" s="44" t="s">
        <v>103</v>
      </c>
      <c r="H3" s="61"/>
    </row>
    <row r="4" spans="1:10" ht="25.5" x14ac:dyDescent="0.25">
      <c r="A4" s="45" t="s">
        <v>12</v>
      </c>
      <c r="B4" s="62" t="s">
        <v>13</v>
      </c>
      <c r="C4" s="62" t="s">
        <v>15</v>
      </c>
      <c r="D4" s="32" t="s">
        <v>102</v>
      </c>
      <c r="E4" s="63"/>
      <c r="G4" s="64" t="s">
        <v>140</v>
      </c>
      <c r="H4" s="63"/>
    </row>
    <row r="5" spans="1:10" ht="15" customHeight="1" thickBot="1" x14ac:dyDescent="0.3">
      <c r="A5" s="65"/>
      <c r="B5" s="66"/>
      <c r="C5" s="66"/>
      <c r="D5" s="18" t="s">
        <v>55</v>
      </c>
      <c r="E5" s="67" t="s">
        <v>17</v>
      </c>
      <c r="G5" s="24" t="s">
        <v>55</v>
      </c>
      <c r="H5" s="167" t="s">
        <v>17</v>
      </c>
    </row>
    <row r="6" spans="1:10" ht="15" customHeight="1" x14ac:dyDescent="0.25">
      <c r="A6" s="19" t="s">
        <v>0</v>
      </c>
      <c r="B6" s="68" t="s">
        <v>185</v>
      </c>
      <c r="C6" s="15">
        <v>60</v>
      </c>
      <c r="D6" s="38">
        <v>0</v>
      </c>
      <c r="E6" s="128">
        <f>C6*D6</f>
        <v>0</v>
      </c>
      <c r="G6" s="69">
        <v>0</v>
      </c>
      <c r="H6" s="168">
        <f>C6*G6</f>
        <v>0</v>
      </c>
      <c r="J6" s="108"/>
    </row>
    <row r="7" spans="1:10" ht="15" customHeight="1" x14ac:dyDescent="0.25">
      <c r="A7" s="20" t="s">
        <v>1</v>
      </c>
      <c r="B7" s="70" t="s">
        <v>133</v>
      </c>
      <c r="C7" s="21">
        <v>170</v>
      </c>
      <c r="D7" s="22">
        <v>0</v>
      </c>
      <c r="E7" s="129">
        <f t="shared" ref="E7:E8" si="0">C7*D7</f>
        <v>0</v>
      </c>
      <c r="G7" s="71">
        <v>0</v>
      </c>
      <c r="H7" s="169">
        <f>C7*G7</f>
        <v>0</v>
      </c>
      <c r="J7" s="108"/>
    </row>
    <row r="8" spans="1:10" ht="15" customHeight="1" thickBot="1" x14ac:dyDescent="0.3">
      <c r="A8" s="23" t="s">
        <v>2</v>
      </c>
      <c r="B8" s="72" t="s">
        <v>134</v>
      </c>
      <c r="C8" s="16">
        <v>10</v>
      </c>
      <c r="D8" s="17">
        <v>0</v>
      </c>
      <c r="E8" s="130">
        <f t="shared" si="0"/>
        <v>0</v>
      </c>
      <c r="G8" s="73">
        <v>0</v>
      </c>
      <c r="H8" s="170">
        <f>C8*G8</f>
        <v>0</v>
      </c>
      <c r="J8" s="108"/>
    </row>
    <row r="9" spans="1:10" ht="15" customHeight="1" thickBot="1" x14ac:dyDescent="0.3">
      <c r="A9" s="1"/>
      <c r="B9" s="11"/>
      <c r="C9" s="11"/>
      <c r="D9" s="5"/>
      <c r="E9" s="74"/>
      <c r="G9" s="74"/>
      <c r="H9" s="171"/>
      <c r="J9" s="108"/>
    </row>
    <row r="10" spans="1:10" ht="25.5" x14ac:dyDescent="0.25">
      <c r="A10" s="44" t="s">
        <v>19</v>
      </c>
      <c r="B10" s="60" t="s">
        <v>14</v>
      </c>
      <c r="C10" s="60" t="s">
        <v>16</v>
      </c>
      <c r="D10" s="36" t="s">
        <v>101</v>
      </c>
      <c r="E10" s="61"/>
      <c r="G10" s="44" t="s">
        <v>103</v>
      </c>
      <c r="H10" s="61"/>
      <c r="J10" s="131"/>
    </row>
    <row r="11" spans="1:10" ht="25.5" x14ac:dyDescent="0.25">
      <c r="A11" s="45" t="s">
        <v>12</v>
      </c>
      <c r="B11" s="62" t="s">
        <v>13</v>
      </c>
      <c r="C11" s="62" t="s">
        <v>15</v>
      </c>
      <c r="D11" s="32" t="s">
        <v>102</v>
      </c>
      <c r="E11" s="63"/>
      <c r="G11" s="64" t="s">
        <v>140</v>
      </c>
      <c r="H11" s="63"/>
      <c r="J11" s="131"/>
    </row>
    <row r="12" spans="1:10" ht="15" customHeight="1" thickBot="1" x14ac:dyDescent="0.3">
      <c r="A12" s="65"/>
      <c r="B12" s="66"/>
      <c r="C12" s="66"/>
      <c r="D12" s="18" t="s">
        <v>55</v>
      </c>
      <c r="E12" s="67" t="s">
        <v>17</v>
      </c>
      <c r="G12" s="24" t="s">
        <v>55</v>
      </c>
      <c r="H12" s="167" t="s">
        <v>17</v>
      </c>
    </row>
    <row r="13" spans="1:10" ht="15" customHeight="1" x14ac:dyDescent="0.25">
      <c r="A13" s="19" t="s">
        <v>0</v>
      </c>
      <c r="B13" s="68">
        <v>500</v>
      </c>
      <c r="C13" s="15">
        <v>5</v>
      </c>
      <c r="D13" s="31">
        <v>0</v>
      </c>
      <c r="E13" s="128">
        <f>C13*D13</f>
        <v>0</v>
      </c>
      <c r="G13" s="75">
        <v>0</v>
      </c>
      <c r="H13" s="168">
        <f>C13*G13</f>
        <v>0</v>
      </c>
      <c r="J13" s="108"/>
    </row>
    <row r="14" spans="1:10" ht="15" customHeight="1" x14ac:dyDescent="0.25">
      <c r="A14" s="20" t="s">
        <v>1</v>
      </c>
      <c r="B14" s="70">
        <v>700</v>
      </c>
      <c r="C14" s="21">
        <v>120</v>
      </c>
      <c r="D14" s="22">
        <v>0</v>
      </c>
      <c r="E14" s="129">
        <f t="shared" ref="E14:E15" si="1">C14*D14</f>
        <v>0</v>
      </c>
      <c r="G14" s="71">
        <v>0</v>
      </c>
      <c r="H14" s="169">
        <f>C14*G14</f>
        <v>0</v>
      </c>
      <c r="J14" s="108"/>
    </row>
    <row r="15" spans="1:10" ht="15" customHeight="1" thickBot="1" x14ac:dyDescent="0.3">
      <c r="A15" s="23" t="s">
        <v>2</v>
      </c>
      <c r="B15" s="72">
        <v>900</v>
      </c>
      <c r="C15" s="16">
        <v>5</v>
      </c>
      <c r="D15" s="17">
        <v>0</v>
      </c>
      <c r="E15" s="130">
        <f t="shared" si="1"/>
        <v>0</v>
      </c>
      <c r="G15" s="73">
        <v>0</v>
      </c>
      <c r="H15" s="170">
        <f>C15*G15</f>
        <v>0</v>
      </c>
      <c r="J15" s="108"/>
    </row>
    <row r="16" spans="1:10" ht="15" customHeight="1" thickBot="1" x14ac:dyDescent="0.3">
      <c r="A16" s="1"/>
      <c r="B16" s="11"/>
      <c r="C16" s="11"/>
      <c r="D16" s="14"/>
      <c r="E16" s="76"/>
      <c r="G16" s="76"/>
      <c r="H16" s="172"/>
      <c r="J16" s="131"/>
    </row>
    <row r="17" spans="1:10" ht="25.5" x14ac:dyDescent="0.25">
      <c r="A17" s="44" t="s">
        <v>18</v>
      </c>
      <c r="B17" s="60" t="s">
        <v>14</v>
      </c>
      <c r="C17" s="60" t="s">
        <v>16</v>
      </c>
      <c r="D17" s="36" t="s">
        <v>101</v>
      </c>
      <c r="E17" s="61"/>
      <c r="G17" s="44" t="s">
        <v>103</v>
      </c>
      <c r="H17" s="61"/>
      <c r="J17" s="131"/>
    </row>
    <row r="18" spans="1:10" ht="25.5" x14ac:dyDescent="0.25">
      <c r="A18" s="45" t="s">
        <v>12</v>
      </c>
      <c r="B18" s="62" t="s">
        <v>13</v>
      </c>
      <c r="C18" s="62" t="s">
        <v>15</v>
      </c>
      <c r="D18" s="32" t="s">
        <v>102</v>
      </c>
      <c r="E18" s="63"/>
      <c r="G18" s="64" t="s">
        <v>140</v>
      </c>
      <c r="H18" s="63"/>
      <c r="J18" s="131"/>
    </row>
    <row r="19" spans="1:10" ht="15" customHeight="1" thickBot="1" x14ac:dyDescent="0.3">
      <c r="A19" s="65"/>
      <c r="B19" s="66"/>
      <c r="C19" s="66"/>
      <c r="D19" s="18" t="s">
        <v>55</v>
      </c>
      <c r="E19" s="67" t="s">
        <v>17</v>
      </c>
      <c r="G19" s="24" t="s">
        <v>55</v>
      </c>
      <c r="H19" s="167" t="s">
        <v>17</v>
      </c>
    </row>
    <row r="20" spans="1:10" ht="15" customHeight="1" x14ac:dyDescent="0.25">
      <c r="A20" s="19" t="s">
        <v>0</v>
      </c>
      <c r="B20" s="68" t="s">
        <v>33</v>
      </c>
      <c r="C20" s="15">
        <v>10</v>
      </c>
      <c r="D20" s="31">
        <v>0</v>
      </c>
      <c r="E20" s="128">
        <f>C20*D20</f>
        <v>0</v>
      </c>
      <c r="G20" s="75">
        <v>0</v>
      </c>
      <c r="H20" s="168">
        <f>C20*G20</f>
        <v>0</v>
      </c>
      <c r="J20" s="108"/>
    </row>
    <row r="21" spans="1:10" ht="15" customHeight="1" x14ac:dyDescent="0.25">
      <c r="A21" s="20" t="s">
        <v>1</v>
      </c>
      <c r="B21" s="70" t="s">
        <v>34</v>
      </c>
      <c r="C21" s="21">
        <v>60</v>
      </c>
      <c r="D21" s="22">
        <v>0</v>
      </c>
      <c r="E21" s="129">
        <f t="shared" ref="E21:E22" si="2">C21*D21</f>
        <v>0</v>
      </c>
      <c r="G21" s="71">
        <v>0</v>
      </c>
      <c r="H21" s="169">
        <f>C21*G21</f>
        <v>0</v>
      </c>
      <c r="J21" s="108"/>
    </row>
    <row r="22" spans="1:10" ht="15" customHeight="1" thickBot="1" x14ac:dyDescent="0.3">
      <c r="A22" s="23" t="s">
        <v>2</v>
      </c>
      <c r="B22" s="72" t="s">
        <v>35</v>
      </c>
      <c r="C22" s="16">
        <v>1</v>
      </c>
      <c r="D22" s="17">
        <v>0</v>
      </c>
      <c r="E22" s="130">
        <f t="shared" si="2"/>
        <v>0</v>
      </c>
      <c r="G22" s="73">
        <v>0</v>
      </c>
      <c r="H22" s="170">
        <f>C22*G22</f>
        <v>0</v>
      </c>
      <c r="J22" s="108"/>
    </row>
    <row r="23" spans="1:10" ht="15" customHeight="1" thickBot="1" x14ac:dyDescent="0.3">
      <c r="A23" s="1"/>
      <c r="B23" s="11"/>
      <c r="C23" s="11"/>
      <c r="D23" s="5"/>
      <c r="E23" s="74"/>
      <c r="G23" s="74"/>
      <c r="H23" s="171"/>
      <c r="J23" s="108"/>
    </row>
    <row r="24" spans="1:10" ht="25.5" x14ac:dyDescent="0.25">
      <c r="A24" s="44" t="s">
        <v>20</v>
      </c>
      <c r="B24" s="60" t="s">
        <v>14</v>
      </c>
      <c r="C24" s="60" t="s">
        <v>16</v>
      </c>
      <c r="D24" s="36" t="s">
        <v>101</v>
      </c>
      <c r="E24" s="61"/>
      <c r="G24" s="44" t="s">
        <v>103</v>
      </c>
      <c r="H24" s="61"/>
      <c r="J24" s="131"/>
    </row>
    <row r="25" spans="1:10" ht="25.5" x14ac:dyDescent="0.25">
      <c r="A25" s="45" t="s">
        <v>12</v>
      </c>
      <c r="B25" s="62" t="s">
        <v>13</v>
      </c>
      <c r="C25" s="62" t="s">
        <v>15</v>
      </c>
      <c r="D25" s="32" t="s">
        <v>102</v>
      </c>
      <c r="E25" s="63"/>
      <c r="G25" s="64" t="s">
        <v>140</v>
      </c>
      <c r="H25" s="63"/>
      <c r="J25" s="131"/>
    </row>
    <row r="26" spans="1:10" ht="15" customHeight="1" thickBot="1" x14ac:dyDescent="0.3">
      <c r="A26" s="65"/>
      <c r="B26" s="66"/>
      <c r="C26" s="66"/>
      <c r="D26" s="18" t="s">
        <v>55</v>
      </c>
      <c r="E26" s="67" t="s">
        <v>17</v>
      </c>
      <c r="G26" s="24" t="s">
        <v>55</v>
      </c>
      <c r="H26" s="167" t="s">
        <v>17</v>
      </c>
    </row>
    <row r="27" spans="1:10" ht="15" customHeight="1" x14ac:dyDescent="0.25">
      <c r="A27" s="19" t="s">
        <v>0</v>
      </c>
      <c r="B27" s="68" t="s">
        <v>117</v>
      </c>
      <c r="C27" s="15">
        <v>8</v>
      </c>
      <c r="D27" s="31">
        <v>0</v>
      </c>
      <c r="E27" s="128">
        <f>C27*D27</f>
        <v>0</v>
      </c>
      <c r="G27" s="75">
        <v>0</v>
      </c>
      <c r="H27" s="168">
        <f>C27*G27</f>
        <v>0</v>
      </c>
    </row>
    <row r="28" spans="1:10" ht="15" customHeight="1" x14ac:dyDescent="0.25">
      <c r="A28" s="20" t="s">
        <v>1</v>
      </c>
      <c r="B28" s="70" t="s">
        <v>36</v>
      </c>
      <c r="C28" s="21">
        <v>6</v>
      </c>
      <c r="D28" s="22">
        <v>0</v>
      </c>
      <c r="E28" s="129">
        <f t="shared" ref="E28:E34" si="3">C28*D28</f>
        <v>0</v>
      </c>
      <c r="G28" s="71">
        <v>0</v>
      </c>
      <c r="H28" s="169">
        <f>C28*G28</f>
        <v>0</v>
      </c>
      <c r="J28" s="108"/>
    </row>
    <row r="29" spans="1:10" ht="15" customHeight="1" x14ac:dyDescent="0.25">
      <c r="A29" s="20" t="s">
        <v>1</v>
      </c>
      <c r="B29" s="70" t="s">
        <v>37</v>
      </c>
      <c r="C29" s="21">
        <v>10</v>
      </c>
      <c r="D29" s="22">
        <v>0</v>
      </c>
      <c r="E29" s="129">
        <f t="shared" si="3"/>
        <v>0</v>
      </c>
      <c r="G29" s="71">
        <v>0</v>
      </c>
      <c r="H29" s="169">
        <f t="shared" ref="H29:H33" si="4">C29*G29</f>
        <v>0</v>
      </c>
      <c r="J29" s="108"/>
    </row>
    <row r="30" spans="1:10" ht="15" customHeight="1" x14ac:dyDescent="0.25">
      <c r="A30" s="20" t="s">
        <v>1</v>
      </c>
      <c r="B30" s="70" t="s">
        <v>38</v>
      </c>
      <c r="C30" s="21">
        <v>8</v>
      </c>
      <c r="D30" s="22">
        <v>0</v>
      </c>
      <c r="E30" s="129">
        <f t="shared" si="3"/>
        <v>0</v>
      </c>
      <c r="G30" s="71">
        <v>0</v>
      </c>
      <c r="H30" s="169">
        <f t="shared" si="4"/>
        <v>0</v>
      </c>
      <c r="J30" s="108"/>
    </row>
    <row r="31" spans="1:10" ht="15" customHeight="1" x14ac:dyDescent="0.25">
      <c r="A31" s="20" t="s">
        <v>2</v>
      </c>
      <c r="B31" s="70" t="s">
        <v>39</v>
      </c>
      <c r="C31" s="21">
        <v>6</v>
      </c>
      <c r="D31" s="22">
        <v>0</v>
      </c>
      <c r="E31" s="129">
        <f t="shared" si="3"/>
        <v>0</v>
      </c>
      <c r="G31" s="71">
        <v>0</v>
      </c>
      <c r="H31" s="169">
        <f t="shared" si="4"/>
        <v>0</v>
      </c>
      <c r="J31" s="108"/>
    </row>
    <row r="32" spans="1:10" ht="15" customHeight="1" x14ac:dyDescent="0.25">
      <c r="A32" s="20" t="s">
        <v>2</v>
      </c>
      <c r="B32" s="70" t="s">
        <v>40</v>
      </c>
      <c r="C32" s="21">
        <v>10</v>
      </c>
      <c r="D32" s="22">
        <v>0</v>
      </c>
      <c r="E32" s="129">
        <f t="shared" si="3"/>
        <v>0</v>
      </c>
      <c r="G32" s="71">
        <v>0</v>
      </c>
      <c r="H32" s="169">
        <f t="shared" si="4"/>
        <v>0</v>
      </c>
      <c r="J32" s="108"/>
    </row>
    <row r="33" spans="1:10" ht="15" customHeight="1" x14ac:dyDescent="0.25">
      <c r="A33" s="20" t="s">
        <v>2</v>
      </c>
      <c r="B33" s="70" t="s">
        <v>41</v>
      </c>
      <c r="C33" s="21">
        <v>8</v>
      </c>
      <c r="D33" s="22">
        <v>0</v>
      </c>
      <c r="E33" s="129">
        <f t="shared" si="3"/>
        <v>0</v>
      </c>
      <c r="G33" s="71">
        <v>0</v>
      </c>
      <c r="H33" s="169">
        <f t="shared" si="4"/>
        <v>0</v>
      </c>
      <c r="J33" s="108"/>
    </row>
    <row r="34" spans="1:10" ht="15" customHeight="1" thickBot="1" x14ac:dyDescent="0.3">
      <c r="A34" s="23" t="s">
        <v>2</v>
      </c>
      <c r="B34" s="72" t="s">
        <v>42</v>
      </c>
      <c r="C34" s="72">
        <v>6</v>
      </c>
      <c r="D34" s="17">
        <v>0</v>
      </c>
      <c r="E34" s="130">
        <f t="shared" si="3"/>
        <v>0</v>
      </c>
      <c r="G34" s="73">
        <v>0</v>
      </c>
      <c r="H34" s="170">
        <f>C34*G34</f>
        <v>0</v>
      </c>
      <c r="J34" s="108"/>
    </row>
    <row r="35" spans="1:10" ht="15" customHeight="1" thickBot="1" x14ac:dyDescent="0.3">
      <c r="A35" s="78"/>
      <c r="B35" s="79"/>
      <c r="C35" s="79"/>
      <c r="D35" s="2"/>
      <c r="E35" s="76"/>
      <c r="G35" s="80"/>
      <c r="H35" s="172"/>
      <c r="J35" s="131"/>
    </row>
    <row r="36" spans="1:10" ht="25.5" x14ac:dyDescent="0.25">
      <c r="A36" s="44" t="s">
        <v>60</v>
      </c>
      <c r="B36" s="60" t="s">
        <v>14</v>
      </c>
      <c r="C36" s="60" t="s">
        <v>16</v>
      </c>
      <c r="D36" s="36" t="s">
        <v>101</v>
      </c>
      <c r="E36" s="61"/>
      <c r="G36" s="44" t="s">
        <v>103</v>
      </c>
      <c r="H36" s="61"/>
      <c r="J36" s="131"/>
    </row>
    <row r="37" spans="1:10" ht="25.5" x14ac:dyDescent="0.25">
      <c r="A37" s="45" t="s">
        <v>12</v>
      </c>
      <c r="B37" s="62" t="s">
        <v>13</v>
      </c>
      <c r="C37" s="62" t="s">
        <v>15</v>
      </c>
      <c r="D37" s="32" t="s">
        <v>102</v>
      </c>
      <c r="E37" s="63"/>
      <c r="G37" s="64" t="s">
        <v>140</v>
      </c>
      <c r="H37" s="63"/>
      <c r="J37" s="131"/>
    </row>
    <row r="38" spans="1:10" ht="15" customHeight="1" thickBot="1" x14ac:dyDescent="0.3">
      <c r="A38" s="65"/>
      <c r="B38" s="66"/>
      <c r="C38" s="66"/>
      <c r="D38" s="18" t="s">
        <v>55</v>
      </c>
      <c r="E38" s="67" t="s">
        <v>17</v>
      </c>
      <c r="G38" s="24" t="s">
        <v>55</v>
      </c>
      <c r="H38" s="167" t="s">
        <v>17</v>
      </c>
    </row>
    <row r="39" spans="1:10" ht="15" customHeight="1" x14ac:dyDescent="0.25">
      <c r="A39" s="19" t="s">
        <v>1</v>
      </c>
      <c r="B39" s="68">
        <v>700</v>
      </c>
      <c r="C39" s="15">
        <v>10</v>
      </c>
      <c r="D39" s="31">
        <v>0</v>
      </c>
      <c r="E39" s="128">
        <f>C39*D39</f>
        <v>0</v>
      </c>
      <c r="G39" s="75">
        <v>0</v>
      </c>
      <c r="H39" s="168">
        <f>C39*G39</f>
        <v>0</v>
      </c>
      <c r="J39" s="108"/>
    </row>
    <row r="40" spans="1:10" ht="15" customHeight="1" thickBot="1" x14ac:dyDescent="0.3">
      <c r="A40" s="23" t="s">
        <v>2</v>
      </c>
      <c r="B40" s="72">
        <v>900</v>
      </c>
      <c r="C40" s="16">
        <v>6</v>
      </c>
      <c r="D40" s="17">
        <v>0</v>
      </c>
      <c r="E40" s="130">
        <f t="shared" ref="E40" si="5">C40*D40</f>
        <v>0</v>
      </c>
      <c r="G40" s="73">
        <v>0</v>
      </c>
      <c r="H40" s="170">
        <f>C40*G40</f>
        <v>0</v>
      </c>
      <c r="J40" s="108"/>
    </row>
    <row r="41" spans="1:10" ht="15" customHeight="1" thickBot="1" x14ac:dyDescent="0.3">
      <c r="A41" s="78"/>
      <c r="B41" s="79"/>
      <c r="C41" s="79"/>
      <c r="D41" s="2"/>
      <c r="E41" s="76"/>
      <c r="G41" s="80"/>
      <c r="H41" s="172"/>
      <c r="J41" s="131"/>
    </row>
    <row r="42" spans="1:10" ht="25.5" customHeight="1" x14ac:dyDescent="0.25">
      <c r="A42" s="44" t="s">
        <v>21</v>
      </c>
      <c r="B42" s="60" t="s">
        <v>14</v>
      </c>
      <c r="C42" s="60" t="s">
        <v>16</v>
      </c>
      <c r="D42" s="36" t="s">
        <v>101</v>
      </c>
      <c r="E42" s="61"/>
      <c r="G42" s="44" t="s">
        <v>103</v>
      </c>
      <c r="H42" s="61"/>
      <c r="J42" s="131"/>
    </row>
    <row r="43" spans="1:10" ht="25.5" customHeight="1" x14ac:dyDescent="0.25">
      <c r="A43" s="45" t="s">
        <v>12</v>
      </c>
      <c r="B43" s="62" t="s">
        <v>13</v>
      </c>
      <c r="C43" s="62" t="s">
        <v>15</v>
      </c>
      <c r="D43" s="32" t="s">
        <v>102</v>
      </c>
      <c r="E43" s="63"/>
      <c r="G43" s="64" t="s">
        <v>140</v>
      </c>
      <c r="H43" s="63"/>
      <c r="J43" s="131"/>
    </row>
    <row r="44" spans="1:10" ht="15" customHeight="1" thickBot="1" x14ac:dyDescent="0.3">
      <c r="A44" s="65"/>
      <c r="B44" s="66"/>
      <c r="C44" s="66"/>
      <c r="D44" s="18" t="s">
        <v>55</v>
      </c>
      <c r="E44" s="67" t="s">
        <v>17</v>
      </c>
      <c r="G44" s="24" t="s">
        <v>55</v>
      </c>
      <c r="H44" s="167" t="s">
        <v>17</v>
      </c>
    </row>
    <row r="45" spans="1:10" ht="15" customHeight="1" x14ac:dyDescent="0.25">
      <c r="A45" s="19" t="s">
        <v>1</v>
      </c>
      <c r="B45" s="68" t="s">
        <v>26</v>
      </c>
      <c r="C45" s="15">
        <v>60</v>
      </c>
      <c r="D45" s="38">
        <v>0</v>
      </c>
      <c r="E45" s="128">
        <f>C45*D45</f>
        <v>0</v>
      </c>
      <c r="G45" s="69">
        <v>0</v>
      </c>
      <c r="H45" s="168">
        <f>C45*G45</f>
        <v>0</v>
      </c>
      <c r="J45" s="108"/>
    </row>
    <row r="46" spans="1:10" ht="15" customHeight="1" x14ac:dyDescent="0.25">
      <c r="A46" s="20" t="s">
        <v>1</v>
      </c>
      <c r="B46" s="70" t="s">
        <v>27</v>
      </c>
      <c r="C46" s="21">
        <v>5</v>
      </c>
      <c r="D46" s="7">
        <v>0</v>
      </c>
      <c r="E46" s="129">
        <f t="shared" ref="E46:E51" si="6">C46*D46</f>
        <v>0</v>
      </c>
      <c r="G46" s="81">
        <v>0</v>
      </c>
      <c r="H46" s="169">
        <f>C46*G46</f>
        <v>0</v>
      </c>
      <c r="J46" s="108"/>
    </row>
    <row r="47" spans="1:10" ht="15" customHeight="1" x14ac:dyDescent="0.25">
      <c r="A47" s="20" t="s">
        <v>1</v>
      </c>
      <c r="B47" s="70" t="s">
        <v>28</v>
      </c>
      <c r="C47" s="21">
        <v>10</v>
      </c>
      <c r="D47" s="7">
        <v>0</v>
      </c>
      <c r="E47" s="129">
        <f t="shared" si="6"/>
        <v>0</v>
      </c>
      <c r="G47" s="81">
        <v>0</v>
      </c>
      <c r="H47" s="169">
        <f t="shared" ref="H47:H50" si="7">C47*G47</f>
        <v>0</v>
      </c>
      <c r="J47" s="108"/>
    </row>
    <row r="48" spans="1:10" ht="15" customHeight="1" x14ac:dyDescent="0.25">
      <c r="A48" s="20" t="s">
        <v>1</v>
      </c>
      <c r="B48" s="70" t="s">
        <v>29</v>
      </c>
      <c r="C48" s="21">
        <v>8</v>
      </c>
      <c r="D48" s="7">
        <v>0</v>
      </c>
      <c r="E48" s="129">
        <f t="shared" si="6"/>
        <v>0</v>
      </c>
      <c r="G48" s="81">
        <v>0</v>
      </c>
      <c r="H48" s="169">
        <f t="shared" si="7"/>
        <v>0</v>
      </c>
      <c r="J48" s="108"/>
    </row>
    <row r="49" spans="1:10" ht="15" customHeight="1" x14ac:dyDescent="0.25">
      <c r="A49" s="20" t="s">
        <v>2</v>
      </c>
      <c r="B49" s="70" t="s">
        <v>30</v>
      </c>
      <c r="C49" s="21">
        <v>6</v>
      </c>
      <c r="D49" s="7">
        <v>0</v>
      </c>
      <c r="E49" s="129">
        <f t="shared" si="6"/>
        <v>0</v>
      </c>
      <c r="G49" s="81">
        <v>0</v>
      </c>
      <c r="H49" s="169">
        <f t="shared" si="7"/>
        <v>0</v>
      </c>
      <c r="J49" s="108"/>
    </row>
    <row r="50" spans="1:10" ht="15" customHeight="1" x14ac:dyDescent="0.25">
      <c r="A50" s="20" t="s">
        <v>2</v>
      </c>
      <c r="B50" s="70" t="s">
        <v>31</v>
      </c>
      <c r="C50" s="21">
        <v>10</v>
      </c>
      <c r="D50" s="7">
        <v>0</v>
      </c>
      <c r="E50" s="129">
        <f t="shared" si="6"/>
        <v>0</v>
      </c>
      <c r="G50" s="81">
        <v>0</v>
      </c>
      <c r="H50" s="169">
        <f t="shared" si="7"/>
        <v>0</v>
      </c>
      <c r="J50" s="108"/>
    </row>
    <row r="51" spans="1:10" ht="15" customHeight="1" thickBot="1" x14ac:dyDescent="0.3">
      <c r="A51" s="23" t="s">
        <v>2</v>
      </c>
      <c r="B51" s="72" t="s">
        <v>32</v>
      </c>
      <c r="C51" s="16">
        <v>8</v>
      </c>
      <c r="D51" s="37">
        <v>0</v>
      </c>
      <c r="E51" s="130">
        <f t="shared" si="6"/>
        <v>0</v>
      </c>
      <c r="G51" s="82">
        <v>0</v>
      </c>
      <c r="H51" s="170">
        <f>C51*G51</f>
        <v>0</v>
      </c>
      <c r="J51" s="108"/>
    </row>
    <row r="52" spans="1:10" ht="15" customHeight="1" thickBot="1" x14ac:dyDescent="0.3">
      <c r="A52" s="1"/>
      <c r="B52" s="11"/>
      <c r="C52" s="11"/>
      <c r="D52" s="14"/>
      <c r="E52" s="132"/>
      <c r="G52" s="76"/>
      <c r="H52" s="172"/>
      <c r="J52" s="131"/>
    </row>
    <row r="53" spans="1:10" ht="25.5" customHeight="1" x14ac:dyDescent="0.25">
      <c r="A53" s="44" t="s">
        <v>8</v>
      </c>
      <c r="B53" s="60" t="s">
        <v>14</v>
      </c>
      <c r="C53" s="60" t="s">
        <v>16</v>
      </c>
      <c r="D53" s="36" t="s">
        <v>101</v>
      </c>
      <c r="E53" s="61"/>
      <c r="G53" s="44" t="s">
        <v>103</v>
      </c>
      <c r="H53" s="61"/>
      <c r="J53" s="131"/>
    </row>
    <row r="54" spans="1:10" ht="25.5" customHeight="1" x14ac:dyDescent="0.25">
      <c r="A54" s="45" t="s">
        <v>100</v>
      </c>
      <c r="B54" s="62" t="s">
        <v>13</v>
      </c>
      <c r="C54" s="62" t="s">
        <v>15</v>
      </c>
      <c r="D54" s="32" t="s">
        <v>102</v>
      </c>
      <c r="E54" s="63"/>
      <c r="G54" s="64" t="s">
        <v>140</v>
      </c>
      <c r="H54" s="63"/>
      <c r="J54" s="131"/>
    </row>
    <row r="55" spans="1:10" ht="15" customHeight="1" thickBot="1" x14ac:dyDescent="0.3">
      <c r="A55" s="65"/>
      <c r="B55" s="66"/>
      <c r="C55" s="66"/>
      <c r="D55" s="18" t="s">
        <v>55</v>
      </c>
      <c r="E55" s="67" t="s">
        <v>17</v>
      </c>
      <c r="G55" s="24" t="s">
        <v>55</v>
      </c>
      <c r="H55" s="167" t="s">
        <v>17</v>
      </c>
    </row>
    <row r="56" spans="1:10" ht="15" customHeight="1" x14ac:dyDescent="0.25">
      <c r="A56" s="19" t="s">
        <v>2</v>
      </c>
      <c r="B56" s="68" t="s">
        <v>35</v>
      </c>
      <c r="C56" s="15">
        <v>10</v>
      </c>
      <c r="D56" s="39">
        <v>0</v>
      </c>
      <c r="E56" s="128">
        <f>C56*D56</f>
        <v>0</v>
      </c>
      <c r="G56" s="115">
        <v>0</v>
      </c>
      <c r="H56" s="168">
        <f>C56*G56</f>
        <v>0</v>
      </c>
      <c r="J56" s="108"/>
    </row>
    <row r="57" spans="1:10" ht="15" customHeight="1" thickBot="1" x14ac:dyDescent="0.3">
      <c r="A57" s="23" t="s">
        <v>2</v>
      </c>
      <c r="B57" s="72" t="s">
        <v>43</v>
      </c>
      <c r="C57" s="16">
        <v>8</v>
      </c>
      <c r="D57" s="40">
        <v>0</v>
      </c>
      <c r="E57" s="130">
        <f t="shared" ref="E57" si="8">C57*D57</f>
        <v>0</v>
      </c>
      <c r="G57" s="116">
        <v>0</v>
      </c>
      <c r="H57" s="170">
        <f>C57*G57</f>
        <v>0</v>
      </c>
      <c r="J57" s="108"/>
    </row>
    <row r="58" spans="1:10" ht="15" customHeight="1" thickBot="1" x14ac:dyDescent="0.3">
      <c r="A58" s="1"/>
      <c r="B58" s="11"/>
      <c r="C58" s="11"/>
      <c r="D58" s="6"/>
      <c r="E58" s="83"/>
      <c r="G58" s="83"/>
      <c r="H58" s="171"/>
      <c r="J58" s="108"/>
    </row>
    <row r="59" spans="1:10" ht="25.5" customHeight="1" x14ac:dyDescent="0.25">
      <c r="A59" s="44" t="s">
        <v>67</v>
      </c>
      <c r="B59" s="60" t="s">
        <v>14</v>
      </c>
      <c r="C59" s="60" t="s">
        <v>16</v>
      </c>
      <c r="D59" s="36" t="s">
        <v>101</v>
      </c>
      <c r="E59" s="61"/>
      <c r="G59" s="44" t="s">
        <v>103</v>
      </c>
      <c r="H59" s="61"/>
      <c r="J59" s="108"/>
    </row>
    <row r="60" spans="1:10" ht="25.5" customHeight="1" x14ac:dyDescent="0.25">
      <c r="A60" s="45"/>
      <c r="B60" s="62" t="s">
        <v>13</v>
      </c>
      <c r="C60" s="62" t="s">
        <v>15</v>
      </c>
      <c r="D60" s="32" t="s">
        <v>102</v>
      </c>
      <c r="E60" s="63"/>
      <c r="G60" s="64" t="s">
        <v>140</v>
      </c>
      <c r="H60" s="63"/>
      <c r="J60" s="108"/>
    </row>
    <row r="61" spans="1:10" ht="15" customHeight="1" thickBot="1" x14ac:dyDescent="0.3">
      <c r="A61" s="65"/>
      <c r="B61" s="66"/>
      <c r="C61" s="66"/>
      <c r="D61" s="18" t="s">
        <v>55</v>
      </c>
      <c r="E61" s="67" t="s">
        <v>17</v>
      </c>
      <c r="G61" s="24" t="s">
        <v>55</v>
      </c>
      <c r="H61" s="173" t="s">
        <v>17</v>
      </c>
      <c r="J61" s="108"/>
    </row>
    <row r="62" spans="1:10" ht="15" customHeight="1" x14ac:dyDescent="0.25">
      <c r="A62" s="19" t="s">
        <v>1</v>
      </c>
      <c r="B62" s="68" t="s">
        <v>45</v>
      </c>
      <c r="C62" s="15">
        <v>8</v>
      </c>
      <c r="D62" s="39">
        <v>0</v>
      </c>
      <c r="E62" s="128">
        <f>C62*D62</f>
        <v>0</v>
      </c>
      <c r="G62" s="115">
        <v>0</v>
      </c>
      <c r="H62" s="168">
        <f>C62*G62</f>
        <v>0</v>
      </c>
      <c r="J62" s="108"/>
    </row>
    <row r="63" spans="1:10" ht="15" customHeight="1" x14ac:dyDescent="0.25">
      <c r="A63" s="20" t="s">
        <v>1</v>
      </c>
      <c r="B63" s="70" t="s">
        <v>69</v>
      </c>
      <c r="C63" s="21">
        <v>6</v>
      </c>
      <c r="D63" s="8">
        <v>0</v>
      </c>
      <c r="E63" s="129">
        <f t="shared" ref="E63:E75" si="9">C63*D63</f>
        <v>0</v>
      </c>
      <c r="G63" s="117">
        <v>0</v>
      </c>
      <c r="H63" s="169">
        <f>C63*G63</f>
        <v>0</v>
      </c>
      <c r="J63" s="108"/>
    </row>
    <row r="64" spans="1:10" ht="15" customHeight="1" x14ac:dyDescent="0.25">
      <c r="A64" s="20" t="s">
        <v>1</v>
      </c>
      <c r="B64" s="70" t="s">
        <v>33</v>
      </c>
      <c r="C64" s="21">
        <v>10</v>
      </c>
      <c r="D64" s="42">
        <v>0</v>
      </c>
      <c r="E64" s="129">
        <f t="shared" si="9"/>
        <v>0</v>
      </c>
      <c r="G64" s="118">
        <v>0</v>
      </c>
      <c r="H64" s="169">
        <f t="shared" ref="H64:H74" si="10">C64*G64</f>
        <v>0</v>
      </c>
      <c r="J64" s="108"/>
    </row>
    <row r="65" spans="1:10" ht="15" customHeight="1" x14ac:dyDescent="0.25">
      <c r="A65" s="20" t="s">
        <v>1</v>
      </c>
      <c r="B65" s="70" t="s">
        <v>68</v>
      </c>
      <c r="C65" s="21">
        <v>8</v>
      </c>
      <c r="D65" s="8">
        <v>0</v>
      </c>
      <c r="E65" s="129">
        <f t="shared" si="9"/>
        <v>0</v>
      </c>
      <c r="G65" s="117">
        <v>0</v>
      </c>
      <c r="H65" s="169">
        <f t="shared" si="10"/>
        <v>0</v>
      </c>
      <c r="J65" s="108"/>
    </row>
    <row r="66" spans="1:10" ht="15" customHeight="1" x14ac:dyDescent="0.25">
      <c r="A66" s="20" t="s">
        <v>1</v>
      </c>
      <c r="B66" s="84" t="s">
        <v>70</v>
      </c>
      <c r="C66" s="21">
        <v>6</v>
      </c>
      <c r="D66" s="8">
        <v>0</v>
      </c>
      <c r="E66" s="129">
        <f t="shared" si="9"/>
        <v>0</v>
      </c>
      <c r="G66" s="117">
        <v>0</v>
      </c>
      <c r="H66" s="169">
        <f t="shared" si="10"/>
        <v>0</v>
      </c>
      <c r="J66" s="108"/>
    </row>
    <row r="67" spans="1:10" ht="15" customHeight="1" x14ac:dyDescent="0.25">
      <c r="A67" s="20" t="s">
        <v>1</v>
      </c>
      <c r="B67" s="84" t="s">
        <v>71</v>
      </c>
      <c r="C67" s="21">
        <v>10</v>
      </c>
      <c r="D67" s="8">
        <v>0</v>
      </c>
      <c r="E67" s="129">
        <f t="shared" si="9"/>
        <v>0</v>
      </c>
      <c r="G67" s="117">
        <v>0</v>
      </c>
      <c r="H67" s="169">
        <f t="shared" si="10"/>
        <v>0</v>
      </c>
      <c r="J67" s="108"/>
    </row>
    <row r="68" spans="1:10" ht="15" customHeight="1" x14ac:dyDescent="0.25">
      <c r="A68" s="20" t="s">
        <v>1</v>
      </c>
      <c r="B68" s="70" t="s">
        <v>37</v>
      </c>
      <c r="C68" s="21">
        <v>8</v>
      </c>
      <c r="D68" s="8">
        <v>0</v>
      </c>
      <c r="E68" s="129">
        <f t="shared" si="9"/>
        <v>0</v>
      </c>
      <c r="G68" s="117">
        <v>0</v>
      </c>
      <c r="H68" s="169">
        <f t="shared" si="10"/>
        <v>0</v>
      </c>
      <c r="J68" s="108"/>
    </row>
    <row r="69" spans="1:10" ht="15" customHeight="1" x14ac:dyDescent="0.25">
      <c r="A69" s="20" t="s">
        <v>1</v>
      </c>
      <c r="B69" s="70" t="s">
        <v>44</v>
      </c>
      <c r="C69" s="21">
        <v>6</v>
      </c>
      <c r="D69" s="8">
        <v>0</v>
      </c>
      <c r="E69" s="129">
        <f t="shared" si="9"/>
        <v>0</v>
      </c>
      <c r="G69" s="117">
        <v>0</v>
      </c>
      <c r="H69" s="169">
        <f t="shared" si="10"/>
        <v>0</v>
      </c>
      <c r="J69" s="108"/>
    </row>
    <row r="70" spans="1:10" ht="15" customHeight="1" x14ac:dyDescent="0.25">
      <c r="A70" s="20" t="s">
        <v>1</v>
      </c>
      <c r="B70" s="70" t="s">
        <v>38</v>
      </c>
      <c r="C70" s="21">
        <v>10</v>
      </c>
      <c r="D70" s="8">
        <v>0</v>
      </c>
      <c r="E70" s="129">
        <f t="shared" si="9"/>
        <v>0</v>
      </c>
      <c r="G70" s="117">
        <v>0</v>
      </c>
      <c r="H70" s="169">
        <f t="shared" si="10"/>
        <v>0</v>
      </c>
      <c r="J70" s="108"/>
    </row>
    <row r="71" spans="1:10" ht="15" customHeight="1" x14ac:dyDescent="0.25">
      <c r="A71" s="20" t="s">
        <v>2</v>
      </c>
      <c r="B71" s="70" t="s">
        <v>72</v>
      </c>
      <c r="C71" s="21">
        <v>6</v>
      </c>
      <c r="D71" s="8">
        <v>0</v>
      </c>
      <c r="E71" s="129">
        <f t="shared" si="9"/>
        <v>0</v>
      </c>
      <c r="G71" s="117">
        <v>0</v>
      </c>
      <c r="H71" s="169">
        <f t="shared" si="10"/>
        <v>0</v>
      </c>
      <c r="J71" s="108"/>
    </row>
    <row r="72" spans="1:10" ht="15" customHeight="1" x14ac:dyDescent="0.25">
      <c r="A72" s="20" t="s">
        <v>2</v>
      </c>
      <c r="B72" s="70" t="s">
        <v>34</v>
      </c>
      <c r="C72" s="21">
        <v>10</v>
      </c>
      <c r="D72" s="8">
        <v>0</v>
      </c>
      <c r="E72" s="129">
        <f t="shared" si="9"/>
        <v>0</v>
      </c>
      <c r="G72" s="117">
        <v>0</v>
      </c>
      <c r="H72" s="169">
        <f t="shared" si="10"/>
        <v>0</v>
      </c>
      <c r="J72" s="108"/>
    </row>
    <row r="73" spans="1:10" ht="15" customHeight="1" x14ac:dyDescent="0.25">
      <c r="A73" s="20" t="s">
        <v>2</v>
      </c>
      <c r="B73" s="70" t="s">
        <v>75</v>
      </c>
      <c r="C73" s="21">
        <v>8</v>
      </c>
      <c r="D73" s="8">
        <v>0</v>
      </c>
      <c r="E73" s="129">
        <f t="shared" si="9"/>
        <v>0</v>
      </c>
      <c r="G73" s="117">
        <v>0</v>
      </c>
      <c r="H73" s="169">
        <f t="shared" si="10"/>
        <v>0</v>
      </c>
      <c r="J73" s="108"/>
    </row>
    <row r="74" spans="1:10" ht="15" customHeight="1" x14ac:dyDescent="0.25">
      <c r="A74" s="20" t="s">
        <v>2</v>
      </c>
      <c r="B74" s="70" t="s">
        <v>73</v>
      </c>
      <c r="C74" s="21">
        <v>6</v>
      </c>
      <c r="D74" s="8">
        <v>0</v>
      </c>
      <c r="E74" s="129">
        <f t="shared" si="9"/>
        <v>0</v>
      </c>
      <c r="G74" s="117">
        <v>0</v>
      </c>
      <c r="H74" s="169">
        <f t="shared" si="10"/>
        <v>0</v>
      </c>
      <c r="J74" s="108"/>
    </row>
    <row r="75" spans="1:10" ht="15" customHeight="1" thickBot="1" x14ac:dyDescent="0.3">
      <c r="A75" s="23" t="s">
        <v>2</v>
      </c>
      <c r="B75" s="72" t="s">
        <v>74</v>
      </c>
      <c r="C75" s="16">
        <v>10</v>
      </c>
      <c r="D75" s="40">
        <v>0</v>
      </c>
      <c r="E75" s="130">
        <f t="shared" si="9"/>
        <v>0</v>
      </c>
      <c r="G75" s="116">
        <v>0</v>
      </c>
      <c r="H75" s="170">
        <f>C75*G75</f>
        <v>0</v>
      </c>
      <c r="J75" s="108"/>
    </row>
    <row r="76" spans="1:10" ht="15" customHeight="1" thickBot="1" x14ac:dyDescent="0.3">
      <c r="A76" s="1"/>
      <c r="C76" s="11"/>
      <c r="D76" s="6"/>
      <c r="E76" s="83"/>
      <c r="G76" s="83"/>
      <c r="H76" s="171"/>
      <c r="J76" s="108"/>
    </row>
    <row r="77" spans="1:10" ht="25.5" customHeight="1" x14ac:dyDescent="0.25">
      <c r="A77" s="44" t="s">
        <v>77</v>
      </c>
      <c r="B77" s="60" t="s">
        <v>14</v>
      </c>
      <c r="C77" s="60" t="s">
        <v>16</v>
      </c>
      <c r="D77" s="36" t="s">
        <v>101</v>
      </c>
      <c r="E77" s="61"/>
      <c r="G77" s="44" t="s">
        <v>103</v>
      </c>
      <c r="H77" s="61"/>
      <c r="J77" s="131"/>
    </row>
    <row r="78" spans="1:10" ht="25.5" customHeight="1" x14ac:dyDescent="0.25">
      <c r="A78" s="45" t="s">
        <v>100</v>
      </c>
      <c r="B78" s="62" t="s">
        <v>13</v>
      </c>
      <c r="C78" s="62" t="s">
        <v>15</v>
      </c>
      <c r="D78" s="32" t="s">
        <v>102</v>
      </c>
      <c r="E78" s="63"/>
      <c r="G78" s="64" t="s">
        <v>140</v>
      </c>
      <c r="H78" s="63"/>
      <c r="J78" s="131"/>
    </row>
    <row r="79" spans="1:10" ht="15" customHeight="1" thickBot="1" x14ac:dyDescent="0.3">
      <c r="A79" s="65"/>
      <c r="B79" s="66"/>
      <c r="C79" s="66"/>
      <c r="D79" s="18" t="s">
        <v>55</v>
      </c>
      <c r="E79" s="67" t="s">
        <v>17</v>
      </c>
      <c r="G79" s="24" t="s">
        <v>55</v>
      </c>
      <c r="H79" s="167" t="s">
        <v>17</v>
      </c>
    </row>
    <row r="80" spans="1:10" ht="15" customHeight="1" x14ac:dyDescent="0.25">
      <c r="A80" s="19" t="s">
        <v>1</v>
      </c>
      <c r="B80" s="68" t="s">
        <v>33</v>
      </c>
      <c r="C80" s="15">
        <v>8</v>
      </c>
      <c r="D80" s="41">
        <v>0</v>
      </c>
      <c r="E80" s="128">
        <f>C80*D80</f>
        <v>0</v>
      </c>
      <c r="G80" s="119">
        <v>0</v>
      </c>
      <c r="H80" s="168">
        <f>C80*G80</f>
        <v>0</v>
      </c>
    </row>
    <row r="81" spans="1:10" ht="15" customHeight="1" x14ac:dyDescent="0.25">
      <c r="A81" s="20" t="s">
        <v>1</v>
      </c>
      <c r="B81" s="70" t="s">
        <v>37</v>
      </c>
      <c r="C81" s="21">
        <v>6</v>
      </c>
      <c r="D81" s="8">
        <v>0</v>
      </c>
      <c r="E81" s="129">
        <f t="shared" ref="E81:E86" si="11">C81*D81</f>
        <v>0</v>
      </c>
      <c r="G81" s="117">
        <v>0</v>
      </c>
      <c r="H81" s="169">
        <f>C81*G81</f>
        <v>0</v>
      </c>
    </row>
    <row r="82" spans="1:10" ht="15" customHeight="1" x14ac:dyDescent="0.25">
      <c r="A82" s="20" t="s">
        <v>1</v>
      </c>
      <c r="B82" s="70" t="s">
        <v>44</v>
      </c>
      <c r="C82" s="21">
        <v>30</v>
      </c>
      <c r="D82" s="8">
        <v>0</v>
      </c>
      <c r="E82" s="129">
        <f t="shared" si="11"/>
        <v>0</v>
      </c>
      <c r="G82" s="117">
        <v>0</v>
      </c>
      <c r="H82" s="169">
        <f t="shared" ref="H82:H85" si="12">C82*G82</f>
        <v>0</v>
      </c>
      <c r="J82" s="108"/>
    </row>
    <row r="83" spans="1:10" ht="15" customHeight="1" x14ac:dyDescent="0.25">
      <c r="A83" s="20" t="s">
        <v>1</v>
      </c>
      <c r="B83" s="70" t="s">
        <v>38</v>
      </c>
      <c r="C83" s="21">
        <v>4</v>
      </c>
      <c r="D83" s="8">
        <v>0</v>
      </c>
      <c r="E83" s="129">
        <f t="shared" si="11"/>
        <v>0</v>
      </c>
      <c r="G83" s="117">
        <v>0</v>
      </c>
      <c r="H83" s="169">
        <f t="shared" si="12"/>
        <v>0</v>
      </c>
      <c r="J83" s="108"/>
    </row>
    <row r="84" spans="1:10" ht="15" customHeight="1" x14ac:dyDescent="0.25">
      <c r="A84" s="20" t="s">
        <v>2</v>
      </c>
      <c r="B84" s="70" t="s">
        <v>34</v>
      </c>
      <c r="C84" s="21">
        <v>10</v>
      </c>
      <c r="D84" s="8">
        <v>0</v>
      </c>
      <c r="E84" s="129">
        <f t="shared" si="11"/>
        <v>0</v>
      </c>
      <c r="G84" s="117">
        <v>0</v>
      </c>
      <c r="H84" s="169">
        <f t="shared" si="12"/>
        <v>0</v>
      </c>
      <c r="J84" s="108"/>
    </row>
    <row r="85" spans="1:10" ht="15" customHeight="1" x14ac:dyDescent="0.25">
      <c r="A85" s="20" t="s">
        <v>2</v>
      </c>
      <c r="B85" s="85" t="s">
        <v>76</v>
      </c>
      <c r="C85" s="21">
        <v>8</v>
      </c>
      <c r="D85" s="8">
        <v>0</v>
      </c>
      <c r="E85" s="129">
        <f t="shared" si="11"/>
        <v>0</v>
      </c>
      <c r="G85" s="117">
        <v>0</v>
      </c>
      <c r="H85" s="169">
        <f t="shared" si="12"/>
        <v>0</v>
      </c>
      <c r="J85" s="108"/>
    </row>
    <row r="86" spans="1:10" ht="15" customHeight="1" thickBot="1" x14ac:dyDescent="0.3">
      <c r="A86" s="23" t="s">
        <v>2</v>
      </c>
      <c r="B86" s="72" t="s">
        <v>39</v>
      </c>
      <c r="C86" s="16">
        <v>6</v>
      </c>
      <c r="D86" s="40">
        <v>0</v>
      </c>
      <c r="E86" s="130">
        <f t="shared" si="11"/>
        <v>0</v>
      </c>
      <c r="G86" s="116">
        <v>0</v>
      </c>
      <c r="H86" s="170">
        <f>C86*G86</f>
        <v>0</v>
      </c>
      <c r="J86" s="108"/>
    </row>
    <row r="87" spans="1:10" ht="15" customHeight="1" thickBot="1" x14ac:dyDescent="0.3">
      <c r="A87" s="1"/>
      <c r="B87" s="11"/>
      <c r="C87" s="18"/>
      <c r="D87" s="14"/>
      <c r="E87" s="76"/>
      <c r="G87" s="76"/>
      <c r="H87" s="172"/>
      <c r="J87" s="131"/>
    </row>
    <row r="88" spans="1:10" ht="25.5" customHeight="1" x14ac:dyDescent="0.25">
      <c r="A88" s="44" t="s">
        <v>61</v>
      </c>
      <c r="B88" s="60" t="s">
        <v>14</v>
      </c>
      <c r="C88" s="60" t="s">
        <v>16</v>
      </c>
      <c r="D88" s="36" t="s">
        <v>101</v>
      </c>
      <c r="E88" s="61"/>
      <c r="G88" s="44" t="s">
        <v>103</v>
      </c>
      <c r="H88" s="61"/>
      <c r="J88" s="131"/>
    </row>
    <row r="89" spans="1:10" ht="25.5" customHeight="1" x14ac:dyDescent="0.25">
      <c r="A89" s="45" t="s">
        <v>99</v>
      </c>
      <c r="B89" s="62" t="s">
        <v>13</v>
      </c>
      <c r="C89" s="62" t="s">
        <v>15</v>
      </c>
      <c r="D89" s="32" t="s">
        <v>102</v>
      </c>
      <c r="E89" s="63"/>
      <c r="G89" s="64" t="s">
        <v>140</v>
      </c>
      <c r="H89" s="63"/>
      <c r="J89" s="131"/>
    </row>
    <row r="90" spans="1:10" ht="15" customHeight="1" thickBot="1" x14ac:dyDescent="0.3">
      <c r="A90" s="65"/>
      <c r="B90" s="66"/>
      <c r="C90" s="66"/>
      <c r="D90" s="18" t="s">
        <v>55</v>
      </c>
      <c r="E90" s="67" t="s">
        <v>17</v>
      </c>
      <c r="G90" s="24" t="s">
        <v>55</v>
      </c>
      <c r="H90" s="167" t="s">
        <v>17</v>
      </c>
    </row>
    <row r="91" spans="1:10" ht="15" customHeight="1" x14ac:dyDescent="0.25">
      <c r="A91" s="19" t="s">
        <v>1</v>
      </c>
      <c r="B91" s="68" t="s">
        <v>45</v>
      </c>
      <c r="C91" s="15">
        <v>10</v>
      </c>
      <c r="D91" s="38">
        <v>0</v>
      </c>
      <c r="E91" s="128">
        <f>C91*D91</f>
        <v>0</v>
      </c>
      <c r="G91" s="69">
        <v>0</v>
      </c>
      <c r="H91" s="168">
        <f>C91*G91</f>
        <v>0</v>
      </c>
      <c r="J91" s="108"/>
    </row>
    <row r="92" spans="1:10" ht="15" customHeight="1" x14ac:dyDescent="0.25">
      <c r="A92" s="20" t="s">
        <v>1</v>
      </c>
      <c r="B92" s="70" t="s">
        <v>86</v>
      </c>
      <c r="C92" s="21">
        <v>8</v>
      </c>
      <c r="D92" s="7">
        <v>0</v>
      </c>
      <c r="E92" s="129">
        <f t="shared" ref="E92:E99" si="13">C92*D92</f>
        <v>0</v>
      </c>
      <c r="G92" s="81">
        <v>0</v>
      </c>
      <c r="H92" s="169">
        <f>C92*G92</f>
        <v>0</v>
      </c>
      <c r="J92" s="108"/>
    </row>
    <row r="93" spans="1:10" ht="15" customHeight="1" x14ac:dyDescent="0.25">
      <c r="A93" s="20" t="s">
        <v>1</v>
      </c>
      <c r="B93" s="70" t="s">
        <v>87</v>
      </c>
      <c r="C93" s="21">
        <v>6</v>
      </c>
      <c r="D93" s="7">
        <v>0</v>
      </c>
      <c r="E93" s="129">
        <f t="shared" si="13"/>
        <v>0</v>
      </c>
      <c r="G93" s="81">
        <v>0</v>
      </c>
      <c r="H93" s="169">
        <f t="shared" ref="H93:H98" si="14">C93*G93</f>
        <v>0</v>
      </c>
      <c r="J93" s="108"/>
    </row>
    <row r="94" spans="1:10" ht="15" customHeight="1" x14ac:dyDescent="0.25">
      <c r="A94" s="20" t="s">
        <v>1</v>
      </c>
      <c r="B94" s="70" t="s">
        <v>37</v>
      </c>
      <c r="C94" s="21">
        <v>8</v>
      </c>
      <c r="D94" s="7">
        <v>0</v>
      </c>
      <c r="E94" s="129">
        <f t="shared" si="13"/>
        <v>0</v>
      </c>
      <c r="G94" s="81">
        <v>0</v>
      </c>
      <c r="H94" s="169">
        <f t="shared" si="14"/>
        <v>0</v>
      </c>
      <c r="J94" s="108"/>
    </row>
    <row r="95" spans="1:10" ht="15" customHeight="1" x14ac:dyDescent="0.25">
      <c r="A95" s="20" t="s">
        <v>59</v>
      </c>
      <c r="B95" s="70" t="s">
        <v>44</v>
      </c>
      <c r="C95" s="21">
        <v>20</v>
      </c>
      <c r="D95" s="7">
        <v>0</v>
      </c>
      <c r="E95" s="129">
        <f t="shared" si="13"/>
        <v>0</v>
      </c>
      <c r="G95" s="81">
        <v>0</v>
      </c>
      <c r="H95" s="169">
        <f t="shared" si="14"/>
        <v>0</v>
      </c>
      <c r="J95" s="108"/>
    </row>
    <row r="96" spans="1:10" ht="15" customHeight="1" x14ac:dyDescent="0.25">
      <c r="A96" s="20" t="s">
        <v>2</v>
      </c>
      <c r="B96" s="70" t="s">
        <v>38</v>
      </c>
      <c r="C96" s="21">
        <v>60</v>
      </c>
      <c r="D96" s="7">
        <v>0</v>
      </c>
      <c r="E96" s="129">
        <f t="shared" si="13"/>
        <v>0</v>
      </c>
      <c r="G96" s="81">
        <v>0</v>
      </c>
      <c r="H96" s="169">
        <f t="shared" si="14"/>
        <v>0</v>
      </c>
      <c r="J96" s="108"/>
    </row>
    <row r="97" spans="1:10" ht="15" customHeight="1" x14ac:dyDescent="0.25">
      <c r="A97" s="20" t="s">
        <v>2</v>
      </c>
      <c r="B97" s="70" t="s">
        <v>34</v>
      </c>
      <c r="C97" s="21">
        <v>3</v>
      </c>
      <c r="D97" s="7">
        <v>0</v>
      </c>
      <c r="E97" s="129">
        <f t="shared" si="13"/>
        <v>0</v>
      </c>
      <c r="G97" s="81">
        <v>0</v>
      </c>
      <c r="H97" s="169">
        <f t="shared" si="14"/>
        <v>0</v>
      </c>
      <c r="J97" s="108"/>
    </row>
    <row r="98" spans="1:10" ht="15" customHeight="1" x14ac:dyDescent="0.25">
      <c r="A98" s="20" t="s">
        <v>2</v>
      </c>
      <c r="B98" s="70" t="s">
        <v>76</v>
      </c>
      <c r="C98" s="21">
        <v>10</v>
      </c>
      <c r="D98" s="7">
        <v>0</v>
      </c>
      <c r="E98" s="129">
        <f t="shared" si="13"/>
        <v>0</v>
      </c>
      <c r="G98" s="81">
        <v>0</v>
      </c>
      <c r="H98" s="169">
        <f t="shared" si="14"/>
        <v>0</v>
      </c>
      <c r="J98" s="108"/>
    </row>
    <row r="99" spans="1:10" ht="15" customHeight="1" thickBot="1" x14ac:dyDescent="0.3">
      <c r="A99" s="23" t="s">
        <v>2</v>
      </c>
      <c r="B99" s="72" t="s">
        <v>39</v>
      </c>
      <c r="C99" s="16">
        <v>8</v>
      </c>
      <c r="D99" s="37">
        <v>0</v>
      </c>
      <c r="E99" s="130">
        <f t="shared" si="13"/>
        <v>0</v>
      </c>
      <c r="G99" s="82">
        <v>0</v>
      </c>
      <c r="H99" s="170">
        <f>C99*G99</f>
        <v>0</v>
      </c>
      <c r="J99" s="108"/>
    </row>
    <row r="100" spans="1:10" ht="15" customHeight="1" thickBot="1" x14ac:dyDescent="0.3">
      <c r="A100" s="11"/>
      <c r="B100" s="11"/>
      <c r="C100" s="11"/>
      <c r="D100" s="9"/>
      <c r="E100" s="86"/>
      <c r="G100" s="86"/>
      <c r="H100" s="171"/>
      <c r="J100" s="108"/>
    </row>
    <row r="101" spans="1:10" ht="25.5" customHeight="1" x14ac:dyDescent="0.25">
      <c r="A101" s="44" t="s">
        <v>21</v>
      </c>
      <c r="B101" s="60" t="s">
        <v>14</v>
      </c>
      <c r="C101" s="60" t="s">
        <v>16</v>
      </c>
      <c r="D101" s="36" t="s">
        <v>101</v>
      </c>
      <c r="E101" s="61"/>
      <c r="G101" s="44" t="s">
        <v>103</v>
      </c>
      <c r="H101" s="61"/>
      <c r="J101" s="131"/>
    </row>
    <row r="102" spans="1:10" ht="25.5" customHeight="1" x14ac:dyDescent="0.25">
      <c r="A102" s="45" t="s">
        <v>88</v>
      </c>
      <c r="B102" s="62" t="s">
        <v>91</v>
      </c>
      <c r="C102" s="62" t="s">
        <v>15</v>
      </c>
      <c r="D102" s="32" t="s">
        <v>102</v>
      </c>
      <c r="E102" s="63"/>
      <c r="G102" s="64" t="s">
        <v>140</v>
      </c>
      <c r="H102" s="63"/>
      <c r="J102" s="131"/>
    </row>
    <row r="103" spans="1:10" ht="15" customHeight="1" thickBot="1" x14ac:dyDescent="0.3">
      <c r="A103" s="65" t="s">
        <v>89</v>
      </c>
      <c r="B103" s="66" t="s">
        <v>90</v>
      </c>
      <c r="C103" s="66"/>
      <c r="D103" s="18" t="s">
        <v>55</v>
      </c>
      <c r="E103" s="67" t="s">
        <v>17</v>
      </c>
      <c r="G103" s="24" t="s">
        <v>55</v>
      </c>
      <c r="H103" s="167" t="s">
        <v>17</v>
      </c>
    </row>
    <row r="104" spans="1:10" ht="15" customHeight="1" x14ac:dyDescent="0.25">
      <c r="A104" s="19" t="s">
        <v>96</v>
      </c>
      <c r="B104" s="68">
        <v>940</v>
      </c>
      <c r="C104" s="15">
        <v>15</v>
      </c>
      <c r="D104" s="38">
        <v>0</v>
      </c>
      <c r="E104" s="128">
        <f>C104*D104</f>
        <v>0</v>
      </c>
      <c r="G104" s="69">
        <v>0</v>
      </c>
      <c r="H104" s="168">
        <f>C104*G104</f>
        <v>0</v>
      </c>
      <c r="J104" s="108"/>
    </row>
    <row r="105" spans="1:10" ht="15" customHeight="1" x14ac:dyDescent="0.25">
      <c r="A105" s="20" t="s">
        <v>96</v>
      </c>
      <c r="B105" s="70">
        <v>1240</v>
      </c>
      <c r="C105" s="21">
        <v>15</v>
      </c>
      <c r="D105" s="7">
        <v>0</v>
      </c>
      <c r="E105" s="129">
        <f t="shared" ref="E105:E107" si="15">C105*D105</f>
        <v>0</v>
      </c>
      <c r="G105" s="81">
        <v>0</v>
      </c>
      <c r="H105" s="169">
        <f>C105*G105</f>
        <v>0</v>
      </c>
      <c r="J105" s="108"/>
    </row>
    <row r="106" spans="1:10" ht="15" customHeight="1" x14ac:dyDescent="0.25">
      <c r="A106" s="20" t="s">
        <v>96</v>
      </c>
      <c r="B106" s="70">
        <v>1540</v>
      </c>
      <c r="C106" s="21">
        <v>5</v>
      </c>
      <c r="D106" s="7">
        <v>0</v>
      </c>
      <c r="E106" s="129">
        <f t="shared" si="15"/>
        <v>0</v>
      </c>
      <c r="G106" s="81">
        <v>0</v>
      </c>
      <c r="H106" s="169">
        <f t="shared" ref="H106" si="16">C106*G106</f>
        <v>0</v>
      </c>
      <c r="J106" s="108"/>
    </row>
    <row r="107" spans="1:10" ht="15" customHeight="1" thickBot="1" x14ac:dyDescent="0.3">
      <c r="A107" s="23" t="s">
        <v>96</v>
      </c>
      <c r="B107" s="72">
        <v>1840</v>
      </c>
      <c r="C107" s="16">
        <v>5</v>
      </c>
      <c r="D107" s="37">
        <v>0</v>
      </c>
      <c r="E107" s="130">
        <f t="shared" si="15"/>
        <v>0</v>
      </c>
      <c r="G107" s="82">
        <v>0</v>
      </c>
      <c r="H107" s="170">
        <f>C107*G107</f>
        <v>0</v>
      </c>
      <c r="J107" s="108"/>
    </row>
    <row r="108" spans="1:10" ht="15" customHeight="1" thickBot="1" x14ac:dyDescent="0.3">
      <c r="A108" s="1"/>
      <c r="B108" s="11"/>
      <c r="C108" s="11"/>
      <c r="D108" s="14"/>
      <c r="E108" s="76"/>
      <c r="H108" s="172"/>
      <c r="J108" s="131"/>
    </row>
    <row r="109" spans="1:10" ht="15" customHeight="1" thickBot="1" x14ac:dyDescent="0.3">
      <c r="A109" s="123" t="s">
        <v>107</v>
      </c>
      <c r="B109" s="124"/>
      <c r="C109" s="124"/>
      <c r="D109" s="126"/>
      <c r="E109" s="163">
        <f>SUM(E6:E107)</f>
        <v>0</v>
      </c>
      <c r="H109" s="174">
        <f>SUM(H6:H107)</f>
        <v>0</v>
      </c>
      <c r="J109" s="108"/>
    </row>
    <row r="110" spans="1:10" ht="15" customHeight="1" x14ac:dyDescent="0.25">
      <c r="A110" s="1"/>
      <c r="B110" s="11"/>
      <c r="C110" s="11"/>
      <c r="D110" s="54"/>
      <c r="E110" s="165"/>
      <c r="H110" s="175"/>
      <c r="J110" s="108"/>
    </row>
    <row r="111" spans="1:10" ht="15" customHeight="1" thickBot="1" x14ac:dyDescent="0.3">
      <c r="A111" s="43" t="s">
        <v>213</v>
      </c>
      <c r="B111" s="11"/>
      <c r="C111" s="11"/>
      <c r="D111" s="14"/>
      <c r="E111" s="76"/>
      <c r="H111" s="172"/>
      <c r="J111" s="131"/>
    </row>
    <row r="112" spans="1:10" ht="15" customHeight="1" x14ac:dyDescent="0.25">
      <c r="A112" s="87" t="s">
        <v>104</v>
      </c>
      <c r="B112" s="60" t="s">
        <v>14</v>
      </c>
      <c r="C112" s="60" t="s">
        <v>16</v>
      </c>
      <c r="D112" s="36" t="s">
        <v>55</v>
      </c>
      <c r="E112" s="133"/>
      <c r="J112" s="131"/>
    </row>
    <row r="113" spans="1:10" ht="15" customHeight="1" thickBot="1" x14ac:dyDescent="0.3">
      <c r="A113" s="65"/>
      <c r="B113" s="66" t="s">
        <v>62</v>
      </c>
      <c r="C113" s="66" t="s">
        <v>15</v>
      </c>
      <c r="D113" s="47" t="s">
        <v>183</v>
      </c>
      <c r="E113" s="67" t="s">
        <v>17</v>
      </c>
    </row>
    <row r="114" spans="1:10" ht="15" customHeight="1" x14ac:dyDescent="0.25">
      <c r="A114" s="89" t="s">
        <v>84</v>
      </c>
      <c r="B114" s="68">
        <v>940</v>
      </c>
      <c r="C114" s="68">
        <v>3</v>
      </c>
      <c r="D114" s="38">
        <v>0</v>
      </c>
      <c r="E114" s="128">
        <f>C114*D114</f>
        <v>0</v>
      </c>
      <c r="J114" s="108"/>
    </row>
    <row r="115" spans="1:10" ht="15" customHeight="1" x14ac:dyDescent="0.25">
      <c r="A115" s="113" t="s">
        <v>105</v>
      </c>
      <c r="B115" s="70"/>
      <c r="C115" s="70"/>
      <c r="D115" s="7"/>
      <c r="E115" s="134"/>
      <c r="J115" s="131"/>
    </row>
    <row r="116" spans="1:10" ht="15" customHeight="1" x14ac:dyDescent="0.25">
      <c r="A116" s="90" t="s">
        <v>84</v>
      </c>
      <c r="B116" s="70">
        <v>1240</v>
      </c>
      <c r="C116" s="70">
        <v>3</v>
      </c>
      <c r="D116" s="7">
        <v>0</v>
      </c>
      <c r="E116" s="129">
        <f>D116*C116</f>
        <v>0</v>
      </c>
      <c r="J116" s="108"/>
    </row>
    <row r="117" spans="1:10" ht="15" customHeight="1" x14ac:dyDescent="0.25">
      <c r="A117" s="113" t="s">
        <v>105</v>
      </c>
      <c r="B117" s="84"/>
      <c r="C117" s="70"/>
      <c r="D117" s="7"/>
      <c r="E117" s="134"/>
      <c r="J117" s="131"/>
    </row>
    <row r="118" spans="1:10" ht="15" customHeight="1" x14ac:dyDescent="0.25">
      <c r="A118" s="90" t="s">
        <v>84</v>
      </c>
      <c r="B118" s="70">
        <v>1540</v>
      </c>
      <c r="C118" s="70">
        <v>1</v>
      </c>
      <c r="D118" s="7">
        <v>0</v>
      </c>
      <c r="E118" s="129">
        <f>D118*C118</f>
        <v>0</v>
      </c>
      <c r="J118" s="108"/>
    </row>
    <row r="119" spans="1:10" ht="15" customHeight="1" thickBot="1" x14ac:dyDescent="0.3">
      <c r="A119" s="114" t="s">
        <v>105</v>
      </c>
      <c r="B119" s="135"/>
      <c r="C119" s="72"/>
      <c r="D119" s="37"/>
      <c r="E119" s="136"/>
      <c r="J119" s="131"/>
    </row>
    <row r="120" spans="1:10" ht="15" customHeight="1" thickBot="1" x14ac:dyDescent="0.3">
      <c r="A120" s="1"/>
      <c r="C120" s="11"/>
      <c r="D120" s="9"/>
      <c r="E120" s="131"/>
      <c r="J120" s="131"/>
    </row>
    <row r="121" spans="1:10" ht="15" customHeight="1" x14ac:dyDescent="0.25">
      <c r="A121" s="87" t="s">
        <v>104</v>
      </c>
      <c r="B121" s="60" t="s">
        <v>14</v>
      </c>
      <c r="C121" s="60" t="s">
        <v>16</v>
      </c>
      <c r="D121" s="36" t="s">
        <v>55</v>
      </c>
      <c r="E121" s="133"/>
      <c r="J121" s="131"/>
    </row>
    <row r="122" spans="1:10" ht="15" customHeight="1" thickBot="1" x14ac:dyDescent="0.3">
      <c r="A122" s="65"/>
      <c r="B122" s="66" t="s">
        <v>62</v>
      </c>
      <c r="C122" s="66" t="s">
        <v>15</v>
      </c>
      <c r="D122" s="47" t="s">
        <v>183</v>
      </c>
      <c r="E122" s="67" t="s">
        <v>17</v>
      </c>
      <c r="J122" s="131"/>
    </row>
    <row r="123" spans="1:10" ht="15" customHeight="1" x14ac:dyDescent="0.25">
      <c r="A123" s="89" t="s">
        <v>186</v>
      </c>
      <c r="B123" s="68">
        <v>940</v>
      </c>
      <c r="C123" s="68">
        <v>3</v>
      </c>
      <c r="D123" s="38">
        <v>0</v>
      </c>
      <c r="E123" s="128">
        <f>C123*D123</f>
        <v>0</v>
      </c>
      <c r="J123" s="131"/>
    </row>
    <row r="124" spans="1:10" ht="15" customHeight="1" x14ac:dyDescent="0.25">
      <c r="A124" s="113" t="s">
        <v>105</v>
      </c>
      <c r="B124" s="70"/>
      <c r="C124" s="70"/>
      <c r="D124" s="7"/>
      <c r="E124" s="134"/>
      <c r="J124" s="131"/>
    </row>
    <row r="125" spans="1:10" ht="15" customHeight="1" x14ac:dyDescent="0.25">
      <c r="A125" s="90" t="s">
        <v>85</v>
      </c>
      <c r="B125" s="70">
        <v>1240</v>
      </c>
      <c r="C125" s="70">
        <v>3</v>
      </c>
      <c r="D125" s="7">
        <v>0</v>
      </c>
      <c r="E125" s="129">
        <f>D125*C125</f>
        <v>0</v>
      </c>
      <c r="J125" s="131"/>
    </row>
    <row r="126" spans="1:10" ht="15" customHeight="1" x14ac:dyDescent="0.25">
      <c r="A126" s="113" t="s">
        <v>105</v>
      </c>
      <c r="B126" s="84"/>
      <c r="C126" s="70"/>
      <c r="D126" s="7"/>
      <c r="E126" s="134"/>
      <c r="J126" s="131"/>
    </row>
    <row r="127" spans="1:10" ht="15" customHeight="1" x14ac:dyDescent="0.25">
      <c r="A127" s="90" t="s">
        <v>85</v>
      </c>
      <c r="B127" s="70">
        <v>1540</v>
      </c>
      <c r="C127" s="70">
        <v>1</v>
      </c>
      <c r="D127" s="7">
        <v>0</v>
      </c>
      <c r="E127" s="129">
        <f>D127*C127</f>
        <v>0</v>
      </c>
      <c r="J127" s="131"/>
    </row>
    <row r="128" spans="1:10" ht="15" customHeight="1" thickBot="1" x14ac:dyDescent="0.3">
      <c r="A128" s="114" t="s">
        <v>105</v>
      </c>
      <c r="B128" s="135"/>
      <c r="C128" s="72"/>
      <c r="D128" s="37"/>
      <c r="E128" s="136"/>
      <c r="J128" s="131"/>
    </row>
    <row r="129" spans="1:10" ht="15" customHeight="1" x14ac:dyDescent="0.25">
      <c r="A129" s="1"/>
      <c r="C129" s="11"/>
      <c r="D129" s="14"/>
      <c r="E129" s="131"/>
      <c r="J129" s="131"/>
    </row>
    <row r="130" spans="1:10" ht="15" customHeight="1" thickBot="1" x14ac:dyDescent="0.3">
      <c r="A130" s="43" t="s">
        <v>46</v>
      </c>
      <c r="C130" s="11"/>
      <c r="D130" s="14"/>
      <c r="E130" s="131"/>
      <c r="J130" s="131"/>
    </row>
    <row r="131" spans="1:10" ht="15" customHeight="1" x14ac:dyDescent="0.25">
      <c r="A131" s="87" t="s">
        <v>46</v>
      </c>
      <c r="B131" s="127" t="s">
        <v>14</v>
      </c>
      <c r="C131" s="60" t="s">
        <v>16</v>
      </c>
      <c r="D131" s="36" t="s">
        <v>55</v>
      </c>
      <c r="E131" s="91"/>
      <c r="J131" s="131"/>
    </row>
    <row r="132" spans="1:10" ht="15" customHeight="1" thickBot="1" x14ac:dyDescent="0.3">
      <c r="A132" s="65" t="s">
        <v>106</v>
      </c>
      <c r="B132" s="88" t="s">
        <v>63</v>
      </c>
      <c r="C132" s="66" t="s">
        <v>15</v>
      </c>
      <c r="D132" s="47" t="s">
        <v>183</v>
      </c>
      <c r="E132" s="67" t="s">
        <v>17</v>
      </c>
    </row>
    <row r="133" spans="1:10" ht="15" customHeight="1" x14ac:dyDescent="0.25">
      <c r="A133" s="92" t="s">
        <v>22</v>
      </c>
      <c r="B133" s="93" t="s">
        <v>6</v>
      </c>
      <c r="C133" s="93">
        <v>3</v>
      </c>
      <c r="D133" s="10">
        <v>0</v>
      </c>
      <c r="E133" s="128">
        <f>C133*D133</f>
        <v>0</v>
      </c>
      <c r="J133" s="131"/>
    </row>
    <row r="134" spans="1:10" ht="15" customHeight="1" x14ac:dyDescent="0.25">
      <c r="A134" s="90" t="s">
        <v>92</v>
      </c>
      <c r="B134" s="84"/>
      <c r="C134" s="70"/>
      <c r="D134" s="3"/>
      <c r="E134" s="134"/>
      <c r="J134" s="131"/>
    </row>
    <row r="135" spans="1:10" ht="15" customHeight="1" x14ac:dyDescent="0.25">
      <c r="A135" s="90" t="s">
        <v>22</v>
      </c>
      <c r="B135" s="84" t="s">
        <v>83</v>
      </c>
      <c r="C135" s="70">
        <v>3</v>
      </c>
      <c r="D135" s="8">
        <v>0</v>
      </c>
      <c r="E135" s="129">
        <f>C135*D135</f>
        <v>0</v>
      </c>
      <c r="J135" s="131"/>
    </row>
    <row r="136" spans="1:10" ht="15" customHeight="1" x14ac:dyDescent="0.25">
      <c r="A136" s="90" t="s">
        <v>92</v>
      </c>
      <c r="B136" s="84"/>
      <c r="C136" s="70"/>
      <c r="D136" s="3"/>
      <c r="E136" s="134"/>
      <c r="J136" s="131"/>
    </row>
    <row r="137" spans="1:10" ht="15" customHeight="1" x14ac:dyDescent="0.25">
      <c r="A137" s="90" t="s">
        <v>23</v>
      </c>
      <c r="B137" s="70" t="s">
        <v>7</v>
      </c>
      <c r="C137" s="70">
        <v>1</v>
      </c>
      <c r="D137" s="7">
        <v>0</v>
      </c>
      <c r="E137" s="129">
        <f>C137*D137</f>
        <v>0</v>
      </c>
      <c r="J137" s="131"/>
    </row>
    <row r="138" spans="1:10" ht="15" customHeight="1" thickBot="1" x14ac:dyDescent="0.3">
      <c r="A138" s="94" t="s">
        <v>95</v>
      </c>
      <c r="B138" s="135"/>
      <c r="C138" s="72"/>
      <c r="D138" s="4"/>
      <c r="E138" s="136"/>
      <c r="J138" s="131"/>
    </row>
    <row r="139" spans="1:10" ht="15" customHeight="1" thickBot="1" x14ac:dyDescent="0.3">
      <c r="A139" s="1"/>
      <c r="C139" s="11"/>
      <c r="D139" s="14"/>
      <c r="E139" s="131"/>
      <c r="J139" s="131"/>
    </row>
    <row r="140" spans="1:10" ht="15" customHeight="1" x14ac:dyDescent="0.25">
      <c r="A140" s="87" t="s">
        <v>46</v>
      </c>
      <c r="B140" s="127" t="s">
        <v>14</v>
      </c>
      <c r="C140" s="60" t="s">
        <v>16</v>
      </c>
      <c r="D140" s="36" t="s">
        <v>55</v>
      </c>
      <c r="E140" s="91"/>
      <c r="J140" s="131"/>
    </row>
    <row r="141" spans="1:10" ht="15" customHeight="1" thickBot="1" x14ac:dyDescent="0.3">
      <c r="A141" s="65" t="s">
        <v>106</v>
      </c>
      <c r="B141" s="88" t="s">
        <v>63</v>
      </c>
      <c r="C141" s="66" t="s">
        <v>15</v>
      </c>
      <c r="D141" s="47" t="s">
        <v>183</v>
      </c>
      <c r="E141" s="67" t="s">
        <v>17</v>
      </c>
      <c r="J141" s="131"/>
    </row>
    <row r="142" spans="1:10" ht="15" customHeight="1" x14ac:dyDescent="0.25">
      <c r="A142" s="89" t="s">
        <v>22</v>
      </c>
      <c r="B142" s="68" t="s">
        <v>6</v>
      </c>
      <c r="C142" s="68">
        <v>3</v>
      </c>
      <c r="D142" s="38">
        <v>0</v>
      </c>
      <c r="E142" s="128">
        <f>C142*D142</f>
        <v>0</v>
      </c>
      <c r="J142" s="131"/>
    </row>
    <row r="143" spans="1:10" ht="15" customHeight="1" x14ac:dyDescent="0.25">
      <c r="A143" s="90" t="s">
        <v>93</v>
      </c>
      <c r="B143" s="84"/>
      <c r="C143" s="70"/>
      <c r="D143" s="3"/>
      <c r="E143" s="134"/>
      <c r="J143" s="131"/>
    </row>
    <row r="144" spans="1:10" ht="15" customHeight="1" x14ac:dyDescent="0.25">
      <c r="A144" s="90" t="s">
        <v>22</v>
      </c>
      <c r="B144" s="84" t="s">
        <v>83</v>
      </c>
      <c r="C144" s="70">
        <v>3</v>
      </c>
      <c r="D144" s="8">
        <v>0</v>
      </c>
      <c r="E144" s="129">
        <f>C144*D144</f>
        <v>0</v>
      </c>
      <c r="J144" s="131"/>
    </row>
    <row r="145" spans="1:10" ht="15" customHeight="1" x14ac:dyDescent="0.25">
      <c r="A145" s="90" t="s">
        <v>93</v>
      </c>
      <c r="B145" s="84"/>
      <c r="C145" s="70"/>
      <c r="D145" s="3"/>
      <c r="E145" s="134"/>
      <c r="J145" s="131"/>
    </row>
    <row r="146" spans="1:10" ht="15" customHeight="1" x14ac:dyDescent="0.25">
      <c r="A146" s="90" t="s">
        <v>23</v>
      </c>
      <c r="B146" s="70" t="s">
        <v>7</v>
      </c>
      <c r="C146" s="70">
        <v>1</v>
      </c>
      <c r="D146" s="7">
        <v>0</v>
      </c>
      <c r="E146" s="129">
        <f>C146*D146</f>
        <v>0</v>
      </c>
      <c r="J146" s="131"/>
    </row>
    <row r="147" spans="1:10" ht="15" customHeight="1" thickBot="1" x14ac:dyDescent="0.3">
      <c r="A147" s="94" t="s">
        <v>94</v>
      </c>
      <c r="B147" s="135"/>
      <c r="C147" s="72"/>
      <c r="D147" s="4"/>
      <c r="E147" s="136"/>
      <c r="J147" s="131"/>
    </row>
    <row r="148" spans="1:10" ht="15" customHeight="1" x14ac:dyDescent="0.25">
      <c r="A148" s="1"/>
      <c r="C148" s="11"/>
      <c r="D148" s="14"/>
      <c r="E148" s="131"/>
      <c r="J148" s="131"/>
    </row>
    <row r="149" spans="1:10" ht="15" customHeight="1" thickBot="1" x14ac:dyDescent="0.3">
      <c r="A149" s="43" t="s">
        <v>211</v>
      </c>
      <c r="B149" s="11"/>
      <c r="C149" s="11"/>
      <c r="D149" s="14"/>
      <c r="E149" s="76"/>
      <c r="H149" s="172"/>
      <c r="J149" s="131"/>
    </row>
    <row r="150" spans="1:10" ht="15" customHeight="1" x14ac:dyDescent="0.25">
      <c r="A150" s="44" t="s">
        <v>187</v>
      </c>
      <c r="B150" s="60" t="s">
        <v>25</v>
      </c>
      <c r="C150" s="60" t="s">
        <v>16</v>
      </c>
      <c r="D150" s="36" t="s">
        <v>55</v>
      </c>
      <c r="E150" s="61"/>
      <c r="H150" s="172"/>
      <c r="J150" s="131"/>
    </row>
    <row r="151" spans="1:10" ht="15" customHeight="1" x14ac:dyDescent="0.25">
      <c r="A151" s="95" t="s">
        <v>116</v>
      </c>
      <c r="B151" s="62" t="s">
        <v>13</v>
      </c>
      <c r="C151" s="96" t="s">
        <v>15</v>
      </c>
      <c r="D151" s="48"/>
      <c r="E151" s="63"/>
      <c r="H151" s="172"/>
      <c r="J151" s="131"/>
    </row>
    <row r="152" spans="1:10" ht="15" customHeight="1" x14ac:dyDescent="0.25">
      <c r="A152" s="45" t="s">
        <v>64</v>
      </c>
      <c r="B152" s="96"/>
      <c r="C152" s="96"/>
      <c r="D152" s="49"/>
      <c r="E152" s="77"/>
      <c r="H152" s="172"/>
      <c r="J152" s="131"/>
    </row>
    <row r="153" spans="1:10" ht="15" customHeight="1" thickBot="1" x14ac:dyDescent="0.3">
      <c r="A153" s="97" t="s">
        <v>9</v>
      </c>
      <c r="B153" s="88"/>
      <c r="C153" s="88"/>
      <c r="D153" s="50"/>
      <c r="E153" s="67" t="s">
        <v>17</v>
      </c>
    </row>
    <row r="154" spans="1:10" ht="15" customHeight="1" x14ac:dyDescent="0.25">
      <c r="A154" s="19" t="s">
        <v>3</v>
      </c>
      <c r="B154" s="68">
        <v>2000</v>
      </c>
      <c r="C154" s="68">
        <v>10</v>
      </c>
      <c r="D154" s="38">
        <v>0</v>
      </c>
      <c r="E154" s="128">
        <f>C154*D154</f>
        <v>0</v>
      </c>
      <c r="H154" s="171"/>
      <c r="J154" s="108"/>
    </row>
    <row r="155" spans="1:10" ht="15" customHeight="1" x14ac:dyDescent="0.25">
      <c r="A155" s="20" t="s">
        <v>4</v>
      </c>
      <c r="B155" s="70">
        <v>2500</v>
      </c>
      <c r="C155" s="70">
        <v>8</v>
      </c>
      <c r="D155" s="7">
        <v>0</v>
      </c>
      <c r="E155" s="129">
        <f t="shared" ref="E155:E162" si="17">C155*D155</f>
        <v>0</v>
      </c>
      <c r="H155" s="171"/>
      <c r="J155" s="108"/>
    </row>
    <row r="156" spans="1:10" ht="15" customHeight="1" x14ac:dyDescent="0.25">
      <c r="A156" s="20" t="s">
        <v>5</v>
      </c>
      <c r="B156" s="70">
        <v>3000</v>
      </c>
      <c r="C156" s="70">
        <v>6</v>
      </c>
      <c r="D156" s="7">
        <v>0</v>
      </c>
      <c r="E156" s="129">
        <f t="shared" si="17"/>
        <v>0</v>
      </c>
      <c r="H156" s="171"/>
      <c r="J156" s="108"/>
    </row>
    <row r="157" spans="1:10" ht="15" customHeight="1" x14ac:dyDescent="0.25">
      <c r="A157" s="20" t="s">
        <v>50</v>
      </c>
      <c r="B157" s="70">
        <v>3300</v>
      </c>
      <c r="C157" s="70">
        <v>10</v>
      </c>
      <c r="D157" s="7">
        <v>0</v>
      </c>
      <c r="E157" s="129">
        <f t="shared" si="17"/>
        <v>0</v>
      </c>
      <c r="H157" s="171"/>
      <c r="J157" s="108"/>
    </row>
    <row r="158" spans="1:10" ht="15" customHeight="1" x14ac:dyDescent="0.25">
      <c r="A158" s="20" t="s">
        <v>51</v>
      </c>
      <c r="B158" s="70">
        <v>3600</v>
      </c>
      <c r="C158" s="70">
        <v>100</v>
      </c>
      <c r="D158" s="7">
        <v>0</v>
      </c>
      <c r="E158" s="129">
        <f t="shared" si="17"/>
        <v>0</v>
      </c>
      <c r="H158" s="171"/>
      <c r="J158" s="108"/>
    </row>
    <row r="159" spans="1:10" ht="15" customHeight="1" x14ac:dyDescent="0.25">
      <c r="A159" s="20" t="s">
        <v>52</v>
      </c>
      <c r="B159" s="70">
        <v>3900</v>
      </c>
      <c r="C159" s="70">
        <v>60</v>
      </c>
      <c r="D159" s="7">
        <v>0</v>
      </c>
      <c r="E159" s="129">
        <f t="shared" si="17"/>
        <v>0</v>
      </c>
      <c r="H159" s="171"/>
      <c r="J159" s="108"/>
    </row>
    <row r="160" spans="1:10" ht="15" customHeight="1" x14ac:dyDescent="0.25">
      <c r="A160" s="20" t="s">
        <v>53</v>
      </c>
      <c r="B160" s="70">
        <v>4300</v>
      </c>
      <c r="C160" s="70">
        <v>15</v>
      </c>
      <c r="D160" s="7">
        <v>0</v>
      </c>
      <c r="E160" s="129">
        <f t="shared" si="17"/>
        <v>0</v>
      </c>
      <c r="H160" s="171"/>
      <c r="J160" s="108"/>
    </row>
    <row r="161" spans="1:10" ht="15" customHeight="1" x14ac:dyDescent="0.25">
      <c r="A161" s="20" t="s">
        <v>54</v>
      </c>
      <c r="B161" s="70">
        <v>4700</v>
      </c>
      <c r="C161" s="70">
        <v>8</v>
      </c>
      <c r="D161" s="7">
        <v>0</v>
      </c>
      <c r="E161" s="129">
        <f t="shared" si="17"/>
        <v>0</v>
      </c>
      <c r="H161" s="171"/>
      <c r="J161" s="108"/>
    </row>
    <row r="162" spans="1:10" ht="15" customHeight="1" thickBot="1" x14ac:dyDescent="0.3">
      <c r="A162" s="23" t="s">
        <v>66</v>
      </c>
      <c r="B162" s="72"/>
      <c r="C162" s="72">
        <f>SUM(C154:C161)</f>
        <v>217</v>
      </c>
      <c r="D162" s="37">
        <v>0</v>
      </c>
      <c r="E162" s="130">
        <f t="shared" si="17"/>
        <v>0</v>
      </c>
      <c r="H162" s="171"/>
      <c r="J162" s="108"/>
    </row>
    <row r="163" spans="1:10" ht="15" customHeight="1" x14ac:dyDescent="0.25">
      <c r="A163" s="1"/>
      <c r="B163" s="11"/>
      <c r="C163" s="11"/>
      <c r="D163" s="14"/>
      <c r="E163" s="76"/>
      <c r="H163" s="172"/>
      <c r="J163" s="131"/>
    </row>
    <row r="164" spans="1:10" ht="15" customHeight="1" thickBot="1" x14ac:dyDescent="0.3">
      <c r="A164" s="43" t="s">
        <v>212</v>
      </c>
      <c r="B164" s="11"/>
      <c r="C164" s="11"/>
      <c r="D164" s="14"/>
      <c r="E164" s="76"/>
      <c r="H164" s="172"/>
      <c r="J164" s="131"/>
    </row>
    <row r="165" spans="1:10" ht="15" customHeight="1" x14ac:dyDescent="0.25">
      <c r="A165" s="44" t="s">
        <v>188</v>
      </c>
      <c r="B165" s="60" t="s">
        <v>25</v>
      </c>
      <c r="C165" s="60" t="s">
        <v>16</v>
      </c>
      <c r="D165" s="36" t="s">
        <v>55</v>
      </c>
      <c r="E165" s="61"/>
      <c r="H165" s="172"/>
      <c r="J165" s="131"/>
    </row>
    <row r="166" spans="1:10" ht="15" customHeight="1" x14ac:dyDescent="0.25">
      <c r="A166" s="95" t="s">
        <v>116</v>
      </c>
      <c r="B166" s="62" t="s">
        <v>90</v>
      </c>
      <c r="C166" s="96" t="s">
        <v>15</v>
      </c>
      <c r="D166" s="48"/>
      <c r="E166" s="63"/>
      <c r="H166" s="172"/>
      <c r="J166" s="131"/>
    </row>
    <row r="167" spans="1:10" ht="15" customHeight="1" x14ac:dyDescent="0.25">
      <c r="A167" s="45" t="s">
        <v>65</v>
      </c>
      <c r="B167" s="96"/>
      <c r="C167" s="96"/>
      <c r="D167" s="49"/>
      <c r="E167" s="63"/>
      <c r="H167" s="172"/>
      <c r="J167" s="131"/>
    </row>
    <row r="168" spans="1:10" ht="15" customHeight="1" thickBot="1" x14ac:dyDescent="0.3">
      <c r="A168" s="24" t="s">
        <v>24</v>
      </c>
      <c r="B168" s="66"/>
      <c r="C168" s="88"/>
      <c r="D168" s="50"/>
      <c r="E168" s="67" t="s">
        <v>17</v>
      </c>
      <c r="H168" s="172"/>
      <c r="J168" s="131"/>
    </row>
    <row r="169" spans="1:10" ht="15" customHeight="1" x14ac:dyDescent="0.25">
      <c r="A169" s="19">
        <v>48</v>
      </c>
      <c r="B169" s="68">
        <v>1500</v>
      </c>
      <c r="C169" s="98">
        <v>10</v>
      </c>
      <c r="D169" s="51">
        <v>0</v>
      </c>
      <c r="E169" s="128">
        <f>C169*D169</f>
        <v>0</v>
      </c>
      <c r="H169" s="171"/>
    </row>
    <row r="170" spans="1:10" ht="15" customHeight="1" x14ac:dyDescent="0.25">
      <c r="A170" s="20">
        <v>48</v>
      </c>
      <c r="B170" s="70">
        <v>1700</v>
      </c>
      <c r="C170" s="70">
        <v>6</v>
      </c>
      <c r="D170" s="7">
        <v>0</v>
      </c>
      <c r="E170" s="129">
        <f t="shared" ref="E170:E177" si="18">C170*D170</f>
        <v>0</v>
      </c>
      <c r="H170" s="171"/>
      <c r="J170" s="108"/>
    </row>
    <row r="171" spans="1:10" ht="15" customHeight="1" x14ac:dyDescent="0.25">
      <c r="A171" s="20">
        <v>48</v>
      </c>
      <c r="B171" s="70">
        <v>2000</v>
      </c>
      <c r="C171" s="70">
        <v>25</v>
      </c>
      <c r="D171" s="7">
        <v>0</v>
      </c>
      <c r="E171" s="129">
        <f t="shared" si="18"/>
        <v>0</v>
      </c>
      <c r="H171" s="171"/>
      <c r="J171" s="108"/>
    </row>
    <row r="172" spans="1:10" ht="15" customHeight="1" x14ac:dyDescent="0.25">
      <c r="A172" s="20">
        <v>48</v>
      </c>
      <c r="B172" s="70">
        <v>2500</v>
      </c>
      <c r="C172" s="70">
        <v>6</v>
      </c>
      <c r="D172" s="7">
        <v>0</v>
      </c>
      <c r="E172" s="129">
        <f t="shared" si="18"/>
        <v>0</v>
      </c>
      <c r="H172" s="171"/>
      <c r="J172" s="108"/>
    </row>
    <row r="173" spans="1:10" ht="15" customHeight="1" x14ac:dyDescent="0.25">
      <c r="A173" s="20">
        <v>48</v>
      </c>
      <c r="B173" s="70">
        <v>3000</v>
      </c>
      <c r="C173" s="70">
        <v>2</v>
      </c>
      <c r="D173" s="7">
        <v>0</v>
      </c>
      <c r="E173" s="129">
        <f t="shared" si="18"/>
        <v>0</v>
      </c>
      <c r="H173" s="171"/>
      <c r="J173" s="108"/>
    </row>
    <row r="174" spans="1:10" ht="15" customHeight="1" x14ac:dyDescent="0.25">
      <c r="A174" s="20">
        <v>48</v>
      </c>
      <c r="B174" s="70">
        <v>3500</v>
      </c>
      <c r="C174" s="70">
        <v>10</v>
      </c>
      <c r="D174" s="7">
        <v>0</v>
      </c>
      <c r="E174" s="129">
        <f t="shared" si="18"/>
        <v>0</v>
      </c>
      <c r="H174" s="171"/>
      <c r="J174" s="108"/>
    </row>
    <row r="175" spans="1:10" ht="15" customHeight="1" x14ac:dyDescent="0.25">
      <c r="A175" s="20">
        <v>48</v>
      </c>
      <c r="B175" s="70">
        <v>4000</v>
      </c>
      <c r="C175" s="70">
        <v>2</v>
      </c>
      <c r="D175" s="7">
        <v>0</v>
      </c>
      <c r="E175" s="129">
        <f t="shared" si="18"/>
        <v>0</v>
      </c>
      <c r="H175" s="171"/>
      <c r="J175" s="108"/>
    </row>
    <row r="176" spans="1:10" ht="15" customHeight="1" x14ac:dyDescent="0.25">
      <c r="A176" s="20">
        <v>48</v>
      </c>
      <c r="B176" s="70">
        <v>4500</v>
      </c>
      <c r="C176" s="70">
        <v>10</v>
      </c>
      <c r="D176" s="7">
        <v>0</v>
      </c>
      <c r="E176" s="129">
        <f t="shared" si="18"/>
        <v>0</v>
      </c>
      <c r="H176" s="171"/>
      <c r="J176" s="108"/>
    </row>
    <row r="177" spans="1:10" ht="15" customHeight="1" thickBot="1" x14ac:dyDescent="0.3">
      <c r="A177" s="23" t="s">
        <v>66</v>
      </c>
      <c r="B177" s="72"/>
      <c r="C177" s="72">
        <f>SUM(C170:C176)</f>
        <v>61</v>
      </c>
      <c r="D177" s="37">
        <v>0</v>
      </c>
      <c r="E177" s="130">
        <f t="shared" si="18"/>
        <v>0</v>
      </c>
      <c r="H177" s="171"/>
      <c r="J177" s="108"/>
    </row>
    <row r="178" spans="1:10" ht="15" customHeight="1" thickBot="1" x14ac:dyDescent="0.3">
      <c r="A178" s="1"/>
      <c r="B178" s="11"/>
      <c r="C178" s="11"/>
      <c r="D178" s="14"/>
      <c r="E178" s="76"/>
      <c r="H178" s="172"/>
      <c r="J178" s="131"/>
    </row>
    <row r="179" spans="1:10" ht="15" customHeight="1" x14ac:dyDescent="0.25">
      <c r="A179" s="44" t="s">
        <v>189</v>
      </c>
      <c r="B179" s="60" t="s">
        <v>25</v>
      </c>
      <c r="C179" s="60" t="s">
        <v>16</v>
      </c>
      <c r="D179" s="52"/>
      <c r="E179" s="61"/>
      <c r="H179" s="172"/>
      <c r="J179" s="131"/>
    </row>
    <row r="180" spans="1:10" ht="15" customHeight="1" x14ac:dyDescent="0.25">
      <c r="A180" s="95" t="s">
        <v>116</v>
      </c>
      <c r="B180" s="62" t="s">
        <v>13</v>
      </c>
      <c r="C180" s="96" t="s">
        <v>15</v>
      </c>
      <c r="D180" s="32" t="s">
        <v>55</v>
      </c>
      <c r="E180" s="63"/>
      <c r="H180" s="172"/>
      <c r="J180" s="131"/>
    </row>
    <row r="181" spans="1:10" ht="15" customHeight="1" x14ac:dyDescent="0.25">
      <c r="A181" s="45" t="s">
        <v>64</v>
      </c>
      <c r="B181" s="96"/>
      <c r="C181" s="96"/>
      <c r="D181" s="49"/>
      <c r="E181" s="63"/>
      <c r="H181" s="172"/>
      <c r="J181" s="131"/>
    </row>
    <row r="182" spans="1:10" ht="15" customHeight="1" thickBot="1" x14ac:dyDescent="0.3">
      <c r="A182" s="24" t="s">
        <v>24</v>
      </c>
      <c r="B182" s="88"/>
      <c r="C182" s="88"/>
      <c r="D182" s="47"/>
      <c r="E182" s="67" t="s">
        <v>17</v>
      </c>
    </row>
    <row r="183" spans="1:10" ht="15" customHeight="1" x14ac:dyDescent="0.25">
      <c r="A183" s="19">
        <v>76</v>
      </c>
      <c r="B183" s="68">
        <v>2500</v>
      </c>
      <c r="C183" s="21">
        <v>6</v>
      </c>
      <c r="D183" s="38">
        <v>0</v>
      </c>
      <c r="E183" s="128">
        <f>C183*D183</f>
        <v>0</v>
      </c>
      <c r="H183" s="171"/>
      <c r="J183" s="108"/>
    </row>
    <row r="184" spans="1:10" ht="15" customHeight="1" x14ac:dyDescent="0.25">
      <c r="A184" s="20">
        <v>76</v>
      </c>
      <c r="B184" s="70">
        <v>3000</v>
      </c>
      <c r="C184" s="21">
        <v>10</v>
      </c>
      <c r="D184" s="7">
        <v>0</v>
      </c>
      <c r="E184" s="129">
        <f t="shared" ref="E184:E187" si="19">C184*D184</f>
        <v>0</v>
      </c>
      <c r="H184" s="171"/>
      <c r="J184" s="108"/>
    </row>
    <row r="185" spans="1:10" ht="15" customHeight="1" x14ac:dyDescent="0.25">
      <c r="A185" s="20">
        <v>76</v>
      </c>
      <c r="B185" s="70">
        <v>3500</v>
      </c>
      <c r="C185" s="21">
        <v>8</v>
      </c>
      <c r="D185" s="7">
        <v>0</v>
      </c>
      <c r="E185" s="129">
        <f t="shared" si="19"/>
        <v>0</v>
      </c>
      <c r="H185" s="171"/>
      <c r="J185" s="108"/>
    </row>
    <row r="186" spans="1:10" ht="15" customHeight="1" x14ac:dyDescent="0.25">
      <c r="A186" s="20">
        <v>76</v>
      </c>
      <c r="B186" s="70">
        <v>4000</v>
      </c>
      <c r="C186" s="21">
        <v>6</v>
      </c>
      <c r="D186" s="7">
        <v>0</v>
      </c>
      <c r="E186" s="129">
        <f t="shared" si="19"/>
        <v>0</v>
      </c>
      <c r="H186" s="171"/>
      <c r="J186" s="108"/>
    </row>
    <row r="187" spans="1:10" ht="15" customHeight="1" thickBot="1" x14ac:dyDescent="0.3">
      <c r="A187" s="23" t="s">
        <v>66</v>
      </c>
      <c r="B187" s="72"/>
      <c r="C187" s="16">
        <f>SUM(C183:C186)</f>
        <v>30</v>
      </c>
      <c r="D187" s="37">
        <v>0</v>
      </c>
      <c r="E187" s="130">
        <f t="shared" si="19"/>
        <v>0</v>
      </c>
      <c r="H187" s="171"/>
      <c r="J187" s="108"/>
    </row>
    <row r="188" spans="1:10" ht="15" customHeight="1" x14ac:dyDescent="0.25">
      <c r="A188" s="1"/>
      <c r="B188" s="11"/>
      <c r="C188" s="11"/>
      <c r="D188" s="14"/>
      <c r="E188" s="76"/>
      <c r="H188" s="172"/>
      <c r="J188" s="131"/>
    </row>
    <row r="189" spans="1:10" ht="15" customHeight="1" thickBot="1" x14ac:dyDescent="0.3">
      <c r="A189" s="43" t="s">
        <v>10</v>
      </c>
      <c r="B189" s="11"/>
      <c r="C189" s="11"/>
      <c r="D189" s="14"/>
      <c r="E189" s="76"/>
      <c r="H189" s="172"/>
      <c r="J189" s="131"/>
    </row>
    <row r="190" spans="1:10" ht="15" customHeight="1" x14ac:dyDescent="0.25">
      <c r="A190" s="44" t="s">
        <v>10</v>
      </c>
      <c r="B190" s="60"/>
      <c r="C190" s="60" t="s">
        <v>16</v>
      </c>
      <c r="D190" s="52"/>
      <c r="E190" s="61"/>
      <c r="H190" s="172"/>
      <c r="J190" s="131"/>
    </row>
    <row r="191" spans="1:10" ht="15" customHeight="1" thickBot="1" x14ac:dyDescent="0.3">
      <c r="A191" s="65"/>
      <c r="B191" s="66"/>
      <c r="C191" s="88" t="s">
        <v>15</v>
      </c>
      <c r="D191" s="18" t="s">
        <v>55</v>
      </c>
      <c r="E191" s="67" t="s">
        <v>17</v>
      </c>
    </row>
    <row r="192" spans="1:10" ht="15" customHeight="1" x14ac:dyDescent="0.25">
      <c r="A192" s="89" t="s">
        <v>82</v>
      </c>
      <c r="B192" s="68"/>
      <c r="C192" s="98"/>
      <c r="D192" s="15"/>
      <c r="E192" s="128">
        <f>C192*D192</f>
        <v>0</v>
      </c>
    </row>
    <row r="193" spans="1:10" ht="15" customHeight="1" x14ac:dyDescent="0.25">
      <c r="A193" s="90" t="s">
        <v>190</v>
      </c>
      <c r="B193" s="70"/>
      <c r="C193" s="21">
        <v>10</v>
      </c>
      <c r="D193" s="7">
        <v>0</v>
      </c>
      <c r="E193" s="129">
        <f t="shared" ref="E193:E204" si="20">C193*D193</f>
        <v>0</v>
      </c>
      <c r="H193" s="171"/>
      <c r="J193" s="108"/>
    </row>
    <row r="194" spans="1:10" ht="15" customHeight="1" x14ac:dyDescent="0.25">
      <c r="A194" s="90" t="s">
        <v>191</v>
      </c>
      <c r="B194" s="70"/>
      <c r="C194" s="21">
        <v>10</v>
      </c>
      <c r="D194" s="7">
        <v>0</v>
      </c>
      <c r="E194" s="129">
        <f t="shared" si="20"/>
        <v>0</v>
      </c>
      <c r="H194" s="171"/>
      <c r="J194" s="108"/>
    </row>
    <row r="195" spans="1:10" ht="15" customHeight="1" x14ac:dyDescent="0.25">
      <c r="A195" s="90" t="s">
        <v>192</v>
      </c>
      <c r="B195" s="70"/>
      <c r="C195" s="21">
        <v>10</v>
      </c>
      <c r="D195" s="7">
        <v>0</v>
      </c>
      <c r="E195" s="129">
        <f t="shared" si="20"/>
        <v>0</v>
      </c>
      <c r="H195" s="171"/>
      <c r="J195" s="108"/>
    </row>
    <row r="196" spans="1:10" ht="15" customHeight="1" x14ac:dyDescent="0.25">
      <c r="A196" s="90" t="s">
        <v>193</v>
      </c>
      <c r="B196" s="70"/>
      <c r="C196" s="21">
        <v>10</v>
      </c>
      <c r="D196" s="7">
        <v>0</v>
      </c>
      <c r="E196" s="129">
        <f t="shared" si="20"/>
        <v>0</v>
      </c>
      <c r="H196" s="171"/>
      <c r="J196" s="108"/>
    </row>
    <row r="197" spans="1:10" ht="15" customHeight="1" x14ac:dyDescent="0.25">
      <c r="A197" s="90" t="s">
        <v>194</v>
      </c>
      <c r="B197" s="70"/>
      <c r="C197" s="21">
        <v>50</v>
      </c>
      <c r="D197" s="7">
        <v>0</v>
      </c>
      <c r="E197" s="129">
        <f t="shared" si="20"/>
        <v>0</v>
      </c>
      <c r="H197" s="171"/>
      <c r="J197" s="108"/>
    </row>
    <row r="198" spans="1:10" ht="15" customHeight="1" x14ac:dyDescent="0.25">
      <c r="A198" s="90" t="s">
        <v>56</v>
      </c>
      <c r="B198" s="70"/>
      <c r="C198" s="21">
        <v>110</v>
      </c>
      <c r="D198" s="7">
        <v>0</v>
      </c>
      <c r="E198" s="129">
        <f t="shared" si="20"/>
        <v>0</v>
      </c>
      <c r="H198" s="171"/>
      <c r="J198" s="108"/>
    </row>
    <row r="199" spans="1:10" ht="15" customHeight="1" x14ac:dyDescent="0.25">
      <c r="A199" s="90" t="s">
        <v>57</v>
      </c>
      <c r="B199" s="70"/>
      <c r="C199" s="21">
        <v>50</v>
      </c>
      <c r="D199" s="7">
        <v>0</v>
      </c>
      <c r="E199" s="129">
        <f t="shared" si="20"/>
        <v>0</v>
      </c>
      <c r="H199" s="171"/>
      <c r="J199" s="108"/>
    </row>
    <row r="200" spans="1:10" ht="15" customHeight="1" x14ac:dyDescent="0.25">
      <c r="A200" s="90" t="s">
        <v>58</v>
      </c>
      <c r="B200" s="70"/>
      <c r="C200" s="21">
        <v>10</v>
      </c>
      <c r="D200" s="7">
        <v>0</v>
      </c>
      <c r="E200" s="129">
        <f t="shared" si="20"/>
        <v>0</v>
      </c>
      <c r="H200" s="171"/>
      <c r="J200" s="108"/>
    </row>
    <row r="201" spans="1:10" ht="15" customHeight="1" x14ac:dyDescent="0.25">
      <c r="A201" s="90" t="s">
        <v>81</v>
      </c>
      <c r="B201" s="70"/>
      <c r="C201" s="21"/>
      <c r="D201" s="7"/>
      <c r="E201" s="129"/>
      <c r="H201" s="171"/>
      <c r="J201" s="108"/>
    </row>
    <row r="202" spans="1:10" ht="15" customHeight="1" x14ac:dyDescent="0.25">
      <c r="A202" s="90" t="s">
        <v>78</v>
      </c>
      <c r="B202" s="70"/>
      <c r="C202" s="21">
        <v>1500</v>
      </c>
      <c r="D202" s="7">
        <v>0</v>
      </c>
      <c r="E202" s="129">
        <f t="shared" si="20"/>
        <v>0</v>
      </c>
      <c r="H202" s="171"/>
      <c r="J202" s="108"/>
    </row>
    <row r="203" spans="1:10" ht="15" customHeight="1" x14ac:dyDescent="0.25">
      <c r="A203" s="90" t="s">
        <v>79</v>
      </c>
      <c r="B203" s="70"/>
      <c r="C203" s="21">
        <v>100</v>
      </c>
      <c r="D203" s="7">
        <v>0</v>
      </c>
      <c r="E203" s="129">
        <f t="shared" si="20"/>
        <v>0</v>
      </c>
      <c r="H203" s="171"/>
      <c r="J203" s="108"/>
    </row>
    <row r="204" spans="1:10" ht="15" customHeight="1" thickBot="1" x14ac:dyDescent="0.3">
      <c r="A204" s="94" t="s">
        <v>80</v>
      </c>
      <c r="B204" s="72"/>
      <c r="C204" s="16">
        <v>400</v>
      </c>
      <c r="D204" s="37">
        <v>0</v>
      </c>
      <c r="E204" s="130">
        <f t="shared" si="20"/>
        <v>0</v>
      </c>
      <c r="H204" s="171"/>
      <c r="J204" s="108"/>
    </row>
    <row r="205" spans="1:10" ht="15" customHeight="1" x14ac:dyDescent="0.25">
      <c r="A205" s="1"/>
      <c r="B205" s="11"/>
      <c r="C205" s="11"/>
      <c r="D205" s="9"/>
      <c r="E205" s="86"/>
      <c r="H205" s="171"/>
      <c r="J205" s="108"/>
    </row>
    <row r="206" spans="1:10" ht="15" customHeight="1" x14ac:dyDescent="0.25">
      <c r="A206" s="43" t="s">
        <v>123</v>
      </c>
      <c r="B206" s="11"/>
      <c r="C206" s="11"/>
      <c r="D206" s="12"/>
      <c r="E206" s="29"/>
      <c r="H206" s="11"/>
      <c r="J206" s="108"/>
    </row>
    <row r="207" spans="1:10" ht="15" customHeight="1" thickBot="1" x14ac:dyDescent="0.3">
      <c r="A207" s="34" t="s">
        <v>180</v>
      </c>
      <c r="B207" s="11"/>
      <c r="C207" s="11"/>
      <c r="D207" s="12"/>
      <c r="E207" s="29"/>
      <c r="H207" s="11"/>
      <c r="J207" s="108"/>
    </row>
    <row r="208" spans="1:10" ht="15" customHeight="1" x14ac:dyDescent="0.25">
      <c r="A208" s="87" t="s">
        <v>124</v>
      </c>
      <c r="B208" s="60" t="s">
        <v>125</v>
      </c>
      <c r="C208" s="60" t="s">
        <v>16</v>
      </c>
      <c r="D208" s="36" t="s">
        <v>126</v>
      </c>
      <c r="E208" s="61"/>
      <c r="H208" s="11"/>
      <c r="J208" s="108"/>
    </row>
    <row r="209" spans="1:10" ht="15" customHeight="1" thickBot="1" x14ac:dyDescent="0.3">
      <c r="A209" s="65"/>
      <c r="B209" s="66" t="s">
        <v>13</v>
      </c>
      <c r="C209" s="66" t="s">
        <v>15</v>
      </c>
      <c r="D209" s="18" t="s">
        <v>128</v>
      </c>
      <c r="E209" s="67" t="s">
        <v>17</v>
      </c>
      <c r="H209" s="11"/>
      <c r="J209" s="108"/>
    </row>
    <row r="210" spans="1:10" ht="15" customHeight="1" x14ac:dyDescent="0.25">
      <c r="A210" s="19" t="s">
        <v>127</v>
      </c>
      <c r="B210" s="68" t="s">
        <v>133</v>
      </c>
      <c r="C210" s="68">
        <v>5</v>
      </c>
      <c r="D210" s="13">
        <v>0</v>
      </c>
      <c r="E210" s="137">
        <f>C210*D210</f>
        <v>0</v>
      </c>
      <c r="H210" s="76"/>
      <c r="I210" s="138"/>
      <c r="J210" s="108"/>
    </row>
    <row r="211" spans="1:10" ht="15" customHeight="1" thickBot="1" x14ac:dyDescent="0.3">
      <c r="A211" s="20" t="s">
        <v>127</v>
      </c>
      <c r="B211" s="70" t="s">
        <v>134</v>
      </c>
      <c r="C211" s="70">
        <v>3</v>
      </c>
      <c r="D211" s="22">
        <v>0</v>
      </c>
      <c r="E211" s="139">
        <f>C211*D211</f>
        <v>0</v>
      </c>
      <c r="H211" s="76"/>
      <c r="I211" s="138"/>
      <c r="J211" s="108"/>
    </row>
    <row r="212" spans="1:10" ht="15" customHeight="1" x14ac:dyDescent="0.25">
      <c r="A212" s="87" t="s">
        <v>124</v>
      </c>
      <c r="B212" s="60" t="s">
        <v>125</v>
      </c>
      <c r="C212" s="60" t="s">
        <v>16</v>
      </c>
      <c r="D212" s="36" t="s">
        <v>126</v>
      </c>
      <c r="E212" s="61"/>
      <c r="H212" s="76"/>
      <c r="I212" s="138"/>
      <c r="J212" s="108"/>
    </row>
    <row r="213" spans="1:10" ht="15" customHeight="1" thickBot="1" x14ac:dyDescent="0.3">
      <c r="A213" s="65" t="s">
        <v>195</v>
      </c>
      <c r="B213" s="66" t="s">
        <v>13</v>
      </c>
      <c r="C213" s="66" t="s">
        <v>15</v>
      </c>
      <c r="D213" s="18" t="s">
        <v>128</v>
      </c>
      <c r="E213" s="67" t="s">
        <v>17</v>
      </c>
      <c r="H213" s="76"/>
      <c r="I213" s="138"/>
      <c r="J213" s="108"/>
    </row>
    <row r="214" spans="1:10" ht="15" customHeight="1" x14ac:dyDescent="0.25">
      <c r="A214" s="19" t="s">
        <v>127</v>
      </c>
      <c r="B214" s="68" t="s">
        <v>133</v>
      </c>
      <c r="C214" s="68">
        <v>1</v>
      </c>
      <c r="D214" s="13">
        <v>0</v>
      </c>
      <c r="E214" s="137">
        <f>C214*D214</f>
        <v>0</v>
      </c>
      <c r="H214" s="76"/>
      <c r="I214" s="138"/>
      <c r="J214" s="108"/>
    </row>
    <row r="215" spans="1:10" ht="15" customHeight="1" thickBot="1" x14ac:dyDescent="0.3">
      <c r="A215" s="20" t="s">
        <v>127</v>
      </c>
      <c r="B215" s="70" t="s">
        <v>134</v>
      </c>
      <c r="C215" s="70">
        <v>1</v>
      </c>
      <c r="D215" s="22">
        <v>0</v>
      </c>
      <c r="E215" s="139">
        <f>C215*D215</f>
        <v>0</v>
      </c>
      <c r="H215" s="76"/>
      <c r="I215" s="138"/>
      <c r="J215" s="108"/>
    </row>
    <row r="216" spans="1:10" ht="15" customHeight="1" x14ac:dyDescent="0.25">
      <c r="A216" s="87" t="s">
        <v>124</v>
      </c>
      <c r="B216" s="60" t="s">
        <v>14</v>
      </c>
      <c r="C216" s="60" t="s">
        <v>16</v>
      </c>
      <c r="D216" s="36" t="s">
        <v>126</v>
      </c>
      <c r="E216" s="61"/>
      <c r="H216" s="76"/>
      <c r="I216" s="138"/>
      <c r="J216" s="108"/>
    </row>
    <row r="217" spans="1:10" ht="15" customHeight="1" thickBot="1" x14ac:dyDescent="0.3">
      <c r="A217" s="65"/>
      <c r="B217" s="66" t="s">
        <v>13</v>
      </c>
      <c r="C217" s="66" t="s">
        <v>15</v>
      </c>
      <c r="D217" s="18" t="s">
        <v>128</v>
      </c>
      <c r="E217" s="67" t="s">
        <v>17</v>
      </c>
      <c r="H217" s="76"/>
      <c r="I217" s="138"/>
      <c r="J217" s="108"/>
    </row>
    <row r="218" spans="1:10" ht="15" customHeight="1" x14ac:dyDescent="0.25">
      <c r="A218" s="19" t="s">
        <v>129</v>
      </c>
      <c r="B218" s="68" t="s">
        <v>36</v>
      </c>
      <c r="C218" s="68">
        <v>5</v>
      </c>
      <c r="D218" s="13">
        <v>0</v>
      </c>
      <c r="E218" s="137">
        <f>C218*D218</f>
        <v>0</v>
      </c>
      <c r="H218" s="76"/>
      <c r="I218" s="138"/>
      <c r="J218" s="108"/>
    </row>
    <row r="219" spans="1:10" ht="15" customHeight="1" x14ac:dyDescent="0.25">
      <c r="A219" s="20" t="s">
        <v>129</v>
      </c>
      <c r="B219" s="70" t="s">
        <v>76</v>
      </c>
      <c r="C219" s="70">
        <v>2</v>
      </c>
      <c r="D219" s="22">
        <v>0</v>
      </c>
      <c r="E219" s="139">
        <f>C219*D219</f>
        <v>0</v>
      </c>
      <c r="H219" s="76"/>
      <c r="I219" s="138"/>
      <c r="J219" s="108"/>
    </row>
    <row r="220" spans="1:10" ht="15" customHeight="1" thickBot="1" x14ac:dyDescent="0.3">
      <c r="A220" s="23" t="s">
        <v>129</v>
      </c>
      <c r="B220" s="72" t="s">
        <v>31</v>
      </c>
      <c r="C220" s="72">
        <v>1</v>
      </c>
      <c r="D220" s="17">
        <v>0</v>
      </c>
      <c r="E220" s="140">
        <f>C220*D220</f>
        <v>0</v>
      </c>
      <c r="H220" s="76"/>
      <c r="I220" s="138"/>
      <c r="J220" s="108"/>
    </row>
    <row r="221" spans="1:10" ht="15" customHeight="1" x14ac:dyDescent="0.25">
      <c r="A221" s="11"/>
      <c r="B221" s="11"/>
      <c r="C221" s="11"/>
      <c r="D221" s="5"/>
      <c r="E221" s="138"/>
      <c r="H221" s="76"/>
      <c r="I221" s="138"/>
      <c r="J221" s="108"/>
    </row>
    <row r="222" spans="1:10" ht="15" customHeight="1" thickBot="1" x14ac:dyDescent="0.3">
      <c r="A222" s="34" t="s">
        <v>179</v>
      </c>
      <c r="B222" s="11"/>
      <c r="C222" s="11"/>
      <c r="D222" s="5"/>
      <c r="E222" s="138"/>
      <c r="H222" s="76"/>
      <c r="I222" s="138"/>
      <c r="J222" s="108"/>
    </row>
    <row r="223" spans="1:10" ht="15" customHeight="1" x14ac:dyDescent="0.25">
      <c r="A223" s="87" t="s">
        <v>130</v>
      </c>
      <c r="B223" s="60" t="s">
        <v>125</v>
      </c>
      <c r="C223" s="60" t="s">
        <v>16</v>
      </c>
      <c r="D223" s="36" t="s">
        <v>126</v>
      </c>
      <c r="E223" s="61"/>
      <c r="H223" s="76"/>
      <c r="I223" s="138"/>
      <c r="J223" s="108"/>
    </row>
    <row r="224" spans="1:10" ht="15" customHeight="1" thickBot="1" x14ac:dyDescent="0.3">
      <c r="A224" s="45"/>
      <c r="B224" s="62" t="s">
        <v>13</v>
      </c>
      <c r="C224" s="62" t="s">
        <v>15</v>
      </c>
      <c r="D224" s="18" t="s">
        <v>128</v>
      </c>
      <c r="E224" s="67" t="s">
        <v>17</v>
      </c>
      <c r="H224" s="76"/>
      <c r="I224" s="138"/>
      <c r="J224" s="108"/>
    </row>
    <row r="225" spans="1:10" ht="15" customHeight="1" thickBot="1" x14ac:dyDescent="0.3">
      <c r="A225" s="19" t="s">
        <v>127</v>
      </c>
      <c r="B225" s="68" t="s">
        <v>133</v>
      </c>
      <c r="C225" s="68">
        <v>5</v>
      </c>
      <c r="D225" s="13">
        <v>0</v>
      </c>
      <c r="E225" s="137">
        <f>C225*D225</f>
        <v>0</v>
      </c>
      <c r="H225" s="76"/>
      <c r="I225" s="138"/>
      <c r="J225" s="108"/>
    </row>
    <row r="226" spans="1:10" ht="15" customHeight="1" x14ac:dyDescent="0.25">
      <c r="A226" s="19" t="s">
        <v>129</v>
      </c>
      <c r="B226" s="68" t="s">
        <v>36</v>
      </c>
      <c r="C226" s="68">
        <v>10</v>
      </c>
      <c r="D226" s="13">
        <v>0</v>
      </c>
      <c r="E226" s="137">
        <f>C226*D226</f>
        <v>0</v>
      </c>
      <c r="H226" s="76"/>
      <c r="I226" s="138"/>
      <c r="J226" s="108"/>
    </row>
    <row r="227" spans="1:10" ht="15" customHeight="1" x14ac:dyDescent="0.25">
      <c r="A227" s="20" t="s">
        <v>129</v>
      </c>
      <c r="B227" s="70" t="s">
        <v>76</v>
      </c>
      <c r="C227" s="70">
        <v>3</v>
      </c>
      <c r="D227" s="22">
        <v>0</v>
      </c>
      <c r="E227" s="139">
        <f>C227*D227</f>
        <v>0</v>
      </c>
      <c r="H227" s="76"/>
      <c r="I227" s="138"/>
      <c r="J227" s="108"/>
    </row>
    <row r="228" spans="1:10" ht="15" customHeight="1" thickBot="1" x14ac:dyDescent="0.3">
      <c r="A228" s="23" t="s">
        <v>129</v>
      </c>
      <c r="B228" s="72" t="s">
        <v>31</v>
      </c>
      <c r="C228" s="72">
        <v>1</v>
      </c>
      <c r="D228" s="17">
        <v>0</v>
      </c>
      <c r="E228" s="140">
        <f>C228*D228</f>
        <v>0</v>
      </c>
      <c r="H228" s="76"/>
      <c r="I228" s="138"/>
      <c r="J228" s="108"/>
    </row>
    <row r="229" spans="1:10" ht="15" customHeight="1" x14ac:dyDescent="0.25">
      <c r="A229" s="11"/>
      <c r="B229" s="11"/>
      <c r="C229" s="11"/>
      <c r="D229" s="5"/>
      <c r="E229" s="138"/>
      <c r="H229" s="76"/>
      <c r="I229" s="138"/>
      <c r="J229" s="108"/>
    </row>
    <row r="230" spans="1:10" ht="15" customHeight="1" thickBot="1" x14ac:dyDescent="0.3">
      <c r="A230" s="34" t="s">
        <v>181</v>
      </c>
      <c r="B230" s="11"/>
      <c r="C230" s="11"/>
      <c r="D230" s="5"/>
      <c r="E230" s="138"/>
      <c r="H230" s="76"/>
      <c r="I230" s="138"/>
      <c r="J230" s="108"/>
    </row>
    <row r="231" spans="1:10" ht="15" customHeight="1" x14ac:dyDescent="0.25">
      <c r="A231" s="87" t="s">
        <v>131</v>
      </c>
      <c r="B231" s="60" t="s">
        <v>125</v>
      </c>
      <c r="C231" s="60" t="s">
        <v>16</v>
      </c>
      <c r="D231" s="36" t="s">
        <v>126</v>
      </c>
      <c r="E231" s="61"/>
      <c r="H231" s="76"/>
      <c r="I231" s="138"/>
      <c r="J231" s="108"/>
    </row>
    <row r="232" spans="1:10" ht="15" customHeight="1" thickBot="1" x14ac:dyDescent="0.3">
      <c r="A232" s="65" t="s">
        <v>132</v>
      </c>
      <c r="B232" s="66" t="s">
        <v>13</v>
      </c>
      <c r="C232" s="66" t="s">
        <v>15</v>
      </c>
      <c r="D232" s="18" t="s">
        <v>128</v>
      </c>
      <c r="E232" s="67" t="s">
        <v>17</v>
      </c>
      <c r="H232" s="76"/>
      <c r="I232" s="138"/>
      <c r="J232" s="108"/>
    </row>
    <row r="233" spans="1:10" ht="15" customHeight="1" x14ac:dyDescent="0.25">
      <c r="A233" s="19" t="s">
        <v>127</v>
      </c>
      <c r="B233" s="68" t="s">
        <v>133</v>
      </c>
      <c r="C233" s="68">
        <v>3</v>
      </c>
      <c r="D233" s="13">
        <v>0</v>
      </c>
      <c r="E233" s="137">
        <f>C233*D233</f>
        <v>0</v>
      </c>
      <c r="H233" s="76"/>
      <c r="I233" s="138"/>
      <c r="J233" s="108"/>
    </row>
    <row r="234" spans="1:10" ht="15" customHeight="1" x14ac:dyDescent="0.25">
      <c r="A234" s="20" t="s">
        <v>127</v>
      </c>
      <c r="B234" s="70" t="s">
        <v>134</v>
      </c>
      <c r="C234" s="70">
        <v>3</v>
      </c>
      <c r="D234" s="22">
        <v>0</v>
      </c>
      <c r="E234" s="139">
        <f>C234*D234</f>
        <v>0</v>
      </c>
      <c r="H234" s="76"/>
      <c r="I234" s="138"/>
      <c r="J234" s="108"/>
    </row>
    <row r="235" spans="1:10" ht="15" customHeight="1" thickBot="1" x14ac:dyDescent="0.3">
      <c r="A235" s="23" t="s">
        <v>127</v>
      </c>
      <c r="B235" s="72" t="s">
        <v>135</v>
      </c>
      <c r="C235" s="72">
        <v>1</v>
      </c>
      <c r="D235" s="17">
        <v>0</v>
      </c>
      <c r="E235" s="140">
        <f>C235*D235</f>
        <v>0</v>
      </c>
      <c r="H235" s="76"/>
      <c r="I235" s="138"/>
      <c r="J235" s="108"/>
    </row>
    <row r="236" spans="1:10" ht="15" customHeight="1" x14ac:dyDescent="0.25">
      <c r="A236" s="87" t="s">
        <v>131</v>
      </c>
      <c r="B236" s="60" t="s">
        <v>125</v>
      </c>
      <c r="C236" s="60" t="s">
        <v>16</v>
      </c>
      <c r="D236" s="36" t="s">
        <v>126</v>
      </c>
      <c r="E236" s="61"/>
      <c r="H236" s="76"/>
      <c r="I236" s="138"/>
      <c r="J236" s="108"/>
    </row>
    <row r="237" spans="1:10" ht="15" customHeight="1" thickBot="1" x14ac:dyDescent="0.3">
      <c r="A237" s="65" t="s">
        <v>136</v>
      </c>
      <c r="B237" s="66" t="s">
        <v>13</v>
      </c>
      <c r="C237" s="66" t="s">
        <v>15</v>
      </c>
      <c r="D237" s="18" t="s">
        <v>128</v>
      </c>
      <c r="E237" s="67" t="s">
        <v>17</v>
      </c>
      <c r="H237" s="76"/>
      <c r="I237" s="138"/>
      <c r="J237" s="108"/>
    </row>
    <row r="238" spans="1:10" ht="15" customHeight="1" x14ac:dyDescent="0.25">
      <c r="A238" s="19" t="s">
        <v>127</v>
      </c>
      <c r="B238" s="68" t="s">
        <v>133</v>
      </c>
      <c r="C238" s="68">
        <v>1</v>
      </c>
      <c r="D238" s="13">
        <v>0</v>
      </c>
      <c r="E238" s="137">
        <f>C238*D238</f>
        <v>0</v>
      </c>
      <c r="H238" s="76"/>
      <c r="I238" s="138"/>
      <c r="J238" s="108"/>
    </row>
    <row r="239" spans="1:10" ht="15" customHeight="1" x14ac:dyDescent="0.25">
      <c r="A239" s="20" t="s">
        <v>127</v>
      </c>
      <c r="B239" s="70" t="s">
        <v>134</v>
      </c>
      <c r="C239" s="70">
        <v>1</v>
      </c>
      <c r="D239" s="22">
        <v>0</v>
      </c>
      <c r="E239" s="139">
        <f>C239*D239</f>
        <v>0</v>
      </c>
      <c r="H239" s="76"/>
      <c r="I239" s="138"/>
      <c r="J239" s="108"/>
    </row>
    <row r="240" spans="1:10" ht="15" customHeight="1" x14ac:dyDescent="0.25">
      <c r="A240" s="20" t="s">
        <v>127</v>
      </c>
      <c r="B240" s="70" t="s">
        <v>135</v>
      </c>
      <c r="C240" s="70">
        <v>1</v>
      </c>
      <c r="D240" s="22">
        <v>0</v>
      </c>
      <c r="E240" s="139">
        <f>C240*D240</f>
        <v>0</v>
      </c>
      <c r="H240" s="76"/>
      <c r="I240" s="138"/>
      <c r="J240" s="108"/>
    </row>
    <row r="241" spans="1:10" ht="15" customHeight="1" thickBot="1" x14ac:dyDescent="0.3">
      <c r="A241" s="23" t="s">
        <v>129</v>
      </c>
      <c r="B241" s="72" t="s">
        <v>76</v>
      </c>
      <c r="C241" s="72">
        <v>1</v>
      </c>
      <c r="D241" s="17">
        <v>0</v>
      </c>
      <c r="E241" s="140">
        <f>C241*D241</f>
        <v>0</v>
      </c>
      <c r="H241" s="76"/>
      <c r="I241" s="138"/>
      <c r="J241" s="108"/>
    </row>
    <row r="242" spans="1:10" ht="15" customHeight="1" x14ac:dyDescent="0.25">
      <c r="A242" s="87" t="s">
        <v>131</v>
      </c>
      <c r="B242" s="60" t="s">
        <v>14</v>
      </c>
      <c r="C242" s="60" t="s">
        <v>16</v>
      </c>
      <c r="D242" s="36" t="s">
        <v>126</v>
      </c>
      <c r="E242" s="61"/>
      <c r="H242" s="76"/>
      <c r="I242" s="138"/>
      <c r="J242" s="108"/>
    </row>
    <row r="243" spans="1:10" ht="15" customHeight="1" thickBot="1" x14ac:dyDescent="0.3">
      <c r="A243" s="65" t="s">
        <v>137</v>
      </c>
      <c r="B243" s="62" t="s">
        <v>13</v>
      </c>
      <c r="C243" s="62" t="s">
        <v>15</v>
      </c>
      <c r="D243" s="18" t="s">
        <v>128</v>
      </c>
      <c r="E243" s="67" t="s">
        <v>17</v>
      </c>
      <c r="H243" s="76"/>
      <c r="I243" s="138"/>
      <c r="J243" s="108"/>
    </row>
    <row r="244" spans="1:10" ht="15" customHeight="1" x14ac:dyDescent="0.25">
      <c r="A244" s="19" t="s">
        <v>129</v>
      </c>
      <c r="B244" s="68" t="s">
        <v>138</v>
      </c>
      <c r="C244" s="68">
        <v>15</v>
      </c>
      <c r="D244" s="13">
        <v>0</v>
      </c>
      <c r="E244" s="137">
        <f>C244*D244</f>
        <v>0</v>
      </c>
      <c r="H244" s="76"/>
      <c r="I244" s="138"/>
      <c r="J244" s="108"/>
    </row>
    <row r="245" spans="1:10" ht="15" customHeight="1" x14ac:dyDescent="0.25">
      <c r="A245" s="20" t="s">
        <v>129</v>
      </c>
      <c r="B245" s="70" t="s">
        <v>76</v>
      </c>
      <c r="C245" s="70">
        <v>5</v>
      </c>
      <c r="D245" s="22">
        <v>0</v>
      </c>
      <c r="E245" s="139">
        <f>C245*D245</f>
        <v>0</v>
      </c>
      <c r="H245" s="76"/>
      <c r="I245" s="138"/>
      <c r="J245" s="108"/>
    </row>
    <row r="246" spans="1:10" ht="15" customHeight="1" thickBot="1" x14ac:dyDescent="0.3">
      <c r="A246" s="23" t="s">
        <v>129</v>
      </c>
      <c r="B246" s="72" t="s">
        <v>31</v>
      </c>
      <c r="C246" s="72">
        <v>1</v>
      </c>
      <c r="D246" s="17">
        <v>0</v>
      </c>
      <c r="E246" s="140">
        <f>C246*D246</f>
        <v>0</v>
      </c>
      <c r="H246" s="76"/>
      <c r="I246" s="138"/>
      <c r="J246" s="108"/>
    </row>
    <row r="247" spans="1:10" ht="15" customHeight="1" x14ac:dyDescent="0.25">
      <c r="A247" s="87" t="s">
        <v>131</v>
      </c>
      <c r="B247" s="60" t="s">
        <v>14</v>
      </c>
      <c r="C247" s="60" t="s">
        <v>16</v>
      </c>
      <c r="D247" s="36" t="s">
        <v>126</v>
      </c>
      <c r="E247" s="61"/>
      <c r="H247" s="76"/>
      <c r="I247" s="138"/>
      <c r="J247" s="108"/>
    </row>
    <row r="248" spans="1:10" ht="15" customHeight="1" thickBot="1" x14ac:dyDescent="0.3">
      <c r="A248" s="65" t="s">
        <v>139</v>
      </c>
      <c r="B248" s="62" t="s">
        <v>13</v>
      </c>
      <c r="C248" s="62" t="s">
        <v>15</v>
      </c>
      <c r="D248" s="18" t="s">
        <v>128</v>
      </c>
      <c r="E248" s="67" t="s">
        <v>17</v>
      </c>
      <c r="H248" s="76"/>
      <c r="I248" s="138"/>
      <c r="J248" s="108"/>
    </row>
    <row r="249" spans="1:10" ht="15" customHeight="1" x14ac:dyDescent="0.25">
      <c r="A249" s="19" t="s">
        <v>129</v>
      </c>
      <c r="B249" s="68" t="s">
        <v>138</v>
      </c>
      <c r="C249" s="68">
        <v>2</v>
      </c>
      <c r="D249" s="13">
        <v>0</v>
      </c>
      <c r="E249" s="137">
        <f>C249*D249</f>
        <v>0</v>
      </c>
      <c r="H249" s="76"/>
      <c r="I249" s="138"/>
      <c r="J249" s="108"/>
    </row>
    <row r="250" spans="1:10" ht="15" customHeight="1" thickBot="1" x14ac:dyDescent="0.3">
      <c r="A250" s="23" t="s">
        <v>129</v>
      </c>
      <c r="B250" s="72" t="s">
        <v>76</v>
      </c>
      <c r="C250" s="72">
        <v>1</v>
      </c>
      <c r="D250" s="17">
        <v>0</v>
      </c>
      <c r="E250" s="140">
        <f>C250*D250</f>
        <v>0</v>
      </c>
      <c r="H250" s="76"/>
      <c r="I250" s="138"/>
      <c r="J250" s="108"/>
    </row>
    <row r="251" spans="1:10" ht="15" customHeight="1" x14ac:dyDescent="0.25">
      <c r="A251" s="11"/>
      <c r="B251" s="11"/>
      <c r="C251" s="11"/>
      <c r="D251" s="5"/>
      <c r="E251" s="138"/>
      <c r="H251" s="76"/>
      <c r="I251" s="138"/>
      <c r="J251" s="108"/>
    </row>
    <row r="252" spans="1:10" ht="15" customHeight="1" thickBot="1" x14ac:dyDescent="0.3">
      <c r="A252" s="34" t="s">
        <v>206</v>
      </c>
      <c r="B252" s="11"/>
      <c r="C252" s="11"/>
      <c r="D252" s="5"/>
      <c r="E252" s="138"/>
      <c r="H252" s="76"/>
      <c r="I252" s="138"/>
      <c r="J252" s="108"/>
    </row>
    <row r="253" spans="1:10" ht="15" customHeight="1" x14ac:dyDescent="0.25">
      <c r="A253" s="87" t="s">
        <v>141</v>
      </c>
      <c r="B253" s="127" t="s">
        <v>142</v>
      </c>
      <c r="C253" s="127" t="s">
        <v>16</v>
      </c>
      <c r="D253" s="36" t="s">
        <v>126</v>
      </c>
      <c r="E253" s="61"/>
      <c r="F253" s="76"/>
      <c r="H253" s="176"/>
      <c r="I253" s="138"/>
      <c r="J253" s="108"/>
    </row>
    <row r="254" spans="1:10" ht="15" customHeight="1" x14ac:dyDescent="0.25">
      <c r="A254" s="45" t="s">
        <v>143</v>
      </c>
      <c r="B254" s="62" t="s">
        <v>196</v>
      </c>
      <c r="C254" s="62" t="s">
        <v>198</v>
      </c>
      <c r="D254" s="32" t="s">
        <v>128</v>
      </c>
      <c r="E254" s="63"/>
      <c r="F254" s="76"/>
      <c r="H254" s="176"/>
      <c r="I254" s="138"/>
      <c r="J254" s="108"/>
    </row>
    <row r="255" spans="1:10" ht="15" customHeight="1" x14ac:dyDescent="0.25">
      <c r="A255" s="45" t="s">
        <v>157</v>
      </c>
      <c r="B255" s="62"/>
      <c r="C255" s="62"/>
      <c r="D255" s="32"/>
      <c r="E255" s="63"/>
      <c r="F255" s="76"/>
      <c r="H255" s="176"/>
      <c r="I255" s="138"/>
      <c r="J255" s="108"/>
    </row>
    <row r="256" spans="1:10" ht="15" customHeight="1" thickBot="1" x14ac:dyDescent="0.3">
      <c r="A256" s="65" t="s">
        <v>144</v>
      </c>
      <c r="B256" s="66"/>
      <c r="C256" s="66"/>
      <c r="D256" s="18"/>
      <c r="E256" s="67" t="s">
        <v>17</v>
      </c>
      <c r="F256" s="76"/>
      <c r="H256" s="176"/>
      <c r="I256" s="138"/>
      <c r="J256" s="108"/>
    </row>
    <row r="257" spans="1:10" ht="15" customHeight="1" thickBot="1" x14ac:dyDescent="0.3">
      <c r="A257" s="24" t="s">
        <v>145</v>
      </c>
      <c r="B257" s="66">
        <v>300</v>
      </c>
      <c r="C257" s="66">
        <v>5</v>
      </c>
      <c r="D257" s="25">
        <v>0</v>
      </c>
      <c r="E257" s="141">
        <f>C257*D257</f>
        <v>0</v>
      </c>
      <c r="F257" s="76"/>
      <c r="H257" s="176"/>
      <c r="I257" s="138"/>
      <c r="J257" s="108"/>
    </row>
    <row r="258" spans="1:10" ht="15" customHeight="1" thickBot="1" x14ac:dyDescent="0.3">
      <c r="A258" s="11"/>
      <c r="B258" s="11"/>
      <c r="C258" s="11"/>
      <c r="D258" s="5"/>
      <c r="E258" s="138"/>
      <c r="F258" s="76"/>
      <c r="H258" s="176"/>
      <c r="I258" s="138"/>
      <c r="J258" s="108"/>
    </row>
    <row r="259" spans="1:10" ht="15" customHeight="1" x14ac:dyDescent="0.25">
      <c r="A259" s="87" t="s">
        <v>141</v>
      </c>
      <c r="B259" s="127" t="s">
        <v>142</v>
      </c>
      <c r="C259" s="127" t="s">
        <v>16</v>
      </c>
      <c r="D259" s="36" t="s">
        <v>126</v>
      </c>
      <c r="E259" s="61"/>
      <c r="F259" s="76"/>
      <c r="H259" s="176"/>
      <c r="I259" s="138"/>
      <c r="J259" s="108"/>
    </row>
    <row r="260" spans="1:10" ht="15" customHeight="1" x14ac:dyDescent="0.25">
      <c r="A260" s="45" t="s">
        <v>146</v>
      </c>
      <c r="B260" s="62" t="s">
        <v>197</v>
      </c>
      <c r="C260" s="62" t="s">
        <v>198</v>
      </c>
      <c r="D260" s="32" t="s">
        <v>128</v>
      </c>
      <c r="E260" s="63"/>
      <c r="F260" s="76"/>
      <c r="H260" s="176"/>
      <c r="I260" s="138"/>
      <c r="J260" s="108"/>
    </row>
    <row r="261" spans="1:10" ht="15" customHeight="1" x14ac:dyDescent="0.25">
      <c r="A261" s="45" t="s">
        <v>157</v>
      </c>
      <c r="B261" s="62"/>
      <c r="C261" s="62"/>
      <c r="D261" s="32"/>
      <c r="E261" s="63"/>
      <c r="F261" s="76"/>
      <c r="H261" s="176"/>
      <c r="I261" s="138"/>
      <c r="J261" s="108"/>
    </row>
    <row r="262" spans="1:10" ht="15" customHeight="1" thickBot="1" x14ac:dyDescent="0.3">
      <c r="A262" s="65" t="s">
        <v>144</v>
      </c>
      <c r="B262" s="66"/>
      <c r="C262" s="66"/>
      <c r="D262" s="18"/>
      <c r="E262" s="67" t="s">
        <v>17</v>
      </c>
      <c r="F262" s="76"/>
      <c r="H262" s="176"/>
      <c r="I262" s="138"/>
      <c r="J262" s="108"/>
    </row>
    <row r="263" spans="1:10" ht="15" customHeight="1" thickBot="1" x14ac:dyDescent="0.3">
      <c r="A263" s="24" t="s">
        <v>145</v>
      </c>
      <c r="B263" s="66">
        <v>500</v>
      </c>
      <c r="C263" s="66">
        <v>5</v>
      </c>
      <c r="D263" s="25">
        <v>0</v>
      </c>
      <c r="E263" s="141">
        <f>C263*D263</f>
        <v>0</v>
      </c>
      <c r="F263" s="76"/>
      <c r="H263" s="176"/>
      <c r="I263" s="138"/>
      <c r="J263" s="108"/>
    </row>
    <row r="264" spans="1:10" ht="15" customHeight="1" thickBot="1" x14ac:dyDescent="0.3">
      <c r="A264" s="11"/>
      <c r="B264" s="11"/>
      <c r="C264" s="11"/>
      <c r="D264" s="5"/>
      <c r="E264" s="138"/>
      <c r="F264" s="76"/>
      <c r="H264" s="176"/>
      <c r="I264" s="138"/>
      <c r="J264" s="108"/>
    </row>
    <row r="265" spans="1:10" ht="15" customHeight="1" x14ac:dyDescent="0.25">
      <c r="A265" s="87" t="s">
        <v>141</v>
      </c>
      <c r="B265" s="127" t="s">
        <v>142</v>
      </c>
      <c r="C265" s="127" t="s">
        <v>16</v>
      </c>
      <c r="D265" s="36" t="s">
        <v>126</v>
      </c>
      <c r="E265" s="61"/>
      <c r="F265" s="76"/>
      <c r="H265" s="176"/>
      <c r="I265" s="138"/>
      <c r="J265" s="108"/>
    </row>
    <row r="266" spans="1:10" ht="15" customHeight="1" x14ac:dyDescent="0.25">
      <c r="A266" s="45" t="s">
        <v>143</v>
      </c>
      <c r="B266" s="62" t="s">
        <v>197</v>
      </c>
      <c r="C266" s="62" t="s">
        <v>198</v>
      </c>
      <c r="D266" s="32" t="s">
        <v>128</v>
      </c>
      <c r="E266" s="63"/>
      <c r="F266" s="76"/>
      <c r="H266" s="176"/>
      <c r="I266" s="138"/>
      <c r="J266" s="108"/>
    </row>
    <row r="267" spans="1:10" ht="15" customHeight="1" x14ac:dyDescent="0.25">
      <c r="A267" s="45" t="s">
        <v>157</v>
      </c>
      <c r="B267" s="62"/>
      <c r="C267" s="62"/>
      <c r="D267" s="32"/>
      <c r="E267" s="63"/>
      <c r="F267" s="76"/>
      <c r="H267" s="176"/>
      <c r="I267" s="138"/>
      <c r="J267" s="108"/>
    </row>
    <row r="268" spans="1:10" ht="15" customHeight="1" thickBot="1" x14ac:dyDescent="0.3">
      <c r="A268" s="65" t="s">
        <v>144</v>
      </c>
      <c r="B268" s="66"/>
      <c r="C268" s="66"/>
      <c r="D268" s="18"/>
      <c r="E268" s="67" t="s">
        <v>17</v>
      </c>
      <c r="F268" s="76"/>
      <c r="H268" s="176"/>
      <c r="I268" s="138"/>
      <c r="J268" s="108"/>
    </row>
    <row r="269" spans="1:10" ht="15" customHeight="1" thickBot="1" x14ac:dyDescent="0.3">
      <c r="A269" s="110" t="s">
        <v>147</v>
      </c>
      <c r="B269" s="99">
        <v>300</v>
      </c>
      <c r="C269" s="99">
        <v>5</v>
      </c>
      <c r="D269" s="28">
        <v>0</v>
      </c>
      <c r="E269" s="141">
        <f>C269*D269</f>
        <v>0</v>
      </c>
      <c r="F269" s="76"/>
      <c r="H269" s="176"/>
      <c r="I269" s="138"/>
      <c r="J269" s="108"/>
    </row>
    <row r="270" spans="1:10" ht="15" customHeight="1" thickBot="1" x14ac:dyDescent="0.3">
      <c r="A270" s="11"/>
      <c r="B270" s="11"/>
      <c r="C270" s="11"/>
      <c r="D270" s="5"/>
      <c r="E270" s="138"/>
      <c r="F270" s="76"/>
      <c r="H270" s="176"/>
      <c r="I270" s="138"/>
      <c r="J270" s="108"/>
    </row>
    <row r="271" spans="1:10" ht="15" customHeight="1" x14ac:dyDescent="0.25">
      <c r="A271" s="87" t="s">
        <v>141</v>
      </c>
      <c r="B271" s="127" t="s">
        <v>142</v>
      </c>
      <c r="C271" s="127" t="s">
        <v>16</v>
      </c>
      <c r="D271" s="36" t="s">
        <v>126</v>
      </c>
      <c r="E271" s="61"/>
      <c r="F271" s="76"/>
      <c r="H271" s="176"/>
      <c r="I271" s="138"/>
      <c r="J271" s="108"/>
    </row>
    <row r="272" spans="1:10" ht="15" customHeight="1" x14ac:dyDescent="0.25">
      <c r="A272" s="45" t="s">
        <v>143</v>
      </c>
      <c r="B272" s="62" t="s">
        <v>197</v>
      </c>
      <c r="C272" s="62" t="s">
        <v>198</v>
      </c>
      <c r="D272" s="32" t="s">
        <v>128</v>
      </c>
      <c r="E272" s="63"/>
      <c r="F272" s="76"/>
      <c r="H272" s="176"/>
      <c r="I272" s="138"/>
      <c r="J272" s="108"/>
    </row>
    <row r="273" spans="1:10" ht="15" customHeight="1" x14ac:dyDescent="0.25">
      <c r="A273" s="45" t="s">
        <v>157</v>
      </c>
      <c r="B273" s="62"/>
      <c r="C273" s="62"/>
      <c r="D273" s="32"/>
      <c r="E273" s="63"/>
      <c r="F273" s="76"/>
      <c r="H273" s="176"/>
      <c r="I273" s="138"/>
      <c r="J273" s="108"/>
    </row>
    <row r="274" spans="1:10" ht="15" customHeight="1" thickBot="1" x14ac:dyDescent="0.3">
      <c r="A274" s="65" t="s">
        <v>144</v>
      </c>
      <c r="B274" s="66"/>
      <c r="C274" s="66"/>
      <c r="D274" s="18"/>
      <c r="E274" s="67" t="s">
        <v>17</v>
      </c>
      <c r="F274" s="76"/>
      <c r="H274" s="176"/>
      <c r="I274" s="138"/>
      <c r="J274" s="108"/>
    </row>
    <row r="275" spans="1:10" ht="15" customHeight="1" thickBot="1" x14ac:dyDescent="0.3">
      <c r="A275" s="24" t="s">
        <v>148</v>
      </c>
      <c r="B275" s="66">
        <v>300</v>
      </c>
      <c r="C275" s="66">
        <v>5</v>
      </c>
      <c r="D275" s="25">
        <v>0</v>
      </c>
      <c r="E275" s="141">
        <f>C275*D275</f>
        <v>0</v>
      </c>
      <c r="F275" s="76"/>
      <c r="H275" s="176"/>
      <c r="I275" s="138"/>
      <c r="J275" s="108"/>
    </row>
    <row r="276" spans="1:10" ht="15" customHeight="1" thickBot="1" x14ac:dyDescent="0.3">
      <c r="A276" s="11"/>
      <c r="B276" s="11"/>
      <c r="C276" s="11"/>
      <c r="D276" s="5"/>
      <c r="E276" s="138"/>
      <c r="F276" s="76"/>
      <c r="H276" s="176"/>
      <c r="I276" s="138"/>
      <c r="J276" s="108"/>
    </row>
    <row r="277" spans="1:10" ht="15" customHeight="1" x14ac:dyDescent="0.25">
      <c r="A277" s="87" t="s">
        <v>141</v>
      </c>
      <c r="B277" s="127" t="s">
        <v>142</v>
      </c>
      <c r="C277" s="127" t="s">
        <v>16</v>
      </c>
      <c r="D277" s="36" t="s">
        <v>126</v>
      </c>
      <c r="E277" s="61"/>
      <c r="F277" s="76"/>
      <c r="H277" s="176"/>
      <c r="I277" s="138"/>
      <c r="J277" s="108"/>
    </row>
    <row r="278" spans="1:10" ht="15" customHeight="1" x14ac:dyDescent="0.25">
      <c r="A278" s="45" t="s">
        <v>149</v>
      </c>
      <c r="B278" s="62" t="s">
        <v>197</v>
      </c>
      <c r="C278" s="62" t="s">
        <v>198</v>
      </c>
      <c r="D278" s="32" t="s">
        <v>128</v>
      </c>
      <c r="E278" s="63"/>
      <c r="F278" s="76"/>
      <c r="H278" s="176" t="s">
        <v>150</v>
      </c>
      <c r="I278" s="138"/>
      <c r="J278" s="108"/>
    </row>
    <row r="279" spans="1:10" ht="15" customHeight="1" x14ac:dyDescent="0.25">
      <c r="A279" s="45" t="s">
        <v>157</v>
      </c>
      <c r="B279" s="62"/>
      <c r="C279" s="62"/>
      <c r="D279" s="32"/>
      <c r="E279" s="63"/>
      <c r="F279" s="76"/>
      <c r="H279" s="176"/>
      <c r="I279" s="138"/>
      <c r="J279" s="108"/>
    </row>
    <row r="280" spans="1:10" ht="15" customHeight="1" thickBot="1" x14ac:dyDescent="0.3">
      <c r="A280" s="65" t="s">
        <v>144</v>
      </c>
      <c r="B280" s="66"/>
      <c r="C280" s="66"/>
      <c r="D280" s="18"/>
      <c r="E280" s="67" t="s">
        <v>17</v>
      </c>
      <c r="F280" s="76"/>
      <c r="H280" s="176"/>
      <c r="I280" s="138"/>
      <c r="J280" s="108"/>
    </row>
    <row r="281" spans="1:10" ht="15" customHeight="1" thickBot="1" x14ac:dyDescent="0.3">
      <c r="A281" s="24" t="s">
        <v>148</v>
      </c>
      <c r="B281" s="66">
        <v>400</v>
      </c>
      <c r="C281" s="66">
        <v>5</v>
      </c>
      <c r="D281" s="25">
        <v>0</v>
      </c>
      <c r="E281" s="141">
        <f>C281*D281</f>
        <v>0</v>
      </c>
      <c r="F281" s="76"/>
      <c r="H281" s="176"/>
      <c r="I281" s="138"/>
      <c r="J281" s="108"/>
    </row>
    <row r="282" spans="1:10" ht="15" customHeight="1" x14ac:dyDescent="0.25">
      <c r="A282" s="11"/>
      <c r="B282" s="11"/>
      <c r="C282" s="11"/>
      <c r="D282" s="5"/>
      <c r="E282" s="138"/>
      <c r="F282" s="76"/>
      <c r="H282" s="176"/>
      <c r="I282" s="138"/>
      <c r="J282" s="108"/>
    </row>
    <row r="283" spans="1:10" ht="15" customHeight="1" thickBot="1" x14ac:dyDescent="0.3">
      <c r="A283" s="43" t="s">
        <v>151</v>
      </c>
      <c r="B283" s="11"/>
      <c r="C283" s="11"/>
      <c r="D283" s="12"/>
      <c r="F283" s="76"/>
      <c r="H283" s="176"/>
      <c r="I283" s="138"/>
      <c r="J283" s="108"/>
    </row>
    <row r="284" spans="1:10" ht="15" customHeight="1" x14ac:dyDescent="0.25">
      <c r="A284" s="87" t="s">
        <v>152</v>
      </c>
      <c r="B284" s="60" t="s">
        <v>142</v>
      </c>
      <c r="C284" s="60" t="s">
        <v>16</v>
      </c>
      <c r="D284" s="36" t="s">
        <v>126</v>
      </c>
      <c r="E284" s="61"/>
      <c r="F284" s="76"/>
      <c r="H284" s="176"/>
      <c r="I284" s="138"/>
      <c r="J284" s="108"/>
    </row>
    <row r="285" spans="1:10" ht="15" customHeight="1" x14ac:dyDescent="0.25">
      <c r="A285" s="45" t="s">
        <v>153</v>
      </c>
      <c r="B285" s="62" t="s">
        <v>13</v>
      </c>
      <c r="C285" s="62" t="s">
        <v>15</v>
      </c>
      <c r="D285" s="32" t="s">
        <v>128</v>
      </c>
      <c r="E285" s="77"/>
      <c r="F285" s="76"/>
      <c r="H285" s="176"/>
      <c r="I285" s="138"/>
      <c r="J285" s="108"/>
    </row>
    <row r="286" spans="1:10" ht="15" customHeight="1" thickBot="1" x14ac:dyDescent="0.3">
      <c r="A286" s="65" t="s">
        <v>154</v>
      </c>
      <c r="B286" s="66"/>
      <c r="C286" s="66"/>
      <c r="D286" s="18"/>
      <c r="E286" s="67" t="s">
        <v>17</v>
      </c>
      <c r="F286" s="76"/>
      <c r="H286" s="176"/>
      <c r="I286" s="138"/>
      <c r="J286" s="108"/>
    </row>
    <row r="287" spans="1:10" ht="15" customHeight="1" thickBot="1" x14ac:dyDescent="0.3">
      <c r="A287" s="23" t="s">
        <v>162</v>
      </c>
      <c r="B287" s="100">
        <v>1000</v>
      </c>
      <c r="C287" s="72">
        <v>10</v>
      </c>
      <c r="D287" s="17">
        <v>0</v>
      </c>
      <c r="E287" s="141">
        <f>C287*D287</f>
        <v>0</v>
      </c>
      <c r="F287" s="76"/>
      <c r="H287" s="176"/>
      <c r="I287" s="138"/>
      <c r="J287" s="108"/>
    </row>
    <row r="288" spans="1:10" ht="15" customHeight="1" thickBot="1" x14ac:dyDescent="0.3">
      <c r="A288" s="11"/>
      <c r="B288" s="11"/>
      <c r="C288" s="11"/>
      <c r="D288" s="5"/>
      <c r="E288" s="138"/>
      <c r="F288" s="76"/>
      <c r="H288" s="176"/>
      <c r="I288" s="138"/>
      <c r="J288" s="108"/>
    </row>
    <row r="289" spans="1:10" ht="15" customHeight="1" x14ac:dyDescent="0.25">
      <c r="A289" s="87" t="s">
        <v>152</v>
      </c>
      <c r="B289" s="60" t="s">
        <v>142</v>
      </c>
      <c r="C289" s="60" t="s">
        <v>16</v>
      </c>
      <c r="D289" s="36" t="s">
        <v>126</v>
      </c>
      <c r="E289" s="61"/>
      <c r="F289" s="76"/>
      <c r="H289" s="176"/>
      <c r="I289" s="138"/>
      <c r="J289" s="108"/>
    </row>
    <row r="290" spans="1:10" ht="15" customHeight="1" x14ac:dyDescent="0.25">
      <c r="A290" s="45" t="s">
        <v>158</v>
      </c>
      <c r="B290" s="62" t="s">
        <v>13</v>
      </c>
      <c r="C290" s="62" t="s">
        <v>15</v>
      </c>
      <c r="D290" s="32" t="s">
        <v>128</v>
      </c>
      <c r="E290" s="77"/>
      <c r="F290" s="76"/>
      <c r="H290" s="176"/>
      <c r="I290" s="138"/>
      <c r="J290" s="108"/>
    </row>
    <row r="291" spans="1:10" ht="15" customHeight="1" thickBot="1" x14ac:dyDescent="0.3">
      <c r="A291" s="65" t="s">
        <v>154</v>
      </c>
      <c r="B291" s="66"/>
      <c r="C291" s="66"/>
      <c r="D291" s="18"/>
      <c r="E291" s="67" t="s">
        <v>17</v>
      </c>
      <c r="F291" s="76"/>
      <c r="H291" s="176"/>
      <c r="I291" s="138"/>
      <c r="J291" s="108"/>
    </row>
    <row r="292" spans="1:10" ht="15" customHeight="1" thickBot="1" x14ac:dyDescent="0.3">
      <c r="A292" s="23" t="s">
        <v>155</v>
      </c>
      <c r="B292" s="100">
        <v>1000</v>
      </c>
      <c r="C292" s="72">
        <v>10</v>
      </c>
      <c r="D292" s="17">
        <v>0</v>
      </c>
      <c r="E292" s="141">
        <f>C292*D292</f>
        <v>0</v>
      </c>
      <c r="F292" s="76"/>
      <c r="H292" s="176"/>
      <c r="I292" s="138"/>
      <c r="J292" s="108"/>
    </row>
    <row r="293" spans="1:10" ht="15" customHeight="1" thickBot="1" x14ac:dyDescent="0.3">
      <c r="A293" s="11"/>
      <c r="B293" s="101"/>
      <c r="C293" s="11"/>
      <c r="D293" s="5"/>
      <c r="E293" s="138"/>
      <c r="F293" s="76"/>
      <c r="H293" s="176"/>
      <c r="I293" s="138"/>
      <c r="J293" s="108"/>
    </row>
    <row r="294" spans="1:10" ht="15" customHeight="1" x14ac:dyDescent="0.25">
      <c r="A294" s="87" t="s">
        <v>152</v>
      </c>
      <c r="B294" s="60"/>
      <c r="C294" s="60" t="s">
        <v>16</v>
      </c>
      <c r="D294" s="36" t="s">
        <v>126</v>
      </c>
      <c r="E294" s="61"/>
      <c r="F294" s="76"/>
      <c r="H294" s="176"/>
      <c r="J294" s="108"/>
    </row>
    <row r="295" spans="1:10" ht="15" customHeight="1" thickBot="1" x14ac:dyDescent="0.3">
      <c r="A295" s="65" t="s">
        <v>159</v>
      </c>
      <c r="B295" s="66"/>
      <c r="C295" s="66" t="s">
        <v>15</v>
      </c>
      <c r="D295" s="18" t="s">
        <v>128</v>
      </c>
      <c r="E295" s="67" t="s">
        <v>17</v>
      </c>
      <c r="F295" s="76"/>
      <c r="H295" s="176"/>
      <c r="J295" s="108"/>
    </row>
    <row r="296" spans="1:10" ht="15" customHeight="1" thickBot="1" x14ac:dyDescent="0.3">
      <c r="A296" s="102" t="s">
        <v>156</v>
      </c>
      <c r="B296" s="72"/>
      <c r="C296" s="72">
        <v>10</v>
      </c>
      <c r="D296" s="26">
        <v>0</v>
      </c>
      <c r="E296" s="141">
        <f>C296*D296</f>
        <v>0</v>
      </c>
      <c r="F296" s="76"/>
      <c r="H296" s="176"/>
      <c r="J296" s="108"/>
    </row>
    <row r="297" spans="1:10" ht="15" customHeight="1" x14ac:dyDescent="0.25">
      <c r="A297" s="33"/>
      <c r="B297" s="11"/>
      <c r="C297" s="11"/>
      <c r="D297" s="27"/>
      <c r="E297" s="138"/>
      <c r="F297" s="76"/>
      <c r="H297" s="176"/>
      <c r="J297" s="108"/>
    </row>
    <row r="298" spans="1:10" ht="15" customHeight="1" thickBot="1" x14ac:dyDescent="0.3">
      <c r="A298" s="43" t="s">
        <v>163</v>
      </c>
      <c r="B298" s="11"/>
      <c r="C298" s="11"/>
      <c r="D298" s="27"/>
      <c r="E298" s="138"/>
      <c r="F298" s="76"/>
      <c r="H298" s="176"/>
      <c r="J298" s="108"/>
    </row>
    <row r="299" spans="1:10" ht="15" customHeight="1" x14ac:dyDescent="0.25">
      <c r="A299" s="87" t="s">
        <v>160</v>
      </c>
      <c r="B299" s="60" t="s">
        <v>142</v>
      </c>
      <c r="C299" s="60" t="s">
        <v>16</v>
      </c>
      <c r="D299" s="36" t="s">
        <v>126</v>
      </c>
      <c r="E299" s="61"/>
      <c r="F299" s="76"/>
      <c r="H299" s="176"/>
      <c r="J299" s="108"/>
    </row>
    <row r="300" spans="1:10" ht="15" customHeight="1" x14ac:dyDescent="0.25">
      <c r="A300" s="45" t="s">
        <v>158</v>
      </c>
      <c r="B300" s="62" t="s">
        <v>13</v>
      </c>
      <c r="C300" s="62" t="s">
        <v>15</v>
      </c>
      <c r="D300" s="32" t="s">
        <v>128</v>
      </c>
      <c r="E300" s="77"/>
      <c r="F300" s="76"/>
      <c r="H300" s="176"/>
      <c r="J300" s="108"/>
    </row>
    <row r="301" spans="1:10" ht="15" customHeight="1" thickBot="1" x14ac:dyDescent="0.3">
      <c r="A301" s="143" t="s">
        <v>161</v>
      </c>
      <c r="B301" s="62"/>
      <c r="C301" s="62"/>
      <c r="D301" s="179" t="s">
        <v>183</v>
      </c>
      <c r="E301" s="77" t="s">
        <v>17</v>
      </c>
      <c r="F301" s="76"/>
      <c r="H301" s="176"/>
      <c r="J301" s="108"/>
    </row>
    <row r="302" spans="1:10" ht="15" customHeight="1" thickBot="1" x14ac:dyDescent="0.3">
      <c r="A302" s="120" t="s">
        <v>182</v>
      </c>
      <c r="B302" s="99"/>
      <c r="C302" s="99">
        <v>20</v>
      </c>
      <c r="D302" s="121">
        <v>0</v>
      </c>
      <c r="E302" s="142">
        <f>C302*D302</f>
        <v>0</v>
      </c>
      <c r="F302" s="76"/>
      <c r="H302" s="176"/>
      <c r="J302" s="108"/>
    </row>
    <row r="303" spans="1:10" ht="15" customHeight="1" x14ac:dyDescent="0.25">
      <c r="A303" s="33"/>
      <c r="B303" s="11"/>
      <c r="C303" s="11"/>
      <c r="D303" s="27"/>
      <c r="E303" s="138"/>
      <c r="F303" s="76"/>
      <c r="H303" s="176"/>
      <c r="J303" s="108"/>
    </row>
    <row r="304" spans="1:10" ht="15" customHeight="1" thickBot="1" x14ac:dyDescent="0.3">
      <c r="A304" s="34" t="s">
        <v>171</v>
      </c>
      <c r="B304" s="11"/>
      <c r="C304" s="11"/>
      <c r="D304" s="27"/>
      <c r="E304" s="138"/>
      <c r="F304" s="76"/>
      <c r="H304" s="176"/>
      <c r="J304" s="108"/>
    </row>
    <row r="305" spans="1:10" ht="15" customHeight="1" x14ac:dyDescent="0.25">
      <c r="A305" s="87" t="s">
        <v>167</v>
      </c>
      <c r="B305" s="60" t="s">
        <v>142</v>
      </c>
      <c r="C305" s="60" t="s">
        <v>16</v>
      </c>
      <c r="D305" s="36" t="s">
        <v>126</v>
      </c>
      <c r="E305" s="61"/>
      <c r="F305" s="76"/>
      <c r="H305" s="176"/>
      <c r="J305" s="108"/>
    </row>
    <row r="306" spans="1:10" ht="15" customHeight="1" x14ac:dyDescent="0.25">
      <c r="A306" s="144" t="s">
        <v>168</v>
      </c>
      <c r="B306" s="62" t="s">
        <v>13</v>
      </c>
      <c r="C306" s="62" t="s">
        <v>15</v>
      </c>
      <c r="D306" s="32" t="s">
        <v>128</v>
      </c>
      <c r="E306" s="77"/>
      <c r="F306" s="76"/>
      <c r="H306" s="176"/>
      <c r="J306" s="108"/>
    </row>
    <row r="307" spans="1:10" ht="15" customHeight="1" thickBot="1" x14ac:dyDescent="0.3">
      <c r="A307" s="145" t="s">
        <v>169</v>
      </c>
      <c r="B307" s="66"/>
      <c r="C307" s="66"/>
      <c r="D307" s="18"/>
      <c r="E307" s="67" t="s">
        <v>17</v>
      </c>
      <c r="F307" s="76"/>
      <c r="H307" s="176"/>
      <c r="J307" s="108"/>
    </row>
    <row r="308" spans="1:10" ht="15" customHeight="1" x14ac:dyDescent="0.25">
      <c r="A308" s="19" t="s">
        <v>164</v>
      </c>
      <c r="B308" s="104">
        <v>1000</v>
      </c>
      <c r="C308" s="68">
        <v>100</v>
      </c>
      <c r="D308" s="31">
        <v>0</v>
      </c>
      <c r="E308" s="137">
        <f>C308*D308</f>
        <v>0</v>
      </c>
      <c r="F308" s="76"/>
      <c r="H308" s="176"/>
      <c r="J308" s="108"/>
    </row>
    <row r="309" spans="1:10" ht="15" customHeight="1" x14ac:dyDescent="0.25">
      <c r="A309" s="20" t="s">
        <v>165</v>
      </c>
      <c r="B309" s="105">
        <v>1000</v>
      </c>
      <c r="C309" s="70">
        <v>10</v>
      </c>
      <c r="D309" s="22">
        <v>0</v>
      </c>
      <c r="E309" s="139">
        <f>C309*D309</f>
        <v>0</v>
      </c>
      <c r="F309" s="76"/>
      <c r="H309" s="176"/>
      <c r="J309" s="108"/>
    </row>
    <row r="310" spans="1:10" ht="15" customHeight="1" thickBot="1" x14ac:dyDescent="0.3">
      <c r="A310" s="23" t="s">
        <v>166</v>
      </c>
      <c r="B310" s="100">
        <v>1000</v>
      </c>
      <c r="C310" s="72">
        <v>10</v>
      </c>
      <c r="D310" s="17">
        <v>0</v>
      </c>
      <c r="E310" s="140">
        <f>C310*D310</f>
        <v>0</v>
      </c>
      <c r="F310" s="76"/>
      <c r="H310" s="176"/>
      <c r="J310" s="108"/>
    </row>
    <row r="311" spans="1:10" ht="15" customHeight="1" thickBot="1" x14ac:dyDescent="0.3">
      <c r="A311" s="11"/>
      <c r="B311" s="101"/>
      <c r="C311" s="11"/>
      <c r="D311" s="5"/>
      <c r="E311" s="138"/>
      <c r="F311" s="76"/>
      <c r="H311" s="176"/>
      <c r="J311" s="108"/>
    </row>
    <row r="312" spans="1:10" ht="15" customHeight="1" x14ac:dyDescent="0.25">
      <c r="A312" s="87" t="s">
        <v>170</v>
      </c>
      <c r="B312" s="60" t="s">
        <v>142</v>
      </c>
      <c r="C312" s="60" t="s">
        <v>16</v>
      </c>
      <c r="D312" s="36" t="s">
        <v>126</v>
      </c>
      <c r="E312" s="61"/>
      <c r="F312" s="76"/>
      <c r="H312" s="176"/>
      <c r="J312" s="108"/>
    </row>
    <row r="313" spans="1:10" ht="15" customHeight="1" x14ac:dyDescent="0.25">
      <c r="A313" s="144" t="s">
        <v>168</v>
      </c>
      <c r="B313" s="62" t="s">
        <v>13</v>
      </c>
      <c r="C313" s="62" t="s">
        <v>15</v>
      </c>
      <c r="D313" s="32" t="s">
        <v>128</v>
      </c>
      <c r="E313" s="77"/>
      <c r="F313" s="76"/>
      <c r="H313" s="176"/>
      <c r="J313" s="108"/>
    </row>
    <row r="314" spans="1:10" ht="15" customHeight="1" thickBot="1" x14ac:dyDescent="0.3">
      <c r="A314" s="145" t="s">
        <v>169</v>
      </c>
      <c r="B314" s="66"/>
      <c r="C314" s="66"/>
      <c r="D314" s="18"/>
      <c r="E314" s="67" t="s">
        <v>17</v>
      </c>
      <c r="F314" s="76"/>
      <c r="H314" s="176"/>
      <c r="J314" s="108"/>
    </row>
    <row r="315" spans="1:10" ht="15" customHeight="1" thickBot="1" x14ac:dyDescent="0.3">
      <c r="A315" s="24" t="s">
        <v>164</v>
      </c>
      <c r="B315" s="103">
        <v>1000</v>
      </c>
      <c r="C315" s="66">
        <v>10</v>
      </c>
      <c r="D315" s="25">
        <v>0</v>
      </c>
      <c r="E315" s="142">
        <f>C315*D315</f>
        <v>0</v>
      </c>
      <c r="F315" s="76"/>
      <c r="H315" s="176"/>
      <c r="J315" s="108"/>
    </row>
    <row r="316" spans="1:10" ht="15" customHeight="1" x14ac:dyDescent="0.25">
      <c r="A316" s="11"/>
      <c r="B316" s="101"/>
      <c r="C316" s="11"/>
      <c r="D316" s="5"/>
      <c r="E316" s="138"/>
      <c r="F316" s="76"/>
      <c r="H316" s="176"/>
      <c r="J316" s="108"/>
    </row>
    <row r="317" spans="1:10" ht="15" customHeight="1" thickBot="1" x14ac:dyDescent="0.3">
      <c r="A317" s="34" t="s">
        <v>172</v>
      </c>
      <c r="B317" s="101"/>
      <c r="C317" s="11"/>
      <c r="D317" s="5"/>
      <c r="E317" s="138"/>
      <c r="F317" s="76"/>
      <c r="H317" s="176"/>
      <c r="J317" s="108"/>
    </row>
    <row r="318" spans="1:10" ht="15" customHeight="1" x14ac:dyDescent="0.25">
      <c r="A318" s="87" t="s">
        <v>173</v>
      </c>
      <c r="B318" s="60" t="s">
        <v>142</v>
      </c>
      <c r="C318" s="60" t="s">
        <v>16</v>
      </c>
      <c r="D318" s="36" t="s">
        <v>126</v>
      </c>
      <c r="E318" s="61"/>
      <c r="F318" s="76"/>
      <c r="H318" s="176"/>
      <c r="J318" s="108"/>
    </row>
    <row r="319" spans="1:10" ht="15" customHeight="1" x14ac:dyDescent="0.25">
      <c r="A319" s="144" t="s">
        <v>174</v>
      </c>
      <c r="B319" s="62" t="s">
        <v>13</v>
      </c>
      <c r="C319" s="62" t="s">
        <v>15</v>
      </c>
      <c r="D319" s="32" t="s">
        <v>128</v>
      </c>
      <c r="E319" s="77"/>
      <c r="F319" s="76"/>
      <c r="H319" s="176"/>
      <c r="J319" s="108"/>
    </row>
    <row r="320" spans="1:10" ht="25.5" x14ac:dyDescent="0.25">
      <c r="A320" s="35" t="s">
        <v>175</v>
      </c>
      <c r="B320" s="62"/>
      <c r="C320" s="62"/>
      <c r="D320" s="32"/>
      <c r="E320" s="77"/>
      <c r="F320" s="76"/>
      <c r="H320" s="176"/>
      <c r="J320" s="108"/>
    </row>
    <row r="321" spans="1:10" x14ac:dyDescent="0.25">
      <c r="A321" s="146" t="s">
        <v>177</v>
      </c>
      <c r="B321" s="62"/>
      <c r="C321" s="62"/>
      <c r="D321" s="32"/>
      <c r="E321" s="77"/>
      <c r="F321" s="76"/>
      <c r="H321" s="176"/>
      <c r="J321" s="108"/>
    </row>
    <row r="322" spans="1:10" ht="13.5" thickBot="1" x14ac:dyDescent="0.3">
      <c r="A322" s="147" t="s">
        <v>178</v>
      </c>
      <c r="B322" s="66"/>
      <c r="C322" s="66"/>
      <c r="D322" s="18"/>
      <c r="E322" s="67" t="s">
        <v>17</v>
      </c>
      <c r="F322" s="76"/>
      <c r="H322" s="176"/>
      <c r="J322" s="108"/>
    </row>
    <row r="323" spans="1:10" ht="15" customHeight="1" x14ac:dyDescent="0.25">
      <c r="A323" s="148" t="s">
        <v>176</v>
      </c>
      <c r="B323" s="104">
        <v>980</v>
      </c>
      <c r="C323" s="68">
        <v>10</v>
      </c>
      <c r="D323" s="31">
        <v>0</v>
      </c>
      <c r="E323" s="137">
        <f>C323*D323</f>
        <v>0</v>
      </c>
      <c r="F323" s="76"/>
      <c r="H323" s="176"/>
      <c r="J323" s="108"/>
    </row>
    <row r="324" spans="1:10" ht="15" customHeight="1" thickBot="1" x14ac:dyDescent="0.3">
      <c r="A324" s="149" t="s">
        <v>184</v>
      </c>
      <c r="B324" s="100"/>
      <c r="C324" s="72">
        <v>10</v>
      </c>
      <c r="D324" s="17">
        <v>0</v>
      </c>
      <c r="E324" s="140">
        <f>C324*D324</f>
        <v>0</v>
      </c>
      <c r="F324" s="76"/>
      <c r="H324" s="176"/>
      <c r="J324" s="108"/>
    </row>
    <row r="325" spans="1:10" ht="15" customHeight="1" x14ac:dyDescent="0.25">
      <c r="A325" s="11"/>
      <c r="B325" s="101"/>
      <c r="C325" s="11"/>
      <c r="D325" s="5"/>
      <c r="E325" s="138"/>
      <c r="F325" s="76"/>
      <c r="H325" s="176"/>
      <c r="J325" s="108"/>
    </row>
    <row r="326" spans="1:10" ht="15" customHeight="1" thickBot="1" x14ac:dyDescent="0.3">
      <c r="A326" s="34" t="s">
        <v>207</v>
      </c>
      <c r="B326" s="101"/>
      <c r="C326" s="11"/>
      <c r="D326" s="5"/>
      <c r="E326" s="138"/>
      <c r="F326" s="76"/>
      <c r="H326" s="176"/>
      <c r="J326" s="108"/>
    </row>
    <row r="327" spans="1:10" ht="15" customHeight="1" x14ac:dyDescent="0.25">
      <c r="A327" s="87" t="s">
        <v>209</v>
      </c>
      <c r="B327" s="60" t="s">
        <v>142</v>
      </c>
      <c r="C327" s="60" t="s">
        <v>16</v>
      </c>
      <c r="D327" s="36" t="s">
        <v>126</v>
      </c>
      <c r="E327" s="61"/>
      <c r="F327" s="76"/>
      <c r="H327" s="176"/>
      <c r="J327" s="108"/>
    </row>
    <row r="328" spans="1:10" ht="15" customHeight="1" x14ac:dyDescent="0.25">
      <c r="A328" s="144" t="s">
        <v>208</v>
      </c>
      <c r="B328" s="62" t="s">
        <v>13</v>
      </c>
      <c r="C328" s="62" t="s">
        <v>15</v>
      </c>
      <c r="D328" s="32" t="s">
        <v>128</v>
      </c>
      <c r="E328" s="77"/>
      <c r="F328" s="76"/>
      <c r="H328" s="176"/>
      <c r="J328" s="108"/>
    </row>
    <row r="329" spans="1:10" ht="15" customHeight="1" thickBot="1" x14ac:dyDescent="0.3">
      <c r="A329" s="145" t="s">
        <v>169</v>
      </c>
      <c r="B329" s="66"/>
      <c r="C329" s="66"/>
      <c r="D329" s="18"/>
      <c r="E329" s="67" t="s">
        <v>17</v>
      </c>
      <c r="F329" s="76"/>
      <c r="H329" s="176"/>
      <c r="J329" s="108"/>
    </row>
    <row r="330" spans="1:10" ht="15" customHeight="1" thickBot="1" x14ac:dyDescent="0.3">
      <c r="A330" s="110" t="s">
        <v>210</v>
      </c>
      <c r="B330" s="106">
        <v>1400</v>
      </c>
      <c r="C330" s="99">
        <v>50</v>
      </c>
      <c r="D330" s="28">
        <v>0</v>
      </c>
      <c r="E330" s="142">
        <f>C330*D330</f>
        <v>0</v>
      </c>
      <c r="F330" s="76"/>
      <c r="H330" s="176"/>
      <c r="J330" s="108"/>
    </row>
    <row r="331" spans="1:10" ht="15" customHeight="1" thickBot="1" x14ac:dyDescent="0.3">
      <c r="A331" s="1"/>
      <c r="B331" s="11"/>
      <c r="C331" s="11"/>
      <c r="D331" s="9"/>
      <c r="E331" s="86"/>
      <c r="H331" s="171"/>
      <c r="J331" s="108"/>
    </row>
    <row r="332" spans="1:10" ht="15" customHeight="1" thickBot="1" x14ac:dyDescent="0.3">
      <c r="A332" s="164" t="s">
        <v>49</v>
      </c>
      <c r="B332" s="125"/>
      <c r="C332" s="125"/>
      <c r="D332" s="126"/>
      <c r="E332" s="163">
        <f>SUM(E111:E331)</f>
        <v>0</v>
      </c>
      <c r="H332" s="171"/>
      <c r="J332" s="108"/>
    </row>
    <row r="333" spans="1:10" ht="15" customHeight="1" thickBot="1" x14ac:dyDescent="0.3">
      <c r="D333" s="54"/>
      <c r="E333" s="112"/>
      <c r="H333" s="171"/>
      <c r="J333" s="108"/>
    </row>
    <row r="334" spans="1:10" ht="15" customHeight="1" x14ac:dyDescent="0.25">
      <c r="A334" s="151" t="s">
        <v>199</v>
      </c>
      <c r="B334" s="127"/>
      <c r="C334" s="60" t="s">
        <v>16</v>
      </c>
      <c r="D334" s="160"/>
      <c r="E334" s="91"/>
      <c r="H334" s="171"/>
      <c r="J334" s="108"/>
    </row>
    <row r="335" spans="1:10" ht="15" customHeight="1" thickBot="1" x14ac:dyDescent="0.3">
      <c r="A335" s="152"/>
      <c r="B335" s="88"/>
      <c r="C335" s="88" t="s">
        <v>15</v>
      </c>
      <c r="D335" s="18" t="s">
        <v>113</v>
      </c>
      <c r="E335" s="67" t="s">
        <v>17</v>
      </c>
      <c r="H335" s="177"/>
      <c r="J335" s="108"/>
    </row>
    <row r="336" spans="1:10" ht="15" customHeight="1" x14ac:dyDescent="0.25">
      <c r="A336" s="111" t="s">
        <v>201</v>
      </c>
      <c r="B336" s="98"/>
      <c r="C336" s="68">
        <v>5</v>
      </c>
      <c r="D336" s="38">
        <v>0</v>
      </c>
      <c r="E336" s="137">
        <f>C336*D336</f>
        <v>0</v>
      </c>
      <c r="H336" s="177"/>
      <c r="J336" s="108"/>
    </row>
    <row r="337" spans="1:10" ht="15" customHeight="1" x14ac:dyDescent="0.25">
      <c r="A337" s="113" t="s">
        <v>200</v>
      </c>
      <c r="B337" s="84"/>
      <c r="C337" s="70">
        <v>25</v>
      </c>
      <c r="D337" s="7">
        <v>0</v>
      </c>
      <c r="E337" s="139">
        <f t="shared" ref="E337:E338" si="21">C337*D337</f>
        <v>0</v>
      </c>
      <c r="H337" s="177"/>
      <c r="J337" s="108"/>
    </row>
    <row r="338" spans="1:10" ht="15" customHeight="1" thickBot="1" x14ac:dyDescent="0.3">
      <c r="A338" s="114" t="s">
        <v>202</v>
      </c>
      <c r="B338" s="135"/>
      <c r="C338" s="72">
        <v>50</v>
      </c>
      <c r="D338" s="37">
        <v>0</v>
      </c>
      <c r="E338" s="140">
        <f t="shared" si="21"/>
        <v>0</v>
      </c>
      <c r="H338" s="177"/>
      <c r="J338" s="108"/>
    </row>
    <row r="339" spans="1:10" ht="15" customHeight="1" thickBot="1" x14ac:dyDescent="0.3">
      <c r="D339" s="150"/>
      <c r="H339" s="171"/>
      <c r="J339" s="108"/>
    </row>
    <row r="340" spans="1:10" ht="15" customHeight="1" x14ac:dyDescent="0.25">
      <c r="A340" s="151" t="s">
        <v>114</v>
      </c>
      <c r="B340" s="127"/>
      <c r="C340" s="60" t="s">
        <v>16</v>
      </c>
      <c r="D340" s="160"/>
      <c r="E340" s="91"/>
      <c r="H340" s="171"/>
      <c r="J340" s="108"/>
    </row>
    <row r="341" spans="1:10" ht="15" customHeight="1" thickBot="1" x14ac:dyDescent="0.3">
      <c r="A341" s="152"/>
      <c r="B341" s="88"/>
      <c r="C341" s="88" t="s">
        <v>15</v>
      </c>
      <c r="D341" s="18" t="s">
        <v>113</v>
      </c>
      <c r="E341" s="67" t="s">
        <v>17</v>
      </c>
      <c r="H341" s="177"/>
      <c r="J341" s="108"/>
    </row>
    <row r="342" spans="1:10" ht="15" customHeight="1" x14ac:dyDescent="0.25">
      <c r="A342" s="111" t="s">
        <v>121</v>
      </c>
      <c r="B342" s="98"/>
      <c r="C342" s="68">
        <v>5</v>
      </c>
      <c r="D342" s="38">
        <v>0</v>
      </c>
      <c r="E342" s="137">
        <f>C342*D342</f>
        <v>0</v>
      </c>
      <c r="H342" s="177"/>
      <c r="J342" s="108"/>
    </row>
    <row r="343" spans="1:10" ht="15" customHeight="1" x14ac:dyDescent="0.25">
      <c r="A343" s="113" t="s">
        <v>122</v>
      </c>
      <c r="B343" s="84"/>
      <c r="C343" s="70">
        <v>25</v>
      </c>
      <c r="D343" s="7">
        <v>0</v>
      </c>
      <c r="E343" s="139">
        <f t="shared" ref="E343:E344" si="22">C343*D343</f>
        <v>0</v>
      </c>
      <c r="H343" s="177"/>
      <c r="J343" s="108"/>
    </row>
    <row r="344" spans="1:10" ht="15" customHeight="1" thickBot="1" x14ac:dyDescent="0.3">
      <c r="A344" s="114" t="s">
        <v>120</v>
      </c>
      <c r="B344" s="135"/>
      <c r="C344" s="72">
        <v>50</v>
      </c>
      <c r="D344" s="37">
        <v>0</v>
      </c>
      <c r="E344" s="140">
        <f t="shared" si="22"/>
        <v>0</v>
      </c>
      <c r="H344" s="177"/>
      <c r="J344" s="108"/>
    </row>
    <row r="345" spans="1:10" ht="15" customHeight="1" thickBot="1" x14ac:dyDescent="0.3">
      <c r="D345" s="150"/>
      <c r="H345" s="177"/>
      <c r="J345" s="108"/>
    </row>
    <row r="346" spans="1:10" ht="15" customHeight="1" thickBot="1" x14ac:dyDescent="0.3">
      <c r="A346" s="164" t="s">
        <v>203</v>
      </c>
      <c r="B346" s="125"/>
      <c r="C346" s="125"/>
      <c r="D346" s="126"/>
      <c r="E346" s="163">
        <f>SUM(E334:E344)</f>
        <v>0</v>
      </c>
      <c r="H346" s="177"/>
      <c r="J346" s="108"/>
    </row>
    <row r="347" spans="1:10" ht="15" customHeight="1" thickBot="1" x14ac:dyDescent="0.3">
      <c r="A347" s="1"/>
      <c r="B347" s="11"/>
      <c r="C347" s="11"/>
      <c r="D347" s="9"/>
      <c r="E347" s="86"/>
      <c r="H347" s="171"/>
      <c r="J347" s="108"/>
    </row>
    <row r="348" spans="1:10" ht="15" customHeight="1" x14ac:dyDescent="0.25">
      <c r="A348" s="151" t="s">
        <v>108</v>
      </c>
      <c r="B348" s="60"/>
      <c r="C348" s="60" t="s">
        <v>16</v>
      </c>
      <c r="D348" s="161"/>
      <c r="E348" s="91"/>
      <c r="H348" s="171"/>
      <c r="J348" s="108"/>
    </row>
    <row r="349" spans="1:10" ht="26.25" thickBot="1" x14ac:dyDescent="0.3">
      <c r="A349" s="152"/>
      <c r="B349" s="66"/>
      <c r="C349" s="88" t="s">
        <v>15</v>
      </c>
      <c r="D349" s="162" t="s">
        <v>109</v>
      </c>
      <c r="E349" s="67" t="s">
        <v>17</v>
      </c>
      <c r="H349" s="171"/>
      <c r="J349" s="108"/>
    </row>
    <row r="350" spans="1:10" ht="15" customHeight="1" x14ac:dyDescent="0.25">
      <c r="A350" s="111" t="s">
        <v>111</v>
      </c>
      <c r="B350" s="68"/>
      <c r="C350" s="68">
        <v>100</v>
      </c>
      <c r="D350" s="38">
        <v>0</v>
      </c>
      <c r="E350" s="137">
        <f>C350*D350</f>
        <v>0</v>
      </c>
      <c r="H350" s="171"/>
      <c r="J350" s="108"/>
    </row>
    <row r="351" spans="1:10" ht="15" customHeight="1" thickBot="1" x14ac:dyDescent="0.3">
      <c r="A351" s="114" t="s">
        <v>205</v>
      </c>
      <c r="B351" s="72"/>
      <c r="C351" s="72">
        <v>200</v>
      </c>
      <c r="D351" s="37">
        <v>0</v>
      </c>
      <c r="E351" s="140">
        <f t="shared" ref="E351" si="23">C351*D351</f>
        <v>0</v>
      </c>
      <c r="H351" s="171"/>
      <c r="J351" s="108"/>
    </row>
    <row r="352" spans="1:10" ht="15" customHeight="1" thickBot="1" x14ac:dyDescent="0.3">
      <c r="A352" s="1"/>
      <c r="B352" s="11"/>
      <c r="C352" s="11"/>
      <c r="D352" s="9"/>
      <c r="E352" s="86"/>
      <c r="H352" s="171"/>
      <c r="J352" s="108"/>
    </row>
    <row r="353" spans="1:10" ht="15" customHeight="1" thickBot="1" x14ac:dyDescent="0.3">
      <c r="A353" s="164" t="s">
        <v>110</v>
      </c>
      <c r="B353" s="125"/>
      <c r="C353" s="125"/>
      <c r="D353" s="126"/>
      <c r="E353" s="163">
        <f>SUM(E350:E352)</f>
        <v>0</v>
      </c>
      <c r="H353" s="177"/>
      <c r="J353" s="108"/>
    </row>
    <row r="354" spans="1:10" ht="15" customHeight="1" thickBot="1" x14ac:dyDescent="0.3"/>
    <row r="355" spans="1:10" ht="25.5" customHeight="1" thickBot="1" x14ac:dyDescent="0.3">
      <c r="A355" s="55" t="s">
        <v>112</v>
      </c>
      <c r="B355" s="107" t="s">
        <v>98</v>
      </c>
      <c r="C355" s="153"/>
      <c r="D355" s="178">
        <f>E109</f>
        <v>0</v>
      </c>
      <c r="E355" s="108"/>
    </row>
    <row r="356" spans="1:10" ht="15" customHeight="1" thickBot="1" x14ac:dyDescent="0.3">
      <c r="A356" s="109" t="s">
        <v>97</v>
      </c>
      <c r="B356" s="107" t="s">
        <v>98</v>
      </c>
      <c r="C356" s="153"/>
      <c r="D356" s="53">
        <f>D332</f>
        <v>0</v>
      </c>
      <c r="E356" s="108"/>
    </row>
    <row r="357" spans="1:10" ht="15" customHeight="1" thickBot="1" x14ac:dyDescent="0.3">
      <c r="A357" s="109" t="s">
        <v>204</v>
      </c>
      <c r="B357" s="107" t="s">
        <v>98</v>
      </c>
      <c r="C357" s="153"/>
      <c r="D357" s="53">
        <f>E346</f>
        <v>0</v>
      </c>
      <c r="E357" s="108"/>
    </row>
    <row r="358" spans="1:10" ht="15" customHeight="1" thickBot="1" x14ac:dyDescent="0.3">
      <c r="A358" s="109" t="s">
        <v>115</v>
      </c>
      <c r="B358" s="107" t="s">
        <v>98</v>
      </c>
      <c r="C358" s="153"/>
      <c r="D358" s="53">
        <f>E353</f>
        <v>0</v>
      </c>
      <c r="E358" s="108"/>
    </row>
    <row r="359" spans="1:10" x14ac:dyDescent="0.25">
      <c r="D359" s="54"/>
      <c r="E359" s="108"/>
    </row>
    <row r="360" spans="1:10" ht="15" customHeight="1" x14ac:dyDescent="0.25"/>
    <row r="361" spans="1:10" ht="13.5" thickBot="1" x14ac:dyDescent="0.3">
      <c r="A361" s="122" t="s">
        <v>119</v>
      </c>
    </row>
    <row r="362" spans="1:10" x14ac:dyDescent="0.25">
      <c r="A362" s="111" t="s">
        <v>118</v>
      </c>
      <c r="B362" s="154"/>
      <c r="C362" s="155"/>
      <c r="D362" s="56">
        <f>D355+D356+D357+D358</f>
        <v>0</v>
      </c>
      <c r="E362" s="112"/>
    </row>
    <row r="363" spans="1:10" ht="15" customHeight="1" x14ac:dyDescent="0.25">
      <c r="A363" s="113" t="s">
        <v>47</v>
      </c>
      <c r="B363" s="156"/>
      <c r="C363" s="157"/>
      <c r="D363" s="58">
        <f>(D362/100)*21</f>
        <v>0</v>
      </c>
      <c r="E363" s="112"/>
    </row>
    <row r="364" spans="1:10" ht="15" customHeight="1" thickBot="1" x14ac:dyDescent="0.3">
      <c r="A364" s="114" t="s">
        <v>48</v>
      </c>
      <c r="B364" s="158"/>
      <c r="C364" s="159"/>
      <c r="D364" s="59">
        <f>D362+D363</f>
        <v>0</v>
      </c>
      <c r="E364" s="112"/>
    </row>
    <row r="365" spans="1:10" ht="15" customHeight="1" x14ac:dyDescent="0.25">
      <c r="D365" s="57"/>
      <c r="E365" s="112"/>
    </row>
    <row r="366" spans="1:10" ht="15" customHeight="1" x14ac:dyDescent="0.25">
      <c r="D366" s="57"/>
      <c r="E366" s="112"/>
    </row>
    <row r="367" spans="1:10" ht="15" customHeight="1" x14ac:dyDescent="0.25">
      <c r="D367" s="57"/>
      <c r="E367" s="112"/>
    </row>
    <row r="368" spans="1:10" ht="15" customHeight="1" x14ac:dyDescent="0.25">
      <c r="D368" s="57"/>
      <c r="E368" s="112"/>
    </row>
    <row r="369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</sheetData>
  <sortState xmlns:xlrd2="http://schemas.microsoft.com/office/spreadsheetml/2017/richdata2" ref="A91:J91">
    <sortCondition ref="A91"/>
  </sortState>
  <phoneticPr fontId="4" type="noConversion"/>
  <pageMargins left="0.7" right="0.7" top="0.75" bottom="0.75" header="0.3" footer="0.3"/>
  <pageSetup paperSize="8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 </vt:lpstr>
      <vt:lpstr>'Inschrijfstaat 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Rog</dc:creator>
  <cp:lastModifiedBy>Bouhuijzen, Rianne</cp:lastModifiedBy>
  <cp:lastPrinted>2022-10-18T09:35:49Z</cp:lastPrinted>
  <dcterms:created xsi:type="dcterms:W3CDTF">2022-06-21T13:19:43Z</dcterms:created>
  <dcterms:modified xsi:type="dcterms:W3CDTF">2025-04-11T07:50:23Z</dcterms:modified>
</cp:coreProperties>
</file>