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hrnl.sharepoint.com/sites/FIT-Onderhoudtransportinstallaties/Shared Documents/General/03 Aanbestedingsstukken/EA Onderhoud Transportinstallaties HR/Bijlagen/"/>
    </mc:Choice>
  </mc:AlternateContent>
  <xr:revisionPtr revIDLastSave="234" documentId="8_{5FDA1817-2CA8-48A1-9125-4C1AB88B8218}" xr6:coauthVersionLast="47" xr6:coauthVersionMax="47" xr10:uidLastSave="{AC5033E3-9098-4425-B5D3-3A570A5980E9}"/>
  <bookViews>
    <workbookView xWindow="-110" yWindow="-110" windowWidth="22780" windowHeight="14540" xr2:uid="{00000000-000D-0000-FFFF-FFFF00000000}"/>
  </bookViews>
  <sheets>
    <sheet name="Inschrijvingstotaalblad" sheetId="5" r:id="rId1"/>
    <sheet name="Kosten KEO-contract en drempel" sheetId="4" r:id="rId2"/>
    <sheet name="Correctieve kosten" sheetId="6" r:id="rId3"/>
    <sheet name="PLOH kosten totaal " sheetId="7" r:id="rId4"/>
    <sheet name="PLOH 1" sheetId="8" r:id="rId5"/>
    <sheet name="PLOH 2" sheetId="14" r:id="rId6"/>
    <sheet name="PLOH 3" sheetId="15" r:id="rId7"/>
    <sheet name="PLOH 4" sheetId="16" r:id="rId8"/>
    <sheet name="PLOH 5" sheetId="17" r:id="rId9"/>
    <sheet name="PLOH 6" sheetId="18" r:id="rId10"/>
  </sheets>
  <definedNames>
    <definedName name="_xlnm._FilterDatabase" localSheetId="1" hidden="1">#N/A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8" l="1"/>
  <c r="G32" i="18"/>
  <c r="H23" i="17"/>
  <c r="G23" i="17"/>
  <c r="H28" i="16"/>
  <c r="G28" i="16"/>
  <c r="G21" i="14"/>
  <c r="H21" i="14"/>
  <c r="H56" i="4"/>
  <c r="I13" i="18"/>
  <c r="I13" i="17"/>
  <c r="I13" i="16"/>
  <c r="I13" i="15"/>
  <c r="I13" i="14"/>
  <c r="H26" i="15"/>
  <c r="G26" i="15"/>
  <c r="E25" i="6"/>
  <c r="G25" i="6" s="1"/>
  <c r="E22" i="6"/>
  <c r="G22" i="6" s="1"/>
  <c r="G14" i="6"/>
  <c r="G15" i="6"/>
  <c r="G16" i="6"/>
  <c r="G17" i="6"/>
  <c r="G19" i="6"/>
  <c r="G13" i="6"/>
  <c r="E28" i="6"/>
  <c r="G28" i="6" s="1"/>
  <c r="E27" i="6"/>
  <c r="G27" i="6" s="1"/>
  <c r="E26" i="6"/>
  <c r="G26" i="6" s="1"/>
  <c r="E23" i="6"/>
  <c r="G23" i="6" s="1"/>
  <c r="E21" i="6"/>
  <c r="G21" i="6" s="1"/>
  <c r="I14" i="8"/>
  <c r="I17" i="8" s="1"/>
  <c r="H28" i="8"/>
  <c r="G28" i="8"/>
  <c r="J43" i="4"/>
  <c r="J44" i="4"/>
  <c r="J45" i="4"/>
  <c r="J46" i="4"/>
  <c r="J47" i="4"/>
  <c r="J48" i="4"/>
  <c r="J49" i="4"/>
  <c r="J50" i="4"/>
  <c r="J51" i="4"/>
  <c r="J52" i="4"/>
  <c r="J53" i="4"/>
  <c r="J54"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G56" i="4"/>
  <c r="I56" i="4"/>
  <c r="I16" i="14" l="1"/>
  <c r="I17" i="14"/>
  <c r="I18" i="14"/>
  <c r="I19" i="14"/>
  <c r="I20" i="14"/>
  <c r="I22" i="15"/>
  <c r="I17" i="15"/>
  <c r="I18" i="15"/>
  <c r="I19" i="15"/>
  <c r="I20" i="15"/>
  <c r="I21" i="15"/>
  <c r="I23" i="15"/>
  <c r="I24" i="15"/>
  <c r="I25" i="15"/>
  <c r="I16" i="15"/>
  <c r="I16" i="16"/>
  <c r="I17" i="16"/>
  <c r="I18" i="16"/>
  <c r="I19" i="16"/>
  <c r="I20" i="16"/>
  <c r="I21" i="16"/>
  <c r="I22" i="16"/>
  <c r="I23" i="16"/>
  <c r="I24" i="16"/>
  <c r="I25" i="16"/>
  <c r="I26" i="16"/>
  <c r="I27" i="16"/>
  <c r="H24" i="17"/>
  <c r="I23" i="17" s="1"/>
  <c r="I26" i="17" s="1"/>
  <c r="G16" i="7" s="1"/>
  <c r="I17" i="17"/>
  <c r="I18" i="17"/>
  <c r="I19" i="17"/>
  <c r="I20" i="17"/>
  <c r="I21" i="17"/>
  <c r="I22" i="17"/>
  <c r="I16" i="17"/>
  <c r="H33" i="18"/>
  <c r="I32" i="18" s="1"/>
  <c r="I35" i="18" s="1"/>
  <c r="G17" i="7" s="1"/>
  <c r="I31" i="18"/>
  <c r="I17" i="18"/>
  <c r="I18" i="18"/>
  <c r="I19" i="18"/>
  <c r="I20" i="18"/>
  <c r="I21" i="18"/>
  <c r="I22" i="18"/>
  <c r="I23" i="18"/>
  <c r="I24" i="18"/>
  <c r="I25" i="18"/>
  <c r="I26" i="18"/>
  <c r="I27" i="18"/>
  <c r="I28" i="18"/>
  <c r="I29" i="18"/>
  <c r="I30" i="18"/>
  <c r="I16" i="18"/>
  <c r="H22" i="14"/>
  <c r="H29" i="16"/>
  <c r="I28" i="16"/>
  <c r="I31" i="16" s="1"/>
  <c r="G15" i="7" s="1"/>
  <c r="I21" i="14"/>
  <c r="I24" i="14" s="1"/>
  <c r="G13" i="7" s="1"/>
  <c r="H27" i="15"/>
  <c r="I26" i="15" s="1"/>
  <c r="I29" i="15" s="1"/>
  <c r="G14" i="7" s="1"/>
  <c r="I27" i="8"/>
  <c r="H29" i="8"/>
  <c r="G32" i="6"/>
  <c r="G33" i="6" s="1"/>
  <c r="J56" i="4"/>
  <c r="D20" i="5" s="1"/>
  <c r="I20" i="8"/>
  <c r="I24" i="8"/>
  <c r="I22" i="8"/>
  <c r="I21" i="8"/>
  <c r="I23" i="8"/>
  <c r="I19" i="8"/>
  <c r="I26" i="8"/>
  <c r="I18" i="8"/>
  <c r="I25" i="8"/>
  <c r="I28" i="8" l="1"/>
  <c r="I31" i="8" s="1"/>
  <c r="G12" i="7" s="1"/>
  <c r="G35" i="6" l="1"/>
  <c r="D22" i="5" s="1"/>
  <c r="G18" i="7" l="1"/>
  <c r="D23" i="5" s="1"/>
  <c r="D2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Nick Bal</author>
  </authors>
  <commentList>
    <comment ref="D21" authorId="0" shapeId="0" xr:uid="{8A320EF1-4833-4DDB-A86B-EA459A862696}">
      <text>
        <r>
          <rPr>
            <b/>
            <sz val="9"/>
            <color indexed="81"/>
            <rFont val="Tahoma"/>
            <family val="2"/>
          </rPr>
          <t>percentage van uurtarief invullen</t>
        </r>
      </text>
    </comment>
    <comment ref="D22" authorId="0" shapeId="0" xr:uid="{90B05FED-1FF1-4C87-BAB8-6FDD066BF482}">
      <text>
        <r>
          <rPr>
            <b/>
            <sz val="9"/>
            <color indexed="81"/>
            <rFont val="Tahoma"/>
            <family val="2"/>
          </rPr>
          <t>percentage van uurtarief invullen</t>
        </r>
      </text>
    </comment>
    <comment ref="D23" authorId="0" shapeId="0" xr:uid="{00289D2B-335C-4F20-83FB-66FC1C759112}">
      <text>
        <r>
          <rPr>
            <b/>
            <sz val="9"/>
            <color indexed="81"/>
            <rFont val="Tahoma"/>
            <family val="2"/>
          </rPr>
          <t>percentage van uurtarief invullen</t>
        </r>
      </text>
    </comment>
    <comment ref="D25" authorId="0" shapeId="0" xr:uid="{879BB800-6F7E-4068-B712-6384012B3CA2}">
      <text>
        <r>
          <rPr>
            <b/>
            <sz val="9"/>
            <color indexed="81"/>
            <rFont val="Tahoma"/>
            <family val="2"/>
          </rPr>
          <t>percentage van uurtarief invullen</t>
        </r>
      </text>
    </comment>
    <comment ref="D26" authorId="0" shapeId="0" xr:uid="{8EAF3B2E-4505-453B-A906-F988602BA438}">
      <text>
        <r>
          <rPr>
            <b/>
            <sz val="9"/>
            <color indexed="81"/>
            <rFont val="Tahoma"/>
            <family val="2"/>
          </rPr>
          <t>percentage van uurtarief invullen</t>
        </r>
      </text>
    </comment>
    <comment ref="D27" authorId="0" shapeId="0" xr:uid="{1227CF3F-CED9-44AE-A0CF-9C54BF124024}">
      <text>
        <r>
          <rPr>
            <b/>
            <sz val="9"/>
            <color indexed="81"/>
            <rFont val="Tahoma"/>
            <family val="2"/>
          </rPr>
          <t>percentage van uurtarief invullen</t>
        </r>
      </text>
    </comment>
    <comment ref="D33" authorId="0" shapeId="0" xr:uid="{E85FFA45-D76D-44F6-B5A4-2CFC26FC4791}">
      <text>
        <r>
          <rPr>
            <b/>
            <sz val="9"/>
            <color indexed="81"/>
            <rFont val="Tahoma"/>
            <family val="2"/>
          </rPr>
          <t>percentage invullen opslag uitbesteding derden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4" authorId="0" shapeId="0" xr:uid="{66C35B65-25DE-4B35-A0A2-865EEC88ED09}">
      <text>
        <r>
          <rPr>
            <sz val="9"/>
            <color indexed="81"/>
            <rFont val="Tahoma"/>
            <family val="2"/>
          </rPr>
          <t xml:space="preserve">Uurtarief opgeven op tabblad Correctieve kosten
</t>
        </r>
      </text>
    </comment>
    <comment ref="H29" authorId="1" shapeId="0" xr:uid="{00000000-0006-0000-0500-000001000000}">
      <text>
        <r>
          <rPr>
            <sz val="11"/>
            <color indexed="8"/>
            <rFont val="Calibri"/>
            <family val="2"/>
          </rPr>
          <t>totaal uren x uurtarief</t>
        </r>
      </text>
    </comment>
    <comment ref="H30" authorId="1" shapeId="0" xr:uid="{00000000-0006-0000-0500-000002000000}">
      <text>
        <r>
          <rPr>
            <sz val="11"/>
            <color indexed="8"/>
            <rFont val="Calibri"/>
            <family val="2"/>
          </rPr>
          <t>schoonmaak, liftboek, keuring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3" authorId="0" shapeId="0" xr:uid="{BC607150-EDEF-4889-80BA-640A3F867752}">
      <text>
        <r>
          <rPr>
            <sz val="9"/>
            <color indexed="81"/>
            <rFont val="Tahoma"/>
            <family val="2"/>
          </rPr>
          <t xml:space="preserve">Uurtarief opgeven op tabblad Correctieve kosten
</t>
        </r>
      </text>
    </comment>
    <comment ref="H23" authorId="1" shapeId="0" xr:uid="{92967AC4-089D-4722-97CD-C1E9AA60F17E}">
      <text>
        <r>
          <rPr>
            <sz val="11"/>
            <color indexed="8"/>
            <rFont val="Calibri"/>
            <family val="2"/>
          </rPr>
          <t>schoonmaak, liftboek, keuring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Nick Bal</author>
    <author/>
  </authors>
  <commentList>
    <comment ref="I13" authorId="0" shapeId="0" xr:uid="{F1DCB7CF-596D-4441-8B4D-864286D7D09A}">
      <text>
        <r>
          <rPr>
            <sz val="9"/>
            <color indexed="81"/>
            <rFont val="Tahoma"/>
            <family val="2"/>
          </rPr>
          <t xml:space="preserve">Uurtarief opgeven op tabblad Correctieve kosten
</t>
        </r>
      </text>
    </comment>
    <comment ref="H27" authorId="1" shapeId="0" xr:uid="{FE162BF3-5EEB-4519-8C5C-D2ED90CA4BE9}">
      <text>
        <r>
          <rPr>
            <sz val="11"/>
            <color indexed="8"/>
            <rFont val="Calibri"/>
            <family val="2"/>
          </rPr>
          <t>totaal uren x uurtarief</t>
        </r>
      </text>
    </comment>
    <comment ref="H28" authorId="1" shapeId="0" xr:uid="{FD054B3C-1B2E-41A8-AEA4-054BFEA2978D}">
      <text>
        <r>
          <rPr>
            <sz val="11"/>
            <color indexed="8"/>
            <rFont val="Calibri"/>
            <family val="2"/>
          </rPr>
          <t>schoonmaak, liftboek, keuring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H30" authorId="0" shapeId="0" xr:uid="{280E6164-950A-4536-832E-662953C6E633}">
      <text>
        <r>
          <rPr>
            <sz val="11"/>
            <color indexed="8"/>
            <rFont val="Calibri"/>
            <family val="2"/>
          </rPr>
          <t>schoonmaak, liftboek, keuring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H25" authorId="0" shapeId="0" xr:uid="{E84218E6-F076-4AD4-821F-FE2903B678B7}">
      <text>
        <r>
          <rPr>
            <sz val="11"/>
            <color indexed="8"/>
            <rFont val="Calibri"/>
            <family val="2"/>
          </rPr>
          <t>schoonmaak, liftboek, keuring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H34" authorId="0" shapeId="0" xr:uid="{A46403F5-7868-4DEE-B6B2-3ED3DD153199}">
      <text>
        <r>
          <rPr>
            <sz val="11"/>
            <color indexed="8"/>
            <rFont val="Calibri"/>
            <family val="2"/>
          </rPr>
          <t>schoonmaak, liftboek, keuring</t>
        </r>
      </text>
    </comment>
  </commentList>
</comments>
</file>

<file path=xl/sharedStrings.xml><?xml version="1.0" encoding="utf-8"?>
<sst xmlns="http://schemas.openxmlformats.org/spreadsheetml/2006/main" count="564" uniqueCount="238">
  <si>
    <t>Bijlage 5 - Prijzenblad</t>
  </si>
  <si>
    <t>Onderhoud Transportinstallaties</t>
  </si>
  <si>
    <t>Referentie 2023/010/FIT-VH</t>
  </si>
  <si>
    <t>Invulinstructie:</t>
  </si>
  <si>
    <t>1. Deze bijlage dient door Inschrijver te worden ingevuld en bij de Inschrijving te worden bijgevoegd.</t>
  </si>
  <si>
    <t>2. Het is niet toegestaan wijzigingen aan te brengen in het Prijzenblad.</t>
  </si>
  <si>
    <t>3. De groen gearceerde velden dienen te worden ingevuld. Dit voorblad is een overzicht van de, op de andere tabbladen ingevulde, prijzen.</t>
  </si>
  <si>
    <t>Inschrijver Onderhoud transportinstallaties Hogeschool Rotterdam</t>
  </si>
  <si>
    <t>KEO Inc. €500 clausule</t>
  </si>
  <si>
    <t>Preventief onderhoud</t>
  </si>
  <si>
    <t>Correctief onderhoud</t>
  </si>
  <si>
    <t>Planmatig onderhoud</t>
  </si>
  <si>
    <t>Totaal</t>
  </si>
  <si>
    <t>Datum</t>
  </si>
  <si>
    <t>Naam</t>
  </si>
  <si>
    <t>Handtekening</t>
  </si>
  <si>
    <t xml:space="preserve">In dit blad dienen de Inschrijvingskosten te worden ingevuld in de groene cellen. </t>
  </si>
  <si>
    <t xml:space="preserve">In kolom G vult Inschrijver de basis onderhoudskosten per installatie per jaar in. </t>
  </si>
  <si>
    <t>In kolom H vult Inschrijver de meerkosten in voor de afkoop van een drempelbedrag van € 500,- ex BTW per geval.</t>
  </si>
  <si>
    <t>Nr.</t>
  </si>
  <si>
    <t xml:space="preserve">Adres </t>
  </si>
  <si>
    <t>Naam locatie Hogeschool Rotterdam</t>
  </si>
  <si>
    <t>Type installatie</t>
  </si>
  <si>
    <t xml:space="preserve">Basis KEO cat. B(1) incl. Module 1 KEO per jaar per installatie </t>
  </si>
  <si>
    <t>Periodieke liftkeuring</t>
  </si>
  <si>
    <t>Bedrag per jaar voor de afkoopstoringen per betreffende installatie voor het drempelbedrag € 500,00 (Hoofdstuk 12 KEO)</t>
  </si>
  <si>
    <t xml:space="preserve">Totaal </t>
  </si>
  <si>
    <t>Academieplein 4-6</t>
  </si>
  <si>
    <t>D03011-AcademiepleinLT01</t>
  </si>
  <si>
    <t>personenlift</t>
  </si>
  <si>
    <t>D03011-AcademiepleinLT02</t>
  </si>
  <si>
    <t>D03011-AcademiepleinLH03</t>
  </si>
  <si>
    <t>D03011-AcademiepleinPL04</t>
  </si>
  <si>
    <t>plateaulift</t>
  </si>
  <si>
    <t>D03011-AcademiepleinPL05</t>
  </si>
  <si>
    <t>D03011-AcademiepleinPL06</t>
  </si>
  <si>
    <t>Blaak 10</t>
  </si>
  <si>
    <t>D03011-blaakLT01</t>
  </si>
  <si>
    <t>D03011-blaakLT02</t>
  </si>
  <si>
    <t>D03011-blaakPL03</t>
  </si>
  <si>
    <t>Heijplaatstraat 21</t>
  </si>
  <si>
    <t>D03011-HeijplaatstraatLT01</t>
  </si>
  <si>
    <t>D03011-HeijplaatstraatLT02</t>
  </si>
  <si>
    <t>D03011-HeijplaatstraatPL03</t>
  </si>
  <si>
    <t>Kralingse Zoom 91</t>
  </si>
  <si>
    <t>D03011-Kralingsezoom91LT01</t>
  </si>
  <si>
    <t>D03011-Kralingsezoom91LT02</t>
  </si>
  <si>
    <t>D03011-Kralingsezoom91LT03</t>
  </si>
  <si>
    <t>D03011-Kralingsezoom91LT04</t>
  </si>
  <si>
    <t>D03011-Kralingsezoom91GE05</t>
  </si>
  <si>
    <t>Gevelinstallatie/ Gondel</t>
  </si>
  <si>
    <t>D03011-Kralingsezoom91GE06</t>
  </si>
  <si>
    <t>D03011-Kralingsezoom91GE07</t>
  </si>
  <si>
    <t>Museumpark 40</t>
  </si>
  <si>
    <t>D03011-MUSEUMPARK40LT01</t>
  </si>
  <si>
    <t>D03011-MUSEUMPARK40LT02</t>
  </si>
  <si>
    <t>D03011-MUSEUMPARK40LT03</t>
  </si>
  <si>
    <t>D03011-MUSEUMPARK40LT04</t>
  </si>
  <si>
    <t>D03011-MUSEUMPARK40LT05</t>
  </si>
  <si>
    <t>D03011-MUSEUMPARK40GE06</t>
  </si>
  <si>
    <t>D03011-MUSEUMPARK40PL07</t>
  </si>
  <si>
    <t>D03011-MUSEUMPARK40LT08</t>
  </si>
  <si>
    <t>D03011-MUSEUMPARK40LT09</t>
  </si>
  <si>
    <t>D03011-MUSEUMPARK40PL10</t>
  </si>
  <si>
    <t>D03011-MUSEUMPARK40LT11</t>
  </si>
  <si>
    <t>Pieter de Hoochweg 129</t>
  </si>
  <si>
    <t>D03011-PieterdeHoochPL01</t>
  </si>
  <si>
    <t>D03011-PieterdeHoochPL02</t>
  </si>
  <si>
    <t>Wijnhaven 107</t>
  </si>
  <si>
    <t>D03011-wijnhavenLT01</t>
  </si>
  <si>
    <t>D03011-wijnhavenLT02</t>
  </si>
  <si>
    <t>D03011-wijnhavenLT03</t>
  </si>
  <si>
    <t>D03011-wijnhavenPL04</t>
  </si>
  <si>
    <t>Wijnhaven 103-105</t>
  </si>
  <si>
    <t>D03011-wijnhavenLT05</t>
  </si>
  <si>
    <t>D03011-wijnhavenPL06</t>
  </si>
  <si>
    <t>Wijnhaven 99</t>
  </si>
  <si>
    <t>D03011-wijnhavenLT07</t>
  </si>
  <si>
    <t>D03011-wijnhavenPL08</t>
  </si>
  <si>
    <t>Wijnhaven 61</t>
  </si>
  <si>
    <t>D03011-wijnhaven61LT01</t>
  </si>
  <si>
    <t>D03011-wijnhaven61LT02</t>
  </si>
  <si>
    <t>D03011-wijnhaven61LT03</t>
  </si>
  <si>
    <t>D03011-wijnhaven61PL04</t>
  </si>
  <si>
    <t>Totalen:</t>
  </si>
  <si>
    <t>In dit blad dient Inschrijver de uurtarieven en de opslagpercentages voor tarieven buiten kantoortijden in. Het genoemde aantal uren is fictief en wordt gebruikt om tot een totaal te komen ter beoordeling. Aan het aantal fictieve uren kunnen geen rechten worden ontleend.</t>
  </si>
  <si>
    <t>In cel D35 dient Inschrijver het geschatte percentage van de werkzaamheden die zullen worden uitbesteed op het totaal in te vullen.</t>
  </si>
  <si>
    <t>Percentage opslag</t>
  </si>
  <si>
    <t>Prijs voorrijden, opslag en uurloon</t>
  </si>
  <si>
    <t>Aantal uren (fictief)</t>
  </si>
  <si>
    <t>Prijs</t>
  </si>
  <si>
    <t>Uurtarief lift service monteur</t>
  </si>
  <si>
    <t>Uurtarief technisch specialist</t>
  </si>
  <si>
    <t>Uurtarief reparatie</t>
  </si>
  <si>
    <t>Uurtarief Modernisering / planmatig onderhoud</t>
  </si>
  <si>
    <t>Uurtarief Nieuwbouw</t>
  </si>
  <si>
    <t>voorrijden</t>
  </si>
  <si>
    <t xml:space="preserve">opslag voorrijden avond </t>
  </si>
  <si>
    <t>opslag voorrijden zaterdag</t>
  </si>
  <si>
    <t>opslag voorijden zon en feestdagen</t>
  </si>
  <si>
    <t>Opslag uurtarief Service Monteur (avond en zaterdag)</t>
  </si>
  <si>
    <t>Opslag uurtarief Service Monteur (zondag en feestdagen)</t>
  </si>
  <si>
    <t>Opslag uurtarief Technisch specialist (avond en zaterdag)</t>
  </si>
  <si>
    <t>Opslag uurtarief Technisch specialist (zondag en feestdagen)</t>
  </si>
  <si>
    <t>Opslag uurtarief uitbesteding derden</t>
  </si>
  <si>
    <t>Totaal uren</t>
  </si>
  <si>
    <t>percentage uitbesteding uren derden</t>
  </si>
  <si>
    <t>Opslag derden</t>
  </si>
  <si>
    <t>Dit blad geeft een overzicht van de in te vullen tabbladen die hierna volgen voor het Planmatig Onderhoud (PLOH).</t>
  </si>
  <si>
    <t>Locatie</t>
  </si>
  <si>
    <t>Planmatig onderhoud per locatie</t>
  </si>
  <si>
    <t>Totaal Planmatig Onderhoud</t>
  </si>
  <si>
    <t>PLOH 1</t>
  </si>
  <si>
    <t>PLOH 2</t>
  </si>
  <si>
    <t>PLOH 3</t>
  </si>
  <si>
    <t>PLOH 4</t>
  </si>
  <si>
    <t>PLOH 5</t>
  </si>
  <si>
    <t>PLOH 6</t>
  </si>
  <si>
    <t>In dit blad dient Inschrijver de inschrijvingskosten in te vullen voor fictief planmatig onderhoud aan één installatie. In kolom G dient Inschrijver de materiaalkosten en in Kolom H het aantal in te vullen. Het uurtarief wordt overgenomen uit het tabblad 'correctieve kosten'.  (Dit blad wordt gebruikt voor toetsing en zal niet werkelijk in opdracht worden gegeven. Het werkelijke planmatig onderhoud wordt apart aangevraagd na aanbesteding)</t>
  </si>
  <si>
    <t>Titel</t>
  </si>
  <si>
    <t>HR Academieplein (D03011-AcademiepleinLH03)</t>
  </si>
  <si>
    <t>Adres</t>
  </si>
  <si>
    <t>Wijk/Plaats</t>
  </si>
  <si>
    <t>Rotterdam</t>
  </si>
  <si>
    <t>Installatie</t>
  </si>
  <si>
    <t>Inschrijver</t>
  </si>
  <si>
    <t>OH-vorm</t>
  </si>
  <si>
    <t>B</t>
  </si>
  <si>
    <t>Fabricaat/lev.</t>
  </si>
  <si>
    <t>Pietsers Liften</t>
  </si>
  <si>
    <t>Bouwjaar/Mod./rev.jaar</t>
  </si>
  <si>
    <t>1985/2010</t>
  </si>
  <si>
    <t>Keuringsnr.</t>
  </si>
  <si>
    <t>Uurtarief</t>
  </si>
  <si>
    <t xml:space="preserve">Elem. Code </t>
  </si>
  <si>
    <t>Element</t>
  </si>
  <si>
    <t>Omschrijving</t>
  </si>
  <si>
    <t>Materiaalkosten</t>
  </si>
  <si>
    <t>Aantal uren</t>
  </si>
  <si>
    <t>80.31</t>
  </si>
  <si>
    <t>Cabineframe, vang incl. sloffen</t>
  </si>
  <si>
    <t>Revisie vang en cabinesloffen / rollen compleet vervangen</t>
  </si>
  <si>
    <t>Cabinetoegang</t>
  </si>
  <si>
    <t>Revisie van de cabinetoegang en vervangen van de regeling en deurmotor</t>
  </si>
  <si>
    <t xml:space="preserve"> </t>
  </si>
  <si>
    <t>Lichtlijst</t>
  </si>
  <si>
    <t>Lichtlijst vervangen vastopgesteld</t>
  </si>
  <si>
    <t>Spreekluister GSM</t>
  </si>
  <si>
    <t>Vervangen noodaccu</t>
  </si>
  <si>
    <t>80.32</t>
  </si>
  <si>
    <t>Buffers</t>
  </si>
  <si>
    <t>Vervangen van de kunststof buffers onder de kooi en tegengewicht.</t>
  </si>
  <si>
    <t>80.33</t>
  </si>
  <si>
    <t>Aggregaat en stuurblok</t>
  </si>
  <si>
    <t>revisie van het hydraulische stuurblok</t>
  </si>
  <si>
    <t>Leidingbreukventiel / plunjer</t>
  </si>
  <si>
    <t>Vervangen van de manchet.</t>
  </si>
  <si>
    <t>80.34</t>
  </si>
  <si>
    <t>Besturing</t>
  </si>
  <si>
    <t>Vervangen van de hoofdstroomrelais.</t>
  </si>
  <si>
    <t>Regeling / softstarter</t>
  </si>
  <si>
    <t>Vervangen van de softstarter</t>
  </si>
  <si>
    <t>80.35</t>
  </si>
  <si>
    <t>Schachttoegangen</t>
  </si>
  <si>
    <t>Revisie van de schachtdeuren, vervangen van deurrollen, tegendruk rollen, koppelkabels, contacten en ondergeleidingsloffen.</t>
  </si>
  <si>
    <t>80.90</t>
  </si>
  <si>
    <t xml:space="preserve">Reinigen schacht </t>
  </si>
  <si>
    <t>Reinigen van de liftschacht compleet.</t>
  </si>
  <si>
    <t>Totalen</t>
  </si>
  <si>
    <t>Totaal montage</t>
  </si>
  <si>
    <t>Overige kosten</t>
  </si>
  <si>
    <t>Paraaf:</t>
  </si>
  <si>
    <t>In dit blad dient Inschrijver de inschrijvingskosten in te vullen voor fictief planmatig onderhoud aan één installatie. In kolom G dient Inschrijver de materiaalkosten en in Kolom H het aantal in te vullen. Het uurtarief wordt overgenomen uit het tabblad 'correctieve kosten'. (Dit blad wordt gebruikt voor toetsing en zal niet werkelijk in opdracht worden gegeven. Het werkelijke planmatig onderhoud wordt apart aangevraagd na aanbesteding)</t>
  </si>
  <si>
    <t>HR Kralingse Zoom (D03011-Kralingsezoom91GE06)</t>
  </si>
  <si>
    <t>ERGOLIFT</t>
  </si>
  <si>
    <t>2002/2017</t>
  </si>
  <si>
    <t>84.5</t>
  </si>
  <si>
    <t>Hydraulische topfunctie</t>
  </si>
  <si>
    <t>Revisie hydraulische topwerk</t>
  </si>
  <si>
    <t>Hydro slangen vervangen</t>
  </si>
  <si>
    <t>Draagkabels met stuurstroomaders</t>
  </si>
  <si>
    <t>Vervangen van de draagkabels.</t>
  </si>
  <si>
    <t>84.9</t>
  </si>
  <si>
    <t>Electrische installatie</t>
  </si>
  <si>
    <t>Vervangen van de voedingsleiding op het dak naar de dakwagen</t>
  </si>
  <si>
    <t>Voedingen vervangen</t>
  </si>
  <si>
    <t>Paraaf</t>
  </si>
  <si>
    <t>In dit blad dient Inschrijver de inschrijvingskosten in te vullen voor fictief planmatig onderhoud aan één installatie. In kolom G dient Inschrijver de materiaalkosten en in Kolom H het aantal in te vullen. Het uurtarief wordt overgenoemn uit het tabblad 'correctieve kosten'.  (Dit blad wordt gebruikt voor toetsing en zal niet werkelijk in opdracht worden gegeven. Het werkelijke planmatig onderhoud wordt apart aangevraagd na aanbesteding)</t>
  </si>
  <si>
    <t>HR Kralingse Zoom (D03011-Kralingsezoom91LT02)</t>
  </si>
  <si>
    <t>KONE</t>
  </si>
  <si>
    <t>Tegengewicht</t>
  </si>
  <si>
    <t>Vervangen van de leidslofvoeringen</t>
  </si>
  <si>
    <t>Snelheidsbegrenzer</t>
  </si>
  <si>
    <t>Vervangen snelheidsbegrenzer inclusief kabel en spangewicht met contact</t>
  </si>
  <si>
    <t>Vervangen van de besturing compleet.</t>
  </si>
  <si>
    <t>Regeling</t>
  </si>
  <si>
    <t>Vervangen van de Frequentie regeling inclusief tacho.</t>
  </si>
  <si>
    <t>cabine- en schachtdrukknoppen</t>
  </si>
  <si>
    <t>Vervangen van de cabine- en schachtdrukknoppen</t>
  </si>
  <si>
    <t>signaleringstableaus</t>
  </si>
  <si>
    <t>Vervangen / indien niet aanwezig aanbrengen TFT kooisignalering in het schacht drukknoptableau.</t>
  </si>
  <si>
    <t>Elektrische installatie</t>
  </si>
  <si>
    <t>Vervangen van de verdeelinrichting 230V en 400V inclusief armaturen in LMK en schacht en benodigde WCD's.</t>
  </si>
  <si>
    <t>HR Museumpark (D03011-MUSEUMPARK40LT01)</t>
  </si>
  <si>
    <t>Wolter &amp; Dros</t>
  </si>
  <si>
    <t>1959/2011</t>
  </si>
  <si>
    <t>AK 33283</t>
  </si>
  <si>
    <t>Revisie vang en cabinesloffen / rollen inclusief voeringen compleet vervangen.</t>
  </si>
  <si>
    <t>vervangen cabinetoegang compleet inc. Dagstukken en Dorpel</t>
  </si>
  <si>
    <t>compleet vervangen inc. Kabel</t>
  </si>
  <si>
    <t>Vervangen Hydrauliek buffers</t>
  </si>
  <si>
    <t>Aandrijving</t>
  </si>
  <si>
    <t>Revisie van de aandrijving / E-motor met reductiekast, olie verversen, spoelen en verpakken.</t>
  </si>
  <si>
    <t>Frame, dempers en leidwielen</t>
  </si>
  <si>
    <t>Vervangen van het afleidwiel compleet.</t>
  </si>
  <si>
    <t>Draagkabels / banden en tractieschijf</t>
  </si>
  <si>
    <t>Vervangen staalkabels</t>
  </si>
  <si>
    <t>compleet vervangen toegangen inc. Dagstukken en dorpels</t>
  </si>
  <si>
    <t>HR Museumpark (D03011-MUSEUMPARK40LT02)</t>
  </si>
  <si>
    <t>1959/</t>
  </si>
  <si>
    <t>AK 33270</t>
  </si>
  <si>
    <t>Revisie van de cabinetoegang en vervangen van de regeling en deurmotor.</t>
  </si>
  <si>
    <t>Vervangen van de snelheidsbegrenzerkabel</t>
  </si>
  <si>
    <t>Bijvullen olie buffers onder de kooi en tegengewicht.</t>
  </si>
  <si>
    <t>Het inkorten / gelijkspannen van de draagkabels.</t>
  </si>
  <si>
    <t>Keuringspunten</t>
  </si>
  <si>
    <t>Planmatige kosten voor oplossen van keuringsopmerkingen</t>
  </si>
  <si>
    <t>HR (D03011-wijnhaven61LT02)</t>
  </si>
  <si>
    <t>Otis</t>
  </si>
  <si>
    <t>1998/</t>
  </si>
  <si>
    <t>nb</t>
  </si>
  <si>
    <t>Vervangen van de cabinetoegang compleet en de deurvleugels RVS bekleed.</t>
  </si>
  <si>
    <t>Cabine interieur</t>
  </si>
  <si>
    <t>interieur vervangen</t>
  </si>
  <si>
    <t>Vervangen van de complete aandrijving.</t>
  </si>
  <si>
    <t>Vervangen van het frame, trillingdempers en leidwiel (en).</t>
  </si>
  <si>
    <t>Vervangen van de draagkabels en tractieschijf (indien vaste tractieschijf alleen de draagkabels.)</t>
  </si>
  <si>
    <t>deuren schilderen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</si>
</sst>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yyyy/mm/dd\ "/>
    <numFmt numFmtId="166" formatCode="_-&quot;€&quot;\ * #,##0_-;_-&quot;€&quot;\ * #,##0\-;_-&quot;€&quot;\ * &quot;-&quot;??_-;_-@_-"/>
    <numFmt numFmtId="167" formatCode="_ [$€-413]\ * #,##0.00_ ;_ [$€-413]\ * \-#,##0.00_ ;_ [$€-413]\ * &quot;-&quot;??_ ;_ @_ "/>
  </numFmts>
  <fonts count="22" x14ac:knownFonts="1">
    <font>
      <sz val="10"/>
      <name val="Arial"/>
    </font>
    <font>
      <sz val="10"/>
      <name val="Arial"/>
      <family val="2"/>
    </font>
    <font>
      <sz val="10"/>
      <name val="Arial"/>
      <family val="2"/>
    </font>
    <font>
      <b/>
      <sz val="10"/>
      <name val="Arial"/>
      <family val="2"/>
    </font>
    <font>
      <b/>
      <sz val="18"/>
      <name val="Calibri"/>
      <family val="2"/>
    </font>
    <font>
      <b/>
      <sz val="22"/>
      <name val="Arial"/>
      <family val="2"/>
    </font>
    <font>
      <sz val="8"/>
      <name val="Arial"/>
      <family val="2"/>
    </font>
    <font>
      <b/>
      <sz val="12"/>
      <name val="Arial"/>
      <family val="2"/>
    </font>
    <font>
      <sz val="10"/>
      <name val="Arial"/>
      <family val="2"/>
    </font>
    <font>
      <sz val="11"/>
      <color indexed="8"/>
      <name val="Calibri"/>
      <family val="2"/>
    </font>
    <font>
      <b/>
      <sz val="22"/>
      <color theme="4" tint="-0.499984740745262"/>
      <name val="Calibri"/>
      <family val="2"/>
      <scheme val="minor"/>
    </font>
    <font>
      <sz val="9"/>
      <color indexed="81"/>
      <name val="Tahoma"/>
      <family val="2"/>
    </font>
    <font>
      <b/>
      <sz val="9"/>
      <color indexed="81"/>
      <name val="Tahoma"/>
      <family val="2"/>
    </font>
    <font>
      <sz val="10"/>
      <color theme="1"/>
      <name val="Arial"/>
      <family val="2"/>
    </font>
    <font>
      <b/>
      <sz val="10"/>
      <color rgb="FF000000"/>
      <name val="Arial"/>
      <family val="2"/>
    </font>
    <font>
      <sz val="11"/>
      <color rgb="FF000000"/>
      <name val="Arial"/>
      <family val="2"/>
    </font>
    <font>
      <sz val="10"/>
      <color rgb="FF000000"/>
      <name val="Arial"/>
      <family val="2"/>
    </font>
    <font>
      <b/>
      <sz val="12"/>
      <color theme="0"/>
      <name val="Arial"/>
      <family val="2"/>
    </font>
    <font>
      <b/>
      <sz val="18"/>
      <name val="Arial"/>
      <family val="2"/>
    </font>
    <font>
      <sz val="12"/>
      <name val="Arial"/>
      <family val="2"/>
    </font>
    <font>
      <sz val="10"/>
      <color theme="2" tint="-0.749992370372631"/>
      <name val="Arial"/>
      <family val="2"/>
    </font>
    <font>
      <b/>
      <sz val="10"/>
      <color theme="2" tint="-0.749992370372631"/>
      <name val="Arial"/>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bgColor indexed="64"/>
      </patternFill>
    </fill>
    <fill>
      <patternFill patternType="solid">
        <fgColor rgb="FF92D050"/>
        <bgColor indexed="64"/>
      </patternFill>
    </fill>
    <fill>
      <patternFill patternType="solid">
        <fgColor theme="3" tint="0.79998168889431442"/>
        <bgColor indexed="64"/>
      </patternFill>
    </fill>
    <fill>
      <patternFill patternType="solid">
        <fgColor rgb="FFC00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92D050"/>
        <bgColor rgb="FF000000"/>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164" fontId="1" fillId="0" borderId="0" applyFont="0" applyFill="0" applyBorder="0" applyAlignment="0" applyProtection="0"/>
    <xf numFmtId="9" fontId="1" fillId="0" borderId="0" applyFont="0" applyFill="0" applyBorder="0" applyAlignment="0" applyProtection="0"/>
  </cellStyleXfs>
  <cellXfs count="180">
    <xf numFmtId="0" fontId="0" fillId="0" borderId="0" xfId="0"/>
    <xf numFmtId="0" fontId="0" fillId="2" borderId="0" xfId="0" applyFill="1"/>
    <xf numFmtId="0" fontId="0" fillId="2" borderId="0" xfId="0" applyFill="1" applyAlignment="1">
      <alignment horizontal="center"/>
    </xf>
    <xf numFmtId="164" fontId="8" fillId="2" borderId="0" xfId="2" applyFont="1" applyFill="1"/>
    <xf numFmtId="0" fontId="3" fillId="2" borderId="0" xfId="0" applyFont="1" applyFill="1" applyAlignment="1">
      <alignment vertical="center"/>
    </xf>
    <xf numFmtId="0" fontId="0" fillId="2" borderId="9" xfId="0" applyFill="1" applyBorder="1"/>
    <xf numFmtId="0" fontId="0" fillId="2" borderId="10" xfId="0" applyFill="1" applyBorder="1"/>
    <xf numFmtId="0" fontId="0" fillId="2" borderId="11" xfId="0" applyFill="1" applyBorder="1"/>
    <xf numFmtId="0" fontId="0" fillId="2" borderId="4" xfId="0" applyFill="1" applyBorder="1"/>
    <xf numFmtId="0" fontId="0" fillId="2" borderId="0" xfId="0" applyFill="1" applyAlignment="1">
      <alignment horizontal="left"/>
    </xf>
    <xf numFmtId="0" fontId="0" fillId="0" borderId="0" xfId="0" applyAlignment="1">
      <alignment horizontal="left"/>
    </xf>
    <xf numFmtId="164" fontId="3" fillId="2" borderId="9" xfId="2" applyFont="1" applyFill="1" applyBorder="1"/>
    <xf numFmtId="0" fontId="3" fillId="7" borderId="15" xfId="0" applyFont="1" applyFill="1" applyBorder="1"/>
    <xf numFmtId="0" fontId="0" fillId="2" borderId="13" xfId="0" applyFill="1" applyBorder="1"/>
    <xf numFmtId="0" fontId="0" fillId="2" borderId="17" xfId="0" applyFill="1" applyBorder="1"/>
    <xf numFmtId="0" fontId="0" fillId="2" borderId="23" xfId="0" applyFill="1" applyBorder="1"/>
    <xf numFmtId="0" fontId="0" fillId="2" borderId="18" xfId="0" applyFill="1" applyBorder="1"/>
    <xf numFmtId="164" fontId="3" fillId="6" borderId="9" xfId="2" applyFont="1" applyFill="1" applyBorder="1"/>
    <xf numFmtId="164" fontId="3" fillId="7" borderId="16" xfId="0" applyNumberFormat="1" applyFont="1" applyFill="1" applyBorder="1" applyProtection="1">
      <protection hidden="1"/>
    </xf>
    <xf numFmtId="0" fontId="0" fillId="0" borderId="1" xfId="0" applyBorder="1"/>
    <xf numFmtId="0" fontId="0" fillId="0" borderId="4" xfId="0" applyBorder="1"/>
    <xf numFmtId="0" fontId="0" fillId="0" borderId="7" xfId="0" applyBorder="1"/>
    <xf numFmtId="0" fontId="0" fillId="2" borderId="7" xfId="0" applyFill="1" applyBorder="1"/>
    <xf numFmtId="0" fontId="3" fillId="2" borderId="9" xfId="0" applyFont="1" applyFill="1" applyBorder="1"/>
    <xf numFmtId="0" fontId="7" fillId="2" borderId="9" xfId="0" applyFont="1" applyFill="1" applyBorder="1" applyAlignment="1">
      <alignment horizontal="right"/>
    </xf>
    <xf numFmtId="0" fontId="0" fillId="3" borderId="9" xfId="0" applyFill="1" applyBorder="1"/>
    <xf numFmtId="0" fontId="0" fillId="2" borderId="1" xfId="0" applyFill="1" applyBorder="1"/>
    <xf numFmtId="0" fontId="0" fillId="2" borderId="2" xfId="0" applyFill="1" applyBorder="1"/>
    <xf numFmtId="0" fontId="0" fillId="2" borderId="3" xfId="0" applyFill="1" applyBorder="1"/>
    <xf numFmtId="0" fontId="0" fillId="2" borderId="5" xfId="0" applyFill="1" applyBorder="1"/>
    <xf numFmtId="9" fontId="0" fillId="2" borderId="4" xfId="0" applyNumberFormat="1" applyFill="1" applyBorder="1"/>
    <xf numFmtId="0" fontId="0" fillId="2" borderId="6" xfId="0" applyFill="1" applyBorder="1"/>
    <xf numFmtId="0" fontId="0" fillId="2" borderId="8" xfId="0" applyFill="1" applyBorder="1"/>
    <xf numFmtId="0" fontId="0" fillId="0" borderId="2" xfId="0" applyBorder="1"/>
    <xf numFmtId="0" fontId="3" fillId="2" borderId="4" xfId="0" applyFont="1" applyFill="1" applyBorder="1" applyAlignment="1">
      <alignment vertical="center"/>
    </xf>
    <xf numFmtId="0" fontId="3" fillId="2" borderId="5" xfId="0" applyFont="1" applyFill="1" applyBorder="1" applyAlignment="1">
      <alignment vertical="center"/>
    </xf>
    <xf numFmtId="0" fontId="0" fillId="2" borderId="7" xfId="0" applyFill="1" applyBorder="1" applyAlignment="1">
      <alignment horizontal="center"/>
    </xf>
    <xf numFmtId="0" fontId="14" fillId="9" borderId="1" xfId="0" applyFont="1" applyFill="1" applyBorder="1"/>
    <xf numFmtId="0" fontId="15" fillId="9" borderId="2" xfId="0" applyFont="1" applyFill="1" applyBorder="1" applyAlignment="1">
      <alignment horizontal="center"/>
    </xf>
    <xf numFmtId="0" fontId="15" fillId="9" borderId="2" xfId="0" applyFont="1" applyFill="1" applyBorder="1"/>
    <xf numFmtId="0" fontId="15" fillId="9" borderId="3" xfId="0" applyFont="1" applyFill="1" applyBorder="1" applyAlignment="1">
      <alignment horizontal="center"/>
    </xf>
    <xf numFmtId="0" fontId="16" fillId="0" borderId="9" xfId="0" applyFont="1" applyBorder="1"/>
    <xf numFmtId="0" fontId="0" fillId="2" borderId="2" xfId="0" applyFill="1" applyBorder="1" applyAlignment="1">
      <alignment horizontal="left"/>
    </xf>
    <xf numFmtId="0" fontId="0" fillId="2" borderId="7" xfId="0" applyFill="1" applyBorder="1" applyAlignment="1">
      <alignment horizontal="left"/>
    </xf>
    <xf numFmtId="0" fontId="3" fillId="3" borderId="9" xfId="0" applyFont="1" applyFill="1" applyBorder="1" applyAlignment="1">
      <alignment horizontal="left" vertical="top" wrapText="1"/>
    </xf>
    <xf numFmtId="0" fontId="16" fillId="9" borderId="5" xfId="0" applyFont="1" applyFill="1" applyBorder="1" applyAlignment="1">
      <alignment vertical="top" wrapText="1"/>
    </xf>
    <xf numFmtId="0" fontId="16" fillId="9" borderId="6" xfId="0" applyFont="1" applyFill="1" applyBorder="1" applyAlignment="1">
      <alignment vertical="top"/>
    </xf>
    <xf numFmtId="0" fontId="16" fillId="9" borderId="7" xfId="0" applyFont="1" applyFill="1" applyBorder="1" applyAlignment="1">
      <alignment vertical="top"/>
    </xf>
    <xf numFmtId="0" fontId="16" fillId="9" borderId="8" xfId="0" applyFont="1" applyFill="1" applyBorder="1" applyAlignment="1">
      <alignment vertical="top"/>
    </xf>
    <xf numFmtId="0" fontId="16" fillId="9" borderId="2" xfId="0" applyFont="1" applyFill="1" applyBorder="1" applyAlignment="1">
      <alignment horizontal="left" vertical="top" wrapText="1"/>
    </xf>
    <xf numFmtId="0" fontId="16" fillId="9" borderId="3" xfId="0" applyFont="1" applyFill="1" applyBorder="1" applyAlignment="1">
      <alignment horizontal="left" vertical="top" wrapText="1"/>
    </xf>
    <xf numFmtId="0" fontId="3" fillId="10" borderId="9" xfId="0" applyFont="1" applyFill="1" applyBorder="1" applyAlignment="1">
      <alignment horizontal="left" vertical="top" wrapText="1"/>
    </xf>
    <xf numFmtId="0" fontId="0" fillId="2" borderId="9" xfId="0" applyFill="1" applyBorder="1" applyAlignment="1">
      <alignment horizontal="center"/>
    </xf>
    <xf numFmtId="0" fontId="7" fillId="7" borderId="9" xfId="0" applyFont="1" applyFill="1" applyBorder="1" applyAlignment="1">
      <alignment horizontal="left"/>
    </xf>
    <xf numFmtId="164" fontId="19" fillId="7" borderId="9" xfId="2" applyFont="1" applyFill="1" applyBorder="1" applyProtection="1">
      <protection hidden="1"/>
    </xf>
    <xf numFmtId="166" fontId="0" fillId="2" borderId="0" xfId="0" applyNumberFormat="1" applyFill="1"/>
    <xf numFmtId="44" fontId="0" fillId="2" borderId="0" xfId="0" applyNumberFormat="1" applyFill="1"/>
    <xf numFmtId="0" fontId="14" fillId="9" borderId="1" xfId="0" applyFont="1" applyFill="1" applyBorder="1" applyAlignment="1">
      <alignment horizontal="left" vertical="top" wrapText="1"/>
    </xf>
    <xf numFmtId="0" fontId="1" fillId="0" borderId="0" xfId="0" applyFont="1"/>
    <xf numFmtId="167" fontId="7" fillId="7" borderId="9" xfId="0" applyNumberFormat="1" applyFont="1" applyFill="1" applyBorder="1" applyAlignment="1">
      <alignment horizontal="left"/>
    </xf>
    <xf numFmtId="166" fontId="0" fillId="2" borderId="9" xfId="2" applyNumberFormat="1" applyFont="1" applyFill="1" applyBorder="1" applyProtection="1">
      <protection hidden="1"/>
    </xf>
    <xf numFmtId="0" fontId="0" fillId="2" borderId="9" xfId="0" applyFill="1" applyBorder="1" applyAlignment="1">
      <alignment horizontal="left"/>
    </xf>
    <xf numFmtId="1" fontId="0" fillId="2" borderId="9" xfId="0" applyNumberFormat="1" applyFill="1" applyBorder="1"/>
    <xf numFmtId="0" fontId="3" fillId="3" borderId="12" xfId="0" applyFont="1" applyFill="1" applyBorder="1" applyAlignment="1">
      <alignment vertical="top"/>
    </xf>
    <xf numFmtId="0" fontId="3" fillId="3" borderId="21" xfId="0" applyFont="1" applyFill="1" applyBorder="1" applyAlignment="1">
      <alignment wrapText="1"/>
    </xf>
    <xf numFmtId="0" fontId="10" fillId="2" borderId="0" xfId="0" applyFont="1" applyFill="1"/>
    <xf numFmtId="0" fontId="0" fillId="0" borderId="3" xfId="0" applyBorder="1"/>
    <xf numFmtId="0" fontId="0" fillId="0" borderId="5" xfId="0" applyBorder="1"/>
    <xf numFmtId="0" fontId="0" fillId="0" borderId="6" xfId="0" applyBorder="1"/>
    <xf numFmtId="0" fontId="0" fillId="0" borderId="8" xfId="0" applyBorder="1"/>
    <xf numFmtId="165" fontId="1" fillId="0" borderId="0" xfId="0" applyNumberFormat="1" applyFont="1"/>
    <xf numFmtId="44" fontId="16" fillId="2" borderId="9" xfId="0" applyNumberFormat="1" applyFont="1" applyFill="1" applyBorder="1" applyProtection="1">
      <protection hidden="1"/>
    </xf>
    <xf numFmtId="44" fontId="16" fillId="6" borderId="9" xfId="0" applyNumberFormat="1" applyFont="1" applyFill="1" applyBorder="1" applyProtection="1">
      <protection locked="0"/>
    </xf>
    <xf numFmtId="0" fontId="16" fillId="6" borderId="9" xfId="0" applyFont="1" applyFill="1" applyBorder="1" applyProtection="1">
      <protection locked="0"/>
    </xf>
    <xf numFmtId="0" fontId="20" fillId="5" borderId="28" xfId="0" applyFont="1" applyFill="1" applyBorder="1"/>
    <xf numFmtId="0" fontId="13" fillId="0" borderId="11" xfId="0" applyFont="1" applyBorder="1" applyAlignment="1">
      <alignment horizontal="left"/>
    </xf>
    <xf numFmtId="0" fontId="20" fillId="5" borderId="9" xfId="0" applyFont="1" applyFill="1" applyBorder="1"/>
    <xf numFmtId="0" fontId="13" fillId="0" borderId="9" xfId="0" applyFont="1" applyBorder="1"/>
    <xf numFmtId="0" fontId="13" fillId="0" borderId="11" xfId="0" applyFont="1" applyBorder="1"/>
    <xf numFmtId="0" fontId="16" fillId="0" borderId="11" xfId="0" applyFont="1" applyBorder="1" applyAlignment="1">
      <alignment wrapText="1"/>
    </xf>
    <xf numFmtId="44" fontId="16" fillId="0" borderId="9" xfId="0" applyNumberFormat="1" applyFont="1" applyBorder="1" applyAlignment="1" applyProtection="1">
      <alignment wrapText="1"/>
      <protection hidden="1"/>
    </xf>
    <xf numFmtId="0" fontId="16" fillId="0" borderId="9" xfId="0" applyFont="1" applyBorder="1" applyAlignment="1">
      <alignment wrapText="1"/>
    </xf>
    <xf numFmtId="0" fontId="16" fillId="0" borderId="9" xfId="0" applyFont="1" applyBorder="1" applyAlignment="1" applyProtection="1">
      <alignment wrapText="1"/>
      <protection hidden="1"/>
    </xf>
    <xf numFmtId="44" fontId="1" fillId="0" borderId="0" xfId="0" applyNumberFormat="1" applyFont="1"/>
    <xf numFmtId="0" fontId="13" fillId="0" borderId="9" xfId="0" applyFont="1" applyBorder="1" applyAlignment="1">
      <alignment horizontal="left"/>
    </xf>
    <xf numFmtId="0" fontId="20" fillId="5" borderId="26" xfId="0" applyFont="1" applyFill="1" applyBorder="1"/>
    <xf numFmtId="0" fontId="20" fillId="5" borderId="27" xfId="0" applyFont="1" applyFill="1" applyBorder="1"/>
    <xf numFmtId="0" fontId="21" fillId="5" borderId="9" xfId="0" applyFont="1" applyFill="1" applyBorder="1"/>
    <xf numFmtId="0" fontId="21" fillId="5" borderId="11" xfId="0" applyFont="1" applyFill="1" applyBorder="1"/>
    <xf numFmtId="0" fontId="16" fillId="6" borderId="9" xfId="0" applyFont="1" applyFill="1" applyBorder="1" applyAlignment="1" applyProtection="1">
      <alignment horizontal="left"/>
      <protection locked="0"/>
    </xf>
    <xf numFmtId="44" fontId="16" fillId="2" borderId="9" xfId="0" applyNumberFormat="1" applyFont="1" applyFill="1" applyBorder="1"/>
    <xf numFmtId="0" fontId="1" fillId="0" borderId="5" xfId="0" applyFont="1" applyBorder="1"/>
    <xf numFmtId="0" fontId="1" fillId="0" borderId="14" xfId="0" applyFont="1" applyBorder="1"/>
    <xf numFmtId="0" fontId="20" fillId="5" borderId="13" xfId="0" applyFont="1" applyFill="1" applyBorder="1"/>
    <xf numFmtId="0" fontId="16" fillId="0" borderId="13" xfId="0" applyFont="1" applyBorder="1" applyAlignment="1">
      <alignment wrapText="1"/>
    </xf>
    <xf numFmtId="0" fontId="21" fillId="5" borderId="13" xfId="0" applyFont="1" applyFill="1" applyBorder="1"/>
    <xf numFmtId="0" fontId="0" fillId="0" borderId="27" xfId="0" applyBorder="1"/>
    <xf numFmtId="0" fontId="20" fillId="11" borderId="9" xfId="0" applyFont="1" applyFill="1" applyBorder="1"/>
    <xf numFmtId="0" fontId="7" fillId="2" borderId="0" xfId="0" applyFont="1" applyFill="1" applyAlignment="1">
      <alignment horizontal="left"/>
    </xf>
    <xf numFmtId="0" fontId="18" fillId="2" borderId="0" xfId="0" applyFont="1" applyFill="1" applyAlignment="1">
      <alignment horizontal="left"/>
    </xf>
    <xf numFmtId="0" fontId="1" fillId="2" borderId="0" xfId="0" applyFont="1" applyFill="1" applyAlignment="1">
      <alignment horizontal="left"/>
    </xf>
    <xf numFmtId="44" fontId="16" fillId="0" borderId="9" xfId="0" applyNumberFormat="1" applyFont="1" applyBorder="1" applyAlignment="1">
      <alignment wrapText="1"/>
    </xf>
    <xf numFmtId="0" fontId="1" fillId="2" borderId="0" xfId="0" applyFont="1" applyFill="1"/>
    <xf numFmtId="164" fontId="1" fillId="2" borderId="0" xfId="2" applyFont="1" applyFill="1"/>
    <xf numFmtId="164" fontId="1" fillId="2" borderId="0" xfId="2" applyFont="1" applyFill="1" applyBorder="1"/>
    <xf numFmtId="0" fontId="1" fillId="2" borderId="9" xfId="0" applyFont="1" applyFill="1" applyBorder="1" applyAlignment="1">
      <alignment horizontal="center"/>
    </xf>
    <xf numFmtId="0" fontId="1" fillId="2" borderId="9" xfId="0" applyFont="1" applyFill="1" applyBorder="1"/>
    <xf numFmtId="0" fontId="1" fillId="2" borderId="9" xfId="0" applyFont="1" applyFill="1" applyBorder="1" applyAlignment="1">
      <alignment horizontal="left"/>
    </xf>
    <xf numFmtId="164" fontId="1" fillId="2" borderId="9" xfId="2" applyFont="1" applyFill="1" applyBorder="1" applyProtection="1">
      <protection hidden="1"/>
    </xf>
    <xf numFmtId="164" fontId="1" fillId="2" borderId="9" xfId="2" applyFont="1" applyFill="1" applyBorder="1"/>
    <xf numFmtId="164" fontId="1" fillId="2" borderId="7" xfId="2" applyFont="1" applyFill="1" applyBorder="1"/>
    <xf numFmtId="0" fontId="1" fillId="0" borderId="0" xfId="0" applyFont="1" applyAlignment="1">
      <alignment horizontal="left"/>
    </xf>
    <xf numFmtId="44" fontId="1" fillId="6" borderId="9" xfId="2" applyNumberFormat="1" applyFont="1" applyFill="1" applyBorder="1" applyProtection="1">
      <protection locked="0"/>
    </xf>
    <xf numFmtId="1" fontId="1" fillId="2" borderId="9" xfId="2" applyNumberFormat="1" applyFont="1" applyFill="1" applyBorder="1" applyProtection="1">
      <protection hidden="1"/>
    </xf>
    <xf numFmtId="44" fontId="1" fillId="2" borderId="9" xfId="2" applyNumberFormat="1" applyFont="1" applyFill="1" applyBorder="1" applyProtection="1"/>
    <xf numFmtId="1" fontId="1" fillId="2" borderId="9" xfId="2" applyNumberFormat="1" applyFont="1" applyFill="1" applyBorder="1" applyProtection="1"/>
    <xf numFmtId="9" fontId="1" fillId="6" borderId="9" xfId="3" applyFont="1" applyFill="1" applyBorder="1" applyAlignment="1" applyProtection="1">
      <alignment horizontal="left"/>
      <protection locked="0"/>
    </xf>
    <xf numFmtId="44" fontId="1" fillId="2" borderId="9" xfId="2" applyNumberFormat="1" applyFont="1" applyFill="1" applyBorder="1" applyProtection="1">
      <protection hidden="1"/>
    </xf>
    <xf numFmtId="44" fontId="1" fillId="2" borderId="9" xfId="2" applyNumberFormat="1" applyFont="1" applyFill="1" applyBorder="1"/>
    <xf numFmtId="1" fontId="1" fillId="2" borderId="9" xfId="2" applyNumberFormat="1" applyFont="1" applyFill="1" applyBorder="1"/>
    <xf numFmtId="9" fontId="1" fillId="2" borderId="9" xfId="3" applyFont="1" applyFill="1" applyBorder="1" applyAlignment="1">
      <alignment horizontal="left"/>
    </xf>
    <xf numFmtId="9" fontId="1" fillId="0" borderId="9" xfId="3" applyFont="1" applyFill="1" applyBorder="1" applyAlignment="1">
      <alignment horizontal="left"/>
    </xf>
    <xf numFmtId="9" fontId="1" fillId="6" borderId="9" xfId="0" applyNumberFormat="1" applyFont="1" applyFill="1" applyBorder="1" applyAlignment="1" applyProtection="1">
      <alignment horizontal="left"/>
      <protection locked="0"/>
    </xf>
    <xf numFmtId="9" fontId="1" fillId="2" borderId="9" xfId="3" applyFont="1" applyFill="1" applyBorder="1"/>
    <xf numFmtId="1" fontId="1" fillId="2" borderId="9" xfId="3" applyNumberFormat="1" applyFont="1" applyFill="1" applyBorder="1"/>
    <xf numFmtId="0" fontId="1" fillId="2" borderId="10" xfId="0" applyFont="1" applyFill="1" applyBorder="1"/>
    <xf numFmtId="164" fontId="1" fillId="4" borderId="22" xfId="2" applyFont="1" applyFill="1" applyBorder="1" applyProtection="1">
      <protection hidden="1"/>
    </xf>
    <xf numFmtId="164" fontId="1" fillId="4" borderId="24" xfId="2" applyFont="1" applyFill="1" applyBorder="1" applyProtection="1">
      <protection hidden="1"/>
    </xf>
    <xf numFmtId="44" fontId="3" fillId="6" borderId="9" xfId="2" applyNumberFormat="1" applyFont="1" applyFill="1" applyBorder="1"/>
    <xf numFmtId="44" fontId="1" fillId="2" borderId="9" xfId="2" applyNumberFormat="1" applyFont="1" applyFill="1" applyBorder="1" applyAlignment="1" applyProtection="1">
      <alignment horizontal="center"/>
      <protection hidden="1"/>
    </xf>
    <xf numFmtId="44" fontId="0" fillId="2" borderId="9" xfId="0" applyNumberFormat="1" applyFill="1" applyBorder="1" applyAlignment="1" applyProtection="1">
      <alignment horizontal="center"/>
      <protection hidden="1"/>
    </xf>
    <xf numFmtId="0" fontId="17" fillId="8" borderId="10" xfId="0" applyFont="1" applyFill="1" applyBorder="1" applyAlignment="1">
      <alignment horizontal="left"/>
    </xf>
    <xf numFmtId="0" fontId="17" fillId="8" borderId="25" xfId="0" applyFont="1" applyFill="1" applyBorder="1" applyAlignment="1">
      <alignment horizontal="left"/>
    </xf>
    <xf numFmtId="0" fontId="17" fillId="8" borderId="11" xfId="0" applyFont="1" applyFill="1" applyBorder="1" applyAlignment="1">
      <alignment horizontal="left"/>
    </xf>
    <xf numFmtId="0" fontId="16" fillId="9" borderId="4" xfId="0" applyFont="1" applyFill="1" applyBorder="1" applyAlignment="1">
      <alignment horizontal="left" vertical="top" wrapText="1"/>
    </xf>
    <xf numFmtId="0" fontId="16" fillId="9" borderId="0" xfId="0" applyFont="1" applyFill="1" applyAlignment="1">
      <alignment horizontal="left" vertical="top" wrapText="1"/>
    </xf>
    <xf numFmtId="0" fontId="16" fillId="9" borderId="5" xfId="0" applyFont="1" applyFill="1" applyBorder="1" applyAlignment="1">
      <alignment horizontal="left" vertical="top" wrapText="1"/>
    </xf>
    <xf numFmtId="0" fontId="16" fillId="9" borderId="4" xfId="0" applyFont="1" applyFill="1" applyBorder="1" applyAlignment="1">
      <alignment horizontal="left" vertical="top"/>
    </xf>
    <xf numFmtId="0" fontId="16" fillId="9" borderId="0" xfId="0" applyFont="1" applyFill="1" applyAlignment="1">
      <alignment horizontal="left" vertical="top"/>
    </xf>
    <xf numFmtId="0" fontId="16" fillId="9" borderId="5" xfId="0" applyFont="1" applyFill="1" applyBorder="1" applyAlignment="1">
      <alignment horizontal="left" vertical="top"/>
    </xf>
    <xf numFmtId="0" fontId="16" fillId="9" borderId="6" xfId="0" applyFont="1" applyFill="1" applyBorder="1" applyAlignment="1">
      <alignment horizontal="left" vertical="top" wrapText="1"/>
    </xf>
    <xf numFmtId="0" fontId="16" fillId="9" borderId="7" xfId="0" applyFont="1" applyFill="1" applyBorder="1" applyAlignment="1">
      <alignment horizontal="left" vertical="top" wrapText="1"/>
    </xf>
    <xf numFmtId="0" fontId="16" fillId="9" borderId="8" xfId="0" applyFont="1" applyFill="1" applyBorder="1" applyAlignment="1">
      <alignment horizontal="left" vertical="top" wrapText="1"/>
    </xf>
    <xf numFmtId="0" fontId="3" fillId="3" borderId="9" xfId="0" applyFont="1" applyFill="1" applyBorder="1" applyAlignment="1">
      <alignment horizontal="center"/>
    </xf>
    <xf numFmtId="44" fontId="7" fillId="2" borderId="9" xfId="2" applyNumberFormat="1" applyFont="1" applyFill="1" applyBorder="1" applyAlignment="1" applyProtection="1">
      <alignment horizontal="center"/>
      <protection hidden="1"/>
    </xf>
    <xf numFmtId="0" fontId="16" fillId="0" borderId="26"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5" fillId="12" borderId="10" xfId="0" applyFont="1" applyFill="1" applyBorder="1" applyAlignment="1" applyProtection="1">
      <alignment horizontal="center"/>
      <protection locked="0"/>
    </xf>
    <xf numFmtId="0" fontId="15" fillId="12" borderId="25" xfId="0" applyFont="1" applyFill="1" applyBorder="1" applyAlignment="1" applyProtection="1">
      <alignment horizontal="center"/>
      <protection locked="0"/>
    </xf>
    <xf numFmtId="0" fontId="15" fillId="12" borderId="11" xfId="0" applyFont="1" applyFill="1" applyBorder="1" applyAlignment="1" applyProtection="1">
      <alignment horizontal="center"/>
      <protection locked="0"/>
    </xf>
    <xf numFmtId="0" fontId="15" fillId="12" borderId="1" xfId="0" applyFont="1" applyFill="1" applyBorder="1" applyAlignment="1" applyProtection="1">
      <alignment horizontal="center"/>
      <protection locked="0"/>
    </xf>
    <xf numFmtId="0" fontId="15" fillId="12" borderId="2" xfId="0" applyFont="1" applyFill="1" applyBorder="1" applyAlignment="1" applyProtection="1">
      <alignment horizontal="center"/>
      <protection locked="0"/>
    </xf>
    <xf numFmtId="0" fontId="15" fillId="12" borderId="3" xfId="0" applyFont="1" applyFill="1" applyBorder="1" applyAlignment="1" applyProtection="1">
      <alignment horizontal="center"/>
      <protection locked="0"/>
    </xf>
    <xf numFmtId="0" fontId="15" fillId="12" borderId="4" xfId="0" applyFont="1" applyFill="1" applyBorder="1" applyAlignment="1" applyProtection="1">
      <alignment horizontal="center"/>
      <protection locked="0"/>
    </xf>
    <xf numFmtId="0" fontId="15" fillId="12" borderId="0" xfId="0" applyFont="1" applyFill="1" applyAlignment="1" applyProtection="1">
      <alignment horizontal="center"/>
      <protection locked="0"/>
    </xf>
    <xf numFmtId="0" fontId="15" fillId="12" borderId="5" xfId="0" applyFont="1" applyFill="1" applyBorder="1" applyAlignment="1" applyProtection="1">
      <alignment horizontal="center"/>
      <protection locked="0"/>
    </xf>
    <xf numFmtId="0" fontId="15" fillId="12" borderId="6" xfId="0" applyFont="1" applyFill="1" applyBorder="1" applyAlignment="1" applyProtection="1">
      <alignment horizontal="center"/>
      <protection locked="0"/>
    </xf>
    <xf numFmtId="0" fontId="15" fillId="12" borderId="7" xfId="0" applyFont="1" applyFill="1" applyBorder="1" applyAlignment="1" applyProtection="1">
      <alignment horizontal="center"/>
      <protection locked="0"/>
    </xf>
    <xf numFmtId="0" fontId="15" fillId="12" borderId="8" xfId="0" applyFont="1" applyFill="1" applyBorder="1" applyAlignment="1" applyProtection="1">
      <alignment horizontal="center"/>
      <protection locked="0"/>
    </xf>
    <xf numFmtId="0" fontId="4" fillId="2" borderId="0" xfId="0" applyFont="1" applyFill="1" applyAlignment="1">
      <alignment horizontal="left" vertical="center"/>
    </xf>
    <xf numFmtId="0" fontId="5" fillId="2" borderId="0" xfId="0" applyFont="1" applyFill="1" applyAlignment="1">
      <alignment vertical="center"/>
    </xf>
    <xf numFmtId="0" fontId="0" fillId="2" borderId="0" xfId="0" applyFill="1" applyAlignment="1">
      <alignment horizontal="center"/>
    </xf>
    <xf numFmtId="0" fontId="16" fillId="9" borderId="6" xfId="0" applyFont="1" applyFill="1" applyBorder="1" applyAlignment="1">
      <alignment horizontal="left" vertical="top"/>
    </xf>
    <xf numFmtId="0" fontId="16" fillId="9" borderId="7" xfId="0" applyFont="1" applyFill="1" applyBorder="1" applyAlignment="1">
      <alignment horizontal="left" vertical="top"/>
    </xf>
    <xf numFmtId="0" fontId="16" fillId="9" borderId="8" xfId="0" applyFont="1" applyFill="1" applyBorder="1" applyAlignment="1">
      <alignment horizontal="left" vertical="top"/>
    </xf>
    <xf numFmtId="0" fontId="14" fillId="9" borderId="1" xfId="0" applyFont="1" applyFill="1" applyBorder="1" applyAlignment="1">
      <alignment horizontal="left" vertical="top" wrapText="1"/>
    </xf>
    <xf numFmtId="0" fontId="16" fillId="9" borderId="2" xfId="0" applyFont="1" applyFill="1" applyBorder="1" applyAlignment="1">
      <alignment horizontal="left" vertical="top" wrapText="1"/>
    </xf>
    <xf numFmtId="0" fontId="16" fillId="9" borderId="3" xfId="0" applyFont="1" applyFill="1" applyBorder="1" applyAlignment="1">
      <alignment horizontal="left" vertical="top" wrapText="1"/>
    </xf>
    <xf numFmtId="0" fontId="7" fillId="7" borderId="9" xfId="0" applyFont="1" applyFill="1" applyBorder="1" applyAlignment="1">
      <alignment horizontal="center"/>
    </xf>
    <xf numFmtId="0" fontId="16" fillId="9" borderId="10" xfId="0" applyFont="1" applyFill="1" applyBorder="1" applyAlignment="1">
      <alignment horizontal="left" vertical="top" wrapText="1"/>
    </xf>
    <xf numFmtId="0" fontId="16" fillId="9" borderId="25" xfId="0" applyFont="1" applyFill="1" applyBorder="1" applyAlignment="1">
      <alignment horizontal="left" vertical="top" wrapText="1"/>
    </xf>
    <xf numFmtId="0" fontId="16" fillId="9" borderId="11" xfId="0" applyFont="1" applyFill="1" applyBorder="1" applyAlignment="1">
      <alignment horizontal="left" vertical="top" wrapText="1"/>
    </xf>
    <xf numFmtId="0" fontId="3" fillId="3" borderId="20" xfId="0" applyFont="1" applyFill="1" applyBorder="1" applyAlignment="1">
      <alignment horizontal="left" vertical="top"/>
    </xf>
    <xf numFmtId="0" fontId="3" fillId="3" borderId="19" xfId="0" applyFont="1" applyFill="1" applyBorder="1" applyAlignment="1">
      <alignment horizontal="left" vertical="top"/>
    </xf>
    <xf numFmtId="0" fontId="14" fillId="9" borderId="2" xfId="0" applyFont="1" applyFill="1" applyBorder="1" applyAlignment="1">
      <alignment horizontal="left" vertical="top" wrapText="1"/>
    </xf>
    <xf numFmtId="0" fontId="14" fillId="9" borderId="3" xfId="0" applyFont="1" applyFill="1" applyBorder="1" applyAlignment="1">
      <alignment horizontal="left" vertical="top" wrapText="1"/>
    </xf>
    <xf numFmtId="0" fontId="13" fillId="0" borderId="9" xfId="0" applyFont="1" applyBorder="1" applyAlignment="1">
      <alignment horizontal="left"/>
    </xf>
    <xf numFmtId="0" fontId="21" fillId="5" borderId="9" xfId="0" applyFont="1" applyFill="1" applyBorder="1" applyAlignment="1">
      <alignment horizontal="left"/>
    </xf>
    <xf numFmtId="0" fontId="16" fillId="0" borderId="9" xfId="0" applyFont="1" applyBorder="1" applyAlignment="1">
      <alignment wrapText="1"/>
    </xf>
  </cellXfs>
  <cellStyles count="4">
    <cellStyle name="Procent" xfId="3" builtinId="5"/>
    <cellStyle name="Standaard" xfId="0" builtinId="0"/>
    <cellStyle name="Standaard 2" xfId="1" xr:uid="{00000000-0005-0000-0000-000002000000}"/>
    <cellStyle name="Valuta" xfId="2" builtinId="4"/>
  </cellStyles>
  <dxfs count="1">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511176</xdr:colOff>
      <xdr:row>1</xdr:row>
      <xdr:rowOff>228601</xdr:rowOff>
    </xdr:from>
    <xdr:to>
      <xdr:col>8</xdr:col>
      <xdr:colOff>381000</xdr:colOff>
      <xdr:row>2</xdr:row>
      <xdr:rowOff>139700</xdr:rowOff>
    </xdr:to>
    <xdr:pic>
      <xdr:nvPicPr>
        <xdr:cNvPr id="2" name="Afbeelding 1">
          <a:extLst>
            <a:ext uri="{FF2B5EF4-FFF2-40B4-BE49-F238E27FC236}">
              <a16:creationId xmlns:a16="http://schemas.microsoft.com/office/drawing/2014/main" id="{624F8103-B2B6-4324-9CD5-39E2820202FF}"/>
            </a:ext>
          </a:extLst>
        </xdr:cNvPr>
        <xdr:cNvPicPr>
          <a:picLocks noChangeAspect="1"/>
        </xdr:cNvPicPr>
      </xdr:nvPicPr>
      <xdr:blipFill>
        <a:blip xmlns:r="http://schemas.openxmlformats.org/officeDocument/2006/relationships" r:embed="rId1"/>
        <a:stretch>
          <a:fillRect/>
        </a:stretch>
      </xdr:blipFill>
      <xdr:spPr>
        <a:xfrm>
          <a:off x="6959601" y="390526"/>
          <a:ext cx="1146174" cy="10826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E90201D1-9E53-498A-83B0-12AEC4F62A90}"/>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63</xdr:row>
      <xdr:rowOff>0</xdr:rowOff>
    </xdr:from>
    <xdr:ext cx="839561" cy="420713"/>
    <xdr:sp macro="" textlink="">
      <xdr:nvSpPr>
        <xdr:cNvPr id="5" name="Tekstvak 4">
          <a:extLst>
            <a:ext uri="{FF2B5EF4-FFF2-40B4-BE49-F238E27FC236}">
              <a16:creationId xmlns:a16="http://schemas.microsoft.com/office/drawing/2014/main" id="{A86D3F17-A698-F559-BD37-F149897C261A}"/>
            </a:ext>
          </a:extLst>
        </xdr:cNvPr>
        <xdr:cNvSpPr txBox="1"/>
      </xdr:nvSpPr>
      <xdr:spPr>
        <a:xfrm>
          <a:off x="1266825" y="18278475"/>
          <a:ext cx="676276" cy="407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9</xdr:col>
      <xdr:colOff>892175</xdr:colOff>
      <xdr:row>1</xdr:row>
      <xdr:rowOff>95250</xdr:rowOff>
    </xdr:from>
    <xdr:to>
      <xdr:col>10</xdr:col>
      <xdr:colOff>558800</xdr:colOff>
      <xdr:row>2</xdr:row>
      <xdr:rowOff>387350</xdr:rowOff>
    </xdr:to>
    <xdr:pic>
      <xdr:nvPicPr>
        <xdr:cNvPr id="2" name="Afbeelding 1">
          <a:extLst>
            <a:ext uri="{FF2B5EF4-FFF2-40B4-BE49-F238E27FC236}">
              <a16:creationId xmlns:a16="http://schemas.microsoft.com/office/drawing/2014/main" id="{A36C962F-8BD0-4647-B73B-DCF40191E606}"/>
            </a:ext>
          </a:extLst>
        </xdr:cNvPr>
        <xdr:cNvPicPr>
          <a:picLocks noChangeAspect="1"/>
        </xdr:cNvPicPr>
      </xdr:nvPicPr>
      <xdr:blipFill>
        <a:blip xmlns:r="http://schemas.openxmlformats.org/officeDocument/2006/relationships" r:embed="rId1"/>
        <a:stretch>
          <a:fillRect/>
        </a:stretch>
      </xdr:blipFill>
      <xdr:spPr>
        <a:xfrm>
          <a:off x="11560175" y="257175"/>
          <a:ext cx="1250950" cy="1247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581025</xdr:colOff>
      <xdr:row>37</xdr:row>
      <xdr:rowOff>125095</xdr:rowOff>
    </xdr:from>
    <xdr:ext cx="854843" cy="428584"/>
    <xdr:sp macro="" textlink="">
      <xdr:nvSpPr>
        <xdr:cNvPr id="2" name="Tekstvak 1">
          <a:extLst>
            <a:ext uri="{FF2B5EF4-FFF2-40B4-BE49-F238E27FC236}">
              <a16:creationId xmlns:a16="http://schemas.microsoft.com/office/drawing/2014/main" id="{BCE7F335-F8C4-E483-ADD1-0DE1FEAF93AA}"/>
            </a:ext>
          </a:extLst>
        </xdr:cNvPr>
        <xdr:cNvSpPr txBox="1"/>
      </xdr:nvSpPr>
      <xdr:spPr>
        <a:xfrm>
          <a:off x="1190625" y="8202295"/>
          <a:ext cx="854843" cy="428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7</xdr:col>
      <xdr:colOff>552450</xdr:colOff>
      <xdr:row>1</xdr:row>
      <xdr:rowOff>276225</xdr:rowOff>
    </xdr:from>
    <xdr:to>
      <xdr:col>8</xdr:col>
      <xdr:colOff>314324</xdr:colOff>
      <xdr:row>3</xdr:row>
      <xdr:rowOff>136524</xdr:rowOff>
    </xdr:to>
    <xdr:pic>
      <xdr:nvPicPr>
        <xdr:cNvPr id="3" name="Afbeelding 2">
          <a:extLst>
            <a:ext uri="{FF2B5EF4-FFF2-40B4-BE49-F238E27FC236}">
              <a16:creationId xmlns:a16="http://schemas.microsoft.com/office/drawing/2014/main" id="{E403A7E7-6CCB-44AA-8609-F7274C066118}"/>
            </a:ext>
          </a:extLst>
        </xdr:cNvPr>
        <xdr:cNvPicPr>
          <a:picLocks noChangeAspect="1"/>
        </xdr:cNvPicPr>
      </xdr:nvPicPr>
      <xdr:blipFill>
        <a:blip xmlns:r="http://schemas.openxmlformats.org/officeDocument/2006/relationships" r:embed="rId1"/>
        <a:stretch>
          <a:fillRect/>
        </a:stretch>
      </xdr:blipFill>
      <xdr:spPr>
        <a:xfrm>
          <a:off x="12115800" y="438150"/>
          <a:ext cx="1085849" cy="10890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0</xdr:colOff>
      <xdr:row>23</xdr:row>
      <xdr:rowOff>0</xdr:rowOff>
    </xdr:from>
    <xdr:ext cx="847203" cy="420713"/>
    <xdr:sp macro="" textlink="">
      <xdr:nvSpPr>
        <xdr:cNvPr id="5" name="Tekstvak 4">
          <a:extLst>
            <a:ext uri="{FF2B5EF4-FFF2-40B4-BE49-F238E27FC236}">
              <a16:creationId xmlns:a16="http://schemas.microsoft.com/office/drawing/2014/main" id="{420CDA16-E5A5-D536-EE9E-D5DCE7DC6110}"/>
            </a:ext>
          </a:extLst>
        </xdr:cNvPr>
        <xdr:cNvSpPr txBox="1"/>
      </xdr:nvSpPr>
      <xdr:spPr>
        <a:xfrm>
          <a:off x="1828800" y="7000875"/>
          <a:ext cx="676276" cy="407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Paraaf:</a:t>
          </a:r>
        </a:p>
        <a:p>
          <a:endParaRPr lang="nl-NL" sz="1100"/>
        </a:p>
      </xdr:txBody>
    </xdr:sp>
    <xdr:clientData/>
  </xdr:oneCellAnchor>
  <xdr:twoCellAnchor editAs="oneCell">
    <xdr:from>
      <xdr:col>6</xdr:col>
      <xdr:colOff>38100</xdr:colOff>
      <xdr:row>1</xdr:row>
      <xdr:rowOff>247650</xdr:rowOff>
    </xdr:from>
    <xdr:to>
      <xdr:col>6</xdr:col>
      <xdr:colOff>1123949</xdr:colOff>
      <xdr:row>3</xdr:row>
      <xdr:rowOff>107949</xdr:rowOff>
    </xdr:to>
    <xdr:pic>
      <xdr:nvPicPr>
        <xdr:cNvPr id="2" name="Afbeelding 1">
          <a:extLst>
            <a:ext uri="{FF2B5EF4-FFF2-40B4-BE49-F238E27FC236}">
              <a16:creationId xmlns:a16="http://schemas.microsoft.com/office/drawing/2014/main" id="{297AF676-183B-4047-A537-009D8A2E4554}"/>
            </a:ext>
          </a:extLst>
        </xdr:cNvPr>
        <xdr:cNvPicPr>
          <a:picLocks noChangeAspect="1"/>
        </xdr:cNvPicPr>
      </xdr:nvPicPr>
      <xdr:blipFill>
        <a:blip xmlns:r="http://schemas.openxmlformats.org/officeDocument/2006/relationships" r:embed="rId1"/>
        <a:stretch>
          <a:fillRect/>
        </a:stretch>
      </xdr:blipFill>
      <xdr:spPr>
        <a:xfrm>
          <a:off x="8686800" y="247650"/>
          <a:ext cx="1085849" cy="1085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3" name="Afbeelding 1">
          <a:extLst>
            <a:ext uri="{FF2B5EF4-FFF2-40B4-BE49-F238E27FC236}">
              <a16:creationId xmlns:a16="http://schemas.microsoft.com/office/drawing/2014/main" id="{9745EDAC-52A9-4F24-9EB3-D90910CF51E6}"/>
            </a:ext>
          </a:extLst>
        </xdr:cNvPr>
        <xdr:cNvPicPr>
          <a:picLocks noChangeAspect="1"/>
        </xdr:cNvPicPr>
      </xdr:nvPicPr>
      <xdr:blipFill>
        <a:blip xmlns:r="http://schemas.openxmlformats.org/officeDocument/2006/relationships" r:embed="rId1"/>
        <a:stretch>
          <a:fillRect/>
        </a:stretch>
      </xdr:blipFill>
      <xdr:spPr>
        <a:xfrm>
          <a:off x="11325225" y="438150"/>
          <a:ext cx="1303337" cy="1257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07C1A0B0-9FA0-4F42-92BC-97B211691838}"/>
            </a:ext>
          </a:extLst>
        </xdr:cNvPr>
        <xdr:cNvPicPr>
          <a:picLocks noChangeAspect="1"/>
        </xdr:cNvPicPr>
      </xdr:nvPicPr>
      <xdr:blipFill>
        <a:blip xmlns:r="http://schemas.openxmlformats.org/officeDocument/2006/relationships" r:embed="rId1"/>
        <a:stretch>
          <a:fillRect/>
        </a:stretch>
      </xdr:blipFill>
      <xdr:spPr>
        <a:xfrm>
          <a:off x="11801475" y="434975"/>
          <a:ext cx="1303337" cy="1260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36400776-7330-482F-B3F6-FC34CC44D7F2}"/>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83D75CF5-D1D9-43D8-9811-C777A6142099}"/>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762000</xdr:colOff>
      <xdr:row>1</xdr:row>
      <xdr:rowOff>276225</xdr:rowOff>
    </xdr:from>
    <xdr:to>
      <xdr:col>9</xdr:col>
      <xdr:colOff>1179512</xdr:colOff>
      <xdr:row>4</xdr:row>
      <xdr:rowOff>19050</xdr:rowOff>
    </xdr:to>
    <xdr:pic>
      <xdr:nvPicPr>
        <xdr:cNvPr id="2" name="Afbeelding 1">
          <a:extLst>
            <a:ext uri="{FF2B5EF4-FFF2-40B4-BE49-F238E27FC236}">
              <a16:creationId xmlns:a16="http://schemas.microsoft.com/office/drawing/2014/main" id="{3AFD85D6-AA2D-40A6-8FA9-55808B5E3954}"/>
            </a:ext>
          </a:extLst>
        </xdr:cNvPr>
        <xdr:cNvPicPr>
          <a:picLocks noChangeAspect="1"/>
        </xdr:cNvPicPr>
      </xdr:nvPicPr>
      <xdr:blipFill>
        <a:blip xmlns:r="http://schemas.openxmlformats.org/officeDocument/2006/relationships" r:embed="rId1"/>
        <a:stretch>
          <a:fillRect/>
        </a:stretch>
      </xdr:blipFill>
      <xdr:spPr>
        <a:xfrm>
          <a:off x="12258675" y="434975"/>
          <a:ext cx="1303337" cy="1260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showGridLines="0" tabSelected="1" topLeftCell="A3" workbookViewId="0">
      <selection activeCell="J22" sqref="J22"/>
    </sheetView>
  </sheetViews>
  <sheetFormatPr defaultColWidth="0" defaultRowHeight="12.5" zeroHeight="1" x14ac:dyDescent="0.25"/>
  <cols>
    <col min="1" max="2" width="9.1796875" style="1" customWidth="1"/>
    <col min="3" max="3" width="37" style="1" customWidth="1"/>
    <col min="4" max="4" width="18.81640625" style="1" customWidth="1"/>
    <col min="5" max="10" width="9.1796875" style="1" customWidth="1"/>
    <col min="11" max="12" width="0" style="1" hidden="1" customWidth="1"/>
    <col min="13" max="16384" width="9.1796875" style="1" hidden="1"/>
  </cols>
  <sheetData>
    <row r="1" spans="2:9" x14ac:dyDescent="0.25"/>
    <row r="2" spans="2:9" ht="92.25" customHeight="1" x14ac:dyDescent="0.25">
      <c r="B2" s="26"/>
      <c r="C2" s="27"/>
      <c r="D2" s="27"/>
      <c r="E2" s="27"/>
      <c r="F2" s="27"/>
      <c r="G2" s="27"/>
      <c r="H2" s="27"/>
      <c r="I2" s="28"/>
    </row>
    <row r="3" spans="2:9" ht="23" x14ac:dyDescent="0.5">
      <c r="B3" s="8"/>
      <c r="C3" s="99" t="s">
        <v>0</v>
      </c>
      <c r="I3" s="29"/>
    </row>
    <row r="4" spans="2:9" ht="10" customHeight="1" x14ac:dyDescent="0.5">
      <c r="B4" s="8"/>
      <c r="C4" s="99"/>
      <c r="I4" s="29"/>
    </row>
    <row r="5" spans="2:9" ht="15.5" x14ac:dyDescent="0.35">
      <c r="B5" s="8"/>
      <c r="C5" s="98" t="s">
        <v>1</v>
      </c>
      <c r="I5" s="29"/>
    </row>
    <row r="6" spans="2:9" x14ac:dyDescent="0.25">
      <c r="B6" s="8"/>
      <c r="C6" s="100" t="s">
        <v>2</v>
      </c>
      <c r="I6" s="29"/>
    </row>
    <row r="7" spans="2:9" x14ac:dyDescent="0.25">
      <c r="B7" s="8"/>
      <c r="C7" s="100"/>
      <c r="I7" s="29"/>
    </row>
    <row r="8" spans="2:9" x14ac:dyDescent="0.25">
      <c r="B8" s="8"/>
      <c r="I8" s="29"/>
    </row>
    <row r="9" spans="2:9" ht="14" x14ac:dyDescent="0.3">
      <c r="B9" s="8"/>
      <c r="C9" s="37" t="s">
        <v>3</v>
      </c>
      <c r="D9" s="38"/>
      <c r="E9" s="39"/>
      <c r="F9" s="39"/>
      <c r="G9" s="40"/>
      <c r="I9" s="29"/>
    </row>
    <row r="10" spans="2:9" ht="17.149999999999999" customHeight="1" x14ac:dyDescent="0.25">
      <c r="B10" s="8"/>
      <c r="C10" s="134" t="s">
        <v>4</v>
      </c>
      <c r="D10" s="135"/>
      <c r="E10" s="135"/>
      <c r="F10" s="135"/>
      <c r="G10" s="136"/>
      <c r="I10" s="29"/>
    </row>
    <row r="11" spans="2:9" ht="16.5" customHeight="1" x14ac:dyDescent="0.25">
      <c r="B11" s="8"/>
      <c r="C11" s="137" t="s">
        <v>5</v>
      </c>
      <c r="D11" s="138"/>
      <c r="E11" s="138"/>
      <c r="F11" s="138"/>
      <c r="G11" s="139"/>
      <c r="I11" s="29"/>
    </row>
    <row r="12" spans="2:9" ht="33" customHeight="1" x14ac:dyDescent="0.25">
      <c r="B12" s="8"/>
      <c r="C12" s="140" t="s">
        <v>6</v>
      </c>
      <c r="D12" s="141"/>
      <c r="E12" s="141"/>
      <c r="F12" s="141"/>
      <c r="G12" s="142"/>
      <c r="I12" s="29"/>
    </row>
    <row r="13" spans="2:9" x14ac:dyDescent="0.25">
      <c r="B13" s="8"/>
      <c r="I13" s="29"/>
    </row>
    <row r="14" spans="2:9" ht="12.65" customHeight="1" x14ac:dyDescent="0.25">
      <c r="B14" s="8"/>
      <c r="I14" s="29"/>
    </row>
    <row r="15" spans="2:9" ht="13" customHeight="1" x14ac:dyDescent="0.25">
      <c r="B15" s="8"/>
      <c r="I15" s="29"/>
    </row>
    <row r="16" spans="2:9" x14ac:dyDescent="0.25">
      <c r="B16" s="8"/>
      <c r="C16" s="102"/>
      <c r="I16" s="29"/>
    </row>
    <row r="17" spans="2:11" ht="15.5" x14ac:dyDescent="0.35">
      <c r="B17" s="8"/>
      <c r="C17" s="131" t="s">
        <v>7</v>
      </c>
      <c r="D17" s="132"/>
      <c r="E17" s="132"/>
      <c r="F17" s="132"/>
      <c r="G17" s="133"/>
      <c r="I17" s="29"/>
    </row>
    <row r="18" spans="2:11" x14ac:dyDescent="0.25">
      <c r="B18" s="8"/>
      <c r="I18" s="29"/>
    </row>
    <row r="19" spans="2:11" ht="13" x14ac:dyDescent="0.3">
      <c r="B19" s="8"/>
      <c r="C19" s="25"/>
      <c r="D19" s="143" t="s">
        <v>8</v>
      </c>
      <c r="E19" s="143"/>
      <c r="F19" s="143"/>
      <c r="G19" s="143"/>
      <c r="I19" s="29"/>
      <c r="K19" s="102"/>
    </row>
    <row r="20" spans="2:11" ht="13" x14ac:dyDescent="0.3">
      <c r="B20" s="30"/>
      <c r="C20" s="23" t="s">
        <v>9</v>
      </c>
      <c r="D20" s="129">
        <f>'Kosten KEO-contract en drempel'!J56</f>
        <v>0</v>
      </c>
      <c r="E20" s="129"/>
      <c r="F20" s="129"/>
      <c r="G20" s="129"/>
      <c r="I20" s="29"/>
    </row>
    <row r="21" spans="2:11" ht="13" x14ac:dyDescent="0.3">
      <c r="B21" s="8"/>
      <c r="C21" s="23"/>
      <c r="D21" s="129"/>
      <c r="E21" s="129"/>
      <c r="F21" s="129"/>
      <c r="G21" s="129"/>
      <c r="I21" s="29"/>
    </row>
    <row r="22" spans="2:11" ht="13" x14ac:dyDescent="0.3">
      <c r="B22" s="30"/>
      <c r="C22" s="23" t="s">
        <v>10</v>
      </c>
      <c r="D22" s="130">
        <f>'Correctieve kosten'!G35</f>
        <v>0</v>
      </c>
      <c r="E22" s="130"/>
      <c r="F22" s="130"/>
      <c r="G22" s="130"/>
      <c r="I22" s="29"/>
    </row>
    <row r="23" spans="2:11" ht="13" x14ac:dyDescent="0.3">
      <c r="B23" s="30"/>
      <c r="C23" s="23" t="s">
        <v>11</v>
      </c>
      <c r="D23" s="129">
        <f>'PLOH kosten totaal '!G18</f>
        <v>0</v>
      </c>
      <c r="E23" s="129"/>
      <c r="F23" s="129"/>
      <c r="G23" s="129"/>
      <c r="I23" s="29"/>
    </row>
    <row r="24" spans="2:11" ht="13" x14ac:dyDescent="0.3">
      <c r="B24" s="8"/>
      <c r="C24" s="23"/>
      <c r="D24" s="129"/>
      <c r="E24" s="129"/>
      <c r="F24" s="129"/>
      <c r="G24" s="129"/>
      <c r="I24" s="29"/>
    </row>
    <row r="25" spans="2:11" ht="15.5" x14ac:dyDescent="0.35">
      <c r="B25" s="8"/>
      <c r="C25" s="24" t="s">
        <v>12</v>
      </c>
      <c r="D25" s="144">
        <f>SUM(D20:D23)</f>
        <v>0</v>
      </c>
      <c r="E25" s="144"/>
      <c r="F25" s="144"/>
      <c r="G25" s="144"/>
      <c r="I25" s="29"/>
    </row>
    <row r="26" spans="2:11" x14ac:dyDescent="0.25">
      <c r="B26" s="8"/>
      <c r="I26" s="29"/>
    </row>
    <row r="27" spans="2:11" x14ac:dyDescent="0.25">
      <c r="B27" s="8"/>
      <c r="I27" s="29"/>
    </row>
    <row r="28" spans="2:11" x14ac:dyDescent="0.25">
      <c r="B28" s="8"/>
      <c r="I28" s="29"/>
    </row>
    <row r="29" spans="2:11" x14ac:dyDescent="0.25">
      <c r="B29" s="8"/>
      <c r="I29" s="29"/>
    </row>
    <row r="30" spans="2:11" ht="14" x14ac:dyDescent="0.3">
      <c r="B30" s="8"/>
      <c r="C30" s="41" t="s">
        <v>13</v>
      </c>
      <c r="D30" s="148"/>
      <c r="E30" s="149"/>
      <c r="F30" s="149"/>
      <c r="G30" s="150"/>
      <c r="I30" s="29"/>
    </row>
    <row r="31" spans="2:11" ht="14" x14ac:dyDescent="0.3">
      <c r="B31" s="8"/>
      <c r="C31" s="41" t="s">
        <v>14</v>
      </c>
      <c r="D31" s="148"/>
      <c r="E31" s="149"/>
      <c r="F31" s="149"/>
      <c r="G31" s="150"/>
      <c r="I31" s="29"/>
    </row>
    <row r="32" spans="2:11" ht="12.65" customHeight="1" x14ac:dyDescent="0.25">
      <c r="B32" s="8"/>
      <c r="C32" s="145" t="s">
        <v>15</v>
      </c>
      <c r="D32" s="151"/>
      <c r="E32" s="152"/>
      <c r="F32" s="152"/>
      <c r="G32" s="153"/>
      <c r="I32" s="29"/>
    </row>
    <row r="33" spans="2:9" ht="12.65" customHeight="1" x14ac:dyDescent="0.25">
      <c r="B33" s="8"/>
      <c r="C33" s="146"/>
      <c r="D33" s="154"/>
      <c r="E33" s="155"/>
      <c r="F33" s="155"/>
      <c r="G33" s="156"/>
      <c r="I33" s="29"/>
    </row>
    <row r="34" spans="2:9" ht="12.65" customHeight="1" x14ac:dyDescent="0.25">
      <c r="B34" s="8"/>
      <c r="C34" s="146"/>
      <c r="D34" s="154"/>
      <c r="E34" s="155"/>
      <c r="F34" s="155"/>
      <c r="G34" s="156"/>
      <c r="I34" s="29"/>
    </row>
    <row r="35" spans="2:9" ht="12.65" customHeight="1" x14ac:dyDescent="0.25">
      <c r="B35" s="8"/>
      <c r="C35" s="146"/>
      <c r="D35" s="154"/>
      <c r="E35" s="155"/>
      <c r="F35" s="155"/>
      <c r="G35" s="156"/>
      <c r="I35" s="29"/>
    </row>
    <row r="36" spans="2:9" ht="12.65" customHeight="1" x14ac:dyDescent="0.25">
      <c r="B36" s="8"/>
      <c r="C36" s="146"/>
      <c r="D36" s="154"/>
      <c r="E36" s="155"/>
      <c r="F36" s="155"/>
      <c r="G36" s="156"/>
      <c r="I36" s="29"/>
    </row>
    <row r="37" spans="2:9" ht="12.65" customHeight="1" x14ac:dyDescent="0.25">
      <c r="B37" s="8"/>
      <c r="C37" s="146"/>
      <c r="D37" s="154"/>
      <c r="E37" s="155"/>
      <c r="F37" s="155"/>
      <c r="G37" s="156"/>
      <c r="I37" s="29"/>
    </row>
    <row r="38" spans="2:9" ht="12.65" customHeight="1" x14ac:dyDescent="0.25">
      <c r="B38" s="8"/>
      <c r="C38" s="146"/>
      <c r="D38" s="154"/>
      <c r="E38" s="155"/>
      <c r="F38" s="155"/>
      <c r="G38" s="156"/>
      <c r="I38" s="29"/>
    </row>
    <row r="39" spans="2:9" ht="12.65" customHeight="1" x14ac:dyDescent="0.25">
      <c r="B39" s="8"/>
      <c r="C39" s="146"/>
      <c r="D39" s="154"/>
      <c r="E39" s="155"/>
      <c r="F39" s="155"/>
      <c r="G39" s="156"/>
      <c r="I39" s="29"/>
    </row>
    <row r="40" spans="2:9" ht="12.65" customHeight="1" x14ac:dyDescent="0.25">
      <c r="B40" s="8"/>
      <c r="C40" s="146"/>
      <c r="D40" s="154"/>
      <c r="E40" s="155"/>
      <c r="F40" s="155"/>
      <c r="G40" s="156"/>
      <c r="I40" s="29"/>
    </row>
    <row r="41" spans="2:9" ht="12.65" customHeight="1" x14ac:dyDescent="0.25">
      <c r="B41" s="8"/>
      <c r="C41" s="147"/>
      <c r="D41" s="157"/>
      <c r="E41" s="158"/>
      <c r="F41" s="158"/>
      <c r="G41" s="159"/>
      <c r="I41" s="29"/>
    </row>
    <row r="42" spans="2:9" x14ac:dyDescent="0.25">
      <c r="B42" s="31"/>
      <c r="C42" s="22"/>
      <c r="D42" s="22"/>
      <c r="E42" s="22"/>
      <c r="F42" s="22"/>
      <c r="G42" s="22"/>
      <c r="H42" s="22"/>
      <c r="I42" s="32"/>
    </row>
    <row r="43" spans="2:9" x14ac:dyDescent="0.25"/>
    <row r="44" spans="2:9" x14ac:dyDescent="0.25"/>
    <row r="45" spans="2:9" x14ac:dyDescent="0.25"/>
    <row r="57" spans="3:3" hidden="1" x14ac:dyDescent="0.25">
      <c r="C57" s="102"/>
    </row>
    <row r="65" x14ac:dyDescent="0.25"/>
    <row r="66" x14ac:dyDescent="0.25"/>
  </sheetData>
  <sheetProtection algorithmName="SHA-512" hashValue="QFaa2JS6PTdznuOiW417H0qmLk/FSKfEsyB8isn0BaTze/3tclQf5jAI7CpxVBrQeq3JGIYThtjTomTPAYPPRw==" saltValue="MhcwdaXLE5juXlmowHoa3Q==" spinCount="100000" sheet="1" objects="1" scenarios="1"/>
  <protectedRanges>
    <protectedRange sqref="D17" name="Bereik1"/>
  </protectedRanges>
  <mergeCells count="15">
    <mergeCell ref="D23:G23"/>
    <mergeCell ref="D24:G24"/>
    <mergeCell ref="D25:G25"/>
    <mergeCell ref="C32:C41"/>
    <mergeCell ref="D30:G30"/>
    <mergeCell ref="D31:G31"/>
    <mergeCell ref="D32:G41"/>
    <mergeCell ref="D20:G20"/>
    <mergeCell ref="D21:G21"/>
    <mergeCell ref="D22:G22"/>
    <mergeCell ref="C17:G17"/>
    <mergeCell ref="C10:G10"/>
    <mergeCell ref="C11:G11"/>
    <mergeCell ref="C12:G12"/>
    <mergeCell ref="D19:G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6E21-C687-4103-B2EA-740D2BD2072C}">
  <dimension ref="A1:K132"/>
  <sheetViews>
    <sheetView showGridLines="0" workbookViewId="0">
      <selection activeCell="F12" sqref="F12"/>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9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42" customHeight="1" x14ac:dyDescent="0.25">
      <c r="B5" s="20"/>
      <c r="C5" s="140" t="s">
        <v>187</v>
      </c>
      <c r="D5" s="141"/>
      <c r="E5" s="141"/>
      <c r="F5" s="141"/>
      <c r="G5" s="141"/>
      <c r="H5" s="142"/>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119</v>
      </c>
      <c r="D9" s="77" t="s">
        <v>227</v>
      </c>
      <c r="E9" s="76" t="s">
        <v>121</v>
      </c>
      <c r="F9" s="177" t="s">
        <v>79</v>
      </c>
      <c r="G9" s="177"/>
      <c r="H9" s="76" t="s">
        <v>122</v>
      </c>
      <c r="I9" s="77" t="s">
        <v>123</v>
      </c>
      <c r="J9" s="91"/>
    </row>
    <row r="10" spans="2:10" ht="13" customHeight="1" x14ac:dyDescent="0.25">
      <c r="B10" s="20"/>
      <c r="C10" s="76" t="s">
        <v>124</v>
      </c>
      <c r="D10" s="84"/>
      <c r="E10" s="76" t="s">
        <v>125</v>
      </c>
      <c r="F10" s="177"/>
      <c r="G10" s="177"/>
      <c r="H10" s="76" t="s">
        <v>126</v>
      </c>
      <c r="I10" s="77" t="s">
        <v>127</v>
      </c>
      <c r="J10" s="91"/>
    </row>
    <row r="11" spans="2:10" ht="13" customHeight="1" x14ac:dyDescent="0.25">
      <c r="B11" s="20"/>
      <c r="C11" s="76" t="s">
        <v>128</v>
      </c>
      <c r="D11" s="77" t="s">
        <v>228</v>
      </c>
      <c r="E11" s="76" t="s">
        <v>130</v>
      </c>
      <c r="F11" s="177" t="s">
        <v>229</v>
      </c>
      <c r="G11" s="177"/>
      <c r="H11" s="76" t="s">
        <v>132</v>
      </c>
      <c r="I11" s="77" t="s">
        <v>230</v>
      </c>
      <c r="J11" s="91"/>
    </row>
    <row r="12" spans="2:10" ht="13" customHeight="1" x14ac:dyDescent="0.25">
      <c r="B12" s="20"/>
      <c r="C12" s="58"/>
      <c r="D12" s="58"/>
      <c r="E12" s="58"/>
      <c r="F12" s="58"/>
      <c r="G12" s="58"/>
      <c r="H12" s="58"/>
      <c r="I12" s="58"/>
      <c r="J12" s="91"/>
    </row>
    <row r="13" spans="2:10" ht="13" customHeight="1" x14ac:dyDescent="0.25">
      <c r="B13" s="20"/>
      <c r="C13" s="58"/>
      <c r="D13" s="58"/>
      <c r="E13" s="70"/>
      <c r="F13" s="70"/>
      <c r="G13" s="58"/>
      <c r="H13" s="76" t="s">
        <v>133</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134</v>
      </c>
      <c r="D15" s="88" t="s">
        <v>135</v>
      </c>
      <c r="E15" s="178" t="s">
        <v>136</v>
      </c>
      <c r="F15" s="178"/>
      <c r="G15" s="87" t="s">
        <v>137</v>
      </c>
      <c r="H15" s="87" t="s">
        <v>138</v>
      </c>
      <c r="I15" s="87" t="s">
        <v>12</v>
      </c>
      <c r="J15" s="91"/>
    </row>
    <row r="16" spans="2:10" ht="12.65" customHeight="1" x14ac:dyDescent="0.25">
      <c r="B16" s="20"/>
      <c r="C16" s="81" t="s">
        <v>139</v>
      </c>
      <c r="D16" s="79" t="s">
        <v>140</v>
      </c>
      <c r="E16" s="179" t="s">
        <v>207</v>
      </c>
      <c r="F16" s="179"/>
      <c r="G16" s="72">
        <v>0</v>
      </c>
      <c r="H16" s="73">
        <v>0</v>
      </c>
      <c r="I16" s="80">
        <f>G16+H16*$I$13</f>
        <v>0</v>
      </c>
      <c r="J16" s="91"/>
    </row>
    <row r="17" spans="2:10" ht="12.65" customHeight="1" x14ac:dyDescent="0.25">
      <c r="B17" s="20"/>
      <c r="C17" s="81" t="s">
        <v>139</v>
      </c>
      <c r="D17" s="79" t="s">
        <v>142</v>
      </c>
      <c r="E17" s="179" t="s">
        <v>231</v>
      </c>
      <c r="F17" s="179"/>
      <c r="G17" s="72">
        <v>0</v>
      </c>
      <c r="H17" s="73">
        <v>0</v>
      </c>
      <c r="I17" s="80">
        <f t="shared" ref="I17:I31" si="0">G17+H17*$I$13</f>
        <v>0</v>
      </c>
      <c r="J17" s="91"/>
    </row>
    <row r="18" spans="2:10" ht="12.65" customHeight="1" x14ac:dyDescent="0.25">
      <c r="B18" s="20"/>
      <c r="C18" s="81" t="s">
        <v>139</v>
      </c>
      <c r="D18" s="79" t="s">
        <v>145</v>
      </c>
      <c r="E18" s="179" t="s">
        <v>146</v>
      </c>
      <c r="F18" s="179"/>
      <c r="G18" s="72">
        <v>0</v>
      </c>
      <c r="H18" s="73">
        <v>0</v>
      </c>
      <c r="I18" s="80">
        <f t="shared" si="0"/>
        <v>0</v>
      </c>
      <c r="J18" s="91"/>
    </row>
    <row r="19" spans="2:10" ht="13" customHeight="1" x14ac:dyDescent="0.25">
      <c r="B19" s="20"/>
      <c r="C19" s="81" t="s">
        <v>139</v>
      </c>
      <c r="D19" s="79" t="s">
        <v>232</v>
      </c>
      <c r="E19" s="179" t="s">
        <v>233</v>
      </c>
      <c r="F19" s="179"/>
      <c r="G19" s="72">
        <v>0</v>
      </c>
      <c r="H19" s="73">
        <v>0</v>
      </c>
      <c r="I19" s="80">
        <f t="shared" si="0"/>
        <v>0</v>
      </c>
      <c r="J19" s="91"/>
    </row>
    <row r="20" spans="2:10" ht="12.65" customHeight="1" x14ac:dyDescent="0.25">
      <c r="B20" s="20"/>
      <c r="C20" s="81" t="s">
        <v>149</v>
      </c>
      <c r="D20" s="79" t="s">
        <v>190</v>
      </c>
      <c r="E20" s="179" t="s">
        <v>191</v>
      </c>
      <c r="F20" s="179"/>
      <c r="G20" s="72">
        <v>0</v>
      </c>
      <c r="H20" s="73">
        <v>0</v>
      </c>
      <c r="I20" s="80">
        <f t="shared" si="0"/>
        <v>0</v>
      </c>
      <c r="J20" s="91"/>
    </row>
    <row r="21" spans="2:10" ht="13" customHeight="1" x14ac:dyDescent="0.25">
      <c r="B21" s="20"/>
      <c r="C21" s="81" t="s">
        <v>149</v>
      </c>
      <c r="D21" s="79" t="s">
        <v>192</v>
      </c>
      <c r="E21" s="179" t="s">
        <v>193</v>
      </c>
      <c r="F21" s="179"/>
      <c r="G21" s="72">
        <v>0</v>
      </c>
      <c r="H21" s="73">
        <v>0</v>
      </c>
      <c r="I21" s="80">
        <f t="shared" si="0"/>
        <v>0</v>
      </c>
      <c r="J21" s="91"/>
    </row>
    <row r="22" spans="2:10" ht="12.65" customHeight="1" x14ac:dyDescent="0.25">
      <c r="B22" s="20"/>
      <c r="C22" s="81" t="s">
        <v>152</v>
      </c>
      <c r="D22" s="79" t="s">
        <v>211</v>
      </c>
      <c r="E22" s="179" t="s">
        <v>234</v>
      </c>
      <c r="F22" s="179"/>
      <c r="G22" s="72">
        <v>0</v>
      </c>
      <c r="H22" s="73">
        <v>0</v>
      </c>
      <c r="I22" s="80">
        <f t="shared" si="0"/>
        <v>0</v>
      </c>
      <c r="J22" s="91"/>
    </row>
    <row r="23" spans="2:10" ht="12.65" customHeight="1" x14ac:dyDescent="0.25">
      <c r="B23" s="20"/>
      <c r="C23" s="81" t="s">
        <v>152</v>
      </c>
      <c r="D23" s="79" t="s">
        <v>213</v>
      </c>
      <c r="E23" s="179" t="s">
        <v>235</v>
      </c>
      <c r="F23" s="179"/>
      <c r="G23" s="72">
        <v>0</v>
      </c>
      <c r="H23" s="73">
        <v>0</v>
      </c>
      <c r="I23" s="80">
        <f t="shared" si="0"/>
        <v>0</v>
      </c>
      <c r="J23" s="91"/>
    </row>
    <row r="24" spans="2:10" ht="12.65" customHeight="1" x14ac:dyDescent="0.25">
      <c r="B24" s="20"/>
      <c r="C24" s="81" t="s">
        <v>152</v>
      </c>
      <c r="D24" s="79" t="s">
        <v>215</v>
      </c>
      <c r="E24" s="179" t="s">
        <v>236</v>
      </c>
      <c r="F24" s="179"/>
      <c r="G24" s="72">
        <v>0</v>
      </c>
      <c r="H24" s="73">
        <v>0</v>
      </c>
      <c r="I24" s="80">
        <f t="shared" si="0"/>
        <v>0</v>
      </c>
      <c r="J24" s="91"/>
    </row>
    <row r="25" spans="2:10" ht="13" customHeight="1" x14ac:dyDescent="0.25">
      <c r="B25" s="20"/>
      <c r="C25" s="81" t="s">
        <v>157</v>
      </c>
      <c r="D25" s="79" t="s">
        <v>158</v>
      </c>
      <c r="E25" s="179" t="s">
        <v>194</v>
      </c>
      <c r="F25" s="179"/>
      <c r="G25" s="72">
        <v>0</v>
      </c>
      <c r="H25" s="73">
        <v>0</v>
      </c>
      <c r="I25" s="80">
        <f t="shared" si="0"/>
        <v>0</v>
      </c>
      <c r="J25" s="91"/>
    </row>
    <row r="26" spans="2:10" ht="13" customHeight="1" x14ac:dyDescent="0.25">
      <c r="B26" s="20"/>
      <c r="C26" s="81" t="s">
        <v>157</v>
      </c>
      <c r="D26" s="79" t="s">
        <v>195</v>
      </c>
      <c r="E26" s="179" t="s">
        <v>196</v>
      </c>
      <c r="F26" s="179"/>
      <c r="G26" s="72">
        <v>0</v>
      </c>
      <c r="H26" s="73">
        <v>0</v>
      </c>
      <c r="I26" s="80">
        <f t="shared" si="0"/>
        <v>0</v>
      </c>
      <c r="J26" s="91"/>
    </row>
    <row r="27" spans="2:10" ht="12.65" customHeight="1" x14ac:dyDescent="0.25">
      <c r="B27" s="20"/>
      <c r="C27" s="81" t="s">
        <v>157</v>
      </c>
      <c r="D27" s="79" t="s">
        <v>197</v>
      </c>
      <c r="E27" s="179" t="s">
        <v>198</v>
      </c>
      <c r="F27" s="179"/>
      <c r="G27" s="72">
        <v>0</v>
      </c>
      <c r="H27" s="73">
        <v>0</v>
      </c>
      <c r="I27" s="80">
        <f t="shared" si="0"/>
        <v>0</v>
      </c>
      <c r="J27" s="91"/>
    </row>
    <row r="28" spans="2:10" ht="12.5" x14ac:dyDescent="0.25">
      <c r="B28" s="96"/>
      <c r="C28" s="81" t="s">
        <v>157</v>
      </c>
      <c r="D28" s="79" t="s">
        <v>199</v>
      </c>
      <c r="E28" s="179" t="s">
        <v>200</v>
      </c>
      <c r="F28" s="179"/>
      <c r="G28" s="72">
        <v>0</v>
      </c>
      <c r="H28" s="73">
        <v>0</v>
      </c>
      <c r="I28" s="80">
        <f t="shared" si="0"/>
        <v>0</v>
      </c>
      <c r="J28" s="67"/>
    </row>
    <row r="29" spans="2:10" ht="12.5" x14ac:dyDescent="0.25">
      <c r="B29" s="20"/>
      <c r="C29" s="81" t="s">
        <v>162</v>
      </c>
      <c r="D29" s="79" t="s">
        <v>163</v>
      </c>
      <c r="E29" s="179" t="s">
        <v>164</v>
      </c>
      <c r="F29" s="179"/>
      <c r="G29" s="72">
        <v>0</v>
      </c>
      <c r="H29" s="73">
        <v>0</v>
      </c>
      <c r="I29" s="80">
        <f t="shared" si="0"/>
        <v>0</v>
      </c>
      <c r="J29" s="96"/>
    </row>
    <row r="30" spans="2:10" ht="12.5" x14ac:dyDescent="0.25">
      <c r="B30" s="20"/>
      <c r="C30" s="81" t="s">
        <v>162</v>
      </c>
      <c r="D30" s="79" t="s">
        <v>163</v>
      </c>
      <c r="E30" s="179" t="s">
        <v>237</v>
      </c>
      <c r="F30" s="179"/>
      <c r="G30" s="72">
        <v>0</v>
      </c>
      <c r="H30" s="73">
        <v>0</v>
      </c>
      <c r="I30" s="80">
        <f t="shared" si="0"/>
        <v>0</v>
      </c>
      <c r="J30" s="67"/>
    </row>
    <row r="31" spans="2:10" ht="12.5" x14ac:dyDescent="0.25">
      <c r="B31" s="20"/>
      <c r="C31" s="81" t="s">
        <v>165</v>
      </c>
      <c r="D31" s="79" t="s">
        <v>201</v>
      </c>
      <c r="E31" s="179" t="s">
        <v>202</v>
      </c>
      <c r="F31" s="179"/>
      <c r="G31" s="72">
        <v>0</v>
      </c>
      <c r="H31" s="73">
        <v>0</v>
      </c>
      <c r="I31" s="80">
        <f t="shared" si="0"/>
        <v>0</v>
      </c>
      <c r="J31" s="67"/>
    </row>
    <row r="32" spans="2:10" ht="12.5" x14ac:dyDescent="0.25">
      <c r="B32" s="20"/>
      <c r="C32" s="58"/>
      <c r="D32" s="58"/>
      <c r="E32" s="58"/>
      <c r="F32" s="81" t="s">
        <v>168</v>
      </c>
      <c r="G32" s="80">
        <f>SUM(G16:G31)</f>
        <v>0</v>
      </c>
      <c r="H32" s="82">
        <f>SUM(H16:H31)</f>
        <v>0</v>
      </c>
      <c r="I32" s="80">
        <f>G32+H33</f>
        <v>0</v>
      </c>
      <c r="J32" s="67"/>
    </row>
    <row r="33" spans="2:10" ht="12.5" x14ac:dyDescent="0.25">
      <c r="B33" s="20"/>
      <c r="C33" s="58"/>
      <c r="D33" s="58"/>
      <c r="E33" s="58"/>
      <c r="F33" s="81"/>
      <c r="G33" s="81" t="s">
        <v>169</v>
      </c>
      <c r="H33" s="80">
        <f>H32*I13</f>
        <v>0</v>
      </c>
      <c r="I33" s="58"/>
      <c r="J33" s="67"/>
    </row>
    <row r="34" spans="2:10" ht="25" x14ac:dyDescent="0.25">
      <c r="B34" s="20"/>
      <c r="C34" s="58" t="s">
        <v>171</v>
      </c>
      <c r="D34" s="58"/>
      <c r="E34" s="58"/>
      <c r="F34" s="81"/>
      <c r="G34" s="81"/>
      <c r="H34" s="81" t="s">
        <v>170</v>
      </c>
      <c r="I34" s="72">
        <v>0</v>
      </c>
      <c r="J34" s="67"/>
    </row>
    <row r="35" spans="2:10" ht="12.5" x14ac:dyDescent="0.25">
      <c r="B35" s="20"/>
      <c r="C35" s="58"/>
      <c r="D35" s="58"/>
      <c r="E35" s="58"/>
      <c r="F35" s="81"/>
      <c r="G35" s="81"/>
      <c r="H35" s="81" t="s">
        <v>12</v>
      </c>
      <c r="I35" s="80">
        <f>I32+I34</f>
        <v>0</v>
      </c>
      <c r="J35" s="67"/>
    </row>
    <row r="36" spans="2:10" ht="12.5" x14ac:dyDescent="0.25">
      <c r="B36" s="20"/>
      <c r="C36" s="58"/>
      <c r="D36" s="58"/>
      <c r="E36" s="58"/>
      <c r="F36" s="58"/>
      <c r="G36" s="58"/>
      <c r="H36" s="58"/>
      <c r="I36" s="58"/>
      <c r="J36" s="67"/>
    </row>
    <row r="37" spans="2:10" ht="12.5" hidden="1" x14ac:dyDescent="0.25">
      <c r="B37" s="20"/>
      <c r="J37" s="67"/>
    </row>
    <row r="38" spans="2:10" ht="12.5" hidden="1" x14ac:dyDescent="0.25">
      <c r="B38" s="20"/>
      <c r="J38" s="67"/>
    </row>
    <row r="39" spans="2:10" ht="12.5" hidden="1" x14ac:dyDescent="0.25">
      <c r="B39" s="20"/>
      <c r="J39" s="67"/>
    </row>
    <row r="40" spans="2:10" ht="12.5" hidden="1" x14ac:dyDescent="0.25">
      <c r="B40" s="20"/>
      <c r="J40" s="67"/>
    </row>
    <row r="41" spans="2:10" ht="12.5" hidden="1" x14ac:dyDescent="0.25">
      <c r="B41" s="20"/>
      <c r="J41" s="67"/>
    </row>
    <row r="42" spans="2:10" ht="12.5" hidden="1" x14ac:dyDescent="0.25">
      <c r="B42" s="20"/>
      <c r="J42" s="67"/>
    </row>
    <row r="43" spans="2:10" ht="12.5" hidden="1" x14ac:dyDescent="0.25">
      <c r="B43" s="20"/>
      <c r="J43" s="67"/>
    </row>
    <row r="44" spans="2:10" ht="12.5" hidden="1" x14ac:dyDescent="0.25">
      <c r="B44" s="20"/>
      <c r="J44" s="67"/>
    </row>
    <row r="45" spans="2:10" ht="12.5" hidden="1" x14ac:dyDescent="0.25">
      <c r="B45" s="20"/>
      <c r="J45" s="67"/>
    </row>
    <row r="46" spans="2:10" ht="12.5" hidden="1" x14ac:dyDescent="0.25">
      <c r="B46" s="20"/>
      <c r="J46" s="67"/>
    </row>
    <row r="47" spans="2:10" ht="12.5" hidden="1" x14ac:dyDescent="0.25">
      <c r="B47" s="20"/>
      <c r="J47" s="67"/>
    </row>
    <row r="48" spans="2:10" ht="12.5" hidden="1" x14ac:dyDescent="0.25">
      <c r="B48" s="20"/>
      <c r="J48" s="67"/>
    </row>
    <row r="49" spans="2:10" ht="12.5" hidden="1" x14ac:dyDescent="0.25">
      <c r="B49" s="20"/>
      <c r="J49" s="67"/>
    </row>
    <row r="50" spans="2:10" ht="12.5" hidden="1" x14ac:dyDescent="0.25">
      <c r="B50" s="20"/>
      <c r="J50" s="67"/>
    </row>
    <row r="51" spans="2:10" ht="12.5" hidden="1" x14ac:dyDescent="0.25">
      <c r="B51" s="20"/>
      <c r="J51" s="67"/>
    </row>
    <row r="52" spans="2:10" ht="12.5" hidden="1" x14ac:dyDescent="0.25">
      <c r="B52" s="20"/>
      <c r="J52" s="67"/>
    </row>
    <row r="53" spans="2:10" ht="12.5" hidden="1" x14ac:dyDescent="0.25">
      <c r="B53" s="20"/>
      <c r="J53" s="67"/>
    </row>
    <row r="54" spans="2:10" ht="12.5" hidden="1" x14ac:dyDescent="0.25">
      <c r="B54" s="20"/>
      <c r="J54" s="67"/>
    </row>
    <row r="55" spans="2:10" ht="12.5" hidden="1" x14ac:dyDescent="0.25">
      <c r="B55" s="20"/>
      <c r="J55" s="67"/>
    </row>
    <row r="56" spans="2:10" ht="12.5" hidden="1" x14ac:dyDescent="0.25">
      <c r="B56" s="20"/>
      <c r="J56" s="67"/>
    </row>
    <row r="57" spans="2:10" ht="12.5" hidden="1" x14ac:dyDescent="0.25">
      <c r="B57" s="20"/>
      <c r="J57" s="67"/>
    </row>
    <row r="58" spans="2:10" ht="12.5" hidden="1" x14ac:dyDescent="0.25">
      <c r="B58" s="20"/>
      <c r="J58" s="67"/>
    </row>
    <row r="59" spans="2:10" ht="12.5" hidden="1" x14ac:dyDescent="0.25">
      <c r="B59" s="20"/>
      <c r="J59" s="67"/>
    </row>
    <row r="60" spans="2:10" ht="12.5" hidden="1" x14ac:dyDescent="0.25">
      <c r="B60" s="20"/>
      <c r="J60" s="67"/>
    </row>
    <row r="61" spans="2:10" ht="12.65" customHeight="1" x14ac:dyDescent="0.25">
      <c r="B61" s="20"/>
      <c r="J61" s="67"/>
    </row>
    <row r="62" spans="2:10" ht="12.65" customHeight="1" x14ac:dyDescent="0.25">
      <c r="B62" s="20"/>
      <c r="J62" s="67"/>
    </row>
    <row r="63" spans="2:10" ht="12.65" customHeight="1" x14ac:dyDescent="0.25">
      <c r="B63" s="20"/>
      <c r="J63" s="67"/>
    </row>
    <row r="64" spans="2:10" ht="12.65" customHeight="1" x14ac:dyDescent="0.25">
      <c r="B64" s="68"/>
      <c r="C64" s="21"/>
      <c r="D64" s="21"/>
      <c r="E64" s="21"/>
      <c r="F64" s="21"/>
      <c r="G64" s="21"/>
      <c r="H64" s="21"/>
      <c r="I64" s="21"/>
      <c r="J64" s="69"/>
    </row>
    <row r="65" customFormat="1" ht="12.65" customHeight="1" x14ac:dyDescent="0.25"/>
    <row r="66" customFormat="1" ht="12.65" customHeight="1" x14ac:dyDescent="0.25"/>
    <row r="67" customFormat="1" ht="12.65" customHeight="1" x14ac:dyDescent="0.25"/>
    <row r="68" customFormat="1" ht="12.65" hidden="1" customHeight="1" x14ac:dyDescent="0.25"/>
    <row r="69" customFormat="1" ht="12.65" hidden="1" customHeight="1" x14ac:dyDescent="0.25"/>
    <row r="70" customFormat="1" ht="12.65" hidden="1" customHeight="1" x14ac:dyDescent="0.25"/>
    <row r="71" customFormat="1" ht="12.65" hidden="1" customHeight="1" x14ac:dyDescent="0.25"/>
    <row r="72" customFormat="1" ht="12.65" hidden="1" customHeight="1" x14ac:dyDescent="0.25"/>
    <row r="73" customFormat="1" ht="12.65" hidden="1" customHeight="1" x14ac:dyDescent="0.25"/>
    <row r="74" customFormat="1" ht="12.65" hidden="1" customHeight="1" x14ac:dyDescent="0.25"/>
    <row r="75" customFormat="1" ht="12.65" hidden="1" customHeight="1" x14ac:dyDescent="0.25"/>
    <row r="76" customFormat="1" ht="12.65" hidden="1" customHeight="1" x14ac:dyDescent="0.25"/>
    <row r="77" customFormat="1" ht="12.65" hidden="1" customHeight="1" x14ac:dyDescent="0.25"/>
    <row r="78" customFormat="1" ht="12.65" hidden="1" customHeight="1" x14ac:dyDescent="0.25"/>
    <row r="79" customFormat="1" ht="12.65" hidden="1" customHeight="1" x14ac:dyDescent="0.25"/>
    <row r="80" customFormat="1" ht="12.65" hidden="1" customHeight="1" x14ac:dyDescent="0.25"/>
    <row r="81" customFormat="1" ht="12.65" hidden="1" customHeight="1" x14ac:dyDescent="0.25"/>
    <row r="82" customFormat="1" ht="12.65" hidden="1" customHeight="1" x14ac:dyDescent="0.25"/>
    <row r="83" customFormat="1" ht="12.65" hidden="1" customHeight="1" x14ac:dyDescent="0.25"/>
    <row r="84" customFormat="1" ht="12.65" hidden="1" customHeight="1" x14ac:dyDescent="0.25"/>
    <row r="85" customFormat="1" ht="12.65" hidden="1" customHeight="1" x14ac:dyDescent="0.25"/>
    <row r="86" customFormat="1" ht="12.65" hidden="1" customHeight="1" x14ac:dyDescent="0.25"/>
    <row r="87" customFormat="1" ht="12.65" hidden="1" customHeight="1" x14ac:dyDescent="0.25"/>
    <row r="88" customFormat="1" ht="12.65" hidden="1" customHeight="1" x14ac:dyDescent="0.25"/>
    <row r="89" customFormat="1" ht="12.65" hidden="1" customHeight="1" x14ac:dyDescent="0.25"/>
    <row r="90" customFormat="1" ht="12.65" hidden="1" customHeight="1" x14ac:dyDescent="0.25"/>
    <row r="91" customFormat="1" ht="12.65" hidden="1" customHeight="1" x14ac:dyDescent="0.25"/>
    <row r="92" customFormat="1" ht="12.65" hidden="1" customHeight="1" x14ac:dyDescent="0.25"/>
    <row r="93" customFormat="1" ht="12.65" hidden="1" customHeight="1" x14ac:dyDescent="0.25"/>
    <row r="94" customFormat="1" ht="12.65" hidden="1" customHeight="1" x14ac:dyDescent="0.25"/>
    <row r="95" customFormat="1" ht="12.65" hidden="1" customHeight="1" x14ac:dyDescent="0.25"/>
    <row r="96" customFormat="1" ht="12.65" hidden="1" customHeight="1" x14ac:dyDescent="0.25"/>
    <row r="97" customFormat="1" ht="12.65" hidden="1" customHeight="1" x14ac:dyDescent="0.25"/>
    <row r="98" customFormat="1" ht="12.65" hidden="1" customHeight="1" x14ac:dyDescent="0.25"/>
    <row r="99" customFormat="1" ht="12.65" hidden="1" customHeight="1" x14ac:dyDescent="0.25"/>
    <row r="100" customFormat="1" ht="12.65" hidden="1" customHeight="1" x14ac:dyDescent="0.25"/>
    <row r="101" customFormat="1" ht="12.65" hidden="1" customHeight="1" x14ac:dyDescent="0.25"/>
    <row r="102" customFormat="1" ht="12.65" hidden="1" customHeight="1" x14ac:dyDescent="0.25"/>
    <row r="103" customFormat="1" ht="12.65" hidden="1" customHeight="1" x14ac:dyDescent="0.25"/>
    <row r="104" customFormat="1" ht="12.65" customHeight="1" x14ac:dyDescent="0.25"/>
    <row r="105" customFormat="1" ht="12.65" customHeight="1" x14ac:dyDescent="0.25"/>
    <row r="106" customFormat="1" ht="12.65" customHeight="1" x14ac:dyDescent="0.25"/>
    <row r="107" customFormat="1" ht="12.65" customHeight="1" x14ac:dyDescent="0.25"/>
    <row r="108" customFormat="1" ht="12.65" customHeight="1" x14ac:dyDescent="0.25"/>
    <row r="109" customFormat="1" ht="12.65" hidden="1" customHeight="1" x14ac:dyDescent="0.25"/>
    <row r="110" customFormat="1" ht="12.65" hidden="1" customHeight="1" x14ac:dyDescent="0.25"/>
    <row r="111" customFormat="1" ht="12.65" hidden="1" customHeight="1" x14ac:dyDescent="0.25"/>
    <row r="112" customFormat="1" ht="12.65" hidden="1" customHeight="1" x14ac:dyDescent="0.25"/>
    <row r="113" customFormat="1" ht="12.65" hidden="1" customHeight="1" x14ac:dyDescent="0.25"/>
    <row r="114" customFormat="1" ht="12.65" hidden="1" customHeight="1" x14ac:dyDescent="0.25"/>
    <row r="115" customFormat="1" ht="12.65" hidden="1" customHeight="1" x14ac:dyDescent="0.25"/>
    <row r="116" customFormat="1" ht="12.65" hidden="1" customHeight="1" x14ac:dyDescent="0.25"/>
    <row r="117" customFormat="1" ht="12.65" hidden="1" customHeight="1" x14ac:dyDescent="0.25"/>
    <row r="118" customFormat="1" ht="12.65" hidden="1" customHeight="1" x14ac:dyDescent="0.25"/>
    <row r="119" customFormat="1" ht="12.65" hidden="1" customHeight="1" x14ac:dyDescent="0.25"/>
    <row r="120" customFormat="1" ht="12.65" hidden="1" customHeight="1" x14ac:dyDescent="0.25"/>
    <row r="121" customFormat="1" ht="12.65" hidden="1" customHeight="1" x14ac:dyDescent="0.25"/>
    <row r="122" customFormat="1" ht="12.65" hidden="1" customHeight="1" x14ac:dyDescent="0.25"/>
    <row r="123" customFormat="1" ht="12.65" hidden="1" customHeight="1" x14ac:dyDescent="0.25"/>
    <row r="124" customFormat="1" ht="12.65" hidden="1" customHeight="1" x14ac:dyDescent="0.25"/>
    <row r="125" customFormat="1" ht="12.65" hidden="1" customHeight="1" x14ac:dyDescent="0.25"/>
    <row r="126" customFormat="1" ht="12.65" hidden="1" customHeight="1" x14ac:dyDescent="0.25"/>
    <row r="127" customFormat="1" ht="12.65" hidden="1" customHeight="1" x14ac:dyDescent="0.25"/>
    <row r="128" customFormat="1" ht="12.65" hidden="1" customHeight="1" x14ac:dyDescent="0.25"/>
    <row r="129" customFormat="1" ht="12.65" hidden="1" customHeight="1" x14ac:dyDescent="0.25"/>
    <row r="130" customFormat="1" ht="12.65" hidden="1" customHeight="1" x14ac:dyDescent="0.25"/>
    <row r="131" customFormat="1" ht="12.65" hidden="1" customHeight="1" x14ac:dyDescent="0.25"/>
    <row r="132" customFormat="1" ht="12.65" hidden="1" customHeight="1" x14ac:dyDescent="0.25"/>
  </sheetData>
  <sheetProtection algorithmName="SHA-512" hashValue="ZqO2UPGFm/GdNjXufmPvFEsnZlJURnP0mkEu6ZTAHcS5+7jN7Pjiba+V6P4dcu8Wz1aSSvifoBW1IPDcJn8qjQ==" saltValue="GYDxROOcqsJUP/P0IzpsKw==" spinCount="100000" sheet="1" objects="1" scenarios="1"/>
  <mergeCells count="22">
    <mergeCell ref="E21:F21"/>
    <mergeCell ref="C4:H4"/>
    <mergeCell ref="C5:H5"/>
    <mergeCell ref="F9:G9"/>
    <mergeCell ref="F10:G10"/>
    <mergeCell ref="F11:G11"/>
    <mergeCell ref="E15:F15"/>
    <mergeCell ref="E16:F16"/>
    <mergeCell ref="E17:F17"/>
    <mergeCell ref="E18:F18"/>
    <mergeCell ref="E19:F19"/>
    <mergeCell ref="E20:F20"/>
    <mergeCell ref="E28:F28"/>
    <mergeCell ref="E29:F29"/>
    <mergeCell ref="E30:F30"/>
    <mergeCell ref="E31:F31"/>
    <mergeCell ref="E22:F22"/>
    <mergeCell ref="E23:F23"/>
    <mergeCell ref="E24:F24"/>
    <mergeCell ref="E25:F25"/>
    <mergeCell ref="E26:F26"/>
    <mergeCell ref="E27:F27"/>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2"/>
  <sheetViews>
    <sheetView topLeftCell="A7" zoomScaleNormal="100" workbookViewId="0">
      <selection activeCell="K16" sqref="K16"/>
    </sheetView>
  </sheetViews>
  <sheetFormatPr defaultColWidth="0" defaultRowHeight="12.5" zeroHeight="1" x14ac:dyDescent="0.25"/>
  <cols>
    <col min="1" max="1" width="9.1796875" style="1" customWidth="1"/>
    <col min="2" max="2" width="5.81640625" style="1" customWidth="1"/>
    <col min="3" max="3" width="4" style="2" customWidth="1"/>
    <col min="4" max="4" width="26.26953125" style="1" customWidth="1"/>
    <col min="5" max="5" width="28" style="1" customWidth="1"/>
    <col min="6" max="6" width="32.7265625" style="9" customWidth="1"/>
    <col min="7" max="8" width="21.7265625" style="3" customWidth="1"/>
    <col min="9" max="9" width="25.1796875" style="3" customWidth="1"/>
    <col min="10" max="10" width="22.54296875" style="3" customWidth="1"/>
    <col min="11" max="11" width="9.7265625" style="1" customWidth="1"/>
    <col min="12" max="12" width="9.1796875" style="1" customWidth="1"/>
    <col min="13" max="16384" width="9.1796875" style="1" hidden="1"/>
  </cols>
  <sheetData>
    <row r="1" spans="2:11" x14ac:dyDescent="0.25">
      <c r="G1" s="103"/>
      <c r="H1" s="103"/>
      <c r="I1" s="103"/>
      <c r="J1" s="103"/>
    </row>
    <row r="2" spans="2:11" ht="75" customHeight="1" x14ac:dyDescent="0.25">
      <c r="B2" s="26"/>
      <c r="C2" s="27"/>
      <c r="D2" s="27"/>
      <c r="E2" s="27"/>
      <c r="F2" s="42"/>
      <c r="G2" s="27"/>
      <c r="H2" s="27"/>
      <c r="I2" s="27"/>
      <c r="J2" s="27"/>
      <c r="K2" s="28"/>
    </row>
    <row r="3" spans="2:11" ht="75" customHeight="1" x14ac:dyDescent="0.25">
      <c r="B3" s="8"/>
      <c r="C3" s="162"/>
      <c r="D3" s="162"/>
      <c r="E3" s="162"/>
      <c r="F3" s="162"/>
      <c r="G3" s="162"/>
      <c r="H3" s="162"/>
      <c r="I3" s="162"/>
      <c r="J3" s="162"/>
      <c r="K3" s="29"/>
    </row>
    <row r="4" spans="2:11" x14ac:dyDescent="0.25">
      <c r="B4" s="8"/>
      <c r="C4" s="166" t="s">
        <v>3</v>
      </c>
      <c r="D4" s="167"/>
      <c r="E4" s="167"/>
      <c r="F4" s="167"/>
      <c r="G4" s="167"/>
      <c r="H4" s="167"/>
      <c r="I4" s="167"/>
      <c r="J4" s="168"/>
      <c r="K4" s="29"/>
    </row>
    <row r="5" spans="2:11" ht="14.15" customHeight="1" x14ac:dyDescent="0.25">
      <c r="B5" s="8"/>
      <c r="C5" s="134" t="s">
        <v>16</v>
      </c>
      <c r="D5" s="135"/>
      <c r="E5" s="135"/>
      <c r="F5" s="135"/>
      <c r="G5" s="135"/>
      <c r="H5" s="135"/>
      <c r="I5" s="135"/>
      <c r="J5" s="136"/>
      <c r="K5" s="29"/>
    </row>
    <row r="6" spans="2:11" x14ac:dyDescent="0.25">
      <c r="B6" s="8"/>
      <c r="C6" s="137" t="s">
        <v>17</v>
      </c>
      <c r="D6" s="138"/>
      <c r="E6" s="138"/>
      <c r="F6" s="138"/>
      <c r="G6" s="138"/>
      <c r="H6" s="138"/>
      <c r="I6" s="138"/>
      <c r="J6" s="139"/>
      <c r="K6" s="29"/>
    </row>
    <row r="7" spans="2:11" ht="16.149999999999999" customHeight="1" x14ac:dyDescent="0.25">
      <c r="B7" s="8"/>
      <c r="C7" s="163" t="s">
        <v>18</v>
      </c>
      <c r="D7" s="164"/>
      <c r="E7" s="164"/>
      <c r="F7" s="164"/>
      <c r="G7" s="164"/>
      <c r="H7" s="164"/>
      <c r="I7" s="164"/>
      <c r="J7" s="165"/>
      <c r="K7" s="29"/>
    </row>
    <row r="8" spans="2:11" x14ac:dyDescent="0.25">
      <c r="B8" s="8"/>
      <c r="C8" s="102"/>
      <c r="G8" s="1"/>
      <c r="H8" s="1"/>
      <c r="I8" s="104"/>
      <c r="J8" s="104"/>
      <c r="K8" s="29"/>
    </row>
    <row r="9" spans="2:11" ht="12.75" customHeight="1" x14ac:dyDescent="0.25">
      <c r="B9" s="8"/>
      <c r="G9" s="104"/>
      <c r="H9" s="104"/>
      <c r="I9" s="104"/>
      <c r="J9" s="104"/>
      <c r="K9" s="29"/>
    </row>
    <row r="10" spans="2:11" s="4" customFormat="1" ht="77.25" customHeight="1" x14ac:dyDescent="0.25">
      <c r="B10" s="34"/>
      <c r="C10" s="44" t="s">
        <v>19</v>
      </c>
      <c r="D10" s="44" t="s">
        <v>20</v>
      </c>
      <c r="E10" s="44" t="s">
        <v>21</v>
      </c>
      <c r="F10" s="44" t="s">
        <v>22</v>
      </c>
      <c r="G10" s="44" t="s">
        <v>23</v>
      </c>
      <c r="H10" s="44" t="s">
        <v>24</v>
      </c>
      <c r="I10" s="51" t="s">
        <v>25</v>
      </c>
      <c r="J10" s="44" t="s">
        <v>26</v>
      </c>
      <c r="K10" s="35"/>
    </row>
    <row r="11" spans="2:11" ht="13" x14ac:dyDescent="0.3">
      <c r="B11" s="8"/>
      <c r="C11" s="105">
        <v>1</v>
      </c>
      <c r="D11" s="106" t="s">
        <v>27</v>
      </c>
      <c r="E11" s="106" t="s">
        <v>28</v>
      </c>
      <c r="F11" s="107" t="s">
        <v>29</v>
      </c>
      <c r="G11" s="17">
        <v>0</v>
      </c>
      <c r="H11" s="128">
        <v>0</v>
      </c>
      <c r="I11" s="17">
        <v>0</v>
      </c>
      <c r="J11" s="108">
        <f>SUM(G11:I11)</f>
        <v>0</v>
      </c>
      <c r="K11" s="29"/>
    </row>
    <row r="12" spans="2:11" ht="13" x14ac:dyDescent="0.3">
      <c r="B12" s="8"/>
      <c r="C12" s="105">
        <v>2</v>
      </c>
      <c r="D12" s="106" t="s">
        <v>27</v>
      </c>
      <c r="E12" s="106" t="s">
        <v>30</v>
      </c>
      <c r="F12" s="107" t="s">
        <v>29</v>
      </c>
      <c r="G12" s="17">
        <v>0</v>
      </c>
      <c r="H12" s="128">
        <v>0</v>
      </c>
      <c r="I12" s="17">
        <v>0</v>
      </c>
      <c r="J12" s="108">
        <f t="shared" ref="J12:J54" si="0">SUM(G12:I12)</f>
        <v>0</v>
      </c>
      <c r="K12" s="29"/>
    </row>
    <row r="13" spans="2:11" ht="13" x14ac:dyDescent="0.3">
      <c r="B13" s="8"/>
      <c r="C13" s="105">
        <v>3</v>
      </c>
      <c r="D13" s="106" t="s">
        <v>27</v>
      </c>
      <c r="E13" s="106" t="s">
        <v>31</v>
      </c>
      <c r="F13" s="107" t="s">
        <v>29</v>
      </c>
      <c r="G13" s="17">
        <v>0</v>
      </c>
      <c r="H13" s="128">
        <v>0</v>
      </c>
      <c r="I13" s="17">
        <v>0</v>
      </c>
      <c r="J13" s="108">
        <f t="shared" si="0"/>
        <v>0</v>
      </c>
      <c r="K13" s="29"/>
    </row>
    <row r="14" spans="2:11" ht="13" x14ac:dyDescent="0.3">
      <c r="B14" s="8"/>
      <c r="C14" s="105">
        <v>4</v>
      </c>
      <c r="D14" s="106" t="s">
        <v>27</v>
      </c>
      <c r="E14" s="106" t="s">
        <v>32</v>
      </c>
      <c r="F14" s="107" t="s">
        <v>33</v>
      </c>
      <c r="G14" s="17">
        <v>0</v>
      </c>
      <c r="H14" s="128">
        <v>0</v>
      </c>
      <c r="I14" s="17">
        <v>0</v>
      </c>
      <c r="J14" s="108">
        <f t="shared" si="0"/>
        <v>0</v>
      </c>
      <c r="K14" s="29"/>
    </row>
    <row r="15" spans="2:11" ht="13" x14ac:dyDescent="0.3">
      <c r="B15" s="8"/>
      <c r="C15" s="105">
        <v>5</v>
      </c>
      <c r="D15" s="106" t="s">
        <v>27</v>
      </c>
      <c r="E15" s="106" t="s">
        <v>34</v>
      </c>
      <c r="F15" s="107" t="s">
        <v>33</v>
      </c>
      <c r="G15" s="17">
        <v>0</v>
      </c>
      <c r="H15" s="128">
        <v>0</v>
      </c>
      <c r="I15" s="17">
        <v>0</v>
      </c>
      <c r="J15" s="108">
        <f t="shared" si="0"/>
        <v>0</v>
      </c>
      <c r="K15" s="29"/>
    </row>
    <row r="16" spans="2:11" ht="13" x14ac:dyDescent="0.3">
      <c r="B16" s="8"/>
      <c r="C16" s="105">
        <v>6</v>
      </c>
      <c r="D16" s="106" t="s">
        <v>27</v>
      </c>
      <c r="E16" s="106" t="s">
        <v>35</v>
      </c>
      <c r="F16" s="107" t="s">
        <v>33</v>
      </c>
      <c r="G16" s="17">
        <v>0</v>
      </c>
      <c r="H16" s="128">
        <v>0</v>
      </c>
      <c r="I16" s="17">
        <v>0</v>
      </c>
      <c r="J16" s="108">
        <f t="shared" si="0"/>
        <v>0</v>
      </c>
      <c r="K16" s="29"/>
    </row>
    <row r="17" spans="2:11" ht="13" x14ac:dyDescent="0.3">
      <c r="B17" s="8"/>
      <c r="C17" s="105">
        <v>7</v>
      </c>
      <c r="D17" s="106" t="s">
        <v>36</v>
      </c>
      <c r="E17" s="106" t="s">
        <v>37</v>
      </c>
      <c r="F17" s="107" t="s">
        <v>29</v>
      </c>
      <c r="G17" s="17">
        <v>0</v>
      </c>
      <c r="H17" s="128">
        <v>0</v>
      </c>
      <c r="I17" s="17">
        <v>0</v>
      </c>
      <c r="J17" s="108">
        <f t="shared" si="0"/>
        <v>0</v>
      </c>
      <c r="K17" s="29"/>
    </row>
    <row r="18" spans="2:11" ht="13" x14ac:dyDescent="0.3">
      <c r="B18" s="8"/>
      <c r="C18" s="105">
        <v>8</v>
      </c>
      <c r="D18" s="106" t="s">
        <v>36</v>
      </c>
      <c r="E18" s="106" t="s">
        <v>38</v>
      </c>
      <c r="F18" s="107" t="s">
        <v>29</v>
      </c>
      <c r="G18" s="17">
        <v>0</v>
      </c>
      <c r="H18" s="128">
        <v>0</v>
      </c>
      <c r="I18" s="17">
        <v>0</v>
      </c>
      <c r="J18" s="108">
        <f t="shared" si="0"/>
        <v>0</v>
      </c>
      <c r="K18" s="29"/>
    </row>
    <row r="19" spans="2:11" ht="13" x14ac:dyDescent="0.3">
      <c r="B19" s="8"/>
      <c r="C19" s="105">
        <v>9</v>
      </c>
      <c r="D19" s="106" t="s">
        <v>36</v>
      </c>
      <c r="E19" s="106" t="s">
        <v>39</v>
      </c>
      <c r="F19" s="107" t="s">
        <v>33</v>
      </c>
      <c r="G19" s="17">
        <v>0</v>
      </c>
      <c r="H19" s="128">
        <v>0</v>
      </c>
      <c r="I19" s="17">
        <v>0</v>
      </c>
      <c r="J19" s="108">
        <f t="shared" si="0"/>
        <v>0</v>
      </c>
      <c r="K19" s="29"/>
    </row>
    <row r="20" spans="2:11" ht="13" x14ac:dyDescent="0.3">
      <c r="B20" s="8"/>
      <c r="C20" s="105">
        <v>10</v>
      </c>
      <c r="D20" s="106" t="s">
        <v>40</v>
      </c>
      <c r="E20" s="106" t="s">
        <v>41</v>
      </c>
      <c r="F20" s="107" t="s">
        <v>29</v>
      </c>
      <c r="G20" s="17">
        <v>0</v>
      </c>
      <c r="H20" s="128">
        <v>0</v>
      </c>
      <c r="I20" s="17">
        <v>0</v>
      </c>
      <c r="J20" s="108">
        <f t="shared" si="0"/>
        <v>0</v>
      </c>
      <c r="K20" s="29"/>
    </row>
    <row r="21" spans="2:11" ht="13" x14ac:dyDescent="0.3">
      <c r="B21" s="8"/>
      <c r="C21" s="105">
        <v>11</v>
      </c>
      <c r="D21" s="106" t="s">
        <v>40</v>
      </c>
      <c r="E21" s="106" t="s">
        <v>42</v>
      </c>
      <c r="F21" s="107" t="s">
        <v>29</v>
      </c>
      <c r="G21" s="17">
        <v>0</v>
      </c>
      <c r="H21" s="128">
        <v>0</v>
      </c>
      <c r="I21" s="17">
        <v>0</v>
      </c>
      <c r="J21" s="108">
        <f t="shared" si="0"/>
        <v>0</v>
      </c>
      <c r="K21" s="29"/>
    </row>
    <row r="22" spans="2:11" ht="13" x14ac:dyDescent="0.3">
      <c r="B22" s="8"/>
      <c r="C22" s="105">
        <v>12</v>
      </c>
      <c r="D22" s="106" t="s">
        <v>40</v>
      </c>
      <c r="E22" s="106" t="s">
        <v>43</v>
      </c>
      <c r="F22" s="107" t="s">
        <v>33</v>
      </c>
      <c r="G22" s="17">
        <v>0</v>
      </c>
      <c r="H22" s="128">
        <v>0</v>
      </c>
      <c r="I22" s="17">
        <v>0</v>
      </c>
      <c r="J22" s="108">
        <f t="shared" si="0"/>
        <v>0</v>
      </c>
      <c r="K22" s="29"/>
    </row>
    <row r="23" spans="2:11" ht="13" x14ac:dyDescent="0.3">
      <c r="B23" s="8"/>
      <c r="C23" s="105">
        <v>13</v>
      </c>
      <c r="D23" s="106" t="s">
        <v>44</v>
      </c>
      <c r="E23" s="106" t="s">
        <v>45</v>
      </c>
      <c r="F23" s="107" t="s">
        <v>29</v>
      </c>
      <c r="G23" s="17">
        <v>0</v>
      </c>
      <c r="H23" s="128">
        <v>0</v>
      </c>
      <c r="I23" s="17">
        <v>0</v>
      </c>
      <c r="J23" s="108">
        <f t="shared" si="0"/>
        <v>0</v>
      </c>
      <c r="K23" s="29"/>
    </row>
    <row r="24" spans="2:11" ht="13" x14ac:dyDescent="0.3">
      <c r="B24" s="8"/>
      <c r="C24" s="105">
        <v>14</v>
      </c>
      <c r="D24" s="106" t="s">
        <v>44</v>
      </c>
      <c r="E24" s="106" t="s">
        <v>46</v>
      </c>
      <c r="F24" s="107" t="s">
        <v>29</v>
      </c>
      <c r="G24" s="17">
        <v>0</v>
      </c>
      <c r="H24" s="128">
        <v>0</v>
      </c>
      <c r="I24" s="17">
        <v>0</v>
      </c>
      <c r="J24" s="108">
        <f t="shared" si="0"/>
        <v>0</v>
      </c>
      <c r="K24" s="29"/>
    </row>
    <row r="25" spans="2:11" ht="13" x14ac:dyDescent="0.3">
      <c r="B25" s="8"/>
      <c r="C25" s="105">
        <v>15</v>
      </c>
      <c r="D25" s="106" t="s">
        <v>44</v>
      </c>
      <c r="E25" s="106" t="s">
        <v>47</v>
      </c>
      <c r="F25" s="107" t="s">
        <v>29</v>
      </c>
      <c r="G25" s="17">
        <v>0</v>
      </c>
      <c r="H25" s="128">
        <v>0</v>
      </c>
      <c r="I25" s="17">
        <v>0</v>
      </c>
      <c r="J25" s="108">
        <f t="shared" si="0"/>
        <v>0</v>
      </c>
      <c r="K25" s="29"/>
    </row>
    <row r="26" spans="2:11" ht="13" x14ac:dyDescent="0.3">
      <c r="B26" s="8"/>
      <c r="C26" s="105">
        <v>16</v>
      </c>
      <c r="D26" s="106" t="s">
        <v>44</v>
      </c>
      <c r="E26" s="106" t="s">
        <v>48</v>
      </c>
      <c r="F26" s="107" t="s">
        <v>29</v>
      </c>
      <c r="G26" s="17">
        <v>0</v>
      </c>
      <c r="H26" s="128">
        <v>0</v>
      </c>
      <c r="I26" s="17">
        <v>0</v>
      </c>
      <c r="J26" s="108">
        <f t="shared" si="0"/>
        <v>0</v>
      </c>
      <c r="K26" s="29"/>
    </row>
    <row r="27" spans="2:11" ht="13" x14ac:dyDescent="0.3">
      <c r="B27" s="8"/>
      <c r="C27" s="105">
        <v>17</v>
      </c>
      <c r="D27" s="106" t="s">
        <v>44</v>
      </c>
      <c r="E27" s="106" t="s">
        <v>49</v>
      </c>
      <c r="F27" s="107" t="s">
        <v>50</v>
      </c>
      <c r="G27" s="17">
        <v>0</v>
      </c>
      <c r="H27" s="128">
        <v>0</v>
      </c>
      <c r="I27" s="17">
        <v>0</v>
      </c>
      <c r="J27" s="108">
        <f t="shared" si="0"/>
        <v>0</v>
      </c>
      <c r="K27" s="29"/>
    </row>
    <row r="28" spans="2:11" ht="13" x14ac:dyDescent="0.3">
      <c r="B28" s="8"/>
      <c r="C28" s="105">
        <v>18</v>
      </c>
      <c r="D28" s="106" t="s">
        <v>44</v>
      </c>
      <c r="E28" s="106" t="s">
        <v>51</v>
      </c>
      <c r="F28" s="107" t="s">
        <v>50</v>
      </c>
      <c r="G28" s="17">
        <v>0</v>
      </c>
      <c r="H28" s="128">
        <v>0</v>
      </c>
      <c r="I28" s="17">
        <v>0</v>
      </c>
      <c r="J28" s="108">
        <f t="shared" si="0"/>
        <v>0</v>
      </c>
      <c r="K28" s="29"/>
    </row>
    <row r="29" spans="2:11" ht="13" x14ac:dyDescent="0.3">
      <c r="B29" s="8"/>
      <c r="C29" s="105">
        <v>19</v>
      </c>
      <c r="D29" s="106" t="s">
        <v>44</v>
      </c>
      <c r="E29" s="106" t="s">
        <v>52</v>
      </c>
      <c r="F29" s="107" t="s">
        <v>50</v>
      </c>
      <c r="G29" s="17">
        <v>0</v>
      </c>
      <c r="H29" s="128">
        <v>0</v>
      </c>
      <c r="I29" s="17">
        <v>0</v>
      </c>
      <c r="J29" s="108">
        <f t="shared" si="0"/>
        <v>0</v>
      </c>
      <c r="K29" s="29"/>
    </row>
    <row r="30" spans="2:11" ht="13" x14ac:dyDescent="0.3">
      <c r="B30" s="8"/>
      <c r="C30" s="105">
        <v>20</v>
      </c>
      <c r="D30" s="106" t="s">
        <v>53</v>
      </c>
      <c r="E30" s="106" t="s">
        <v>54</v>
      </c>
      <c r="F30" s="107" t="s">
        <v>29</v>
      </c>
      <c r="G30" s="17">
        <v>0</v>
      </c>
      <c r="H30" s="128">
        <v>0</v>
      </c>
      <c r="I30" s="17">
        <v>0</v>
      </c>
      <c r="J30" s="108">
        <f t="shared" si="0"/>
        <v>0</v>
      </c>
      <c r="K30" s="29"/>
    </row>
    <row r="31" spans="2:11" ht="13" x14ac:dyDescent="0.3">
      <c r="B31" s="8"/>
      <c r="C31" s="105">
        <v>21</v>
      </c>
      <c r="D31" s="106" t="s">
        <v>53</v>
      </c>
      <c r="E31" s="106" t="s">
        <v>55</v>
      </c>
      <c r="F31" s="107" t="s">
        <v>29</v>
      </c>
      <c r="G31" s="17">
        <v>0</v>
      </c>
      <c r="H31" s="128">
        <v>0</v>
      </c>
      <c r="I31" s="17">
        <v>0</v>
      </c>
      <c r="J31" s="108">
        <f t="shared" si="0"/>
        <v>0</v>
      </c>
      <c r="K31" s="29"/>
    </row>
    <row r="32" spans="2:11" ht="13" x14ac:dyDescent="0.3">
      <c r="B32" s="8"/>
      <c r="C32" s="105">
        <v>22</v>
      </c>
      <c r="D32" s="106" t="s">
        <v>53</v>
      </c>
      <c r="E32" s="106" t="s">
        <v>56</v>
      </c>
      <c r="F32" s="107" t="s">
        <v>29</v>
      </c>
      <c r="G32" s="17">
        <v>0</v>
      </c>
      <c r="H32" s="128">
        <v>0</v>
      </c>
      <c r="I32" s="17">
        <v>0</v>
      </c>
      <c r="J32" s="108">
        <f t="shared" si="0"/>
        <v>0</v>
      </c>
      <c r="K32" s="29"/>
    </row>
    <row r="33" spans="2:11" ht="13" x14ac:dyDescent="0.3">
      <c r="B33" s="8"/>
      <c r="C33" s="105">
        <v>23</v>
      </c>
      <c r="D33" s="106" t="s">
        <v>53</v>
      </c>
      <c r="E33" s="106" t="s">
        <v>57</v>
      </c>
      <c r="F33" s="107" t="s">
        <v>29</v>
      </c>
      <c r="G33" s="17">
        <v>0</v>
      </c>
      <c r="H33" s="128">
        <v>0</v>
      </c>
      <c r="I33" s="17">
        <v>0</v>
      </c>
      <c r="J33" s="108">
        <f t="shared" si="0"/>
        <v>0</v>
      </c>
      <c r="K33" s="29"/>
    </row>
    <row r="34" spans="2:11" ht="13" x14ac:dyDescent="0.3">
      <c r="B34" s="8"/>
      <c r="C34" s="105">
        <v>24</v>
      </c>
      <c r="D34" s="106" t="s">
        <v>53</v>
      </c>
      <c r="E34" s="106" t="s">
        <v>58</v>
      </c>
      <c r="F34" s="107" t="s">
        <v>29</v>
      </c>
      <c r="G34" s="17">
        <v>0</v>
      </c>
      <c r="H34" s="128">
        <v>0</v>
      </c>
      <c r="I34" s="17">
        <v>0</v>
      </c>
      <c r="J34" s="108">
        <f t="shared" si="0"/>
        <v>0</v>
      </c>
      <c r="K34" s="29"/>
    </row>
    <row r="35" spans="2:11" ht="13" x14ac:dyDescent="0.3">
      <c r="B35" s="8"/>
      <c r="C35" s="105">
        <v>25</v>
      </c>
      <c r="D35" s="106" t="s">
        <v>53</v>
      </c>
      <c r="E35" s="106" t="s">
        <v>59</v>
      </c>
      <c r="F35" s="107" t="s">
        <v>50</v>
      </c>
      <c r="G35" s="17">
        <v>0</v>
      </c>
      <c r="H35" s="128">
        <v>0</v>
      </c>
      <c r="I35" s="17">
        <v>0</v>
      </c>
      <c r="J35" s="108">
        <f t="shared" si="0"/>
        <v>0</v>
      </c>
      <c r="K35" s="29"/>
    </row>
    <row r="36" spans="2:11" ht="13" x14ac:dyDescent="0.3">
      <c r="B36" s="8"/>
      <c r="C36" s="105">
        <v>26</v>
      </c>
      <c r="D36" s="106" t="s">
        <v>53</v>
      </c>
      <c r="E36" s="106" t="s">
        <v>60</v>
      </c>
      <c r="F36" s="107" t="s">
        <v>33</v>
      </c>
      <c r="G36" s="17">
        <v>0</v>
      </c>
      <c r="H36" s="128">
        <v>0</v>
      </c>
      <c r="I36" s="17">
        <v>0</v>
      </c>
      <c r="J36" s="108">
        <f t="shared" si="0"/>
        <v>0</v>
      </c>
      <c r="K36" s="29"/>
    </row>
    <row r="37" spans="2:11" ht="13" x14ac:dyDescent="0.3">
      <c r="B37" s="8"/>
      <c r="C37" s="105">
        <v>27</v>
      </c>
      <c r="D37" s="106" t="s">
        <v>53</v>
      </c>
      <c r="E37" s="106" t="s">
        <v>61</v>
      </c>
      <c r="F37" s="107" t="s">
        <v>29</v>
      </c>
      <c r="G37" s="17">
        <v>0</v>
      </c>
      <c r="H37" s="128">
        <v>0</v>
      </c>
      <c r="I37" s="17">
        <v>0</v>
      </c>
      <c r="J37" s="108">
        <f t="shared" si="0"/>
        <v>0</v>
      </c>
      <c r="K37" s="29"/>
    </row>
    <row r="38" spans="2:11" ht="13" x14ac:dyDescent="0.3">
      <c r="B38" s="8"/>
      <c r="C38" s="105">
        <v>28</v>
      </c>
      <c r="D38" s="106" t="s">
        <v>53</v>
      </c>
      <c r="E38" s="106" t="s">
        <v>62</v>
      </c>
      <c r="F38" s="107" t="s">
        <v>29</v>
      </c>
      <c r="G38" s="17">
        <v>0</v>
      </c>
      <c r="H38" s="128">
        <v>0</v>
      </c>
      <c r="I38" s="17">
        <v>0</v>
      </c>
      <c r="J38" s="108">
        <f t="shared" si="0"/>
        <v>0</v>
      </c>
      <c r="K38" s="29"/>
    </row>
    <row r="39" spans="2:11" ht="13" x14ac:dyDescent="0.3">
      <c r="B39" s="8"/>
      <c r="C39" s="105">
        <v>29</v>
      </c>
      <c r="D39" s="106" t="s">
        <v>53</v>
      </c>
      <c r="E39" s="106" t="s">
        <v>63</v>
      </c>
      <c r="F39" s="107" t="s">
        <v>33</v>
      </c>
      <c r="G39" s="17">
        <v>0</v>
      </c>
      <c r="H39" s="128">
        <v>0</v>
      </c>
      <c r="I39" s="17">
        <v>0</v>
      </c>
      <c r="J39" s="108">
        <f t="shared" si="0"/>
        <v>0</v>
      </c>
      <c r="K39" s="29"/>
    </row>
    <row r="40" spans="2:11" ht="13" x14ac:dyDescent="0.3">
      <c r="B40" s="8"/>
      <c r="C40" s="105">
        <v>30</v>
      </c>
      <c r="D40" s="106" t="s">
        <v>53</v>
      </c>
      <c r="E40" s="106" t="s">
        <v>64</v>
      </c>
      <c r="F40" s="107" t="s">
        <v>29</v>
      </c>
      <c r="G40" s="17">
        <v>0</v>
      </c>
      <c r="H40" s="128">
        <v>0</v>
      </c>
      <c r="I40" s="17">
        <v>0</v>
      </c>
      <c r="J40" s="108">
        <f t="shared" si="0"/>
        <v>0</v>
      </c>
      <c r="K40" s="29"/>
    </row>
    <row r="41" spans="2:11" ht="13" x14ac:dyDescent="0.3">
      <c r="B41" s="8"/>
      <c r="C41" s="105">
        <v>31</v>
      </c>
      <c r="D41" s="106" t="s">
        <v>65</v>
      </c>
      <c r="E41" s="106" t="s">
        <v>66</v>
      </c>
      <c r="F41" s="107" t="s">
        <v>33</v>
      </c>
      <c r="G41" s="17">
        <v>0</v>
      </c>
      <c r="H41" s="128">
        <v>0</v>
      </c>
      <c r="I41" s="17">
        <v>0</v>
      </c>
      <c r="J41" s="108">
        <f t="shared" si="0"/>
        <v>0</v>
      </c>
      <c r="K41" s="29"/>
    </row>
    <row r="42" spans="2:11" ht="13" x14ac:dyDescent="0.3">
      <c r="B42" s="8"/>
      <c r="C42" s="105">
        <v>32</v>
      </c>
      <c r="D42" s="106" t="s">
        <v>65</v>
      </c>
      <c r="E42" s="106" t="s">
        <v>67</v>
      </c>
      <c r="F42" s="107" t="s">
        <v>33</v>
      </c>
      <c r="G42" s="17">
        <v>0</v>
      </c>
      <c r="H42" s="128">
        <v>0</v>
      </c>
      <c r="I42" s="17">
        <v>0</v>
      </c>
      <c r="J42" s="108">
        <f t="shared" si="0"/>
        <v>0</v>
      </c>
      <c r="K42" s="29"/>
    </row>
    <row r="43" spans="2:11" ht="13" x14ac:dyDescent="0.3">
      <c r="B43" s="8"/>
      <c r="C43" s="105">
        <v>33</v>
      </c>
      <c r="D43" s="106" t="s">
        <v>68</v>
      </c>
      <c r="E43" s="106" t="s">
        <v>69</v>
      </c>
      <c r="F43" s="107" t="s">
        <v>29</v>
      </c>
      <c r="G43" s="17">
        <v>0</v>
      </c>
      <c r="H43" s="128">
        <v>0</v>
      </c>
      <c r="I43" s="17">
        <v>0</v>
      </c>
      <c r="J43" s="108">
        <f t="shared" si="0"/>
        <v>0</v>
      </c>
      <c r="K43" s="29"/>
    </row>
    <row r="44" spans="2:11" ht="13" x14ac:dyDescent="0.3">
      <c r="B44" s="8"/>
      <c r="C44" s="105">
        <v>34</v>
      </c>
      <c r="D44" s="106" t="s">
        <v>68</v>
      </c>
      <c r="E44" s="106" t="s">
        <v>70</v>
      </c>
      <c r="F44" s="107" t="s">
        <v>29</v>
      </c>
      <c r="G44" s="17">
        <v>0</v>
      </c>
      <c r="H44" s="128">
        <v>0</v>
      </c>
      <c r="I44" s="17">
        <v>0</v>
      </c>
      <c r="J44" s="108">
        <f t="shared" si="0"/>
        <v>0</v>
      </c>
      <c r="K44" s="29"/>
    </row>
    <row r="45" spans="2:11" ht="13" x14ac:dyDescent="0.3">
      <c r="B45" s="8"/>
      <c r="C45" s="105">
        <v>35</v>
      </c>
      <c r="D45" s="106" t="s">
        <v>68</v>
      </c>
      <c r="E45" s="106" t="s">
        <v>71</v>
      </c>
      <c r="F45" s="107" t="s">
        <v>29</v>
      </c>
      <c r="G45" s="17">
        <v>0</v>
      </c>
      <c r="H45" s="128">
        <v>0</v>
      </c>
      <c r="I45" s="17">
        <v>0</v>
      </c>
      <c r="J45" s="108">
        <f t="shared" si="0"/>
        <v>0</v>
      </c>
      <c r="K45" s="29"/>
    </row>
    <row r="46" spans="2:11" ht="13" x14ac:dyDescent="0.3">
      <c r="B46" s="8"/>
      <c r="C46" s="105">
        <v>36</v>
      </c>
      <c r="D46" s="106" t="s">
        <v>68</v>
      </c>
      <c r="E46" s="106" t="s">
        <v>72</v>
      </c>
      <c r="F46" s="107" t="s">
        <v>33</v>
      </c>
      <c r="G46" s="17">
        <v>0</v>
      </c>
      <c r="H46" s="128">
        <v>0</v>
      </c>
      <c r="I46" s="17">
        <v>0</v>
      </c>
      <c r="J46" s="108">
        <f t="shared" si="0"/>
        <v>0</v>
      </c>
      <c r="K46" s="29"/>
    </row>
    <row r="47" spans="2:11" ht="13" x14ac:dyDescent="0.3">
      <c r="B47" s="8"/>
      <c r="C47" s="105">
        <v>37</v>
      </c>
      <c r="D47" s="106" t="s">
        <v>73</v>
      </c>
      <c r="E47" s="106" t="s">
        <v>74</v>
      </c>
      <c r="F47" s="107" t="s">
        <v>29</v>
      </c>
      <c r="G47" s="17">
        <v>0</v>
      </c>
      <c r="H47" s="128">
        <v>0</v>
      </c>
      <c r="I47" s="17">
        <v>0</v>
      </c>
      <c r="J47" s="108">
        <f t="shared" si="0"/>
        <v>0</v>
      </c>
      <c r="K47" s="29"/>
    </row>
    <row r="48" spans="2:11" ht="13" x14ac:dyDescent="0.3">
      <c r="B48" s="8"/>
      <c r="C48" s="105">
        <v>38</v>
      </c>
      <c r="D48" s="106" t="s">
        <v>73</v>
      </c>
      <c r="E48" s="106" t="s">
        <v>75</v>
      </c>
      <c r="F48" s="107" t="s">
        <v>33</v>
      </c>
      <c r="G48" s="17">
        <v>0</v>
      </c>
      <c r="H48" s="128">
        <v>0</v>
      </c>
      <c r="I48" s="17">
        <v>0</v>
      </c>
      <c r="J48" s="108">
        <f t="shared" si="0"/>
        <v>0</v>
      </c>
      <c r="K48" s="29"/>
    </row>
    <row r="49" spans="2:11" ht="13" x14ac:dyDescent="0.3">
      <c r="B49" s="8"/>
      <c r="C49" s="105">
        <v>39</v>
      </c>
      <c r="D49" s="106" t="s">
        <v>76</v>
      </c>
      <c r="E49" s="106" t="s">
        <v>77</v>
      </c>
      <c r="F49" s="107" t="s">
        <v>29</v>
      </c>
      <c r="G49" s="17">
        <v>0</v>
      </c>
      <c r="H49" s="128">
        <v>0</v>
      </c>
      <c r="I49" s="17">
        <v>0</v>
      </c>
      <c r="J49" s="108">
        <f t="shared" si="0"/>
        <v>0</v>
      </c>
      <c r="K49" s="29"/>
    </row>
    <row r="50" spans="2:11" ht="13" x14ac:dyDescent="0.3">
      <c r="B50" s="8"/>
      <c r="C50" s="105">
        <v>40</v>
      </c>
      <c r="D50" s="106" t="s">
        <v>76</v>
      </c>
      <c r="E50" s="106" t="s">
        <v>78</v>
      </c>
      <c r="F50" s="107" t="s">
        <v>33</v>
      </c>
      <c r="G50" s="17">
        <v>0</v>
      </c>
      <c r="H50" s="128">
        <v>0</v>
      </c>
      <c r="I50" s="17">
        <v>0</v>
      </c>
      <c r="J50" s="108">
        <f t="shared" si="0"/>
        <v>0</v>
      </c>
      <c r="K50" s="29"/>
    </row>
    <row r="51" spans="2:11" ht="13" x14ac:dyDescent="0.3">
      <c r="B51" s="8"/>
      <c r="C51" s="105">
        <v>41</v>
      </c>
      <c r="D51" s="106" t="s">
        <v>79</v>
      </c>
      <c r="E51" s="106" t="s">
        <v>80</v>
      </c>
      <c r="F51" s="107" t="s">
        <v>29</v>
      </c>
      <c r="G51" s="17">
        <v>0</v>
      </c>
      <c r="H51" s="128">
        <v>0</v>
      </c>
      <c r="I51" s="17">
        <v>0</v>
      </c>
      <c r="J51" s="108">
        <f t="shared" si="0"/>
        <v>0</v>
      </c>
      <c r="K51" s="29"/>
    </row>
    <row r="52" spans="2:11" ht="13" x14ac:dyDescent="0.3">
      <c r="B52" s="8"/>
      <c r="C52" s="105">
        <v>42</v>
      </c>
      <c r="D52" s="106" t="s">
        <v>79</v>
      </c>
      <c r="E52" s="106" t="s">
        <v>81</v>
      </c>
      <c r="F52" s="107" t="s">
        <v>29</v>
      </c>
      <c r="G52" s="17">
        <v>0</v>
      </c>
      <c r="H52" s="128">
        <v>0</v>
      </c>
      <c r="I52" s="17">
        <v>0</v>
      </c>
      <c r="J52" s="108">
        <f t="shared" si="0"/>
        <v>0</v>
      </c>
      <c r="K52" s="29"/>
    </row>
    <row r="53" spans="2:11" ht="13" x14ac:dyDescent="0.3">
      <c r="B53" s="8"/>
      <c r="C53" s="105">
        <v>43</v>
      </c>
      <c r="D53" s="106" t="s">
        <v>79</v>
      </c>
      <c r="E53" s="106" t="s">
        <v>82</v>
      </c>
      <c r="F53" s="107" t="s">
        <v>29</v>
      </c>
      <c r="G53" s="17">
        <v>0</v>
      </c>
      <c r="H53" s="128">
        <v>0</v>
      </c>
      <c r="I53" s="17">
        <v>0</v>
      </c>
      <c r="J53" s="108">
        <f t="shared" si="0"/>
        <v>0</v>
      </c>
      <c r="K53" s="29"/>
    </row>
    <row r="54" spans="2:11" ht="13" x14ac:dyDescent="0.3">
      <c r="B54" s="8"/>
      <c r="C54" s="105">
        <v>44</v>
      </c>
      <c r="D54" s="106" t="s">
        <v>79</v>
      </c>
      <c r="E54" s="106" t="s">
        <v>83</v>
      </c>
      <c r="F54" s="107" t="s">
        <v>33</v>
      </c>
      <c r="G54" s="17">
        <v>0</v>
      </c>
      <c r="H54" s="128">
        <v>0</v>
      </c>
      <c r="I54" s="17">
        <v>0</v>
      </c>
      <c r="J54" s="108">
        <f t="shared" si="0"/>
        <v>0</v>
      </c>
      <c r="K54" s="29"/>
    </row>
    <row r="55" spans="2:11" ht="13" x14ac:dyDescent="0.3">
      <c r="B55" s="8"/>
      <c r="C55" s="105"/>
      <c r="D55" s="106"/>
      <c r="E55" s="106"/>
      <c r="F55" s="107"/>
      <c r="G55" s="11"/>
      <c r="H55" s="11"/>
      <c r="I55" s="11"/>
      <c r="J55" s="109"/>
      <c r="K55" s="29"/>
    </row>
    <row r="56" spans="2:11" ht="15.5" x14ac:dyDescent="0.35">
      <c r="B56" s="8"/>
      <c r="C56" s="52"/>
      <c r="D56" s="5"/>
      <c r="E56" s="5"/>
      <c r="F56" s="53" t="s">
        <v>84</v>
      </c>
      <c r="G56" s="54">
        <f>SUM(G11:G54)</f>
        <v>0</v>
      </c>
      <c r="H56" s="54">
        <f>SUM(H11:H55)</f>
        <v>0</v>
      </c>
      <c r="I56" s="54">
        <f>SUM(I11:I54)</f>
        <v>0</v>
      </c>
      <c r="J56" s="54">
        <f>SUM(J11:J54)</f>
        <v>0</v>
      </c>
      <c r="K56" s="29"/>
    </row>
    <row r="57" spans="2:11" x14ac:dyDescent="0.25">
      <c r="B57" s="8"/>
      <c r="G57" s="104"/>
      <c r="H57" s="104"/>
      <c r="I57" s="104"/>
      <c r="J57" s="104"/>
      <c r="K57" s="29"/>
    </row>
    <row r="58" spans="2:11" x14ac:dyDescent="0.25">
      <c r="B58" s="8"/>
      <c r="D58" s="161"/>
      <c r="E58" s="160"/>
      <c r="F58" s="160"/>
      <c r="G58" s="104"/>
      <c r="H58" s="104"/>
      <c r="I58" s="104"/>
      <c r="J58" s="104"/>
      <c r="K58" s="29"/>
    </row>
    <row r="59" spans="2:11" x14ac:dyDescent="0.25">
      <c r="B59" s="8"/>
      <c r="D59" s="161"/>
      <c r="E59" s="160"/>
      <c r="F59" s="160"/>
      <c r="G59" s="104"/>
      <c r="H59" s="104"/>
      <c r="I59" s="104"/>
      <c r="J59" s="104"/>
      <c r="K59" s="29"/>
    </row>
    <row r="60" spans="2:11" x14ac:dyDescent="0.25">
      <c r="B60" s="8"/>
      <c r="G60" s="104"/>
      <c r="H60" s="104"/>
      <c r="I60" s="104"/>
      <c r="J60" s="104"/>
      <c r="K60" s="29"/>
    </row>
    <row r="61" spans="2:11" x14ac:dyDescent="0.25">
      <c r="B61" s="8"/>
      <c r="G61" s="104"/>
      <c r="H61" s="104"/>
      <c r="I61" s="104"/>
      <c r="J61" s="104"/>
      <c r="K61" s="29"/>
    </row>
    <row r="62" spans="2:11" x14ac:dyDescent="0.25">
      <c r="B62" s="8"/>
      <c r="G62" s="104"/>
      <c r="H62" s="104"/>
      <c r="I62" s="104"/>
      <c r="J62" s="104"/>
      <c r="K62" s="29"/>
    </row>
    <row r="63" spans="2:11" x14ac:dyDescent="0.25">
      <c r="B63" s="8"/>
      <c r="G63" s="104"/>
      <c r="H63" s="104"/>
      <c r="I63" s="104"/>
      <c r="J63" s="104"/>
      <c r="K63" s="29"/>
    </row>
    <row r="64" spans="2:11" x14ac:dyDescent="0.25">
      <c r="B64" s="8"/>
      <c r="G64" s="104"/>
      <c r="H64" s="104"/>
      <c r="I64" s="104"/>
      <c r="J64" s="104"/>
      <c r="K64" s="29"/>
    </row>
    <row r="65" spans="2:11" x14ac:dyDescent="0.25">
      <c r="B65" s="8"/>
      <c r="G65" s="104"/>
      <c r="H65" s="104"/>
      <c r="I65" s="104"/>
      <c r="J65" s="104"/>
      <c r="K65" s="29"/>
    </row>
    <row r="66" spans="2:11" x14ac:dyDescent="0.25">
      <c r="B66" s="31"/>
      <c r="C66" s="36"/>
      <c r="D66" s="22"/>
      <c r="E66" s="22"/>
      <c r="F66" s="43"/>
      <c r="G66" s="110"/>
      <c r="H66" s="110"/>
      <c r="I66" s="110"/>
      <c r="J66" s="110"/>
      <c r="K66" s="32"/>
    </row>
    <row r="67" spans="2:11" x14ac:dyDescent="0.25">
      <c r="G67" s="103"/>
      <c r="H67" s="103"/>
      <c r="I67" s="103"/>
      <c r="J67" s="103"/>
    </row>
    <row r="68" spans="2:11" x14ac:dyDescent="0.25">
      <c r="G68" s="103"/>
      <c r="H68" s="103"/>
      <c r="I68" s="103"/>
      <c r="J68" s="103"/>
    </row>
    <row r="69" spans="2:11" x14ac:dyDescent="0.25">
      <c r="G69" s="103"/>
      <c r="H69" s="103"/>
      <c r="I69" s="103"/>
      <c r="J69" s="103"/>
    </row>
    <row r="70" spans="2:11" x14ac:dyDescent="0.25">
      <c r="G70" s="103"/>
      <c r="H70" s="103"/>
      <c r="I70" s="103"/>
      <c r="J70" s="103"/>
    </row>
    <row r="71" spans="2:11" x14ac:dyDescent="0.25">
      <c r="G71" s="103"/>
      <c r="H71" s="103"/>
      <c r="I71" s="103"/>
      <c r="J71" s="103"/>
    </row>
    <row r="72" spans="2:11" x14ac:dyDescent="0.25">
      <c r="G72" s="103"/>
      <c r="H72" s="103"/>
      <c r="I72" s="103"/>
      <c r="J72" s="103"/>
    </row>
  </sheetData>
  <sheetProtection algorithmName="SHA-512" hashValue="kyttoh+jKp6gWz9yFjFCvg4DgDlRfJVtsUYshD0wO95lkwSbqAdjuApbNkDElr8c+rTMpAD1FpOLAW2kY+04iw==" saltValue="kZpCE3wnH6HF2HZ5bHLzng==" spinCount="100000" sheet="1" objects="1" scenarios="1"/>
  <protectedRanges>
    <protectedRange sqref="G11:I55" name="Bereik1"/>
  </protectedRanges>
  <mergeCells count="7">
    <mergeCell ref="E58:F59"/>
    <mergeCell ref="D58:D59"/>
    <mergeCell ref="C3:J3"/>
    <mergeCell ref="C6:J6"/>
    <mergeCell ref="C7:J7"/>
    <mergeCell ref="C4:J4"/>
    <mergeCell ref="C5:J5"/>
  </mergeCells>
  <phoneticPr fontId="6" type="noConversion"/>
  <pageMargins left="0.27559055118110237" right="0.19685039370078741" top="0.31496062992125984" bottom="0.31496062992125984" header="0.31496062992125984" footer="0.31496062992125984"/>
  <pageSetup paperSize="9" scale="58" fitToWidth="2" fitToHeight="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65"/>
  <sheetViews>
    <sheetView showGridLines="0" zoomScaleNormal="100" workbookViewId="0">
      <selection activeCell="H14" sqref="H14:H15"/>
    </sheetView>
  </sheetViews>
  <sheetFormatPr defaultColWidth="0" defaultRowHeight="12.5" zeroHeight="1" x14ac:dyDescent="0.25"/>
  <cols>
    <col min="1" max="2" width="8.7265625" customWidth="1"/>
    <col min="3" max="3" width="79.54296875" customWidth="1"/>
    <col min="4" max="4" width="15" style="10" customWidth="1"/>
    <col min="5" max="6" width="17.453125" customWidth="1"/>
    <col min="7" max="7" width="18.81640625" customWidth="1"/>
    <col min="8" max="8" width="19" customWidth="1"/>
    <col min="9" max="10" width="8.7265625" customWidth="1"/>
    <col min="11" max="42" width="0" hidden="1" customWidth="1"/>
    <col min="43" max="16384" width="8.7265625" hidden="1"/>
  </cols>
  <sheetData>
    <row r="1" spans="1:40" x14ac:dyDescent="0.25"/>
    <row r="2" spans="1:40" ht="36.75" customHeight="1" x14ac:dyDescent="0.25">
      <c r="A2" s="1"/>
      <c r="B2" s="26"/>
      <c r="C2" s="27"/>
      <c r="D2" s="42"/>
      <c r="E2" s="27"/>
      <c r="F2" s="27"/>
      <c r="G2" s="27"/>
      <c r="H2" s="27"/>
      <c r="I2" s="28"/>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60" customHeight="1" x14ac:dyDescent="0.25">
      <c r="A3" s="1"/>
      <c r="B3" s="8"/>
      <c r="I3" s="2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x14ac:dyDescent="0.25">
      <c r="A4" s="1"/>
      <c r="B4" s="8"/>
      <c r="I4" s="2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12.65" customHeight="1" x14ac:dyDescent="0.25">
      <c r="B5" s="20"/>
      <c r="I5" s="2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
      <c r="B6" s="8"/>
      <c r="C6" s="58"/>
      <c r="D6" s="111"/>
      <c r="I6" s="29"/>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3" x14ac:dyDescent="0.25">
      <c r="A7" s="1"/>
      <c r="B7" s="8"/>
      <c r="C7" s="57" t="s">
        <v>3</v>
      </c>
      <c r="D7" s="49"/>
      <c r="E7" s="49"/>
      <c r="F7" s="49"/>
      <c r="G7" s="50"/>
      <c r="I7" s="2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27" customHeight="1" x14ac:dyDescent="0.25">
      <c r="A8" s="1"/>
      <c r="B8" s="8"/>
      <c r="C8" s="134" t="s">
        <v>85</v>
      </c>
      <c r="D8" s="135"/>
      <c r="E8" s="135"/>
      <c r="F8" s="135"/>
      <c r="G8" s="45"/>
      <c r="I8" s="2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2.65" customHeight="1" x14ac:dyDescent="0.25">
      <c r="A9" s="1"/>
      <c r="B9" s="8"/>
      <c r="C9" s="46" t="s">
        <v>86</v>
      </c>
      <c r="D9" s="47"/>
      <c r="E9" s="47"/>
      <c r="F9" s="47"/>
      <c r="G9" s="48"/>
      <c r="I9" s="2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x14ac:dyDescent="0.25">
      <c r="A10" s="1"/>
      <c r="B10" s="8"/>
      <c r="C10" s="102"/>
      <c r="D10" s="100"/>
      <c r="E10" s="1"/>
      <c r="F10" s="1"/>
      <c r="G10" s="1"/>
      <c r="H10" s="1"/>
      <c r="I10" s="29"/>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x14ac:dyDescent="0.25">
      <c r="A11" s="1"/>
      <c r="B11" s="8"/>
      <c r="C11" s="102"/>
      <c r="D11" s="100"/>
      <c r="E11" s="1"/>
      <c r="F11" s="1"/>
      <c r="G11" s="1"/>
      <c r="H11" s="1"/>
      <c r="I11" s="29"/>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26" x14ac:dyDescent="0.25">
      <c r="A12" s="1"/>
      <c r="B12" s="8"/>
      <c r="C12" s="44" t="s">
        <v>10</v>
      </c>
      <c r="D12" s="44" t="s">
        <v>87</v>
      </c>
      <c r="E12" s="44" t="s">
        <v>88</v>
      </c>
      <c r="F12" s="44" t="s">
        <v>89</v>
      </c>
      <c r="G12" s="44" t="s">
        <v>90</v>
      </c>
      <c r="H12" s="1"/>
      <c r="I12" s="29"/>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
      <c r="B13" s="8"/>
      <c r="C13" s="106" t="s">
        <v>91</v>
      </c>
      <c r="D13" s="107"/>
      <c r="E13" s="112">
        <v>0</v>
      </c>
      <c r="F13" s="113">
        <v>350</v>
      </c>
      <c r="G13" s="60">
        <f>E13*F13</f>
        <v>0</v>
      </c>
      <c r="H13" s="1"/>
      <c r="I13" s="29"/>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x14ac:dyDescent="0.25">
      <c r="A14" s="1"/>
      <c r="B14" s="8"/>
      <c r="C14" s="106" t="s">
        <v>92</v>
      </c>
      <c r="D14" s="107"/>
      <c r="E14" s="112">
        <v>0</v>
      </c>
      <c r="F14" s="113">
        <v>120</v>
      </c>
      <c r="G14" s="60">
        <f t="shared" ref="G14:G28" si="0">E14*F14</f>
        <v>0</v>
      </c>
      <c r="H14" s="1"/>
      <c r="I14" s="29"/>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x14ac:dyDescent="0.25">
      <c r="A15" s="1"/>
      <c r="B15" s="8"/>
      <c r="C15" s="106" t="s">
        <v>93</v>
      </c>
      <c r="D15" s="107"/>
      <c r="E15" s="112">
        <v>0</v>
      </c>
      <c r="F15" s="113">
        <v>200</v>
      </c>
      <c r="G15" s="60">
        <f t="shared" si="0"/>
        <v>0</v>
      </c>
      <c r="H15" s="1"/>
      <c r="I15" s="29"/>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x14ac:dyDescent="0.25">
      <c r="A16" s="1"/>
      <c r="B16" s="8"/>
      <c r="C16" s="106" t="s">
        <v>94</v>
      </c>
      <c r="D16" s="107"/>
      <c r="E16" s="112">
        <v>0</v>
      </c>
      <c r="F16" s="113">
        <v>200</v>
      </c>
      <c r="G16" s="60">
        <f t="shared" si="0"/>
        <v>0</v>
      </c>
      <c r="H16" s="1"/>
      <c r="I16" s="29"/>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x14ac:dyDescent="0.25">
      <c r="A17" s="1"/>
      <c r="B17" s="8"/>
      <c r="C17" s="106" t="s">
        <v>95</v>
      </c>
      <c r="D17" s="107"/>
      <c r="E17" s="112">
        <v>0</v>
      </c>
      <c r="F17" s="113">
        <v>150</v>
      </c>
      <c r="G17" s="60">
        <f t="shared" si="0"/>
        <v>0</v>
      </c>
      <c r="H17" s="1"/>
      <c r="I17" s="29"/>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x14ac:dyDescent="0.25">
      <c r="A18" s="1"/>
      <c r="B18" s="8"/>
      <c r="C18" s="106"/>
      <c r="D18" s="107"/>
      <c r="E18" s="114"/>
      <c r="F18" s="115"/>
      <c r="G18" s="60"/>
      <c r="H18" s="1"/>
      <c r="I18" s="29"/>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x14ac:dyDescent="0.25">
      <c r="A19" s="1"/>
      <c r="B19" s="8"/>
      <c r="C19" s="106" t="s">
        <v>96</v>
      </c>
      <c r="D19" s="107"/>
      <c r="E19" s="112">
        <v>0</v>
      </c>
      <c r="F19" s="113">
        <v>150</v>
      </c>
      <c r="G19" s="60">
        <f t="shared" si="0"/>
        <v>0</v>
      </c>
      <c r="H19" s="1"/>
      <c r="I19" s="29"/>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x14ac:dyDescent="0.25">
      <c r="A20" s="1"/>
      <c r="B20" s="8"/>
      <c r="C20" s="106"/>
      <c r="D20" s="107"/>
      <c r="E20" s="114"/>
      <c r="F20" s="115"/>
      <c r="G20" s="60"/>
      <c r="H20" s="1"/>
      <c r="I20" s="29"/>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
      <c r="B21" s="8"/>
      <c r="C21" s="106" t="s">
        <v>97</v>
      </c>
      <c r="D21" s="116">
        <v>0.02</v>
      </c>
      <c r="E21" s="117">
        <f>$E$19*D21</f>
        <v>0</v>
      </c>
      <c r="F21" s="113">
        <v>30</v>
      </c>
      <c r="G21" s="60">
        <f t="shared" si="0"/>
        <v>0</v>
      </c>
      <c r="H21" s="1"/>
      <c r="I21" s="29"/>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25">
      <c r="A22" s="1"/>
      <c r="B22" s="8"/>
      <c r="C22" s="106" t="s">
        <v>98</v>
      </c>
      <c r="D22" s="116">
        <v>0</v>
      </c>
      <c r="E22" s="117">
        <f>$E$19*D22</f>
        <v>0</v>
      </c>
      <c r="F22" s="113">
        <v>30</v>
      </c>
      <c r="G22" s="60">
        <f t="shared" si="0"/>
        <v>0</v>
      </c>
      <c r="H22" s="1"/>
      <c r="I22" s="29"/>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25">
      <c r="A23" s="1"/>
      <c r="B23" s="8"/>
      <c r="C23" s="106" t="s">
        <v>99</v>
      </c>
      <c r="D23" s="116">
        <v>0</v>
      </c>
      <c r="E23" s="117">
        <f>$E$19*D23</f>
        <v>0</v>
      </c>
      <c r="F23" s="113">
        <v>20</v>
      </c>
      <c r="G23" s="60">
        <f t="shared" si="0"/>
        <v>0</v>
      </c>
      <c r="H23" s="1"/>
      <c r="I23" s="29"/>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x14ac:dyDescent="0.25">
      <c r="A24" s="1"/>
      <c r="B24" s="8"/>
      <c r="C24" s="106"/>
      <c r="D24" s="107"/>
      <c r="E24" s="118"/>
      <c r="F24" s="119"/>
      <c r="G24" s="60"/>
      <c r="H24" s="1"/>
      <c r="I24" s="29"/>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25">
      <c r="A25" s="1"/>
      <c r="B25" s="8"/>
      <c r="C25" s="106" t="s">
        <v>100</v>
      </c>
      <c r="D25" s="116">
        <v>0</v>
      </c>
      <c r="E25" s="117">
        <f>E13*D25</f>
        <v>0</v>
      </c>
      <c r="F25" s="113">
        <v>110</v>
      </c>
      <c r="G25" s="60">
        <f t="shared" si="0"/>
        <v>0</v>
      </c>
      <c r="H25" s="1"/>
      <c r="I25" s="29"/>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x14ac:dyDescent="0.25">
      <c r="A26" s="1"/>
      <c r="B26" s="8"/>
      <c r="C26" s="106" t="s">
        <v>101</v>
      </c>
      <c r="D26" s="116">
        <v>0</v>
      </c>
      <c r="E26" s="117">
        <f>E13*D26</f>
        <v>0</v>
      </c>
      <c r="F26" s="113">
        <v>40</v>
      </c>
      <c r="G26" s="60">
        <f t="shared" si="0"/>
        <v>0</v>
      </c>
      <c r="H26" s="1"/>
      <c r="I26" s="29"/>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
      <c r="B27" s="8"/>
      <c r="C27" s="106" t="s">
        <v>102</v>
      </c>
      <c r="D27" s="116">
        <v>0</v>
      </c>
      <c r="E27" s="117">
        <f>E14*D27</f>
        <v>0</v>
      </c>
      <c r="F27" s="113">
        <v>40</v>
      </c>
      <c r="G27" s="60">
        <f t="shared" si="0"/>
        <v>0</v>
      </c>
      <c r="H27" s="1"/>
      <c r="I27" s="29"/>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x14ac:dyDescent="0.25">
      <c r="A28" s="1"/>
      <c r="B28" s="8"/>
      <c r="C28" s="106" t="s">
        <v>103</v>
      </c>
      <c r="D28" s="116">
        <v>0</v>
      </c>
      <c r="E28" s="117">
        <f>E14*D28</f>
        <v>0</v>
      </c>
      <c r="F28" s="113">
        <v>30</v>
      </c>
      <c r="G28" s="60">
        <f t="shared" si="0"/>
        <v>0</v>
      </c>
      <c r="H28" s="1"/>
      <c r="I28" s="29"/>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x14ac:dyDescent="0.25">
      <c r="A29" s="1"/>
      <c r="B29" s="8"/>
      <c r="C29" s="106"/>
      <c r="D29" s="120"/>
      <c r="E29" s="118"/>
      <c r="F29" s="119"/>
      <c r="G29" s="60"/>
      <c r="H29" s="1"/>
      <c r="I29" s="29"/>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x14ac:dyDescent="0.25">
      <c r="A30" s="1"/>
      <c r="B30" s="8"/>
      <c r="C30" s="106" t="s">
        <v>104</v>
      </c>
      <c r="D30" s="121"/>
      <c r="E30" s="118"/>
      <c r="F30" s="119"/>
      <c r="G30" s="60"/>
      <c r="H30" s="55"/>
      <c r="I30" s="29"/>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x14ac:dyDescent="0.25">
      <c r="A31" s="1"/>
      <c r="B31" s="8"/>
      <c r="C31" s="106"/>
      <c r="D31" s="120"/>
      <c r="E31" s="118"/>
      <c r="F31" s="119"/>
      <c r="G31" s="60"/>
      <c r="H31" s="1"/>
      <c r="I31" s="29"/>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x14ac:dyDescent="0.25">
      <c r="A32" s="1"/>
      <c r="B32" s="8"/>
      <c r="C32" s="106"/>
      <c r="D32" s="107"/>
      <c r="E32" s="118"/>
      <c r="F32" s="119" t="s">
        <v>105</v>
      </c>
      <c r="G32" s="60">
        <f>SUM(G13:G28)</f>
        <v>0</v>
      </c>
      <c r="H32" s="1"/>
      <c r="I32" s="29"/>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x14ac:dyDescent="0.25">
      <c r="A33" s="1"/>
      <c r="B33" s="8"/>
      <c r="C33" s="106" t="s">
        <v>106</v>
      </c>
      <c r="D33" s="122">
        <v>0</v>
      </c>
      <c r="E33" s="123"/>
      <c r="F33" s="124" t="s">
        <v>107</v>
      </c>
      <c r="G33" s="60">
        <f>G32*D33</f>
        <v>0</v>
      </c>
      <c r="H33" s="1"/>
      <c r="I33" s="29"/>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x14ac:dyDescent="0.25">
      <c r="A34" s="1"/>
      <c r="B34" s="8"/>
      <c r="C34" s="5"/>
      <c r="D34" s="61"/>
      <c r="E34" s="5"/>
      <c r="F34" s="62"/>
      <c r="G34" s="60"/>
      <c r="H34" s="1"/>
      <c r="I34" s="29"/>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5.5" x14ac:dyDescent="0.35">
      <c r="A35" s="1"/>
      <c r="B35" s="8"/>
      <c r="C35" s="5"/>
      <c r="D35" s="61"/>
      <c r="E35" s="169" t="s">
        <v>12</v>
      </c>
      <c r="F35" s="169"/>
      <c r="G35" s="59">
        <f>SUM(G32:G34)</f>
        <v>0</v>
      </c>
      <c r="H35" s="1"/>
      <c r="I35" s="29"/>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
      <c r="B36" s="8"/>
      <c r="C36" s="1"/>
      <c r="D36" s="9"/>
      <c r="E36" s="1"/>
      <c r="F36" s="102"/>
      <c r="G36" s="102"/>
      <c r="H36" s="1"/>
      <c r="I36" s="29"/>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x14ac:dyDescent="0.25">
      <c r="A37" s="1"/>
      <c r="B37" s="8"/>
      <c r="C37" s="1"/>
      <c r="D37" s="9"/>
      <c r="E37" s="1"/>
      <c r="F37" s="56"/>
      <c r="H37" s="1"/>
      <c r="I37" s="29"/>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25">
      <c r="A38" s="1"/>
      <c r="B38" s="8"/>
      <c r="C38" s="1"/>
      <c r="D38" s="9"/>
      <c r="E38" s="1"/>
      <c r="F38" s="1"/>
      <c r="G38" s="1"/>
      <c r="H38" s="1"/>
      <c r="I38" s="29"/>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25">
      <c r="A39" s="1"/>
      <c r="B39" s="8"/>
      <c r="C39" s="1"/>
      <c r="D39" s="9"/>
      <c r="E39" s="1"/>
      <c r="F39" s="1"/>
      <c r="G39" s="1"/>
      <c r="H39" s="1"/>
      <c r="I39" s="29"/>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25">
      <c r="A40" s="1"/>
      <c r="B40" s="8"/>
      <c r="C40" s="1"/>
      <c r="D40" s="9"/>
      <c r="E40" s="1"/>
      <c r="F40" s="1"/>
      <c r="G40" s="1"/>
      <c r="H40" s="1"/>
      <c r="I40" s="29"/>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x14ac:dyDescent="0.25">
      <c r="A41" s="1"/>
      <c r="B41" s="31"/>
      <c r="C41" s="22"/>
      <c r="D41" s="43"/>
      <c r="E41" s="22"/>
      <c r="F41" s="22"/>
      <c r="G41" s="22"/>
      <c r="H41" s="22"/>
      <c r="I41" s="32"/>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x14ac:dyDescent="0.25">
      <c r="A42" s="1"/>
      <c r="B42" s="1"/>
      <c r="C42" s="1"/>
      <c r="D42" s="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
      <c r="B43" s="1"/>
      <c r="C43" s="1"/>
      <c r="D43" s="9"/>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x14ac:dyDescent="0.25">
      <c r="A44" s="1"/>
      <c r="B44" s="1"/>
      <c r="C44" s="1"/>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idden="1" x14ac:dyDescent="0.25">
      <c r="A45" s="1"/>
      <c r="B45" s="31"/>
      <c r="C45" s="22"/>
      <c r="D45" s="43"/>
      <c r="E45" s="22"/>
      <c r="F45" s="22"/>
      <c r="G45" s="22"/>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idden="1" x14ac:dyDescent="0.25">
      <c r="A46" s="1"/>
      <c r="B46" s="1"/>
      <c r="C46" s="1"/>
      <c r="D46" s="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idden="1" x14ac:dyDescent="0.25">
      <c r="A47" s="1"/>
      <c r="B47" s="1"/>
      <c r="C47" s="1"/>
      <c r="D47" s="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idden="1" x14ac:dyDescent="0.25">
      <c r="A48" s="1"/>
      <c r="B48" s="1"/>
      <c r="C48" s="1"/>
      <c r="D48" s="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idden="1" x14ac:dyDescent="0.25">
      <c r="A49" s="1"/>
      <c r="B49" s="1"/>
      <c r="C49" s="1"/>
      <c r="D49" s="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idden="1" x14ac:dyDescent="0.25">
      <c r="A50" s="1"/>
      <c r="B50" s="1"/>
      <c r="C50" s="1"/>
      <c r="D50" s="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idden="1" x14ac:dyDescent="0.25">
      <c r="A51" s="1"/>
      <c r="B51" s="1"/>
      <c r="C51" s="1"/>
      <c r="D51" s="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idden="1" x14ac:dyDescent="0.25">
      <c r="A52" s="1"/>
      <c r="B52" s="1"/>
      <c r="C52" s="1"/>
      <c r="D52" s="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idden="1" x14ac:dyDescent="0.25">
      <c r="A53" s="1"/>
      <c r="B53" s="1"/>
      <c r="C53" s="1"/>
      <c r="D53" s="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idden="1" x14ac:dyDescent="0.25">
      <c r="A54" s="1"/>
      <c r="B54" s="1"/>
      <c r="C54" s="1"/>
      <c r="D54" s="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idden="1" x14ac:dyDescent="0.25">
      <c r="A55" s="1"/>
      <c r="B55" s="1"/>
      <c r="C55" s="1"/>
      <c r="D55" s="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idden="1" x14ac:dyDescent="0.25">
      <c r="A56" s="1"/>
      <c r="B56" s="1"/>
      <c r="C56" s="1"/>
      <c r="D56" s="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idden="1" x14ac:dyDescent="0.25">
      <c r="A57" s="1"/>
      <c r="B57" s="1"/>
      <c r="C57" s="1"/>
      <c r="D57" s="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idden="1" x14ac:dyDescent="0.25">
      <c r="A58" s="1"/>
      <c r="B58" s="1"/>
      <c r="C58" s="1"/>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idden="1" x14ac:dyDescent="0.25">
      <c r="A59" s="1"/>
      <c r="B59" s="1"/>
      <c r="C59" s="1"/>
      <c r="D59" s="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idden="1" x14ac:dyDescent="0.25">
      <c r="A60" s="1"/>
      <c r="B60" s="1"/>
      <c r="C60" s="1"/>
      <c r="D60" s="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idden="1" x14ac:dyDescent="0.25">
      <c r="A61" s="1"/>
      <c r="B61" s="1"/>
      <c r="C61" s="1"/>
      <c r="D61" s="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idden="1" x14ac:dyDescent="0.25">
      <c r="A62" s="1"/>
      <c r="B62" s="1"/>
      <c r="C62" s="1"/>
      <c r="D62" s="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idden="1" x14ac:dyDescent="0.25">
      <c r="A63" s="1"/>
      <c r="B63" s="1"/>
      <c r="C63" s="1"/>
      <c r="D63" s="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idden="1" x14ac:dyDescent="0.25">
      <c r="A64" s="1"/>
      <c r="B64" s="1"/>
      <c r="C64" s="1"/>
      <c r="D64" s="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idden="1" x14ac:dyDescent="0.25">
      <c r="A65" s="1"/>
      <c r="B65" s="1"/>
      <c r="C65" s="1"/>
      <c r="D65" s="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idden="1" x14ac:dyDescent="0.25">
      <c r="A66" s="1"/>
      <c r="B66" s="1"/>
      <c r="C66" s="1"/>
      <c r="D66" s="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idden="1" x14ac:dyDescent="0.25">
      <c r="A67" s="1"/>
      <c r="B67" s="1"/>
      <c r="C67" s="1"/>
      <c r="D67" s="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idden="1" x14ac:dyDescent="0.25">
      <c r="A68" s="1"/>
      <c r="B68" s="1"/>
      <c r="C68" s="1"/>
      <c r="D68" s="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idden="1" x14ac:dyDescent="0.25">
      <c r="A69" s="1"/>
      <c r="B69" s="1"/>
      <c r="C69" s="1"/>
      <c r="D69" s="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idden="1" x14ac:dyDescent="0.25">
      <c r="A70" s="1"/>
      <c r="B70" s="1"/>
      <c r="C70" s="1"/>
      <c r="D70" s="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idden="1" x14ac:dyDescent="0.25">
      <c r="A71" s="1"/>
      <c r="B71" s="1"/>
      <c r="C71" s="1"/>
      <c r="D71" s="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idden="1" x14ac:dyDescent="0.25">
      <c r="A72" s="1"/>
      <c r="B72" s="1"/>
      <c r="C72" s="1"/>
      <c r="D72" s="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idden="1" x14ac:dyDescent="0.25">
      <c r="A73" s="1"/>
      <c r="B73" s="1"/>
      <c r="C73" s="1"/>
      <c r="D73" s="9"/>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idden="1" x14ac:dyDescent="0.25">
      <c r="A74" s="1"/>
      <c r="B74" s="1"/>
      <c r="C74" s="1"/>
      <c r="D74" s="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idden="1" x14ac:dyDescent="0.25">
      <c r="A75" s="1"/>
      <c r="B75" s="1"/>
      <c r="C75" s="1"/>
      <c r="D75" s="9"/>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idden="1" x14ac:dyDescent="0.25">
      <c r="A76" s="1"/>
      <c r="B76" s="1"/>
      <c r="C76" s="1"/>
      <c r="D76" s="9"/>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idden="1" x14ac:dyDescent="0.25">
      <c r="A77" s="1"/>
      <c r="B77" s="1"/>
      <c r="C77" s="1"/>
      <c r="D77" s="9"/>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idden="1" x14ac:dyDescent="0.25">
      <c r="A78" s="1"/>
      <c r="B78" s="1"/>
      <c r="C78" s="1"/>
      <c r="D78" s="9"/>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idden="1" x14ac:dyDescent="0.25">
      <c r="A79" s="1"/>
      <c r="B79" s="1"/>
      <c r="C79" s="1"/>
      <c r="D79" s="9"/>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idden="1" x14ac:dyDescent="0.25">
      <c r="A80" s="1"/>
      <c r="B80" s="1"/>
      <c r="C80" s="1"/>
      <c r="D80" s="9"/>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idden="1" x14ac:dyDescent="0.25">
      <c r="A81" s="1"/>
      <c r="B81" s="1"/>
      <c r="C81" s="1"/>
      <c r="D81" s="9"/>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idden="1" x14ac:dyDescent="0.25">
      <c r="A82" s="1"/>
      <c r="B82" s="1"/>
      <c r="C82" s="1"/>
      <c r="D82" s="9"/>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idden="1" x14ac:dyDescent="0.25">
      <c r="A83" s="1"/>
      <c r="B83" s="1"/>
      <c r="C83" s="1"/>
      <c r="D83" s="9"/>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idden="1" x14ac:dyDescent="0.25">
      <c r="A84" s="1"/>
      <c r="B84" s="1"/>
      <c r="C84" s="1"/>
      <c r="D84" s="9"/>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idden="1" x14ac:dyDescent="0.25">
      <c r="A85" s="1"/>
      <c r="B85" s="1"/>
      <c r="C85" s="1"/>
      <c r="D85" s="9"/>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idden="1" x14ac:dyDescent="0.25">
      <c r="A86" s="1"/>
      <c r="B86" s="1"/>
      <c r="C86" s="1"/>
      <c r="D86" s="9"/>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idden="1" x14ac:dyDescent="0.25">
      <c r="A87" s="1"/>
      <c r="B87" s="1"/>
      <c r="C87" s="1"/>
      <c r="D87" s="9"/>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idden="1" x14ac:dyDescent="0.25">
      <c r="A88" s="1"/>
      <c r="B88" s="1"/>
      <c r="C88" s="1"/>
      <c r="D88" s="9"/>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idden="1" x14ac:dyDescent="0.25">
      <c r="A89" s="1"/>
      <c r="B89" s="1"/>
      <c r="C89" s="1"/>
      <c r="D89" s="9"/>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idden="1" x14ac:dyDescent="0.25">
      <c r="A90" s="1"/>
      <c r="B90" s="1"/>
      <c r="C90" s="1"/>
      <c r="D90" s="9"/>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idden="1" x14ac:dyDescent="0.25">
      <c r="A91" s="1"/>
      <c r="B91" s="1"/>
      <c r="C91" s="1"/>
      <c r="D91" s="9"/>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idden="1" x14ac:dyDescent="0.25">
      <c r="A92" s="1"/>
      <c r="B92" s="1"/>
      <c r="C92" s="1"/>
      <c r="D92" s="9"/>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idden="1" x14ac:dyDescent="0.25">
      <c r="A93" s="1"/>
      <c r="B93" s="1"/>
      <c r="C93" s="1"/>
      <c r="D93" s="9"/>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idden="1" x14ac:dyDescent="0.25">
      <c r="A94" s="1"/>
      <c r="B94" s="1"/>
      <c r="C94" s="1"/>
      <c r="D94" s="9"/>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idden="1" x14ac:dyDescent="0.25">
      <c r="A95" s="1"/>
      <c r="B95" s="1"/>
      <c r="C95" s="1"/>
      <c r="D95" s="9"/>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idden="1" x14ac:dyDescent="0.25">
      <c r="A96" s="1"/>
      <c r="B96" s="1"/>
      <c r="C96" s="1"/>
      <c r="D96" s="9"/>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idden="1" x14ac:dyDescent="0.25">
      <c r="A97" s="1"/>
      <c r="B97" s="1"/>
      <c r="C97" s="1"/>
      <c r="D97" s="9"/>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idden="1" x14ac:dyDescent="0.25">
      <c r="A98" s="1"/>
      <c r="B98" s="1"/>
      <c r="C98" s="1"/>
      <c r="D98" s="9"/>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idden="1" x14ac:dyDescent="0.25">
      <c r="A99" s="1"/>
      <c r="B99" s="1"/>
      <c r="C99" s="1"/>
      <c r="D99" s="9"/>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idden="1" x14ac:dyDescent="0.25">
      <c r="A100" s="1"/>
      <c r="B100" s="1"/>
      <c r="C100" s="1"/>
      <c r="D100" s="9"/>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idden="1" x14ac:dyDescent="0.25">
      <c r="A101" s="1"/>
      <c r="B101" s="1"/>
      <c r="C101" s="1"/>
      <c r="D101" s="9"/>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idden="1" x14ac:dyDescent="0.25">
      <c r="A102" s="1"/>
      <c r="B102" s="1"/>
      <c r="C102" s="1"/>
      <c r="D102" s="9"/>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idden="1" x14ac:dyDescent="0.25">
      <c r="A103" s="1"/>
      <c r="B103" s="1"/>
      <c r="C103" s="1"/>
      <c r="D103" s="9"/>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idden="1" x14ac:dyDescent="0.25">
      <c r="A104" s="1"/>
      <c r="B104" s="1"/>
      <c r="C104" s="1"/>
      <c r="D104" s="9"/>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idden="1" x14ac:dyDescent="0.25">
      <c r="A105" s="1"/>
      <c r="B105" s="1"/>
      <c r="C105" s="1"/>
      <c r="D105" s="9"/>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idden="1" x14ac:dyDescent="0.25">
      <c r="A106" s="1"/>
      <c r="B106" s="1"/>
      <c r="C106" s="1"/>
      <c r="D106" s="9"/>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idden="1" x14ac:dyDescent="0.25">
      <c r="A107" s="1"/>
      <c r="B107" s="1"/>
      <c r="C107" s="1"/>
      <c r="D107" s="9"/>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idden="1" x14ac:dyDescent="0.25">
      <c r="A108" s="1"/>
      <c r="B108" s="1"/>
      <c r="C108" s="1"/>
      <c r="D108" s="9"/>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idden="1" x14ac:dyDescent="0.25">
      <c r="A109" s="1"/>
      <c r="B109" s="1"/>
      <c r="C109" s="1"/>
      <c r="D109" s="9"/>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idden="1" x14ac:dyDescent="0.25">
      <c r="A110" s="1"/>
      <c r="B110" s="1"/>
      <c r="C110" s="1"/>
      <c r="D110" s="9"/>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idden="1" x14ac:dyDescent="0.25">
      <c r="A111" s="1"/>
      <c r="B111" s="1"/>
      <c r="C111" s="1"/>
      <c r="D111" s="9"/>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idden="1" x14ac:dyDescent="0.25">
      <c r="A112" s="1"/>
      <c r="B112" s="1"/>
      <c r="C112" s="1"/>
      <c r="D112" s="9"/>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idden="1" x14ac:dyDescent="0.25">
      <c r="A113" s="1"/>
      <c r="B113" s="1"/>
      <c r="C113" s="1"/>
      <c r="D113" s="9"/>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idden="1" x14ac:dyDescent="0.25">
      <c r="A114" s="1"/>
      <c r="B114" s="1"/>
      <c r="C114" s="1"/>
      <c r="D114" s="9"/>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idden="1" x14ac:dyDescent="0.25">
      <c r="A115" s="1"/>
      <c r="B115" s="1"/>
      <c r="C115" s="1"/>
      <c r="D115" s="9"/>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idden="1" x14ac:dyDescent="0.25">
      <c r="A116" s="1"/>
      <c r="B116" s="1"/>
      <c r="C116" s="1"/>
      <c r="D116" s="9"/>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idden="1" x14ac:dyDescent="0.25">
      <c r="A117" s="1"/>
      <c r="B117" s="1"/>
      <c r="C117" s="1"/>
      <c r="D117" s="9"/>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idden="1" x14ac:dyDescent="0.25">
      <c r="A118" s="1"/>
      <c r="B118" s="1"/>
      <c r="C118" s="1"/>
      <c r="D118" s="9"/>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idden="1" x14ac:dyDescent="0.25">
      <c r="A119" s="1"/>
      <c r="B119" s="1"/>
      <c r="C119" s="1"/>
      <c r="D119" s="9"/>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idden="1" x14ac:dyDescent="0.25">
      <c r="A120" s="1"/>
      <c r="B120" s="1"/>
      <c r="C120" s="1"/>
      <c r="D120" s="9"/>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idden="1" x14ac:dyDescent="0.25">
      <c r="A121" s="1"/>
      <c r="B121" s="1"/>
      <c r="C121" s="1"/>
      <c r="D121" s="9"/>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idden="1" x14ac:dyDescent="0.25">
      <c r="A122" s="1"/>
      <c r="B122" s="1"/>
      <c r="C122" s="1"/>
      <c r="D122" s="9"/>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idden="1" x14ac:dyDescent="0.25">
      <c r="A123" s="1"/>
      <c r="B123" s="1"/>
      <c r="C123" s="1"/>
      <c r="D123" s="9"/>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idden="1" x14ac:dyDescent="0.25">
      <c r="A124" s="1"/>
      <c r="B124" s="1"/>
      <c r="C124" s="1"/>
      <c r="D124" s="9"/>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idden="1" x14ac:dyDescent="0.25">
      <c r="A125" s="1"/>
      <c r="B125" s="1"/>
      <c r="C125" s="1"/>
      <c r="D125" s="9"/>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idden="1" x14ac:dyDescent="0.25">
      <c r="A126" s="1"/>
      <c r="B126" s="1"/>
      <c r="C126" s="1"/>
      <c r="D126" s="9"/>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idden="1" x14ac:dyDescent="0.25">
      <c r="A127" s="1"/>
      <c r="B127" s="1"/>
      <c r="C127" s="1"/>
      <c r="D127" s="9"/>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idden="1" x14ac:dyDescent="0.25">
      <c r="A128" s="1"/>
      <c r="B128" s="1"/>
      <c r="C128" s="1"/>
      <c r="D128" s="9"/>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idden="1" x14ac:dyDescent="0.25">
      <c r="A129" s="1"/>
      <c r="B129" s="1"/>
      <c r="C129" s="1"/>
      <c r="D129" s="9"/>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idden="1" x14ac:dyDescent="0.25">
      <c r="A130" s="1"/>
      <c r="B130" s="1"/>
      <c r="C130" s="1"/>
      <c r="D130" s="9"/>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idden="1" x14ac:dyDescent="0.25">
      <c r="A131" s="1"/>
      <c r="B131" s="1"/>
      <c r="C131" s="1"/>
      <c r="D131" s="9"/>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idden="1" x14ac:dyDescent="0.25">
      <c r="A132" s="1"/>
      <c r="B132" s="1"/>
      <c r="C132" s="1"/>
      <c r="D132" s="9"/>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idden="1" x14ac:dyDescent="0.25">
      <c r="A133" s="1"/>
      <c r="B133" s="1"/>
      <c r="C133" s="1"/>
      <c r="D133" s="9"/>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idden="1" x14ac:dyDescent="0.25">
      <c r="A134" s="1"/>
      <c r="B134" s="1"/>
      <c r="C134" s="1"/>
      <c r="D134" s="9"/>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idden="1" x14ac:dyDescent="0.25">
      <c r="A135" s="1"/>
      <c r="B135" s="1"/>
      <c r="C135" s="1"/>
      <c r="D135" s="9"/>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idden="1" x14ac:dyDescent="0.25">
      <c r="A136" s="1"/>
      <c r="B136" s="1"/>
      <c r="C136" s="1"/>
      <c r="D136" s="9"/>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idden="1" x14ac:dyDescent="0.25">
      <c r="A137" s="1"/>
      <c r="B137" s="1"/>
      <c r="C137" s="1"/>
      <c r="D137" s="9"/>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idden="1" x14ac:dyDescent="0.25">
      <c r="A138" s="1"/>
      <c r="B138" s="1"/>
      <c r="C138" s="1"/>
      <c r="D138" s="9"/>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idden="1" x14ac:dyDescent="0.25">
      <c r="A139" s="1"/>
      <c r="B139" s="1"/>
      <c r="C139" s="1"/>
      <c r="D139" s="9"/>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idden="1" x14ac:dyDescent="0.25">
      <c r="A140" s="1"/>
      <c r="B140" s="1"/>
      <c r="C140" s="1"/>
      <c r="D140" s="9"/>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idden="1" x14ac:dyDescent="0.25">
      <c r="A141" s="1"/>
      <c r="B141" s="1"/>
      <c r="C141" s="1"/>
      <c r="D141" s="9"/>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idden="1" x14ac:dyDescent="0.25">
      <c r="A142" s="1"/>
      <c r="B142" s="1"/>
      <c r="C142" s="1"/>
      <c r="D142" s="9"/>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idden="1" x14ac:dyDescent="0.25">
      <c r="A143" s="1"/>
      <c r="B143" s="1"/>
      <c r="C143" s="1"/>
      <c r="D143" s="9"/>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idden="1" x14ac:dyDescent="0.25">
      <c r="A144" s="1"/>
      <c r="B144" s="1"/>
      <c r="C144" s="1"/>
      <c r="D144" s="9"/>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idden="1" x14ac:dyDescent="0.25">
      <c r="A145" s="1"/>
      <c r="B145" s="1"/>
      <c r="C145" s="1"/>
      <c r="D145" s="9"/>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idden="1" x14ac:dyDescent="0.25">
      <c r="A146" s="1"/>
      <c r="B146" s="1"/>
      <c r="C146" s="1"/>
      <c r="D146" s="9"/>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idden="1" x14ac:dyDescent="0.25">
      <c r="A147" s="1"/>
      <c r="B147" s="1"/>
      <c r="C147" s="1"/>
      <c r="D147" s="9"/>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idden="1" x14ac:dyDescent="0.25">
      <c r="A148" s="1"/>
      <c r="B148" s="1"/>
      <c r="C148" s="1"/>
      <c r="D148" s="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idden="1" x14ac:dyDescent="0.25">
      <c r="A149" s="1"/>
      <c r="B149" s="1"/>
      <c r="C149" s="1"/>
      <c r="D149" s="9"/>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idden="1" x14ac:dyDescent="0.25">
      <c r="A150" s="1"/>
      <c r="B150" s="1"/>
      <c r="C150" s="1"/>
      <c r="D150" s="9"/>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idden="1" x14ac:dyDescent="0.25">
      <c r="A151" s="1"/>
      <c r="B151" s="1"/>
      <c r="C151" s="1"/>
      <c r="D151" s="9"/>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idden="1" x14ac:dyDescent="0.25">
      <c r="A152" s="1"/>
      <c r="B152" s="1"/>
      <c r="C152" s="1"/>
      <c r="D152" s="9"/>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idden="1" x14ac:dyDescent="0.25">
      <c r="A153" s="1"/>
      <c r="B153" s="1"/>
      <c r="C153" s="1"/>
      <c r="D153" s="9"/>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idden="1" x14ac:dyDescent="0.25">
      <c r="A154" s="1"/>
      <c r="B154" s="1"/>
      <c r="C154" s="1"/>
      <c r="D154" s="9"/>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idden="1" x14ac:dyDescent="0.25">
      <c r="A155" s="1"/>
      <c r="B155" s="1"/>
      <c r="C155" s="1"/>
      <c r="D155" s="9"/>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idden="1" x14ac:dyDescent="0.25">
      <c r="A156" s="1"/>
      <c r="B156" s="1"/>
      <c r="C156" s="1"/>
      <c r="D156" s="9"/>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idden="1" x14ac:dyDescent="0.25">
      <c r="A157" s="1"/>
      <c r="B157" s="1"/>
      <c r="C157" s="1"/>
      <c r="D157" s="9"/>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idden="1" x14ac:dyDescent="0.25">
      <c r="A158" s="1"/>
      <c r="B158" s="1"/>
      <c r="C158" s="1"/>
      <c r="D158" s="9"/>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idden="1" x14ac:dyDescent="0.25">
      <c r="A159" s="1"/>
      <c r="B159" s="1"/>
      <c r="C159" s="1"/>
      <c r="D159" s="9"/>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idden="1" x14ac:dyDescent="0.25">
      <c r="A160" s="1"/>
      <c r="B160" s="1"/>
      <c r="C160" s="1"/>
      <c r="D160" s="9"/>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idden="1" x14ac:dyDescent="0.25">
      <c r="A161" s="1"/>
      <c r="B161" s="1"/>
      <c r="C161" s="1"/>
      <c r="D161" s="9"/>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idden="1" x14ac:dyDescent="0.25">
      <c r="A162" s="1"/>
      <c r="B162" s="1"/>
      <c r="C162" s="1"/>
      <c r="D162" s="9"/>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idden="1" x14ac:dyDescent="0.25">
      <c r="A163" s="1"/>
      <c r="B163" s="1"/>
      <c r="C163" s="1"/>
      <c r="D163" s="9"/>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idden="1" x14ac:dyDescent="0.25">
      <c r="A164" s="1"/>
      <c r="B164" s="1"/>
      <c r="C164" s="1"/>
      <c r="D164" s="9"/>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idden="1" x14ac:dyDescent="0.25">
      <c r="A165" s="1"/>
      <c r="B165" s="1"/>
      <c r="C165" s="1"/>
      <c r="D165" s="9"/>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idden="1" x14ac:dyDescent="0.25">
      <c r="A166" s="1"/>
      <c r="B166" s="1"/>
      <c r="C166" s="1"/>
      <c r="D166" s="9"/>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idden="1" x14ac:dyDescent="0.25">
      <c r="A167" s="1"/>
      <c r="B167" s="1"/>
      <c r="C167" s="1"/>
      <c r="D167" s="9"/>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idden="1" x14ac:dyDescent="0.25">
      <c r="A168" s="1"/>
      <c r="B168" s="1"/>
      <c r="C168" s="1"/>
      <c r="D168" s="9"/>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idden="1" x14ac:dyDescent="0.25">
      <c r="A169" s="1"/>
      <c r="B169" s="1"/>
      <c r="C169" s="1"/>
      <c r="D169" s="9"/>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idden="1" x14ac:dyDescent="0.25">
      <c r="A170" s="1"/>
      <c r="B170" s="1"/>
      <c r="C170" s="1"/>
      <c r="D170" s="9"/>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idden="1" x14ac:dyDescent="0.25">
      <c r="A171" s="1"/>
      <c r="B171" s="1"/>
      <c r="C171" s="1"/>
      <c r="D171" s="9"/>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idden="1" x14ac:dyDescent="0.25">
      <c r="A172" s="1"/>
      <c r="B172" s="1"/>
      <c r="C172" s="1"/>
      <c r="D172" s="9"/>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idden="1" x14ac:dyDescent="0.25">
      <c r="A173" s="1"/>
      <c r="B173" s="1"/>
      <c r="C173" s="1"/>
      <c r="D173" s="9"/>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idden="1" x14ac:dyDescent="0.25">
      <c r="A174" s="1"/>
      <c r="B174" s="1"/>
      <c r="C174" s="1"/>
      <c r="D174" s="9"/>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idden="1" x14ac:dyDescent="0.25">
      <c r="A175" s="1"/>
      <c r="B175" s="1"/>
      <c r="C175" s="1"/>
      <c r="D175" s="9"/>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idden="1" x14ac:dyDescent="0.25">
      <c r="A176" s="1"/>
      <c r="B176" s="1"/>
      <c r="C176" s="1"/>
      <c r="D176" s="9"/>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idden="1" x14ac:dyDescent="0.25">
      <c r="A177" s="1"/>
      <c r="B177" s="1"/>
      <c r="C177" s="1"/>
      <c r="D177" s="9"/>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idden="1" x14ac:dyDescent="0.25">
      <c r="A178" s="1"/>
      <c r="B178" s="1"/>
      <c r="C178" s="1"/>
      <c r="D178" s="9"/>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idden="1" x14ac:dyDescent="0.25">
      <c r="A179" s="1"/>
      <c r="B179" s="1"/>
      <c r="C179" s="1"/>
      <c r="D179" s="9"/>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idden="1" x14ac:dyDescent="0.25">
      <c r="A180" s="1"/>
      <c r="B180" s="1"/>
      <c r="C180" s="1"/>
      <c r="D180" s="9"/>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idden="1" x14ac:dyDescent="0.25">
      <c r="A181" s="1"/>
      <c r="B181" s="1"/>
      <c r="C181" s="1"/>
      <c r="D181" s="9"/>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idden="1" x14ac:dyDescent="0.25">
      <c r="A182" s="1"/>
      <c r="B182" s="1"/>
      <c r="C182" s="1"/>
      <c r="D182" s="9"/>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idden="1" x14ac:dyDescent="0.25">
      <c r="A183" s="1"/>
      <c r="B183" s="1"/>
      <c r="C183" s="1"/>
      <c r="D183" s="9"/>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idden="1" x14ac:dyDescent="0.25">
      <c r="A184" s="1"/>
      <c r="B184" s="1"/>
      <c r="C184" s="1"/>
      <c r="D184" s="9"/>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idden="1" x14ac:dyDescent="0.25">
      <c r="A185" s="1"/>
      <c r="B185" s="1"/>
      <c r="C185" s="1"/>
      <c r="D185" s="9"/>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idden="1" x14ac:dyDescent="0.25">
      <c r="A186" s="1"/>
      <c r="B186" s="1"/>
      <c r="C186" s="1"/>
      <c r="D186" s="9"/>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idden="1" x14ac:dyDescent="0.25">
      <c r="A187" s="1"/>
      <c r="B187" s="1"/>
      <c r="C187" s="1"/>
      <c r="D187" s="9"/>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idden="1" x14ac:dyDescent="0.25">
      <c r="A188" s="1"/>
      <c r="B188" s="1"/>
      <c r="C188" s="1"/>
      <c r="D188" s="9"/>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idden="1" x14ac:dyDescent="0.25">
      <c r="A189" s="1"/>
      <c r="B189" s="1"/>
      <c r="C189" s="1"/>
      <c r="D189" s="9"/>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idden="1" x14ac:dyDescent="0.25">
      <c r="A190" s="1"/>
      <c r="B190" s="1"/>
      <c r="C190" s="1"/>
      <c r="D190" s="9"/>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idden="1" x14ac:dyDescent="0.25">
      <c r="A191" s="1"/>
      <c r="B191" s="1"/>
      <c r="C191" s="1"/>
      <c r="D191" s="9"/>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idden="1" x14ac:dyDescent="0.25">
      <c r="A192" s="1"/>
      <c r="B192" s="1"/>
      <c r="C192" s="1"/>
      <c r="D192" s="9"/>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idden="1" x14ac:dyDescent="0.25">
      <c r="A193" s="1"/>
      <c r="B193" s="1"/>
      <c r="C193" s="1"/>
      <c r="D193" s="9"/>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idden="1" x14ac:dyDescent="0.25">
      <c r="A194" s="1"/>
      <c r="B194" s="1"/>
      <c r="C194" s="1"/>
      <c r="D194" s="9"/>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idden="1" x14ac:dyDescent="0.25">
      <c r="A195" s="1"/>
      <c r="B195" s="1"/>
      <c r="C195" s="1"/>
      <c r="D195" s="9"/>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idden="1" x14ac:dyDescent="0.25">
      <c r="A196" s="1"/>
      <c r="B196" s="1"/>
      <c r="C196" s="1"/>
      <c r="D196" s="9"/>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idden="1" x14ac:dyDescent="0.25">
      <c r="A197" s="1"/>
      <c r="B197" s="1"/>
      <c r="C197" s="1"/>
      <c r="D197" s="9"/>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idden="1" x14ac:dyDescent="0.25">
      <c r="A198" s="1"/>
      <c r="B198" s="1"/>
      <c r="C198" s="1"/>
      <c r="D198" s="9"/>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idden="1" x14ac:dyDescent="0.25">
      <c r="A199" s="1"/>
      <c r="B199" s="1"/>
      <c r="C199" s="1"/>
      <c r="D199" s="9"/>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idden="1" x14ac:dyDescent="0.25">
      <c r="A200" s="1"/>
      <c r="B200" s="1"/>
      <c r="C200" s="1"/>
      <c r="D200" s="9"/>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idden="1" x14ac:dyDescent="0.25">
      <c r="A201" s="1"/>
      <c r="B201" s="1"/>
      <c r="C201" s="1"/>
      <c r="D201" s="9"/>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idden="1" x14ac:dyDescent="0.25">
      <c r="A202" s="1"/>
      <c r="B202" s="1"/>
      <c r="C202" s="1"/>
      <c r="D202" s="9"/>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idden="1" x14ac:dyDescent="0.25">
      <c r="A203" s="1"/>
      <c r="B203" s="1"/>
      <c r="C203" s="1"/>
      <c r="D203" s="9"/>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idden="1" x14ac:dyDescent="0.25">
      <c r="A204" s="1"/>
      <c r="B204" s="1"/>
      <c r="C204" s="1"/>
      <c r="D204" s="9"/>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idden="1" x14ac:dyDescent="0.25">
      <c r="A205" s="1"/>
      <c r="B205" s="1"/>
      <c r="C205" s="1"/>
      <c r="D205" s="9"/>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idden="1" x14ac:dyDescent="0.25">
      <c r="A206" s="1"/>
      <c r="B206" s="1"/>
      <c r="C206" s="1"/>
      <c r="D206" s="9"/>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idden="1" x14ac:dyDescent="0.25">
      <c r="A207" s="1"/>
      <c r="B207" s="1"/>
      <c r="C207" s="1"/>
      <c r="D207" s="9"/>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idden="1" x14ac:dyDescent="0.25">
      <c r="A208" s="1"/>
      <c r="B208" s="1"/>
      <c r="C208" s="1"/>
      <c r="D208" s="9"/>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idden="1" x14ac:dyDescent="0.25">
      <c r="A209" s="1"/>
      <c r="B209" s="1"/>
      <c r="C209" s="1"/>
      <c r="D209" s="9"/>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idden="1" x14ac:dyDescent="0.25">
      <c r="A210" s="1"/>
      <c r="B210" s="1"/>
      <c r="C210" s="1"/>
      <c r="D210" s="9"/>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idden="1" x14ac:dyDescent="0.25">
      <c r="A211" s="1"/>
      <c r="B211" s="1"/>
      <c r="C211" s="1"/>
      <c r="D211" s="9"/>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idden="1" x14ac:dyDescent="0.25">
      <c r="A212" s="1"/>
      <c r="B212" s="1"/>
      <c r="C212" s="1"/>
      <c r="D212" s="9"/>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idden="1" x14ac:dyDescent="0.25">
      <c r="A213" s="1"/>
      <c r="B213" s="1"/>
      <c r="C213" s="1"/>
      <c r="D213" s="9"/>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idden="1" x14ac:dyDescent="0.25">
      <c r="A214" s="1"/>
      <c r="B214" s="1"/>
      <c r="C214" s="1"/>
      <c r="D214" s="9"/>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idden="1" x14ac:dyDescent="0.25">
      <c r="A215" s="1"/>
      <c r="B215" s="1"/>
      <c r="C215" s="1"/>
      <c r="D215" s="9"/>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idden="1" x14ac:dyDescent="0.25">
      <c r="A216" s="1"/>
      <c r="B216" s="1"/>
      <c r="C216" s="1"/>
      <c r="D216" s="9"/>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idden="1" x14ac:dyDescent="0.25">
      <c r="A217" s="1"/>
      <c r="B217" s="1"/>
      <c r="C217" s="1"/>
      <c r="D217" s="9"/>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idden="1" x14ac:dyDescent="0.25">
      <c r="A218" s="1"/>
      <c r="B218" s="1"/>
      <c r="C218" s="1"/>
      <c r="D218" s="9"/>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idden="1" x14ac:dyDescent="0.25">
      <c r="A219" s="1"/>
      <c r="B219" s="1"/>
      <c r="C219" s="1"/>
      <c r="D219" s="9"/>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idden="1" x14ac:dyDescent="0.25">
      <c r="A220" s="1"/>
      <c r="B220" s="1"/>
      <c r="C220" s="1"/>
      <c r="D220" s="9"/>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idden="1" x14ac:dyDescent="0.25">
      <c r="A221" s="1"/>
      <c r="B221" s="1"/>
      <c r="C221" s="1"/>
      <c r="D221" s="9"/>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idden="1" x14ac:dyDescent="0.25">
      <c r="A222" s="1"/>
      <c r="B222" s="1"/>
      <c r="C222" s="1"/>
      <c r="D222" s="9"/>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idden="1" x14ac:dyDescent="0.25">
      <c r="A223" s="1"/>
      <c r="B223" s="1"/>
      <c r="C223" s="1"/>
      <c r="D223" s="9"/>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idden="1" x14ac:dyDescent="0.25">
      <c r="A224" s="1"/>
      <c r="B224" s="1"/>
      <c r="C224" s="1"/>
      <c r="D224" s="9"/>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idden="1" x14ac:dyDescent="0.25">
      <c r="A225" s="1"/>
      <c r="B225" s="1"/>
      <c r="C225" s="1"/>
      <c r="D225" s="9"/>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idden="1" x14ac:dyDescent="0.25">
      <c r="A226" s="1"/>
      <c r="B226" s="1"/>
      <c r="C226" s="1"/>
      <c r="D226" s="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idden="1" x14ac:dyDescent="0.25">
      <c r="A227" s="1"/>
      <c r="B227" s="1"/>
      <c r="C227" s="1"/>
      <c r="D227" s="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idden="1" x14ac:dyDescent="0.25">
      <c r="A228" s="1"/>
      <c r="B228" s="1"/>
      <c r="C228" s="1"/>
      <c r="D228" s="9"/>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idden="1" x14ac:dyDescent="0.25">
      <c r="A229" s="1"/>
      <c r="B229" s="1"/>
      <c r="C229" s="1"/>
      <c r="D229" s="9"/>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idden="1" x14ac:dyDescent="0.25">
      <c r="A230" s="1"/>
      <c r="B230" s="1"/>
      <c r="C230" s="1"/>
      <c r="D230" s="9"/>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idden="1" x14ac:dyDescent="0.25">
      <c r="A231" s="1"/>
      <c r="B231" s="1"/>
      <c r="C231" s="1"/>
      <c r="D231" s="9"/>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idden="1" x14ac:dyDescent="0.25">
      <c r="A232" s="1"/>
      <c r="B232" s="1"/>
      <c r="C232" s="1"/>
      <c r="D232" s="9"/>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idden="1" x14ac:dyDescent="0.25">
      <c r="A233" s="1"/>
      <c r="B233" s="1"/>
      <c r="C233" s="1"/>
      <c r="D233" s="9"/>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idden="1" x14ac:dyDescent="0.25">
      <c r="A234" s="1"/>
      <c r="B234" s="1"/>
      <c r="C234" s="1"/>
      <c r="D234" s="9"/>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idden="1" x14ac:dyDescent="0.25">
      <c r="A235" s="1"/>
      <c r="B235" s="1"/>
      <c r="C235" s="1"/>
      <c r="D235" s="9"/>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idden="1" x14ac:dyDescent="0.25">
      <c r="A236" s="1"/>
      <c r="B236" s="1"/>
      <c r="C236" s="1"/>
      <c r="D236" s="9"/>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idden="1" x14ac:dyDescent="0.25">
      <c r="A237" s="1"/>
      <c r="B237" s="1"/>
      <c r="C237" s="1"/>
      <c r="D237" s="9"/>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idden="1" x14ac:dyDescent="0.25">
      <c r="A238" s="1"/>
      <c r="B238" s="1"/>
      <c r="C238" s="1"/>
      <c r="D238" s="9"/>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idden="1" x14ac:dyDescent="0.25">
      <c r="A239" s="1"/>
      <c r="B239" s="1"/>
      <c r="C239" s="1"/>
      <c r="D239" s="9"/>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idden="1" x14ac:dyDescent="0.25">
      <c r="A240" s="1"/>
      <c r="B240" s="1"/>
      <c r="C240" s="1"/>
      <c r="D240" s="9"/>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idden="1" x14ac:dyDescent="0.25">
      <c r="A241" s="1"/>
      <c r="B241" s="1"/>
      <c r="C241" s="1"/>
      <c r="D241" s="9"/>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idden="1" x14ac:dyDescent="0.25">
      <c r="A242" s="1"/>
      <c r="B242" s="1"/>
      <c r="C242" s="1"/>
      <c r="D242" s="9"/>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idden="1" x14ac:dyDescent="0.25">
      <c r="A243" s="1"/>
      <c r="B243" s="1"/>
      <c r="C243" s="1"/>
      <c r="D243" s="9"/>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idden="1" x14ac:dyDescent="0.25">
      <c r="A244" s="1"/>
      <c r="B244" s="1"/>
      <c r="C244" s="1"/>
      <c r="D244" s="9"/>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idden="1" x14ac:dyDescent="0.25">
      <c r="A245" s="1"/>
      <c r="B245" s="1"/>
      <c r="C245" s="1"/>
      <c r="D245" s="9"/>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idden="1" x14ac:dyDescent="0.25">
      <c r="A246" s="1"/>
      <c r="B246" s="1"/>
      <c r="C246" s="1"/>
      <c r="D246" s="9"/>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idden="1" x14ac:dyDescent="0.25">
      <c r="A247" s="1"/>
      <c r="B247" s="1"/>
      <c r="C247" s="1"/>
      <c r="D247" s="9"/>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idden="1" x14ac:dyDescent="0.25">
      <c r="A248" s="1"/>
      <c r="B248" s="1"/>
      <c r="C248" s="1"/>
      <c r="D248" s="9"/>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idden="1" x14ac:dyDescent="0.25">
      <c r="A249" s="1"/>
      <c r="B249" s="1"/>
      <c r="C249" s="1"/>
      <c r="D249" s="9"/>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idden="1" x14ac:dyDescent="0.25">
      <c r="A250" s="1"/>
      <c r="B250" s="1"/>
      <c r="C250" s="1"/>
      <c r="D250" s="9"/>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idden="1" x14ac:dyDescent="0.25">
      <c r="A251" s="1"/>
      <c r="B251" s="1"/>
      <c r="C251" s="1"/>
      <c r="D251" s="9"/>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idden="1" x14ac:dyDescent="0.25">
      <c r="A252" s="1"/>
      <c r="B252" s="1"/>
      <c r="C252" s="1"/>
      <c r="D252" s="9"/>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idden="1" x14ac:dyDescent="0.25">
      <c r="A253" s="1"/>
      <c r="B253" s="1"/>
      <c r="C253" s="1"/>
      <c r="D253" s="9"/>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idden="1" x14ac:dyDescent="0.25">
      <c r="A254" s="1"/>
      <c r="B254" s="1"/>
      <c r="C254" s="1"/>
      <c r="D254" s="9"/>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idden="1" x14ac:dyDescent="0.25">
      <c r="A255" s="1"/>
      <c r="B255" s="1"/>
      <c r="C255" s="1"/>
      <c r="D255" s="9"/>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idden="1" x14ac:dyDescent="0.25">
      <c r="A256" s="1"/>
      <c r="B256" s="1"/>
      <c r="C256" s="1"/>
      <c r="D256" s="9"/>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idden="1" x14ac:dyDescent="0.25">
      <c r="A257" s="1"/>
      <c r="B257" s="1"/>
      <c r="C257" s="1"/>
      <c r="D257" s="9"/>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idden="1" x14ac:dyDescent="0.25">
      <c r="A258" s="1"/>
      <c r="B258" s="1"/>
      <c r="C258" s="1"/>
      <c r="D258" s="9"/>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idden="1" x14ac:dyDescent="0.25">
      <c r="A259" s="1"/>
      <c r="B259" s="1"/>
      <c r="C259" s="1"/>
      <c r="D259" s="9"/>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idden="1" x14ac:dyDescent="0.25">
      <c r="A260" s="1"/>
      <c r="B260" s="1"/>
      <c r="C260" s="1"/>
      <c r="D260" s="9"/>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idden="1" x14ac:dyDescent="0.25">
      <c r="A261" s="1"/>
      <c r="B261" s="1"/>
      <c r="C261" s="1"/>
      <c r="D261" s="9"/>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idden="1" x14ac:dyDescent="0.25">
      <c r="A262" s="1"/>
      <c r="B262" s="1"/>
      <c r="C262" s="1"/>
      <c r="D262" s="9"/>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idden="1" x14ac:dyDescent="0.25">
      <c r="A263" s="1"/>
      <c r="B263" s="1"/>
      <c r="C263" s="1"/>
      <c r="D263" s="9"/>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idden="1" x14ac:dyDescent="0.25">
      <c r="A264" s="1"/>
      <c r="B264" s="1"/>
      <c r="C264" s="1"/>
      <c r="D264" s="9"/>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idden="1" x14ac:dyDescent="0.25">
      <c r="A265" s="1"/>
      <c r="B265" s="1"/>
      <c r="C265" s="1"/>
      <c r="D265" s="9"/>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idden="1" x14ac:dyDescent="0.25">
      <c r="A266" s="1"/>
      <c r="B266" s="1"/>
      <c r="C266" s="1"/>
      <c r="D266" s="9"/>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idden="1" x14ac:dyDescent="0.25">
      <c r="A267" s="1"/>
      <c r="B267" s="1"/>
      <c r="C267" s="1"/>
      <c r="D267" s="9"/>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idden="1" x14ac:dyDescent="0.25">
      <c r="A268" s="1"/>
      <c r="B268" s="1"/>
      <c r="C268" s="1"/>
      <c r="D268" s="9"/>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idden="1" x14ac:dyDescent="0.25">
      <c r="A269" s="1"/>
      <c r="B269" s="1"/>
      <c r="C269" s="1"/>
      <c r="D269" s="9"/>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idden="1" x14ac:dyDescent="0.25">
      <c r="A270" s="1"/>
      <c r="B270" s="1"/>
      <c r="C270" s="1"/>
      <c r="D270" s="9"/>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idden="1" x14ac:dyDescent="0.25">
      <c r="A271" s="1"/>
      <c r="B271" s="1"/>
      <c r="C271" s="1"/>
      <c r="D271" s="9"/>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idden="1" x14ac:dyDescent="0.25">
      <c r="A272" s="1"/>
      <c r="B272" s="1"/>
      <c r="C272" s="1"/>
      <c r="D272" s="9"/>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idden="1" x14ac:dyDescent="0.25">
      <c r="A273" s="1"/>
      <c r="B273" s="1"/>
      <c r="C273" s="1"/>
      <c r="D273" s="9"/>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idden="1" x14ac:dyDescent="0.25">
      <c r="A274" s="1"/>
      <c r="B274" s="1"/>
      <c r="C274" s="1"/>
      <c r="D274" s="9"/>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idden="1" x14ac:dyDescent="0.25">
      <c r="A275" s="1"/>
      <c r="B275" s="1"/>
      <c r="C275" s="1"/>
      <c r="D275" s="9"/>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idden="1" x14ac:dyDescent="0.25">
      <c r="A276" s="1"/>
      <c r="B276" s="1"/>
      <c r="C276" s="1"/>
      <c r="D276" s="9"/>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idden="1" x14ac:dyDescent="0.25">
      <c r="A277" s="1"/>
      <c r="B277" s="1"/>
      <c r="C277" s="1"/>
      <c r="D277" s="9"/>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idden="1" x14ac:dyDescent="0.25">
      <c r="A278" s="1"/>
      <c r="B278" s="1"/>
      <c r="C278" s="1"/>
      <c r="D278" s="9"/>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idden="1" x14ac:dyDescent="0.25">
      <c r="A279" s="1"/>
      <c r="B279" s="1"/>
      <c r="C279" s="1"/>
      <c r="D279" s="9"/>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idden="1" x14ac:dyDescent="0.25">
      <c r="A280" s="1"/>
      <c r="B280" s="1"/>
      <c r="C280" s="1"/>
      <c r="D280" s="9"/>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idden="1" x14ac:dyDescent="0.25">
      <c r="A281" s="1"/>
      <c r="B281" s="1"/>
      <c r="C281" s="1"/>
      <c r="D281" s="9"/>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idden="1" x14ac:dyDescent="0.25">
      <c r="A282" s="1"/>
      <c r="B282" s="1"/>
      <c r="C282" s="1"/>
      <c r="D282" s="9"/>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idden="1" x14ac:dyDescent="0.25">
      <c r="A283" s="1"/>
      <c r="B283" s="1"/>
      <c r="C283" s="1"/>
      <c r="D283" s="9"/>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idden="1" x14ac:dyDescent="0.25">
      <c r="A284" s="1"/>
      <c r="B284" s="1"/>
      <c r="C284" s="1"/>
      <c r="D284" s="9"/>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idden="1" x14ac:dyDescent="0.25">
      <c r="A285" s="1"/>
      <c r="B285" s="1"/>
      <c r="C285" s="1"/>
      <c r="D285" s="9"/>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idden="1" x14ac:dyDescent="0.25">
      <c r="A286" s="1"/>
      <c r="B286" s="1"/>
      <c r="C286" s="1"/>
      <c r="D286" s="9"/>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idden="1" x14ac:dyDescent="0.25">
      <c r="A287" s="1"/>
      <c r="B287" s="1"/>
      <c r="C287" s="1"/>
      <c r="D287" s="9"/>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idden="1" x14ac:dyDescent="0.25">
      <c r="A288" s="1"/>
      <c r="B288" s="1"/>
      <c r="C288" s="1"/>
      <c r="D288" s="9"/>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idden="1" x14ac:dyDescent="0.25">
      <c r="A289" s="1"/>
      <c r="B289" s="1"/>
      <c r="C289" s="1"/>
      <c r="D289" s="9"/>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idden="1" x14ac:dyDescent="0.25">
      <c r="A290" s="1"/>
      <c r="B290" s="1"/>
      <c r="C290" s="1"/>
      <c r="D290" s="9"/>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idden="1" x14ac:dyDescent="0.25">
      <c r="A291" s="1"/>
      <c r="B291" s="1"/>
      <c r="C291" s="1"/>
      <c r="D291" s="9"/>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idden="1" x14ac:dyDescent="0.25">
      <c r="A292" s="1"/>
      <c r="B292" s="1"/>
      <c r="C292" s="1"/>
      <c r="D292" s="9"/>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idden="1" x14ac:dyDescent="0.25">
      <c r="A293" s="1"/>
      <c r="B293" s="1"/>
      <c r="C293" s="1"/>
      <c r="D293" s="9"/>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idden="1" x14ac:dyDescent="0.25">
      <c r="A294" s="1"/>
      <c r="B294" s="1"/>
      <c r="C294" s="1"/>
      <c r="D294" s="9"/>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idden="1" x14ac:dyDescent="0.25">
      <c r="A295" s="1"/>
      <c r="B295" s="1"/>
      <c r="C295" s="1"/>
      <c r="D295" s="9"/>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idden="1" x14ac:dyDescent="0.25">
      <c r="A296" s="1"/>
      <c r="B296" s="1"/>
      <c r="C296" s="1"/>
      <c r="D296" s="9"/>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idden="1" x14ac:dyDescent="0.25">
      <c r="A297" s="1"/>
      <c r="B297" s="1"/>
      <c r="C297" s="1"/>
      <c r="D297" s="9"/>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idden="1" x14ac:dyDescent="0.25">
      <c r="A298" s="1"/>
      <c r="B298" s="1"/>
      <c r="C298" s="1"/>
      <c r="D298" s="9"/>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idden="1" x14ac:dyDescent="0.25">
      <c r="A299" s="1"/>
      <c r="B299" s="1"/>
      <c r="C299" s="1"/>
      <c r="D299" s="9"/>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idden="1" x14ac:dyDescent="0.25">
      <c r="A300" s="1"/>
      <c r="B300" s="1"/>
      <c r="C300" s="1"/>
      <c r="D300" s="9"/>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idden="1" x14ac:dyDescent="0.25">
      <c r="A301" s="1"/>
      <c r="B301" s="1"/>
      <c r="C301" s="1"/>
      <c r="D301" s="9"/>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idden="1" x14ac:dyDescent="0.25">
      <c r="A302" s="1"/>
      <c r="B302" s="1"/>
      <c r="C302" s="1"/>
      <c r="D302" s="9"/>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idden="1" x14ac:dyDescent="0.25">
      <c r="A303" s="1"/>
      <c r="B303" s="1"/>
      <c r="C303" s="1"/>
      <c r="D303" s="9"/>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idden="1" x14ac:dyDescent="0.25">
      <c r="A304" s="1"/>
      <c r="B304" s="1"/>
      <c r="C304" s="1"/>
      <c r="D304" s="9"/>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idden="1" x14ac:dyDescent="0.25">
      <c r="A305" s="1"/>
      <c r="B305" s="1"/>
      <c r="C305" s="1"/>
      <c r="D305" s="9"/>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idden="1" x14ac:dyDescent="0.25">
      <c r="A306" s="1"/>
      <c r="B306" s="1"/>
      <c r="C306" s="1"/>
      <c r="D306" s="9"/>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idden="1" x14ac:dyDescent="0.25">
      <c r="A307" s="1"/>
      <c r="B307" s="1"/>
      <c r="C307" s="1"/>
      <c r="D307" s="9"/>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idden="1" x14ac:dyDescent="0.25">
      <c r="A308" s="1"/>
      <c r="B308" s="1"/>
      <c r="C308" s="1"/>
      <c r="D308" s="9"/>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idden="1" x14ac:dyDescent="0.25">
      <c r="A309" s="1"/>
      <c r="B309" s="1"/>
      <c r="C309" s="1"/>
      <c r="D309" s="9"/>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idden="1" x14ac:dyDescent="0.25">
      <c r="A310" s="1"/>
      <c r="B310" s="1"/>
      <c r="C310" s="1"/>
      <c r="D310" s="9"/>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idden="1" x14ac:dyDescent="0.25">
      <c r="A311" s="1"/>
      <c r="B311" s="1"/>
      <c r="C311" s="1"/>
      <c r="D311" s="9"/>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idden="1" x14ac:dyDescent="0.25">
      <c r="A312" s="1"/>
      <c r="B312" s="1"/>
      <c r="C312" s="1"/>
      <c r="D312" s="9"/>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idden="1" x14ac:dyDescent="0.25">
      <c r="A313" s="1"/>
      <c r="B313" s="1"/>
      <c r="C313" s="1"/>
      <c r="D313" s="9"/>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idden="1" x14ac:dyDescent="0.25">
      <c r="A314" s="1"/>
      <c r="B314" s="1"/>
      <c r="C314" s="1"/>
      <c r="D314" s="9"/>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idden="1" x14ac:dyDescent="0.25">
      <c r="A315" s="1"/>
      <c r="B315" s="1"/>
      <c r="C315" s="1"/>
      <c r="D315" s="9"/>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idden="1" x14ac:dyDescent="0.25">
      <c r="A316" s="1"/>
      <c r="B316" s="1"/>
      <c r="C316" s="1"/>
      <c r="D316" s="9"/>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idden="1" x14ac:dyDescent="0.25">
      <c r="A317" s="1"/>
      <c r="B317" s="1"/>
      <c r="C317" s="1"/>
      <c r="D317" s="9"/>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idden="1" x14ac:dyDescent="0.25">
      <c r="A318" s="1"/>
      <c r="B318" s="1"/>
      <c r="C318" s="1"/>
      <c r="D318" s="9"/>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idden="1" x14ac:dyDescent="0.25">
      <c r="A319" s="1"/>
      <c r="B319" s="1"/>
      <c r="C319" s="1"/>
      <c r="D319" s="9"/>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idden="1" x14ac:dyDescent="0.25">
      <c r="A320" s="1"/>
      <c r="B320" s="1"/>
      <c r="C320" s="1"/>
      <c r="D320" s="9"/>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idden="1" x14ac:dyDescent="0.25">
      <c r="A321" s="1"/>
      <c r="C321" s="1"/>
      <c r="D321" s="9"/>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idden="1" x14ac:dyDescent="0.25">
      <c r="A322" s="1"/>
      <c r="C322" s="1"/>
      <c r="D322" s="9"/>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idden="1" x14ac:dyDescent="0.25">
      <c r="A323" s="1"/>
      <c r="C323" s="1"/>
      <c r="D323" s="9"/>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idden="1" x14ac:dyDescent="0.25">
      <c r="A324" s="1"/>
      <c r="C324" s="1"/>
      <c r="D324" s="9"/>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idden="1" x14ac:dyDescent="0.25">
      <c r="A325" s="1"/>
      <c r="C325" s="1"/>
      <c r="D325" s="9"/>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idden="1" x14ac:dyDescent="0.25">
      <c r="A326" s="1"/>
      <c r="C326" s="1"/>
      <c r="D326" s="9"/>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idden="1" x14ac:dyDescent="0.25">
      <c r="A327" s="1"/>
      <c r="C327" s="1"/>
      <c r="D327" s="9"/>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idden="1" x14ac:dyDescent="0.25">
      <c r="A328" s="1"/>
      <c r="C328" s="1"/>
      <c r="D328" s="9"/>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idden="1" x14ac:dyDescent="0.25">
      <c r="A329" s="1"/>
      <c r="C329" s="1"/>
      <c r="D329" s="9"/>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idden="1" x14ac:dyDescent="0.25">
      <c r="A330" s="1"/>
      <c r="C330" s="1"/>
      <c r="D330" s="9"/>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idden="1" x14ac:dyDescent="0.25">
      <c r="A331" s="1"/>
      <c r="C331" s="1"/>
      <c r="D331" s="9"/>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idden="1" x14ac:dyDescent="0.25">
      <c r="A332" s="1"/>
      <c r="C332" s="1"/>
      <c r="D332" s="9"/>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idden="1" x14ac:dyDescent="0.25">
      <c r="A333" s="1"/>
      <c r="C333" s="1"/>
      <c r="D333" s="9"/>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idden="1" x14ac:dyDescent="0.25">
      <c r="A334" s="1"/>
      <c r="C334" s="1"/>
      <c r="D334" s="9"/>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idden="1" x14ac:dyDescent="0.25">
      <c r="A335" s="1"/>
      <c r="C335" s="1"/>
      <c r="D335" s="9"/>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idden="1" x14ac:dyDescent="0.25">
      <c r="A336" s="1"/>
      <c r="C336" s="1"/>
      <c r="D336" s="9"/>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idden="1" x14ac:dyDescent="0.25">
      <c r="A337" s="1"/>
      <c r="C337" s="1"/>
      <c r="D337" s="9"/>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idden="1" x14ac:dyDescent="0.25">
      <c r="A338" s="1"/>
      <c r="C338" s="1"/>
      <c r="D338" s="9"/>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idden="1" x14ac:dyDescent="0.25">
      <c r="A339" s="1"/>
      <c r="C339" s="1"/>
      <c r="D339" s="9"/>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idden="1" x14ac:dyDescent="0.25">
      <c r="A340" s="1"/>
      <c r="C340" s="1"/>
      <c r="D340" s="9"/>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idden="1" x14ac:dyDescent="0.25">
      <c r="A341" s="1"/>
      <c r="C341" s="1"/>
      <c r="D341" s="9"/>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idden="1" x14ac:dyDescent="0.25">
      <c r="A342" s="1"/>
      <c r="C342" s="1"/>
      <c r="D342" s="9"/>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idden="1" x14ac:dyDescent="0.25">
      <c r="A343" s="1"/>
      <c r="C343" s="1"/>
      <c r="D343" s="9"/>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idden="1" x14ac:dyDescent="0.25">
      <c r="A344" s="1"/>
      <c r="C344" s="1"/>
      <c r="D344" s="9"/>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idden="1" x14ac:dyDescent="0.25">
      <c r="A345" s="1"/>
      <c r="C345" s="1"/>
      <c r="D345" s="9"/>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idden="1" x14ac:dyDescent="0.25">
      <c r="A346" s="1"/>
      <c r="C346" s="1"/>
      <c r="D346" s="9"/>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idden="1" x14ac:dyDescent="0.25">
      <c r="A347" s="1"/>
      <c r="C347" s="1"/>
      <c r="D347" s="9"/>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idden="1" x14ac:dyDescent="0.25">
      <c r="A348" s="1"/>
      <c r="C348" s="1"/>
      <c r="D348" s="9"/>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idden="1" x14ac:dyDescent="0.25">
      <c r="A349" s="1"/>
      <c r="C349" s="1"/>
      <c r="D349" s="9"/>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idden="1" x14ac:dyDescent="0.25">
      <c r="A350" s="1"/>
      <c r="C350" s="1"/>
      <c r="D350" s="9"/>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idden="1" x14ac:dyDescent="0.25">
      <c r="A351" s="1"/>
      <c r="C351" s="1"/>
      <c r="D351" s="9"/>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idden="1" x14ac:dyDescent="0.25">
      <c r="A352" s="1"/>
      <c r="C352" s="1"/>
      <c r="D352" s="9"/>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idden="1" x14ac:dyDescent="0.25">
      <c r="A353" s="1"/>
      <c r="C353" s="1"/>
      <c r="D353" s="9"/>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idden="1" x14ac:dyDescent="0.25">
      <c r="A354" s="1"/>
      <c r="C354" s="1"/>
      <c r="D354" s="9"/>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idden="1" x14ac:dyDescent="0.25">
      <c r="A355" s="1"/>
      <c r="C355" s="1"/>
      <c r="D355" s="9"/>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idden="1" x14ac:dyDescent="0.25">
      <c r="A356" s="1"/>
      <c r="C356" s="1"/>
      <c r="D356" s="9"/>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idden="1" x14ac:dyDescent="0.25">
      <c r="A357" s="1"/>
      <c r="C357" s="1"/>
      <c r="D357" s="9"/>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idden="1" x14ac:dyDescent="0.25">
      <c r="A358" s="1"/>
      <c r="C358" s="1"/>
      <c r="D358" s="9"/>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idden="1" x14ac:dyDescent="0.25">
      <c r="A359" s="1"/>
      <c r="C359" s="1"/>
      <c r="D359" s="9"/>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idden="1" x14ac:dyDescent="0.25">
      <c r="A360" s="1"/>
      <c r="C360" s="1"/>
      <c r="D360" s="9"/>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idden="1" x14ac:dyDescent="0.25">
      <c r="A361" s="1"/>
      <c r="C361" s="1"/>
      <c r="D361" s="9"/>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idden="1" x14ac:dyDescent="0.25">
      <c r="A362" s="1"/>
      <c r="C362" s="1"/>
      <c r="D362" s="9"/>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idden="1" x14ac:dyDescent="0.25">
      <c r="A363" s="1"/>
      <c r="C363" s="1"/>
      <c r="D363" s="9"/>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idden="1" x14ac:dyDescent="0.25">
      <c r="A364" s="1"/>
      <c r="C364" s="1"/>
      <c r="D364" s="9"/>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idden="1" x14ac:dyDescent="0.25">
      <c r="A365" s="1"/>
      <c r="C365" s="1"/>
      <c r="D365" s="9"/>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idden="1" x14ac:dyDescent="0.25">
      <c r="A366" s="1"/>
      <c r="C366" s="1"/>
      <c r="D366" s="9"/>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idden="1" x14ac:dyDescent="0.25">
      <c r="A367" s="1"/>
      <c r="C367" s="1"/>
      <c r="D367" s="9"/>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idden="1" x14ac:dyDescent="0.25">
      <c r="A368" s="1"/>
      <c r="C368" s="1"/>
      <c r="D368" s="9"/>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idden="1" x14ac:dyDescent="0.25">
      <c r="A369" s="1"/>
      <c r="C369" s="1"/>
      <c r="D369" s="9"/>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idden="1" x14ac:dyDescent="0.25">
      <c r="A370" s="1"/>
      <c r="C370" s="1"/>
      <c r="D370" s="9"/>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idden="1" x14ac:dyDescent="0.25">
      <c r="A371" s="1"/>
      <c r="C371" s="1"/>
      <c r="D371" s="9"/>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idden="1" x14ac:dyDescent="0.25">
      <c r="A372" s="1"/>
      <c r="C372" s="1"/>
      <c r="D372" s="9"/>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idden="1" x14ac:dyDescent="0.25">
      <c r="A373" s="1"/>
      <c r="C373" s="1"/>
      <c r="D373" s="9"/>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idden="1" x14ac:dyDescent="0.25">
      <c r="A374" s="1"/>
      <c r="C374" s="1"/>
      <c r="D374" s="9"/>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idden="1" x14ac:dyDescent="0.25">
      <c r="A375" s="1"/>
      <c r="C375" s="1"/>
      <c r="D375" s="9"/>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idden="1" x14ac:dyDescent="0.25">
      <c r="A376" s="1"/>
      <c r="C376" s="1"/>
      <c r="D376" s="9"/>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idden="1" x14ac:dyDescent="0.25">
      <c r="A377" s="1"/>
      <c r="C377" s="1"/>
      <c r="D377" s="9"/>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idden="1" x14ac:dyDescent="0.25">
      <c r="A378" s="1"/>
      <c r="C378" s="1"/>
      <c r="D378" s="9"/>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idden="1" x14ac:dyDescent="0.25">
      <c r="A379" s="1"/>
      <c r="C379" s="1"/>
      <c r="D379" s="9"/>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idden="1" x14ac:dyDescent="0.25">
      <c r="A380" s="1"/>
      <c r="C380" s="1"/>
      <c r="D380" s="9"/>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idden="1" x14ac:dyDescent="0.25">
      <c r="A381" s="1"/>
      <c r="C381" s="1"/>
      <c r="D381" s="9"/>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idden="1" x14ac:dyDescent="0.25">
      <c r="A382" s="1"/>
      <c r="C382" s="1"/>
      <c r="D382" s="9"/>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idden="1" x14ac:dyDescent="0.25">
      <c r="A383" s="1"/>
      <c r="C383" s="1"/>
      <c r="D383" s="9"/>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idden="1" x14ac:dyDescent="0.25">
      <c r="A384" s="1"/>
      <c r="C384" s="1"/>
      <c r="D384" s="9"/>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idden="1" x14ac:dyDescent="0.25">
      <c r="A385" s="1"/>
      <c r="C385" s="1"/>
      <c r="D385" s="9"/>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idden="1" x14ac:dyDescent="0.25">
      <c r="A386" s="1"/>
      <c r="C386" s="1"/>
      <c r="D386" s="9"/>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idden="1" x14ac:dyDescent="0.25">
      <c r="A387" s="1"/>
      <c r="C387" s="1"/>
      <c r="D387" s="9"/>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idden="1" x14ac:dyDescent="0.25">
      <c r="A388" s="1"/>
      <c r="C388" s="1"/>
      <c r="D388" s="9"/>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idden="1" x14ac:dyDescent="0.25">
      <c r="A389" s="1"/>
      <c r="C389" s="1"/>
      <c r="D389" s="9"/>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idden="1" x14ac:dyDescent="0.25">
      <c r="A390" s="1"/>
      <c r="C390" s="1"/>
      <c r="D390" s="9"/>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idden="1" x14ac:dyDescent="0.25">
      <c r="A391" s="1"/>
      <c r="C391" s="1"/>
      <c r="D391" s="9"/>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idden="1" x14ac:dyDescent="0.25">
      <c r="A392" s="1"/>
      <c r="C392" s="1"/>
      <c r="D392" s="9"/>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idden="1" x14ac:dyDescent="0.25">
      <c r="A393" s="1"/>
      <c r="C393" s="1"/>
      <c r="D393" s="9"/>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idden="1" x14ac:dyDescent="0.25">
      <c r="A394" s="1"/>
      <c r="C394" s="1"/>
      <c r="D394" s="9"/>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idden="1" x14ac:dyDescent="0.25">
      <c r="A395" s="1"/>
      <c r="C395" s="1"/>
      <c r="D395" s="9"/>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idden="1" x14ac:dyDescent="0.25">
      <c r="A396" s="1"/>
      <c r="C396" s="1"/>
      <c r="D396" s="9"/>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idden="1" x14ac:dyDescent="0.25">
      <c r="A397" s="1"/>
      <c r="C397" s="1"/>
      <c r="D397" s="9"/>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idden="1" x14ac:dyDescent="0.25">
      <c r="A398" s="1"/>
      <c r="C398" s="1"/>
      <c r="D398" s="9"/>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idden="1" x14ac:dyDescent="0.25">
      <c r="A399" s="1"/>
      <c r="C399" s="1"/>
      <c r="D399" s="9"/>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idden="1" x14ac:dyDescent="0.25">
      <c r="A400" s="1"/>
      <c r="C400" s="1"/>
      <c r="D400" s="9"/>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idden="1" x14ac:dyDescent="0.25">
      <c r="A401" s="1"/>
      <c r="C401" s="1"/>
      <c r="D401" s="9"/>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idden="1" x14ac:dyDescent="0.25">
      <c r="A402" s="1"/>
      <c r="C402" s="1"/>
      <c r="D402" s="9"/>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idden="1" x14ac:dyDescent="0.25">
      <c r="A403" s="1"/>
      <c r="C403" s="1"/>
      <c r="D403" s="9"/>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idden="1" x14ac:dyDescent="0.25">
      <c r="A404" s="1"/>
      <c r="C404" s="1"/>
      <c r="D404" s="9"/>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idden="1" x14ac:dyDescent="0.25">
      <c r="A405" s="1"/>
      <c r="C405" s="1"/>
      <c r="D405" s="9"/>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idden="1" x14ac:dyDescent="0.25">
      <c r="A406" s="1"/>
      <c r="C406" s="1"/>
      <c r="D406" s="9"/>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idden="1" x14ac:dyDescent="0.25">
      <c r="A407" s="1"/>
      <c r="C407" s="1"/>
      <c r="D407" s="9"/>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idden="1" x14ac:dyDescent="0.25">
      <c r="C408" s="1"/>
      <c r="D408" s="9"/>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idden="1" x14ac:dyDescent="0.25">
      <c r="C409" s="1"/>
      <c r="D409" s="9"/>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idden="1" x14ac:dyDescent="0.25">
      <c r="C410" s="1"/>
      <c r="D410" s="9"/>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idden="1" x14ac:dyDescent="0.25">
      <c r="C411" s="1"/>
      <c r="D411" s="9"/>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idden="1" x14ac:dyDescent="0.25">
      <c r="C412" s="1"/>
      <c r="D412" s="9"/>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idden="1" x14ac:dyDescent="0.25">
      <c r="C413" s="1"/>
      <c r="D413" s="9"/>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idden="1" x14ac:dyDescent="0.25">
      <c r="C414" s="1"/>
      <c r="D414" s="9"/>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idden="1" x14ac:dyDescent="0.25">
      <c r="C415" s="1"/>
      <c r="D415" s="9"/>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idden="1" x14ac:dyDescent="0.25">
      <c r="C416" s="1"/>
      <c r="D416" s="9"/>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3:40" hidden="1" x14ac:dyDescent="0.25">
      <c r="C417" s="1"/>
      <c r="D417" s="9"/>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3:40" hidden="1" x14ac:dyDescent="0.25">
      <c r="C418" s="1"/>
      <c r="D418" s="9"/>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3:40" hidden="1" x14ac:dyDescent="0.25">
      <c r="C419" s="1"/>
      <c r="D419" s="9"/>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3:40" hidden="1" x14ac:dyDescent="0.25">
      <c r="C420" s="1"/>
      <c r="D420" s="9"/>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3:40" hidden="1" x14ac:dyDescent="0.25">
      <c r="C421" s="1"/>
      <c r="D421" s="9"/>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3:40" hidden="1" x14ac:dyDescent="0.25">
      <c r="C422" s="1"/>
      <c r="D422" s="9"/>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3:40" hidden="1" x14ac:dyDescent="0.25">
      <c r="C423" s="1"/>
      <c r="D423" s="9"/>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3:40" hidden="1" x14ac:dyDescent="0.25">
      <c r="C424" s="1"/>
      <c r="D424" s="9"/>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3:40" hidden="1" x14ac:dyDescent="0.25">
      <c r="C425" s="1"/>
      <c r="D425" s="9"/>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3:40" hidden="1" x14ac:dyDescent="0.25">
      <c r="C426" s="1"/>
      <c r="D426" s="9"/>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3:40" hidden="1" x14ac:dyDescent="0.25">
      <c r="C427" s="1"/>
      <c r="D427" s="9"/>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3:40" hidden="1" x14ac:dyDescent="0.25">
      <c r="C428" s="1"/>
      <c r="D428" s="9"/>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3:40" hidden="1" x14ac:dyDescent="0.25">
      <c r="C429" s="1"/>
      <c r="D429" s="9"/>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3:40" hidden="1" x14ac:dyDescent="0.25">
      <c r="C430" s="1"/>
      <c r="D430" s="9"/>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3:40" hidden="1" x14ac:dyDescent="0.25">
      <c r="C431" s="1"/>
      <c r="D431" s="9"/>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3:40" hidden="1" x14ac:dyDescent="0.25">
      <c r="C432" s="1"/>
      <c r="D432" s="9"/>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3:40" hidden="1" x14ac:dyDescent="0.25">
      <c r="C433" s="1"/>
      <c r="D433" s="9"/>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3:40" hidden="1" x14ac:dyDescent="0.25">
      <c r="C434" s="1"/>
      <c r="D434" s="9"/>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3:40" hidden="1" x14ac:dyDescent="0.25">
      <c r="C435" s="1"/>
      <c r="D435" s="9"/>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3:40" hidden="1" x14ac:dyDescent="0.25">
      <c r="C436" s="1"/>
      <c r="D436" s="9"/>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3:40" hidden="1" x14ac:dyDescent="0.25">
      <c r="C437" s="1"/>
      <c r="D437" s="9"/>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3:40" hidden="1" x14ac:dyDescent="0.25">
      <c r="C438" s="1"/>
      <c r="D438" s="9"/>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3:40" hidden="1" x14ac:dyDescent="0.25">
      <c r="C439" s="1"/>
      <c r="D439" s="9"/>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3:40" hidden="1" x14ac:dyDescent="0.25">
      <c r="C440" s="1"/>
      <c r="D440" s="9"/>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3:40" hidden="1" x14ac:dyDescent="0.25">
      <c r="C441" s="1"/>
      <c r="D441" s="9"/>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3:40" hidden="1" x14ac:dyDescent="0.25">
      <c r="C442" s="1"/>
      <c r="D442" s="9"/>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3:40" hidden="1" x14ac:dyDescent="0.25">
      <c r="C443" s="1"/>
      <c r="D443" s="9"/>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3:40" hidden="1" x14ac:dyDescent="0.25">
      <c r="C444" s="1"/>
      <c r="D444" s="9"/>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3:40" hidden="1" x14ac:dyDescent="0.25">
      <c r="C445" s="1"/>
      <c r="D445" s="9"/>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3:40" hidden="1" x14ac:dyDescent="0.25">
      <c r="C446" s="1"/>
      <c r="D446" s="9"/>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3:40" hidden="1" x14ac:dyDescent="0.25">
      <c r="C447" s="1"/>
      <c r="D447" s="9"/>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3:40" hidden="1" x14ac:dyDescent="0.25">
      <c r="C448" s="1"/>
      <c r="D448" s="9"/>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3:40" hidden="1" x14ac:dyDescent="0.25">
      <c r="C449" s="1"/>
      <c r="D449" s="9"/>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3:40" hidden="1" x14ac:dyDescent="0.25">
      <c r="C450" s="1"/>
      <c r="D450" s="9"/>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3:40" hidden="1" x14ac:dyDescent="0.25">
      <c r="C451" s="1"/>
      <c r="D451" s="9"/>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3:40" hidden="1" x14ac:dyDescent="0.25">
      <c r="C452" s="1"/>
      <c r="D452" s="9"/>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3:40" hidden="1" x14ac:dyDescent="0.25">
      <c r="C453" s="1"/>
      <c r="D453" s="9"/>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3:40" hidden="1" x14ac:dyDescent="0.25">
      <c r="C454" s="1"/>
      <c r="D454" s="9"/>
      <c r="E454" s="1"/>
      <c r="F454" s="1"/>
      <c r="G454" s="1"/>
    </row>
    <row r="455" spans="3:40" hidden="1" x14ac:dyDescent="0.25">
      <c r="C455" s="1"/>
      <c r="D455" s="9"/>
      <c r="E455" s="1"/>
      <c r="F455" s="1"/>
      <c r="G455" s="1"/>
    </row>
    <row r="456" spans="3:40" hidden="1" x14ac:dyDescent="0.25">
      <c r="C456" s="1"/>
      <c r="D456" s="9"/>
      <c r="E456" s="1"/>
      <c r="F456" s="1"/>
      <c r="G456" s="1"/>
    </row>
    <row r="457" spans="3:40" hidden="1" x14ac:dyDescent="0.25">
      <c r="C457" s="1"/>
      <c r="D457" s="9"/>
      <c r="E457" s="1"/>
      <c r="F457" s="1"/>
      <c r="G457" s="1"/>
    </row>
    <row r="458" spans="3:40" x14ac:dyDescent="0.25"/>
    <row r="460" spans="3:40" x14ac:dyDescent="0.25"/>
    <row r="461" spans="3:40" x14ac:dyDescent="0.25"/>
    <row r="462" spans="3:40" x14ac:dyDescent="0.25"/>
    <row r="463" spans="3:40" x14ac:dyDescent="0.25"/>
    <row r="464" spans="3:40" x14ac:dyDescent="0.25"/>
    <row r="465" x14ac:dyDescent="0.25"/>
  </sheetData>
  <sheetProtection algorithmName="SHA-512" hashValue="gGMMXZMVJN0Loz8gpk3Sa01AolYySUJFw2+hDNyLRmaKC0A7qhXVCe7vvoesvT0rG+gaZJ2subA4VKHyRbdYnQ==" saltValue="O/W91KAdYOCW8N4OrpN5Ig==" spinCount="100000" sheet="1" objects="1" scenarios="1"/>
  <mergeCells count="2">
    <mergeCell ref="E35:F35"/>
    <mergeCell ref="C8:F8"/>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workbookViewId="0">
      <selection activeCell="G16" sqref="G16"/>
    </sheetView>
  </sheetViews>
  <sheetFormatPr defaultColWidth="0" defaultRowHeight="12.5" zeroHeight="1" x14ac:dyDescent="0.25"/>
  <cols>
    <col min="1" max="2" width="6.7265625" style="1" customWidth="1"/>
    <col min="3" max="3" width="3.453125" style="1" customWidth="1"/>
    <col min="4" max="4" width="38.54296875" style="1" customWidth="1"/>
    <col min="5" max="5" width="51.81640625" style="1" customWidth="1"/>
    <col min="6" max="6" width="11.81640625" style="1" customWidth="1"/>
    <col min="7" max="7" width="17.1796875" style="1" customWidth="1"/>
    <col min="8" max="8" width="7.1796875" style="1" customWidth="1"/>
    <col min="9" max="9" width="3.453125" style="1" customWidth="1"/>
    <col min="10" max="10" width="3.7265625" style="1" customWidth="1"/>
    <col min="11" max="11" width="9.1796875" style="1" customWidth="1"/>
    <col min="12" max="16384" width="9.1796875" style="1" hidden="1"/>
  </cols>
  <sheetData>
    <row r="1" spans="2:10" x14ac:dyDescent="0.25"/>
    <row r="2" spans="2:10" ht="36.75" customHeight="1" x14ac:dyDescent="0.25">
      <c r="B2" s="26"/>
      <c r="C2" s="27"/>
      <c r="D2" s="27"/>
      <c r="E2" s="27"/>
      <c r="F2" s="27"/>
      <c r="G2" s="27"/>
      <c r="H2" s="27"/>
      <c r="I2" s="27"/>
      <c r="J2" s="28"/>
    </row>
    <row r="3" spans="2:10" ht="60" customHeight="1" x14ac:dyDescent="0.25">
      <c r="B3" s="8"/>
      <c r="J3" s="29"/>
    </row>
    <row r="4" spans="2:10" x14ac:dyDescent="0.25">
      <c r="B4" s="8"/>
      <c r="J4" s="29"/>
    </row>
    <row r="5" spans="2:10" x14ac:dyDescent="0.25">
      <c r="B5" s="8"/>
      <c r="J5" s="29"/>
    </row>
    <row r="6" spans="2:10" x14ac:dyDescent="0.25">
      <c r="B6" s="8"/>
      <c r="J6" s="29"/>
    </row>
    <row r="7" spans="2:10" ht="19.5" customHeight="1" x14ac:dyDescent="0.25">
      <c r="B7" s="8"/>
      <c r="D7" s="170" t="s">
        <v>108</v>
      </c>
      <c r="E7" s="171"/>
      <c r="F7" s="171"/>
      <c r="G7" s="172"/>
      <c r="J7" s="29"/>
    </row>
    <row r="8" spans="2:10" x14ac:dyDescent="0.25">
      <c r="B8" s="8"/>
      <c r="J8" s="29"/>
    </row>
    <row r="9" spans="2:10" x14ac:dyDescent="0.25">
      <c r="B9" s="8"/>
      <c r="J9" s="29"/>
    </row>
    <row r="10" spans="2:10" ht="13" thickBot="1" x14ac:dyDescent="0.3">
      <c r="B10" s="8"/>
      <c r="C10" s="102"/>
      <c r="J10" s="29"/>
    </row>
    <row r="11" spans="2:10" ht="26" x14ac:dyDescent="0.3">
      <c r="B11" s="8"/>
      <c r="C11" s="102"/>
      <c r="D11" s="63" t="s">
        <v>109</v>
      </c>
      <c r="E11" s="173" t="s">
        <v>110</v>
      </c>
      <c r="F11" s="174"/>
      <c r="G11" s="64" t="s">
        <v>111</v>
      </c>
      <c r="J11" s="29"/>
    </row>
    <row r="12" spans="2:10" x14ac:dyDescent="0.25">
      <c r="B12" s="8"/>
      <c r="C12" s="102"/>
      <c r="D12" s="13" t="s">
        <v>27</v>
      </c>
      <c r="E12" s="125" t="s">
        <v>112</v>
      </c>
      <c r="F12" s="7"/>
      <c r="G12" s="126">
        <f>'PLOH 1'!I31</f>
        <v>0</v>
      </c>
      <c r="J12" s="29"/>
    </row>
    <row r="13" spans="2:10" x14ac:dyDescent="0.25">
      <c r="B13" s="8"/>
      <c r="C13" s="102"/>
      <c r="D13" s="13" t="s">
        <v>44</v>
      </c>
      <c r="E13" s="6" t="s">
        <v>113</v>
      </c>
      <c r="F13" s="7"/>
      <c r="G13" s="126">
        <f>'PLOH 2'!I24</f>
        <v>0</v>
      </c>
      <c r="J13" s="29"/>
    </row>
    <row r="14" spans="2:10" x14ac:dyDescent="0.25">
      <c r="B14" s="8"/>
      <c r="C14" s="102"/>
      <c r="D14" s="13" t="s">
        <v>44</v>
      </c>
      <c r="E14" s="6" t="s">
        <v>114</v>
      </c>
      <c r="F14" s="7"/>
      <c r="G14" s="126">
        <f>'PLOH 3'!I29</f>
        <v>0</v>
      </c>
      <c r="J14" s="29"/>
    </row>
    <row r="15" spans="2:10" x14ac:dyDescent="0.25">
      <c r="B15" s="8"/>
      <c r="C15" s="102"/>
      <c r="D15" s="13" t="s">
        <v>53</v>
      </c>
      <c r="E15" s="6" t="s">
        <v>115</v>
      </c>
      <c r="F15" s="7"/>
      <c r="G15" s="126">
        <f>'PLOH 4'!I31</f>
        <v>0</v>
      </c>
      <c r="J15" s="29"/>
    </row>
    <row r="16" spans="2:10" x14ac:dyDescent="0.25">
      <c r="B16" s="8"/>
      <c r="C16" s="102"/>
      <c r="D16" s="13" t="s">
        <v>53</v>
      </c>
      <c r="E16" s="6" t="s">
        <v>116</v>
      </c>
      <c r="F16" s="7"/>
      <c r="G16" s="126">
        <f>'PLOH 5'!I26</f>
        <v>0</v>
      </c>
      <c r="J16" s="29"/>
    </row>
    <row r="17" spans="2:10" ht="13" thickBot="1" x14ac:dyDescent="0.3">
      <c r="B17" s="8"/>
      <c r="D17" s="14" t="s">
        <v>79</v>
      </c>
      <c r="E17" s="15" t="s">
        <v>117</v>
      </c>
      <c r="F17" s="16"/>
      <c r="G17" s="127">
        <f>'PLOH 6'!I35</f>
        <v>0</v>
      </c>
      <c r="J17" s="29"/>
    </row>
    <row r="18" spans="2:10" ht="29" thickBot="1" x14ac:dyDescent="0.7">
      <c r="B18" s="8"/>
      <c r="C18" s="65"/>
      <c r="F18" s="12" t="s">
        <v>12</v>
      </c>
      <c r="G18" s="18">
        <f>SUM(G12:G17)</f>
        <v>0</v>
      </c>
      <c r="J18" s="29"/>
    </row>
    <row r="19" spans="2:10" x14ac:dyDescent="0.25">
      <c r="B19" s="8"/>
      <c r="J19" s="29"/>
    </row>
    <row r="20" spans="2:10" x14ac:dyDescent="0.25">
      <c r="B20" s="8"/>
      <c r="J20" s="29"/>
    </row>
    <row r="21" spans="2:10" x14ac:dyDescent="0.25">
      <c r="B21" s="8"/>
      <c r="J21" s="29"/>
    </row>
    <row r="22" spans="2:10" x14ac:dyDescent="0.25">
      <c r="B22" s="8"/>
      <c r="J22" s="29"/>
    </row>
    <row r="23" spans="2:10" x14ac:dyDescent="0.25">
      <c r="B23" s="8"/>
      <c r="J23" s="29"/>
    </row>
    <row r="24" spans="2:10" x14ac:dyDescent="0.25">
      <c r="B24" s="8"/>
      <c r="J24" s="29"/>
    </row>
    <row r="25" spans="2:10" x14ac:dyDescent="0.25">
      <c r="B25" s="8"/>
      <c r="J25" s="29"/>
    </row>
    <row r="26" spans="2:10" x14ac:dyDescent="0.25">
      <c r="B26" s="8"/>
      <c r="J26" s="29"/>
    </row>
    <row r="27" spans="2:10" x14ac:dyDescent="0.25">
      <c r="B27" s="8"/>
      <c r="J27" s="29"/>
    </row>
    <row r="28" spans="2:10" x14ac:dyDescent="0.25">
      <c r="B28" s="8"/>
      <c r="J28" s="29"/>
    </row>
    <row r="29" spans="2:10" x14ac:dyDescent="0.25">
      <c r="B29" s="31"/>
      <c r="C29" s="22"/>
      <c r="D29" s="22"/>
      <c r="E29" s="22"/>
      <c r="F29" s="22"/>
      <c r="G29" s="22"/>
      <c r="H29" s="22"/>
      <c r="I29" s="22"/>
      <c r="J29" s="32"/>
    </row>
    <row r="30" spans="2:10" x14ac:dyDescent="0.25"/>
    <row r="31" spans="2:10" x14ac:dyDescent="0.25"/>
    <row r="32" spans="2:10" x14ac:dyDescent="0.25"/>
  </sheetData>
  <sheetProtection algorithmName="SHA-512" hashValue="4IFOkAvdDdmPMMSLFl9hwizWytBOvdqM2gBCwhT8fdPXvdL1sxM9hlROecnk1hjI5nNfz2HHmgvvNqHp/vjVUg==" saltValue="PfY+05Te2S90IE8ABYx05w==" spinCount="100000" sheet="1" objects="1" scenarios="1"/>
  <mergeCells count="2">
    <mergeCell ref="D7:G7"/>
    <mergeCell ref="E11:F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showGridLines="0" workbookViewId="0">
      <selection activeCell="F39" sqref="F39"/>
    </sheetView>
  </sheetViews>
  <sheetFormatPr defaultColWidth="0" defaultRowHeight="12.5" zeroHeight="1" x14ac:dyDescent="0.25"/>
  <cols>
    <col min="1" max="2" width="8.7265625" customWidth="1"/>
    <col min="3" max="3" width="10.54296875" customWidth="1" collapsed="1"/>
    <col min="4" max="4" width="48.453125" bestFit="1" customWidth="1" collapsed="1"/>
    <col min="5" max="5" width="20.54296875" customWidth="1" collapsed="1"/>
    <col min="6" max="6" width="88.7265625" customWidth="1" collapsed="1"/>
    <col min="7" max="7" width="20.7265625" customWidth="1" collapsed="1"/>
    <col min="8" max="9" width="12.54296875" customWidth="1" collapsed="1"/>
    <col min="10" max="10" width="20.453125" customWidth="1"/>
    <col min="11" max="11" width="8.7265625" customWidth="1"/>
    <col min="12" max="16384" width="8.7265625" hidden="1"/>
  </cols>
  <sheetData>
    <row r="1" spans="2:10"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42" customHeight="1" x14ac:dyDescent="0.25">
      <c r="B5" s="20"/>
      <c r="C5" s="140" t="s">
        <v>118</v>
      </c>
      <c r="D5" s="141"/>
      <c r="E5" s="141"/>
      <c r="F5" s="141"/>
      <c r="G5" s="141"/>
      <c r="H5" s="142"/>
      <c r="J5" s="67"/>
    </row>
    <row r="6" spans="2:10" ht="20.25" customHeight="1" x14ac:dyDescent="0.25">
      <c r="B6" s="20"/>
      <c r="J6" s="67"/>
    </row>
    <row r="7" spans="2:10" x14ac:dyDescent="0.25">
      <c r="B7" s="20"/>
      <c r="J7" s="67"/>
    </row>
    <row r="8" spans="2:10" x14ac:dyDescent="0.25">
      <c r="B8" s="20"/>
      <c r="J8" s="67"/>
    </row>
    <row r="9" spans="2:10" ht="13" customHeight="1" x14ac:dyDescent="0.25">
      <c r="B9" s="20"/>
      <c r="J9" s="67"/>
    </row>
    <row r="10" spans="2:10" ht="13" customHeight="1" x14ac:dyDescent="0.25">
      <c r="B10" s="20"/>
      <c r="C10" s="85" t="s">
        <v>119</v>
      </c>
      <c r="D10" s="77" t="s">
        <v>120</v>
      </c>
      <c r="E10" s="76" t="s">
        <v>121</v>
      </c>
      <c r="F10" s="177" t="s">
        <v>27</v>
      </c>
      <c r="G10" s="177"/>
      <c r="H10" s="76" t="s">
        <v>122</v>
      </c>
      <c r="I10" s="77" t="s">
        <v>123</v>
      </c>
      <c r="J10" s="67"/>
    </row>
    <row r="11" spans="2:10" ht="13" customHeight="1" x14ac:dyDescent="0.25">
      <c r="B11" s="20"/>
      <c r="C11" s="86" t="s">
        <v>124</v>
      </c>
      <c r="D11" s="84"/>
      <c r="E11" s="97" t="s">
        <v>125</v>
      </c>
      <c r="F11" s="177"/>
      <c r="G11" s="177"/>
      <c r="H11" s="76" t="s">
        <v>126</v>
      </c>
      <c r="I11" s="77" t="s">
        <v>127</v>
      </c>
      <c r="J11" s="67"/>
    </row>
    <row r="12" spans="2:10" ht="13" customHeight="1" x14ac:dyDescent="0.25">
      <c r="B12" s="20"/>
      <c r="C12" s="74" t="s">
        <v>128</v>
      </c>
      <c r="D12" s="77" t="s">
        <v>129</v>
      </c>
      <c r="E12" s="76" t="s">
        <v>130</v>
      </c>
      <c r="F12" s="177" t="s">
        <v>131</v>
      </c>
      <c r="G12" s="177"/>
      <c r="H12" s="76" t="s">
        <v>132</v>
      </c>
      <c r="I12" s="77"/>
      <c r="J12" s="67"/>
    </row>
    <row r="13" spans="2:10" ht="13" customHeight="1" x14ac:dyDescent="0.25">
      <c r="B13" s="20"/>
      <c r="C13" s="58"/>
      <c r="D13" s="58"/>
      <c r="E13" s="58"/>
      <c r="F13" s="58"/>
      <c r="G13" s="58"/>
      <c r="H13" s="58"/>
      <c r="I13" s="58"/>
      <c r="J13" s="67"/>
    </row>
    <row r="14" spans="2:10" ht="13" customHeight="1" x14ac:dyDescent="0.25">
      <c r="B14" s="20"/>
      <c r="C14" s="58"/>
      <c r="D14" s="58"/>
      <c r="E14" s="70"/>
      <c r="F14" s="70"/>
      <c r="G14" s="58"/>
      <c r="H14" s="76" t="s">
        <v>133</v>
      </c>
      <c r="I14" s="71">
        <f>'Correctieve kosten'!E16</f>
        <v>0</v>
      </c>
      <c r="J14" s="67"/>
    </row>
    <row r="15" spans="2:10" ht="13" customHeight="1" x14ac:dyDescent="0.25">
      <c r="B15" s="20"/>
      <c r="C15" s="58"/>
      <c r="D15" s="58"/>
      <c r="E15" s="58"/>
      <c r="F15" s="58"/>
      <c r="G15" s="58"/>
      <c r="H15" s="58"/>
      <c r="I15" s="58"/>
      <c r="J15" s="67"/>
    </row>
    <row r="16" spans="2:10" ht="13" customHeight="1" x14ac:dyDescent="0.3">
      <c r="B16" s="20"/>
      <c r="C16" s="87" t="s">
        <v>134</v>
      </c>
      <c r="D16" s="88" t="s">
        <v>135</v>
      </c>
      <c r="E16" s="178" t="s">
        <v>136</v>
      </c>
      <c r="F16" s="178"/>
      <c r="G16" s="87" t="s">
        <v>137</v>
      </c>
      <c r="H16" s="87" t="s">
        <v>138</v>
      </c>
      <c r="I16" s="87" t="s">
        <v>12</v>
      </c>
      <c r="J16" s="67"/>
    </row>
    <row r="17" spans="2:10" ht="13" customHeight="1" x14ac:dyDescent="0.25">
      <c r="B17" s="20"/>
      <c r="C17" s="81" t="s">
        <v>139</v>
      </c>
      <c r="D17" s="79" t="s">
        <v>140</v>
      </c>
      <c r="E17" s="179" t="s">
        <v>141</v>
      </c>
      <c r="F17" s="179"/>
      <c r="G17" s="72">
        <v>0</v>
      </c>
      <c r="H17" s="89">
        <v>0</v>
      </c>
      <c r="I17" s="80">
        <f>G17+H17*$I$14</f>
        <v>0</v>
      </c>
      <c r="J17" s="67"/>
    </row>
    <row r="18" spans="2:10" ht="13" customHeight="1" x14ac:dyDescent="0.25">
      <c r="B18" s="20"/>
      <c r="C18" s="81" t="s">
        <v>139</v>
      </c>
      <c r="D18" s="79" t="s">
        <v>142</v>
      </c>
      <c r="E18" s="179" t="s">
        <v>143</v>
      </c>
      <c r="F18" s="179"/>
      <c r="G18" s="72">
        <v>0</v>
      </c>
      <c r="H18" s="89">
        <v>0</v>
      </c>
      <c r="I18" s="80">
        <f t="shared" ref="I18:I27" si="0">G18+H18*$I$14</f>
        <v>0</v>
      </c>
      <c r="J18" s="67" t="s">
        <v>144</v>
      </c>
    </row>
    <row r="19" spans="2:10" ht="13" customHeight="1" x14ac:dyDescent="0.25">
      <c r="B19" s="20"/>
      <c r="C19" s="81" t="s">
        <v>139</v>
      </c>
      <c r="D19" s="79" t="s">
        <v>145</v>
      </c>
      <c r="E19" s="179" t="s">
        <v>146</v>
      </c>
      <c r="F19" s="179"/>
      <c r="G19" s="72">
        <v>0</v>
      </c>
      <c r="H19" s="89">
        <v>0</v>
      </c>
      <c r="I19" s="80">
        <f t="shared" si="0"/>
        <v>0</v>
      </c>
      <c r="J19" s="67"/>
    </row>
    <row r="20" spans="2:10" ht="13" customHeight="1" x14ac:dyDescent="0.25">
      <c r="B20" s="20"/>
      <c r="C20" s="81" t="s">
        <v>139</v>
      </c>
      <c r="D20" s="79" t="s">
        <v>147</v>
      </c>
      <c r="E20" s="179" t="s">
        <v>148</v>
      </c>
      <c r="F20" s="179"/>
      <c r="G20" s="72">
        <v>0</v>
      </c>
      <c r="H20" s="89">
        <v>0</v>
      </c>
      <c r="I20" s="80">
        <f t="shared" si="0"/>
        <v>0</v>
      </c>
      <c r="J20" s="67"/>
    </row>
    <row r="21" spans="2:10" ht="13" customHeight="1" x14ac:dyDescent="0.25">
      <c r="B21" s="20"/>
      <c r="C21" s="81" t="s">
        <v>149</v>
      </c>
      <c r="D21" s="79" t="s">
        <v>150</v>
      </c>
      <c r="E21" s="179" t="s">
        <v>151</v>
      </c>
      <c r="F21" s="179"/>
      <c r="G21" s="72">
        <v>0</v>
      </c>
      <c r="H21" s="89">
        <v>0</v>
      </c>
      <c r="I21" s="80">
        <f t="shared" si="0"/>
        <v>0</v>
      </c>
      <c r="J21" s="67"/>
    </row>
    <row r="22" spans="2:10" ht="13" customHeight="1" x14ac:dyDescent="0.25">
      <c r="B22" s="20"/>
      <c r="C22" s="81" t="s">
        <v>152</v>
      </c>
      <c r="D22" s="79" t="s">
        <v>153</v>
      </c>
      <c r="E22" s="179" t="s">
        <v>154</v>
      </c>
      <c r="F22" s="179"/>
      <c r="G22" s="72">
        <v>0</v>
      </c>
      <c r="H22" s="89">
        <v>0</v>
      </c>
      <c r="I22" s="80">
        <f t="shared" si="0"/>
        <v>0</v>
      </c>
      <c r="J22" s="67"/>
    </row>
    <row r="23" spans="2:10" ht="13" customHeight="1" x14ac:dyDescent="0.25">
      <c r="B23" s="20"/>
      <c r="C23" s="81" t="s">
        <v>152</v>
      </c>
      <c r="D23" s="79" t="s">
        <v>155</v>
      </c>
      <c r="E23" s="179" t="s">
        <v>156</v>
      </c>
      <c r="F23" s="179"/>
      <c r="G23" s="72">
        <v>0</v>
      </c>
      <c r="H23" s="89">
        <v>0</v>
      </c>
      <c r="I23" s="80">
        <f t="shared" si="0"/>
        <v>0</v>
      </c>
      <c r="J23" s="67"/>
    </row>
    <row r="24" spans="2:10" ht="13" customHeight="1" x14ac:dyDescent="0.25">
      <c r="B24" s="20"/>
      <c r="C24" s="81" t="s">
        <v>157</v>
      </c>
      <c r="D24" s="79" t="s">
        <v>158</v>
      </c>
      <c r="E24" s="179" t="s">
        <v>159</v>
      </c>
      <c r="F24" s="179"/>
      <c r="G24" s="72">
        <v>0</v>
      </c>
      <c r="H24" s="89">
        <v>0</v>
      </c>
      <c r="I24" s="80">
        <f t="shared" si="0"/>
        <v>0</v>
      </c>
      <c r="J24" s="67"/>
    </row>
    <row r="25" spans="2:10" ht="13" customHeight="1" x14ac:dyDescent="0.25">
      <c r="B25" s="20"/>
      <c r="C25" s="81" t="s">
        <v>157</v>
      </c>
      <c r="D25" s="79" t="s">
        <v>160</v>
      </c>
      <c r="E25" s="179" t="s">
        <v>161</v>
      </c>
      <c r="F25" s="179"/>
      <c r="G25" s="72">
        <v>0</v>
      </c>
      <c r="H25" s="89">
        <v>0</v>
      </c>
      <c r="I25" s="80">
        <f t="shared" si="0"/>
        <v>0</v>
      </c>
      <c r="J25" s="67"/>
    </row>
    <row r="26" spans="2:10" ht="13" customHeight="1" x14ac:dyDescent="0.25">
      <c r="B26" s="20"/>
      <c r="C26" s="81" t="s">
        <v>162</v>
      </c>
      <c r="D26" s="79" t="s">
        <v>163</v>
      </c>
      <c r="E26" s="179" t="s">
        <v>164</v>
      </c>
      <c r="F26" s="179"/>
      <c r="G26" s="72">
        <v>0</v>
      </c>
      <c r="H26" s="89">
        <v>0</v>
      </c>
      <c r="I26" s="80">
        <f t="shared" si="0"/>
        <v>0</v>
      </c>
      <c r="J26" s="67"/>
    </row>
    <row r="27" spans="2:10" ht="13" customHeight="1" x14ac:dyDescent="0.25">
      <c r="B27" s="20"/>
      <c r="C27" s="81" t="s">
        <v>165</v>
      </c>
      <c r="D27" s="79" t="s">
        <v>166</v>
      </c>
      <c r="E27" s="179" t="s">
        <v>167</v>
      </c>
      <c r="F27" s="179"/>
      <c r="G27" s="72">
        <v>0</v>
      </c>
      <c r="H27" s="89">
        <v>0</v>
      </c>
      <c r="I27" s="80">
        <f t="shared" si="0"/>
        <v>0</v>
      </c>
      <c r="J27" s="67"/>
    </row>
    <row r="28" spans="2:10" ht="13" customHeight="1" x14ac:dyDescent="0.25">
      <c r="B28" s="20"/>
      <c r="C28" s="58"/>
      <c r="D28" s="58"/>
      <c r="E28" s="58"/>
      <c r="F28" s="81" t="s">
        <v>168</v>
      </c>
      <c r="G28" s="82">
        <f>SUM(G17:G27)</f>
        <v>0</v>
      </c>
      <c r="H28" s="82">
        <f>SUM(H17:H27)</f>
        <v>0</v>
      </c>
      <c r="I28" s="80">
        <f>SUM(I17:I27)</f>
        <v>0</v>
      </c>
      <c r="J28" s="67"/>
    </row>
    <row r="29" spans="2:10" ht="13" customHeight="1" x14ac:dyDescent="0.25">
      <c r="B29" s="20"/>
      <c r="C29" s="58"/>
      <c r="D29" s="58"/>
      <c r="E29" s="58"/>
      <c r="F29" s="81"/>
      <c r="G29" s="81" t="s">
        <v>169</v>
      </c>
      <c r="H29" s="80">
        <f>H28*I14</f>
        <v>0</v>
      </c>
      <c r="I29" s="83"/>
      <c r="J29" s="67"/>
    </row>
    <row r="30" spans="2:10" ht="13" customHeight="1" x14ac:dyDescent="0.25">
      <c r="B30" s="20"/>
      <c r="D30" s="58"/>
      <c r="E30" s="58"/>
      <c r="F30" s="81"/>
      <c r="G30" s="81"/>
      <c r="H30" s="81" t="s">
        <v>170</v>
      </c>
      <c r="I30" s="72">
        <v>0</v>
      </c>
      <c r="J30" s="67"/>
    </row>
    <row r="31" spans="2:10" ht="13" customHeight="1" x14ac:dyDescent="0.25">
      <c r="B31" s="20"/>
      <c r="C31" s="58" t="s">
        <v>171</v>
      </c>
      <c r="D31" s="58"/>
      <c r="E31" s="58"/>
      <c r="F31" s="81"/>
      <c r="G31" s="81"/>
      <c r="H31" s="81" t="s">
        <v>12</v>
      </c>
      <c r="I31" s="80">
        <f>I28+I30</f>
        <v>0</v>
      </c>
      <c r="J31" s="67"/>
    </row>
    <row r="32" spans="2:10" ht="13" customHeight="1" x14ac:dyDescent="0.25">
      <c r="B32" s="20"/>
      <c r="J32" s="67"/>
    </row>
    <row r="33" spans="2:10" ht="13" customHeight="1" x14ac:dyDescent="0.25">
      <c r="B33" s="68"/>
      <c r="C33" s="21"/>
      <c r="D33" s="21"/>
      <c r="E33" s="21"/>
      <c r="F33" s="21"/>
      <c r="G33" s="21"/>
      <c r="H33" s="21"/>
      <c r="I33" s="21"/>
      <c r="J33" s="69"/>
    </row>
    <row r="34" spans="2:10" x14ac:dyDescent="0.25"/>
    <row r="35" spans="2:10" x14ac:dyDescent="0.25"/>
    <row r="36" spans="2:10" x14ac:dyDescent="0.25"/>
    <row r="37" spans="2:10" ht="15" customHeight="1" x14ac:dyDescent="0.25"/>
    <row r="38" spans="2:10" x14ac:dyDescent="0.25"/>
    <row r="39" spans="2:10" ht="13.5" customHeight="1" x14ac:dyDescent="0.25"/>
    <row r="40" spans="2:10" x14ac:dyDescent="0.25"/>
    <row r="41" spans="2:10" x14ac:dyDescent="0.25"/>
    <row r="42" spans="2:10" x14ac:dyDescent="0.25"/>
    <row r="43" spans="2:10" x14ac:dyDescent="0.25"/>
    <row r="44" spans="2:10" x14ac:dyDescent="0.25"/>
    <row r="45" spans="2:10" x14ac:dyDescent="0.25"/>
    <row r="46" spans="2:10" x14ac:dyDescent="0.25"/>
    <row r="47" spans="2:10" x14ac:dyDescent="0.25"/>
    <row r="48" spans="2:10" x14ac:dyDescent="0.25"/>
    <row r="49" customFormat="1" hidden="1" x14ac:dyDescent="0.25"/>
    <row r="50" customFormat="1" hidden="1" x14ac:dyDescent="0.25"/>
    <row r="51" customFormat="1" hidden="1" x14ac:dyDescent="0.25"/>
    <row r="52" customFormat="1" hidden="1" x14ac:dyDescent="0.25"/>
    <row r="53" customFormat="1" hidden="1" x14ac:dyDescent="0.25"/>
    <row r="54" customFormat="1" hidden="1" x14ac:dyDescent="0.25"/>
    <row r="55" customFormat="1" hidden="1" x14ac:dyDescent="0.25"/>
    <row r="56" customFormat="1" hidden="1" x14ac:dyDescent="0.25"/>
    <row r="57" customFormat="1" hidden="1" x14ac:dyDescent="0.25"/>
    <row r="58" customFormat="1" hidden="1" x14ac:dyDescent="0.25"/>
    <row r="59" customFormat="1" hidden="1" x14ac:dyDescent="0.25"/>
    <row r="60" customFormat="1" hidden="1" x14ac:dyDescent="0.25"/>
    <row r="61" customFormat="1" hidden="1" x14ac:dyDescent="0.25"/>
    <row r="62" customFormat="1" hidden="1" x14ac:dyDescent="0.25"/>
    <row r="63" customFormat="1" hidden="1" x14ac:dyDescent="0.25"/>
    <row r="64" customFormat="1" hidden="1" x14ac:dyDescent="0.25"/>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sheetData>
  <sheetProtection algorithmName="SHA-512" hashValue="VEVQectApnnCG2M5DFZ9P5Bai3pcNBxBrmGMG+OJ1lNluQ6hbVpHE1IchnsWucyY4iKtamVJ69OPfpNxm4L6Kg==" saltValue="fYFGSiEEXCe+AxRuMqBcBg==" spinCount="100000" sheet="1" objects="1" scenarios="1"/>
  <sortState xmlns:xlrd2="http://schemas.microsoft.com/office/spreadsheetml/2017/richdata2" ref="C30:XFD30">
    <sortCondition sortBy="fontColor" ref="C30" dxfId="0"/>
  </sortState>
  <mergeCells count="17">
    <mergeCell ref="E22:F22"/>
    <mergeCell ref="C4:H4"/>
    <mergeCell ref="C5:H5"/>
    <mergeCell ref="F10:G10"/>
    <mergeCell ref="E16:F16"/>
    <mergeCell ref="E27:F27"/>
    <mergeCell ref="E23:F23"/>
    <mergeCell ref="E24:F24"/>
    <mergeCell ref="E25:F25"/>
    <mergeCell ref="F11:G11"/>
    <mergeCell ref="F12:G12"/>
    <mergeCell ref="E26:F26"/>
    <mergeCell ref="E17:F17"/>
    <mergeCell ref="E18:F18"/>
    <mergeCell ref="E19:F19"/>
    <mergeCell ref="E20:F20"/>
    <mergeCell ref="E21:F21"/>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3A3BB-1D16-4AA2-9D8A-77B07F4EFA8D}">
  <dimension ref="A1:K84"/>
  <sheetViews>
    <sheetView showGridLines="0" workbookViewId="0">
      <selection activeCell="K13" sqref="K13"/>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41.25" customHeight="1" x14ac:dyDescent="0.25">
      <c r="B5" s="20"/>
      <c r="C5" s="140" t="s">
        <v>172</v>
      </c>
      <c r="D5" s="141"/>
      <c r="E5" s="141"/>
      <c r="F5" s="141"/>
      <c r="G5" s="141"/>
      <c r="H5" s="142"/>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85" t="s">
        <v>119</v>
      </c>
      <c r="D9" s="78" t="s">
        <v>173</v>
      </c>
      <c r="E9" s="76" t="s">
        <v>121</v>
      </c>
      <c r="F9" s="177" t="s">
        <v>44</v>
      </c>
      <c r="G9" s="177"/>
      <c r="H9" s="76" t="s">
        <v>122</v>
      </c>
      <c r="I9" s="77" t="s">
        <v>123</v>
      </c>
      <c r="J9" s="67"/>
    </row>
    <row r="10" spans="2:10" ht="13" customHeight="1" x14ac:dyDescent="0.25">
      <c r="B10" s="20"/>
      <c r="C10" s="86" t="s">
        <v>124</v>
      </c>
      <c r="D10" s="75"/>
      <c r="E10" s="97" t="s">
        <v>125</v>
      </c>
      <c r="F10" s="177"/>
      <c r="G10" s="177"/>
      <c r="H10" s="76" t="s">
        <v>126</v>
      </c>
      <c r="I10" s="77" t="s">
        <v>127</v>
      </c>
      <c r="J10" s="67"/>
    </row>
    <row r="11" spans="2:10" ht="13" customHeight="1" x14ac:dyDescent="0.25">
      <c r="B11" s="20"/>
      <c r="C11" s="74" t="s">
        <v>128</v>
      </c>
      <c r="D11" s="78" t="s">
        <v>174</v>
      </c>
      <c r="E11" s="76" t="s">
        <v>130</v>
      </c>
      <c r="F11" s="177" t="s">
        <v>175</v>
      </c>
      <c r="G11" s="177"/>
      <c r="H11" s="76" t="s">
        <v>132</v>
      </c>
      <c r="I11" s="77">
        <v>10035196</v>
      </c>
      <c r="J11" s="67"/>
    </row>
    <row r="12" spans="2:10" ht="13" customHeight="1" x14ac:dyDescent="0.25">
      <c r="B12" s="20"/>
      <c r="C12" s="58"/>
      <c r="D12" s="58"/>
      <c r="E12" s="58"/>
      <c r="F12" s="58"/>
      <c r="G12" s="58"/>
      <c r="H12" s="58"/>
      <c r="I12" s="58"/>
      <c r="J12" s="67"/>
    </row>
    <row r="13" spans="2:10" ht="13" customHeight="1" x14ac:dyDescent="0.25">
      <c r="B13" s="20"/>
      <c r="C13" s="58"/>
      <c r="D13" s="58"/>
      <c r="E13" s="70"/>
      <c r="F13" s="70"/>
      <c r="G13" s="58"/>
      <c r="H13" s="76" t="s">
        <v>133</v>
      </c>
      <c r="I13" s="90">
        <f>'Correctieve kosten'!E16</f>
        <v>0</v>
      </c>
      <c r="J13" s="67"/>
    </row>
    <row r="14" spans="2:10" ht="13" customHeight="1" x14ac:dyDescent="0.25">
      <c r="B14" s="20"/>
      <c r="C14" s="58"/>
      <c r="D14" s="58"/>
      <c r="E14" s="58"/>
      <c r="F14" s="58"/>
      <c r="G14" s="58"/>
      <c r="H14" s="58"/>
      <c r="I14" s="58"/>
      <c r="J14" s="67"/>
    </row>
    <row r="15" spans="2:10" ht="13" customHeight="1" x14ac:dyDescent="0.3">
      <c r="B15" s="20"/>
      <c r="C15" s="87" t="s">
        <v>134</v>
      </c>
      <c r="D15" s="88" t="s">
        <v>135</v>
      </c>
      <c r="E15" s="178" t="s">
        <v>136</v>
      </c>
      <c r="F15" s="178"/>
      <c r="G15" s="87" t="s">
        <v>137</v>
      </c>
      <c r="H15" s="87" t="s">
        <v>138</v>
      </c>
      <c r="I15" s="87" t="s">
        <v>12</v>
      </c>
      <c r="J15" s="67"/>
    </row>
    <row r="16" spans="2:10" ht="12.5" x14ac:dyDescent="0.25">
      <c r="B16" s="20"/>
      <c r="C16" s="81" t="s">
        <v>176</v>
      </c>
      <c r="D16" s="79" t="s">
        <v>177</v>
      </c>
      <c r="E16" s="179" t="s">
        <v>178</v>
      </c>
      <c r="F16" s="179"/>
      <c r="G16" s="72">
        <v>0</v>
      </c>
      <c r="H16" s="73">
        <v>0</v>
      </c>
      <c r="I16" s="80">
        <f>G16+H16*$I$13</f>
        <v>0</v>
      </c>
      <c r="J16" s="67"/>
    </row>
    <row r="17" spans="2:10" ht="12.65" customHeight="1" x14ac:dyDescent="0.25">
      <c r="B17" s="20"/>
      <c r="C17" s="81" t="s">
        <v>176</v>
      </c>
      <c r="D17" s="79" t="s">
        <v>177</v>
      </c>
      <c r="E17" s="179" t="s">
        <v>179</v>
      </c>
      <c r="F17" s="179"/>
      <c r="G17" s="72">
        <v>0</v>
      </c>
      <c r="H17" s="73">
        <v>0</v>
      </c>
      <c r="I17" s="80">
        <f t="shared" ref="I17:I20" si="0">G17+H17*$I$13</f>
        <v>0</v>
      </c>
      <c r="J17" s="67"/>
    </row>
    <row r="18" spans="2:10" ht="12.65" customHeight="1" x14ac:dyDescent="0.25">
      <c r="B18" s="20"/>
      <c r="C18" s="81" t="s">
        <v>176</v>
      </c>
      <c r="D18" s="79" t="s">
        <v>180</v>
      </c>
      <c r="E18" s="179" t="s">
        <v>181</v>
      </c>
      <c r="F18" s="179"/>
      <c r="G18" s="72">
        <v>0</v>
      </c>
      <c r="H18" s="73">
        <v>0</v>
      </c>
      <c r="I18" s="80">
        <f t="shared" si="0"/>
        <v>0</v>
      </c>
      <c r="J18" s="67"/>
    </row>
    <row r="19" spans="2:10" ht="13" customHeight="1" x14ac:dyDescent="0.25">
      <c r="B19" s="20"/>
      <c r="C19" s="81" t="s">
        <v>182</v>
      </c>
      <c r="D19" s="79" t="s">
        <v>183</v>
      </c>
      <c r="E19" s="179" t="s">
        <v>184</v>
      </c>
      <c r="F19" s="179"/>
      <c r="G19" s="72">
        <v>0</v>
      </c>
      <c r="H19" s="73">
        <v>0</v>
      </c>
      <c r="I19" s="80">
        <f t="shared" si="0"/>
        <v>0</v>
      </c>
      <c r="J19" s="67"/>
    </row>
    <row r="20" spans="2:10" ht="12.5" x14ac:dyDescent="0.25">
      <c r="B20" s="20"/>
      <c r="C20" s="81" t="s">
        <v>182</v>
      </c>
      <c r="D20" s="79" t="s">
        <v>183</v>
      </c>
      <c r="E20" s="179" t="s">
        <v>185</v>
      </c>
      <c r="F20" s="179"/>
      <c r="G20" s="72">
        <v>0</v>
      </c>
      <c r="H20" s="73">
        <v>0</v>
      </c>
      <c r="I20" s="80">
        <f t="shared" si="0"/>
        <v>0</v>
      </c>
      <c r="J20" s="67"/>
    </row>
    <row r="21" spans="2:10" ht="13" customHeight="1" x14ac:dyDescent="0.25">
      <c r="B21" s="20"/>
      <c r="C21" s="58"/>
      <c r="D21" s="58"/>
      <c r="E21" s="58"/>
      <c r="F21" s="81" t="s">
        <v>168</v>
      </c>
      <c r="G21" s="80">
        <f>SUM(G16:G20)</f>
        <v>0</v>
      </c>
      <c r="H21" s="82">
        <f>SUM(H16:H20)</f>
        <v>0</v>
      </c>
      <c r="I21" s="80">
        <f>G21+H22</f>
        <v>0</v>
      </c>
      <c r="J21" s="67"/>
    </row>
    <row r="22" spans="2:10" ht="12.65" customHeight="1" x14ac:dyDescent="0.25">
      <c r="B22" s="20"/>
      <c r="C22" s="58"/>
      <c r="D22" s="58"/>
      <c r="E22" s="58"/>
      <c r="F22" s="81"/>
      <c r="G22" s="81" t="s">
        <v>169</v>
      </c>
      <c r="H22" s="80">
        <f>H21*I13</f>
        <v>0</v>
      </c>
      <c r="I22" s="58"/>
      <c r="J22" s="67"/>
    </row>
    <row r="23" spans="2:10" ht="12.65" customHeight="1" x14ac:dyDescent="0.25">
      <c r="B23" s="20"/>
      <c r="C23" s="58" t="s">
        <v>186</v>
      </c>
      <c r="D23" s="58"/>
      <c r="E23" s="58"/>
      <c r="F23" s="81"/>
      <c r="G23" s="101"/>
      <c r="H23" s="81" t="s">
        <v>170</v>
      </c>
      <c r="I23" s="72">
        <v>0</v>
      </c>
      <c r="J23" s="67"/>
    </row>
    <row r="24" spans="2:10" ht="12.65" customHeight="1" x14ac:dyDescent="0.25">
      <c r="B24" s="20"/>
      <c r="C24" s="58"/>
      <c r="D24" s="58"/>
      <c r="E24" s="58"/>
      <c r="F24" s="81"/>
      <c r="G24" s="81"/>
      <c r="H24" s="81" t="s">
        <v>12</v>
      </c>
      <c r="I24" s="80">
        <f>I21+I23</f>
        <v>0</v>
      </c>
      <c r="J24" s="67"/>
    </row>
    <row r="25" spans="2:10" ht="13" customHeight="1" x14ac:dyDescent="0.25">
      <c r="B25" s="20"/>
      <c r="J25" s="67"/>
    </row>
    <row r="26" spans="2:10" ht="13" customHeight="1" x14ac:dyDescent="0.25">
      <c r="B26" s="68"/>
      <c r="C26" s="21"/>
      <c r="D26" s="21"/>
      <c r="E26" s="21"/>
      <c r="F26" s="21"/>
      <c r="G26" s="21"/>
      <c r="H26" s="21"/>
      <c r="I26" s="21"/>
      <c r="J26" s="69"/>
    </row>
    <row r="27" spans="2:10" ht="12.5" x14ac:dyDescent="0.25"/>
    <row r="28" spans="2:10" ht="12.5" x14ac:dyDescent="0.25"/>
    <row r="29" spans="2:10" ht="12.5" x14ac:dyDescent="0.25"/>
    <row r="30" spans="2:10" ht="15" customHeight="1" x14ac:dyDescent="0.25"/>
    <row r="31" spans="2:10" ht="12.5" x14ac:dyDescent="0.25"/>
    <row r="32" spans="2:10" ht="13.5" customHeight="1" x14ac:dyDescent="0.25"/>
    <row r="33" customFormat="1" ht="12.5" x14ac:dyDescent="0.25"/>
    <row r="34" customFormat="1" ht="12.5" x14ac:dyDescent="0.25"/>
    <row r="35" customFormat="1" ht="12.5" x14ac:dyDescent="0.25"/>
    <row r="36" customFormat="1" ht="12.5" x14ac:dyDescent="0.25"/>
    <row r="37" customFormat="1" ht="12.5" x14ac:dyDescent="0.25"/>
    <row r="38" customFormat="1" ht="12.5" x14ac:dyDescent="0.25"/>
    <row r="39" customFormat="1" ht="12.5" x14ac:dyDescent="0.25"/>
    <row r="40" customFormat="1" ht="12.5" x14ac:dyDescent="0.25"/>
    <row r="41" customFormat="1" ht="12.5" x14ac:dyDescent="0.25"/>
    <row r="42" customFormat="1" ht="12.5" hidden="1" x14ac:dyDescent="0.25"/>
    <row r="43" customFormat="1" ht="12.5" hidden="1" x14ac:dyDescent="0.25"/>
    <row r="44" customFormat="1" ht="12.5" hidden="1" x14ac:dyDescent="0.25"/>
    <row r="45" customFormat="1" ht="12.5" hidden="1" x14ac:dyDescent="0.25"/>
    <row r="46" customFormat="1" ht="12.5" hidden="1" x14ac:dyDescent="0.25"/>
    <row r="47" customFormat="1" ht="12.5" hidden="1" x14ac:dyDescent="0.25"/>
    <row r="48" customFormat="1" ht="12.5" hidden="1" x14ac:dyDescent="0.25"/>
    <row r="49" customFormat="1" ht="12.5" hidden="1" x14ac:dyDescent="0.25"/>
    <row r="50" customFormat="1" ht="12.5" hidden="1" x14ac:dyDescent="0.25"/>
    <row r="51" customFormat="1" ht="12.5" hidden="1" x14ac:dyDescent="0.25"/>
    <row r="52" customFormat="1" ht="12.5" hidden="1" x14ac:dyDescent="0.25"/>
    <row r="53" customFormat="1" ht="12.5" hidden="1" x14ac:dyDescent="0.25"/>
    <row r="54" customFormat="1" ht="12.5" hidden="1" x14ac:dyDescent="0.25"/>
    <row r="55" customFormat="1" ht="12.5" hidden="1" x14ac:dyDescent="0.25"/>
    <row r="56" customFormat="1" ht="12.5" hidden="1" x14ac:dyDescent="0.25"/>
    <row r="57" customFormat="1" ht="12.5" hidden="1" x14ac:dyDescent="0.25"/>
    <row r="58" customFormat="1" ht="12.5" hidden="1" x14ac:dyDescent="0.25"/>
    <row r="59" customFormat="1" ht="12.5" hidden="1" x14ac:dyDescent="0.25"/>
    <row r="60" customFormat="1" ht="12.5" hidden="1" x14ac:dyDescent="0.25"/>
    <row r="61" customFormat="1" ht="12.5" hidden="1" x14ac:dyDescent="0.25"/>
    <row r="62" customFormat="1" ht="12.5" hidden="1" x14ac:dyDescent="0.25"/>
    <row r="63" customFormat="1" ht="12.5" hidden="1" x14ac:dyDescent="0.25"/>
    <row r="64" customFormat="1" ht="12.5" hidden="1" x14ac:dyDescent="0.25"/>
    <row r="65" customFormat="1" ht="12.5" hidden="1" x14ac:dyDescent="0.25"/>
    <row r="66" customFormat="1" ht="12.65" customHeight="1" x14ac:dyDescent="0.25"/>
    <row r="67" customFormat="1" ht="12.65" customHeight="1" x14ac:dyDescent="0.25"/>
    <row r="68" customFormat="1" ht="12.65" customHeight="1" x14ac:dyDescent="0.25"/>
    <row r="69" customFormat="1" ht="12.65" customHeight="1" x14ac:dyDescent="0.25"/>
    <row r="70" customFormat="1" ht="12.65" customHeight="1" x14ac:dyDescent="0.25"/>
    <row r="71" customFormat="1" ht="12.65" customHeight="1" x14ac:dyDescent="0.25"/>
    <row r="72" customFormat="1" ht="12.65" customHeight="1" x14ac:dyDescent="0.25"/>
    <row r="73" customFormat="1" ht="12.65" hidden="1" customHeight="1" x14ac:dyDescent="0.25"/>
    <row r="74" customFormat="1" ht="12.65" hidden="1" customHeight="1" x14ac:dyDescent="0.25"/>
    <row r="75" customFormat="1" ht="12.65" hidden="1" customHeight="1" x14ac:dyDescent="0.25"/>
    <row r="76" customFormat="1" ht="12.65" hidden="1" customHeight="1" x14ac:dyDescent="0.25"/>
    <row r="77" customFormat="1" ht="12.65" hidden="1" customHeight="1" x14ac:dyDescent="0.25"/>
    <row r="78" customFormat="1" ht="12.65" hidden="1" customHeight="1" x14ac:dyDescent="0.25"/>
    <row r="79" customFormat="1" ht="12.65" hidden="1" customHeight="1" x14ac:dyDescent="0.25"/>
    <row r="80" customFormat="1" ht="12.65" hidden="1" customHeight="1" x14ac:dyDescent="0.25"/>
    <row r="81" customFormat="1" ht="12.65" hidden="1" customHeight="1" x14ac:dyDescent="0.25"/>
    <row r="82" customFormat="1" ht="12.65" hidden="1" customHeight="1" x14ac:dyDescent="0.25"/>
    <row r="83" customFormat="1" ht="12.65" hidden="1" customHeight="1" x14ac:dyDescent="0.25"/>
    <row r="84" customFormat="1" ht="12.65" hidden="1" customHeight="1" x14ac:dyDescent="0.25"/>
  </sheetData>
  <sheetProtection sheet="1" objects="1" scenarios="1"/>
  <mergeCells count="11">
    <mergeCell ref="E17:F17"/>
    <mergeCell ref="E18:F18"/>
    <mergeCell ref="E19:F19"/>
    <mergeCell ref="E20:F20"/>
    <mergeCell ref="C4:H4"/>
    <mergeCell ref="C5:H5"/>
    <mergeCell ref="F10:G10"/>
    <mergeCell ref="F11:G11"/>
    <mergeCell ref="E16:F16"/>
    <mergeCell ref="F9:G9"/>
    <mergeCell ref="E15:F15"/>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55FF2-DA82-44E4-A557-37D20100AC1A}">
  <dimension ref="A1:K96"/>
  <sheetViews>
    <sheetView showGridLines="0" workbookViewId="0">
      <selection activeCell="J16" sqref="J16"/>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42.75" customHeight="1" x14ac:dyDescent="0.25">
      <c r="B5" s="20"/>
      <c r="C5" s="140" t="s">
        <v>187</v>
      </c>
      <c r="D5" s="141"/>
      <c r="E5" s="141"/>
      <c r="F5" s="141"/>
      <c r="G5" s="141"/>
      <c r="H5" s="142"/>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119</v>
      </c>
      <c r="D9" s="77" t="s">
        <v>188</v>
      </c>
      <c r="E9" s="76" t="s">
        <v>121</v>
      </c>
      <c r="F9" s="177" t="s">
        <v>44</v>
      </c>
      <c r="G9" s="177"/>
      <c r="H9" s="76" t="s">
        <v>122</v>
      </c>
      <c r="I9" s="77" t="s">
        <v>123</v>
      </c>
      <c r="J9" s="91"/>
    </row>
    <row r="10" spans="2:10" ht="13" customHeight="1" x14ac:dyDescent="0.25">
      <c r="B10" s="20"/>
      <c r="C10" s="76" t="s">
        <v>124</v>
      </c>
      <c r="D10" s="84"/>
      <c r="E10" s="76" t="s">
        <v>125</v>
      </c>
      <c r="F10" s="177"/>
      <c r="G10" s="177"/>
      <c r="H10" s="76" t="s">
        <v>126</v>
      </c>
      <c r="I10" s="77" t="s">
        <v>127</v>
      </c>
      <c r="J10" s="91"/>
    </row>
    <row r="11" spans="2:10" ht="13" customHeight="1" x14ac:dyDescent="0.25">
      <c r="B11" s="20"/>
      <c r="C11" s="76" t="s">
        <v>128</v>
      </c>
      <c r="D11" s="77" t="s">
        <v>189</v>
      </c>
      <c r="E11" s="76" t="s">
        <v>130</v>
      </c>
      <c r="F11" s="177">
        <v>2002</v>
      </c>
      <c r="G11" s="177"/>
      <c r="H11" s="76" t="s">
        <v>132</v>
      </c>
      <c r="I11" s="77"/>
      <c r="J11" s="91"/>
    </row>
    <row r="12" spans="2:10" ht="13" customHeight="1" x14ac:dyDescent="0.25">
      <c r="B12" s="20"/>
      <c r="C12" s="58"/>
      <c r="D12" s="58"/>
      <c r="E12" s="58"/>
      <c r="F12" s="58"/>
      <c r="G12" s="58"/>
      <c r="H12" s="58"/>
      <c r="I12" s="58"/>
      <c r="J12" s="91"/>
    </row>
    <row r="13" spans="2:10" ht="13" customHeight="1" x14ac:dyDescent="0.3">
      <c r="B13" s="20"/>
      <c r="C13" s="58"/>
      <c r="D13" s="58"/>
      <c r="E13" s="70"/>
      <c r="F13" s="70"/>
      <c r="G13" s="58"/>
      <c r="H13" s="87" t="s">
        <v>133</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134</v>
      </c>
      <c r="D15" s="87" t="s">
        <v>135</v>
      </c>
      <c r="E15" s="178" t="s">
        <v>136</v>
      </c>
      <c r="F15" s="178"/>
      <c r="G15" s="87" t="s">
        <v>137</v>
      </c>
      <c r="H15" s="87" t="s">
        <v>138</v>
      </c>
      <c r="I15" s="87" t="s">
        <v>12</v>
      </c>
      <c r="J15" s="91"/>
    </row>
    <row r="16" spans="2:10" ht="12.65" customHeight="1" x14ac:dyDescent="0.25">
      <c r="B16" s="20"/>
      <c r="C16" s="81" t="s">
        <v>139</v>
      </c>
      <c r="D16" s="81" t="s">
        <v>145</v>
      </c>
      <c r="E16" s="179" t="s">
        <v>146</v>
      </c>
      <c r="F16" s="179"/>
      <c r="G16" s="72">
        <v>0</v>
      </c>
      <c r="H16" s="73">
        <v>0</v>
      </c>
      <c r="I16" s="80">
        <f>G16+H16*$I$13</f>
        <v>0</v>
      </c>
      <c r="J16" s="91"/>
    </row>
    <row r="17" spans="2:10" ht="12.65" customHeight="1" x14ac:dyDescent="0.25">
      <c r="B17" s="20"/>
      <c r="C17" s="81" t="s">
        <v>149</v>
      </c>
      <c r="D17" s="81" t="s">
        <v>190</v>
      </c>
      <c r="E17" s="179" t="s">
        <v>191</v>
      </c>
      <c r="F17" s="179"/>
      <c r="G17" s="72">
        <v>0</v>
      </c>
      <c r="H17" s="73">
        <v>0</v>
      </c>
      <c r="I17" s="80">
        <f t="shared" ref="I17:I25" si="0">G17+H17*$I$13</f>
        <v>0</v>
      </c>
      <c r="J17" s="91"/>
    </row>
    <row r="18" spans="2:10" ht="12.65" customHeight="1" x14ac:dyDescent="0.25">
      <c r="B18" s="20"/>
      <c r="C18" s="81" t="s">
        <v>149</v>
      </c>
      <c r="D18" s="81" t="s">
        <v>192</v>
      </c>
      <c r="E18" s="179" t="s">
        <v>193</v>
      </c>
      <c r="F18" s="179"/>
      <c r="G18" s="72">
        <v>0</v>
      </c>
      <c r="H18" s="73">
        <v>0</v>
      </c>
      <c r="I18" s="80">
        <f t="shared" si="0"/>
        <v>0</v>
      </c>
      <c r="J18" s="91"/>
    </row>
    <row r="19" spans="2:10" ht="13" customHeight="1" x14ac:dyDescent="0.25">
      <c r="B19" s="20"/>
      <c r="C19" s="81" t="s">
        <v>149</v>
      </c>
      <c r="D19" s="81" t="s">
        <v>150</v>
      </c>
      <c r="E19" s="179" t="s">
        <v>151</v>
      </c>
      <c r="F19" s="179"/>
      <c r="G19" s="72">
        <v>0</v>
      </c>
      <c r="H19" s="73">
        <v>0</v>
      </c>
      <c r="I19" s="80">
        <f t="shared" si="0"/>
        <v>0</v>
      </c>
      <c r="J19" s="91"/>
    </row>
    <row r="20" spans="2:10" ht="12.5" x14ac:dyDescent="0.25">
      <c r="B20" s="20"/>
      <c r="C20" s="81" t="s">
        <v>157</v>
      </c>
      <c r="D20" s="81" t="s">
        <v>158</v>
      </c>
      <c r="E20" s="179" t="s">
        <v>194</v>
      </c>
      <c r="F20" s="179"/>
      <c r="G20" s="72">
        <v>0</v>
      </c>
      <c r="H20" s="73">
        <v>0</v>
      </c>
      <c r="I20" s="80">
        <f t="shared" si="0"/>
        <v>0</v>
      </c>
      <c r="J20" s="91"/>
    </row>
    <row r="21" spans="2:10" ht="13" customHeight="1" x14ac:dyDescent="0.25">
      <c r="B21" s="20"/>
      <c r="C21" s="81" t="s">
        <v>157</v>
      </c>
      <c r="D21" s="81" t="s">
        <v>195</v>
      </c>
      <c r="E21" s="179" t="s">
        <v>196</v>
      </c>
      <c r="F21" s="179"/>
      <c r="G21" s="72">
        <v>0</v>
      </c>
      <c r="H21" s="73">
        <v>0</v>
      </c>
      <c r="I21" s="80">
        <f t="shared" si="0"/>
        <v>0</v>
      </c>
      <c r="J21" s="91"/>
    </row>
    <row r="22" spans="2:10" ht="12.65" customHeight="1" x14ac:dyDescent="0.25">
      <c r="B22" s="20"/>
      <c r="C22" s="81" t="s">
        <v>157</v>
      </c>
      <c r="D22" s="81" t="s">
        <v>197</v>
      </c>
      <c r="E22" s="179" t="s">
        <v>198</v>
      </c>
      <c r="F22" s="179"/>
      <c r="G22" s="72">
        <v>0</v>
      </c>
      <c r="H22" s="73">
        <v>0</v>
      </c>
      <c r="I22" s="80">
        <f>G22+H22*$I$13</f>
        <v>0</v>
      </c>
      <c r="J22" s="91"/>
    </row>
    <row r="23" spans="2:10" ht="12.65" customHeight="1" x14ac:dyDescent="0.25">
      <c r="B23" s="20"/>
      <c r="C23" s="81" t="s">
        <v>157</v>
      </c>
      <c r="D23" s="81" t="s">
        <v>199</v>
      </c>
      <c r="E23" s="179" t="s">
        <v>200</v>
      </c>
      <c r="F23" s="179"/>
      <c r="G23" s="72">
        <v>0</v>
      </c>
      <c r="H23" s="73">
        <v>0</v>
      </c>
      <c r="I23" s="80">
        <f t="shared" si="0"/>
        <v>0</v>
      </c>
      <c r="J23" s="91"/>
    </row>
    <row r="24" spans="2:10" ht="12.65" customHeight="1" x14ac:dyDescent="0.25">
      <c r="B24" s="20"/>
      <c r="C24" s="81" t="s">
        <v>162</v>
      </c>
      <c r="D24" s="81" t="s">
        <v>163</v>
      </c>
      <c r="E24" s="179" t="s">
        <v>164</v>
      </c>
      <c r="F24" s="179"/>
      <c r="G24" s="72">
        <v>0</v>
      </c>
      <c r="H24" s="73">
        <v>0</v>
      </c>
      <c r="I24" s="80">
        <f t="shared" si="0"/>
        <v>0</v>
      </c>
      <c r="J24" s="91"/>
    </row>
    <row r="25" spans="2:10" ht="13" customHeight="1" x14ac:dyDescent="0.25">
      <c r="B25" s="20"/>
      <c r="C25" s="81" t="s">
        <v>165</v>
      </c>
      <c r="D25" s="81" t="s">
        <v>201</v>
      </c>
      <c r="E25" s="179" t="s">
        <v>202</v>
      </c>
      <c r="F25" s="179"/>
      <c r="G25" s="72">
        <v>0</v>
      </c>
      <c r="H25" s="73">
        <v>0</v>
      </c>
      <c r="I25" s="80">
        <f t="shared" si="0"/>
        <v>0</v>
      </c>
      <c r="J25" s="91"/>
    </row>
    <row r="26" spans="2:10" ht="13" customHeight="1" x14ac:dyDescent="0.25">
      <c r="B26" s="20"/>
      <c r="C26" s="58"/>
      <c r="D26" s="58"/>
      <c r="E26" s="58"/>
      <c r="F26" s="81" t="s">
        <v>168</v>
      </c>
      <c r="G26" s="82">
        <f>SUM(G16:G25)</f>
        <v>0</v>
      </c>
      <c r="H26" s="82">
        <f>SUM(H16:H25)</f>
        <v>0</v>
      </c>
      <c r="I26" s="80">
        <f>G26+H27</f>
        <v>0</v>
      </c>
      <c r="J26" s="91"/>
    </row>
    <row r="27" spans="2:10" ht="12.5" x14ac:dyDescent="0.25">
      <c r="B27" s="20"/>
      <c r="C27" s="58"/>
      <c r="D27" s="58"/>
      <c r="E27" s="58"/>
      <c r="F27" s="81"/>
      <c r="G27" s="81" t="s">
        <v>169</v>
      </c>
      <c r="H27" s="80">
        <f>H26*I13</f>
        <v>0</v>
      </c>
      <c r="I27" s="58"/>
      <c r="J27" s="91"/>
    </row>
    <row r="28" spans="2:10" ht="25" x14ac:dyDescent="0.25">
      <c r="B28" s="20"/>
      <c r="C28" s="58" t="s">
        <v>171</v>
      </c>
      <c r="D28" s="58"/>
      <c r="E28" s="58"/>
      <c r="F28" s="81"/>
      <c r="G28" s="81"/>
      <c r="H28" s="81" t="s">
        <v>170</v>
      </c>
      <c r="I28" s="72">
        <v>0</v>
      </c>
      <c r="J28" s="91"/>
    </row>
    <row r="29" spans="2:10" ht="12.5" x14ac:dyDescent="0.25">
      <c r="B29" s="20"/>
      <c r="C29" s="58"/>
      <c r="D29" s="58"/>
      <c r="E29" s="58"/>
      <c r="F29" s="81"/>
      <c r="G29" s="81"/>
      <c r="H29" s="81" t="s">
        <v>12</v>
      </c>
      <c r="I29" s="80">
        <f>I26+I28</f>
        <v>0</v>
      </c>
      <c r="J29" s="91"/>
    </row>
    <row r="30" spans="2:10" ht="15" customHeight="1" x14ac:dyDescent="0.25">
      <c r="B30" s="20"/>
      <c r="C30" s="58"/>
      <c r="D30" s="58"/>
      <c r="E30" s="58"/>
      <c r="F30" s="58"/>
      <c r="G30" s="58"/>
      <c r="H30" s="58"/>
      <c r="I30" s="58"/>
      <c r="J30" s="91"/>
    </row>
    <row r="31" spans="2:10" ht="12.5" x14ac:dyDescent="0.25">
      <c r="B31" s="20"/>
      <c r="C31" s="58"/>
      <c r="D31" s="58"/>
      <c r="E31" s="58"/>
      <c r="F31" s="58"/>
      <c r="G31" s="58"/>
      <c r="H31" s="58"/>
      <c r="I31" s="58"/>
      <c r="J31" s="91"/>
    </row>
    <row r="32" spans="2:10" ht="13.5" customHeight="1" x14ac:dyDescent="0.25">
      <c r="B32" s="20"/>
      <c r="J32" s="67"/>
    </row>
    <row r="33" spans="2:10" ht="12.5" x14ac:dyDescent="0.25">
      <c r="B33" s="68"/>
      <c r="C33" s="21"/>
      <c r="D33" s="21"/>
      <c r="E33" s="21"/>
      <c r="F33" s="21"/>
      <c r="G33" s="21"/>
      <c r="H33" s="21"/>
      <c r="I33" s="21"/>
      <c r="J33" s="69"/>
    </row>
    <row r="34" spans="2:10" ht="12.5" x14ac:dyDescent="0.25"/>
    <row r="35" spans="2:10" ht="12.5" x14ac:dyDescent="0.25"/>
    <row r="36" spans="2:10" ht="12.5" x14ac:dyDescent="0.25"/>
    <row r="37" spans="2:10" ht="12.5" x14ac:dyDescent="0.25"/>
    <row r="38" spans="2:10" ht="12.5" x14ac:dyDescent="0.25"/>
    <row r="39" spans="2:10" ht="12.5" x14ac:dyDescent="0.25"/>
    <row r="40" spans="2:10" ht="12.5" x14ac:dyDescent="0.25"/>
    <row r="41" spans="2:10" ht="12.5" x14ac:dyDescent="0.25"/>
    <row r="42" spans="2:10" ht="12.5" hidden="1" x14ac:dyDescent="0.25"/>
    <row r="43" spans="2:10" ht="12.5" hidden="1" x14ac:dyDescent="0.25"/>
    <row r="44" spans="2:10" ht="12.5" hidden="1" x14ac:dyDescent="0.25"/>
    <row r="45" spans="2:10" ht="12.5" hidden="1" x14ac:dyDescent="0.25"/>
    <row r="46" spans="2:10" ht="12.5" hidden="1" x14ac:dyDescent="0.25"/>
    <row r="47" spans="2:10" ht="12.5" hidden="1" x14ac:dyDescent="0.25"/>
    <row r="48" spans="2:10" ht="12.5" hidden="1" x14ac:dyDescent="0.25"/>
    <row r="49" customFormat="1" ht="12.5" hidden="1" x14ac:dyDescent="0.25"/>
    <row r="50" customFormat="1" ht="12.5" hidden="1" x14ac:dyDescent="0.25"/>
    <row r="51" customFormat="1" ht="12.5" hidden="1" x14ac:dyDescent="0.25"/>
    <row r="52" customFormat="1" ht="12.5" hidden="1" x14ac:dyDescent="0.25"/>
    <row r="53" customFormat="1" ht="12.5" hidden="1" x14ac:dyDescent="0.25"/>
    <row r="54" customFormat="1" ht="12.5" hidden="1" x14ac:dyDescent="0.25"/>
    <row r="55" customFormat="1" ht="12.5" hidden="1" x14ac:dyDescent="0.25"/>
    <row r="56" customFormat="1" ht="12.5" hidden="1" x14ac:dyDescent="0.25"/>
    <row r="57" customFormat="1" ht="12.5" hidden="1" x14ac:dyDescent="0.25"/>
    <row r="58" customFormat="1" ht="12.5" hidden="1" x14ac:dyDescent="0.25"/>
    <row r="59" customFormat="1" ht="12.5" hidden="1" x14ac:dyDescent="0.25"/>
    <row r="60" customFormat="1" ht="12.5" hidden="1" x14ac:dyDescent="0.25"/>
    <row r="61" customFormat="1" ht="12.5" hidden="1" x14ac:dyDescent="0.25"/>
    <row r="62" customFormat="1" ht="12.5" hidden="1" x14ac:dyDescent="0.25"/>
    <row r="63" customFormat="1" ht="12.5" hidden="1" x14ac:dyDescent="0.25"/>
    <row r="64" customFormat="1" ht="12.5" hidden="1" x14ac:dyDescent="0.25"/>
    <row r="65" customFormat="1" ht="12.5" hidden="1" x14ac:dyDescent="0.25"/>
    <row r="66" customFormat="1" ht="12.65" customHeight="1" x14ac:dyDescent="0.25"/>
    <row r="67" customFormat="1" ht="12.65" customHeight="1" x14ac:dyDescent="0.25"/>
    <row r="68" customFormat="1" ht="12.65" customHeight="1" x14ac:dyDescent="0.25"/>
    <row r="69" customFormat="1" ht="12.65" customHeight="1" x14ac:dyDescent="0.25"/>
    <row r="70" customFormat="1" ht="12.65" customHeight="1" x14ac:dyDescent="0.25"/>
    <row r="71" customFormat="1" ht="12.65" customHeight="1" x14ac:dyDescent="0.25"/>
    <row r="72" customFormat="1" ht="12.65" customHeight="1" x14ac:dyDescent="0.25"/>
    <row r="73" customFormat="1" ht="12.65" hidden="1" customHeight="1" x14ac:dyDescent="0.25"/>
    <row r="74" customFormat="1" ht="12.65" hidden="1" customHeight="1" x14ac:dyDescent="0.25"/>
    <row r="75" customFormat="1" ht="12.65" hidden="1" customHeight="1" x14ac:dyDescent="0.25"/>
    <row r="76" customFormat="1" ht="12.65" hidden="1" customHeight="1" x14ac:dyDescent="0.25"/>
    <row r="77" customFormat="1" ht="12.65" hidden="1" customHeight="1" x14ac:dyDescent="0.25"/>
    <row r="78" customFormat="1" ht="12.65" hidden="1" customHeight="1" x14ac:dyDescent="0.25"/>
    <row r="79" customFormat="1" ht="12.65" hidden="1" customHeight="1" x14ac:dyDescent="0.25"/>
    <row r="80" customFormat="1" ht="12.65" hidden="1" customHeight="1" x14ac:dyDescent="0.25"/>
    <row r="81" customFormat="1" ht="12.65" hidden="1" customHeight="1" x14ac:dyDescent="0.25"/>
    <row r="82" customFormat="1" ht="12.65" hidden="1" customHeight="1" x14ac:dyDescent="0.25"/>
    <row r="83" customFormat="1" ht="12.65" hidden="1" customHeight="1" x14ac:dyDescent="0.25"/>
    <row r="84" customFormat="1" ht="12.65" hidden="1" customHeight="1" x14ac:dyDescent="0.25"/>
    <row r="85" customFormat="1" ht="12.65" hidden="1" customHeight="1" x14ac:dyDescent="0.25"/>
    <row r="86" customFormat="1" ht="12.65" hidden="1" customHeight="1" x14ac:dyDescent="0.25"/>
    <row r="87" customFormat="1" ht="12.65" hidden="1" customHeight="1" x14ac:dyDescent="0.25"/>
    <row r="88" customFormat="1" ht="12.65" hidden="1" customHeight="1" x14ac:dyDescent="0.25"/>
    <row r="89" customFormat="1" ht="12.65" hidden="1" customHeight="1" x14ac:dyDescent="0.25"/>
    <row r="90" customFormat="1" ht="12.65" hidden="1" customHeight="1" x14ac:dyDescent="0.25"/>
    <row r="91" customFormat="1" ht="12.65" hidden="1" customHeight="1" x14ac:dyDescent="0.25"/>
    <row r="92" customFormat="1" ht="12.65" hidden="1" customHeight="1" x14ac:dyDescent="0.25"/>
    <row r="93" customFormat="1" ht="12.65" hidden="1" customHeight="1" x14ac:dyDescent="0.25"/>
    <row r="94" customFormat="1" ht="12.65" hidden="1" customHeight="1" x14ac:dyDescent="0.25"/>
    <row r="95" customFormat="1" ht="12.65" hidden="1" customHeight="1" x14ac:dyDescent="0.25"/>
    <row r="96" customFormat="1" ht="12.65" hidden="1" customHeight="1" x14ac:dyDescent="0.25"/>
  </sheetData>
  <sheetProtection algorithmName="SHA-512" hashValue="dgcirblmB8COXg2fcn+r8HPgKqXZyfc5nID1Ep5KGwV0GOXklH3nvgT1rErZX+uhbyJnfNkQ2OjFpjCE6BTmtA==" saltValue="vnU5lfnfQX9uAAnj81ewfg==" spinCount="100000" sheet="1" objects="1" scenarios="1"/>
  <mergeCells count="16">
    <mergeCell ref="E22:F22"/>
    <mergeCell ref="E23:F23"/>
    <mergeCell ref="E24:F24"/>
    <mergeCell ref="E25:F25"/>
    <mergeCell ref="E16:F16"/>
    <mergeCell ref="E17:F17"/>
    <mergeCell ref="E18:F18"/>
    <mergeCell ref="E19:F19"/>
    <mergeCell ref="E20:F20"/>
    <mergeCell ref="E21:F21"/>
    <mergeCell ref="E15:F15"/>
    <mergeCell ref="C4:H4"/>
    <mergeCell ref="C5:H5"/>
    <mergeCell ref="F9:G9"/>
    <mergeCell ref="F10:G10"/>
    <mergeCell ref="F11:G11"/>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B986-1000-4C31-933A-AE92F41A1400}">
  <dimension ref="A1:K108"/>
  <sheetViews>
    <sheetView showGridLines="0" workbookViewId="0">
      <selection activeCell="H3" sqref="H3"/>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35.5429687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42" customHeight="1" x14ac:dyDescent="0.25">
      <c r="B5" s="20"/>
      <c r="C5" s="140" t="s">
        <v>187</v>
      </c>
      <c r="D5" s="141"/>
      <c r="E5" s="141"/>
      <c r="F5" s="141"/>
      <c r="G5" s="141"/>
      <c r="H5" s="142"/>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76" t="s">
        <v>119</v>
      </c>
      <c r="D9" s="77" t="s">
        <v>203</v>
      </c>
      <c r="E9" s="76" t="s">
        <v>121</v>
      </c>
      <c r="F9" s="177" t="s">
        <v>53</v>
      </c>
      <c r="G9" s="177"/>
      <c r="H9" s="76" t="s">
        <v>122</v>
      </c>
      <c r="I9" s="77" t="s">
        <v>123</v>
      </c>
      <c r="J9" s="91"/>
    </row>
    <row r="10" spans="2:10" ht="13" customHeight="1" x14ac:dyDescent="0.25">
      <c r="B10" s="20"/>
      <c r="C10" s="76" t="s">
        <v>124</v>
      </c>
      <c r="D10" s="84"/>
      <c r="E10" s="76" t="s">
        <v>125</v>
      </c>
      <c r="F10" s="177"/>
      <c r="G10" s="177"/>
      <c r="H10" s="76" t="s">
        <v>126</v>
      </c>
      <c r="I10" s="77" t="s">
        <v>127</v>
      </c>
      <c r="J10" s="91"/>
    </row>
    <row r="11" spans="2:10" ht="13" customHeight="1" x14ac:dyDescent="0.25">
      <c r="B11" s="20"/>
      <c r="C11" s="76" t="s">
        <v>128</v>
      </c>
      <c r="D11" s="77" t="s">
        <v>204</v>
      </c>
      <c r="E11" s="76" t="s">
        <v>130</v>
      </c>
      <c r="F11" s="177" t="s">
        <v>205</v>
      </c>
      <c r="G11" s="177"/>
      <c r="H11" s="76" t="s">
        <v>132</v>
      </c>
      <c r="I11" s="77" t="s">
        <v>206</v>
      </c>
      <c r="J11" s="91"/>
    </row>
    <row r="12" spans="2:10" ht="13" customHeight="1" x14ac:dyDescent="0.25">
      <c r="B12" s="20"/>
      <c r="C12" s="58"/>
      <c r="D12" s="58"/>
      <c r="E12" s="58"/>
      <c r="F12" s="58"/>
      <c r="G12" s="58"/>
      <c r="H12" s="58"/>
      <c r="I12" s="58"/>
      <c r="J12" s="91"/>
    </row>
    <row r="13" spans="2:10" ht="13" customHeight="1" x14ac:dyDescent="0.25">
      <c r="B13" s="20"/>
      <c r="C13" s="58"/>
      <c r="D13" s="58"/>
      <c r="E13" s="70"/>
      <c r="F13" s="70"/>
      <c r="G13" s="58"/>
      <c r="H13" s="76" t="s">
        <v>133</v>
      </c>
      <c r="I13" s="71">
        <f>'Correctieve kosten'!E16</f>
        <v>0</v>
      </c>
      <c r="J13" s="91"/>
    </row>
    <row r="14" spans="2:10" ht="13" customHeight="1" x14ac:dyDescent="0.25">
      <c r="B14" s="20"/>
      <c r="C14" s="58"/>
      <c r="D14" s="58"/>
      <c r="E14" s="58"/>
      <c r="F14" s="58"/>
      <c r="G14" s="58"/>
      <c r="H14" s="58"/>
      <c r="I14" s="58"/>
      <c r="J14" s="91"/>
    </row>
    <row r="15" spans="2:10" ht="13" customHeight="1" x14ac:dyDescent="0.3">
      <c r="B15" s="20"/>
      <c r="C15" s="87" t="s">
        <v>134</v>
      </c>
      <c r="D15" s="87" t="s">
        <v>135</v>
      </c>
      <c r="E15" s="178" t="s">
        <v>136</v>
      </c>
      <c r="F15" s="178"/>
      <c r="G15" s="87" t="s">
        <v>137</v>
      </c>
      <c r="H15" s="87" t="s">
        <v>138</v>
      </c>
      <c r="I15" s="87" t="s">
        <v>12</v>
      </c>
      <c r="J15" s="91"/>
    </row>
    <row r="16" spans="2:10" ht="12.65" customHeight="1" x14ac:dyDescent="0.25">
      <c r="B16" s="20"/>
      <c r="C16" s="81" t="s">
        <v>139</v>
      </c>
      <c r="D16" s="81" t="s">
        <v>140</v>
      </c>
      <c r="E16" s="179" t="s">
        <v>207</v>
      </c>
      <c r="F16" s="179"/>
      <c r="G16" s="72">
        <v>0</v>
      </c>
      <c r="H16" s="73">
        <v>0</v>
      </c>
      <c r="I16" s="80">
        <f>G16+H16*$I$13</f>
        <v>0</v>
      </c>
      <c r="J16" s="91"/>
    </row>
    <row r="17" spans="2:10" ht="12.65" customHeight="1" x14ac:dyDescent="0.25">
      <c r="B17" s="20"/>
      <c r="C17" s="81" t="s">
        <v>139</v>
      </c>
      <c r="D17" s="81" t="s">
        <v>142</v>
      </c>
      <c r="E17" s="179" t="s">
        <v>208</v>
      </c>
      <c r="F17" s="179"/>
      <c r="G17" s="72">
        <v>0</v>
      </c>
      <c r="H17" s="73">
        <v>0</v>
      </c>
      <c r="I17" s="80">
        <f t="shared" ref="I17:I27" si="0">G17+H17*$I$13</f>
        <v>0</v>
      </c>
      <c r="J17" s="91"/>
    </row>
    <row r="18" spans="2:10" ht="12.65" customHeight="1" x14ac:dyDescent="0.25">
      <c r="B18" s="20"/>
      <c r="C18" s="81" t="s">
        <v>139</v>
      </c>
      <c r="D18" s="81" t="s">
        <v>145</v>
      </c>
      <c r="E18" s="179" t="s">
        <v>146</v>
      </c>
      <c r="F18" s="179"/>
      <c r="G18" s="72">
        <v>0</v>
      </c>
      <c r="H18" s="73">
        <v>0</v>
      </c>
      <c r="I18" s="80">
        <f t="shared" si="0"/>
        <v>0</v>
      </c>
      <c r="J18" s="91"/>
    </row>
    <row r="19" spans="2:10" ht="13" customHeight="1" x14ac:dyDescent="0.25">
      <c r="B19" s="20"/>
      <c r="C19" s="81" t="s">
        <v>149</v>
      </c>
      <c r="D19" s="81" t="s">
        <v>190</v>
      </c>
      <c r="E19" s="179" t="s">
        <v>191</v>
      </c>
      <c r="F19" s="179"/>
      <c r="G19" s="72">
        <v>0</v>
      </c>
      <c r="H19" s="73">
        <v>0</v>
      </c>
      <c r="I19" s="80">
        <f t="shared" si="0"/>
        <v>0</v>
      </c>
      <c r="J19" s="91"/>
    </row>
    <row r="20" spans="2:10" ht="12.65" customHeight="1" x14ac:dyDescent="0.25">
      <c r="B20" s="20"/>
      <c r="C20" s="81" t="s">
        <v>149</v>
      </c>
      <c r="D20" s="81" t="s">
        <v>192</v>
      </c>
      <c r="E20" s="179" t="s">
        <v>209</v>
      </c>
      <c r="F20" s="179"/>
      <c r="G20" s="72">
        <v>0</v>
      </c>
      <c r="H20" s="73">
        <v>0</v>
      </c>
      <c r="I20" s="80">
        <f t="shared" si="0"/>
        <v>0</v>
      </c>
      <c r="J20" s="91"/>
    </row>
    <row r="21" spans="2:10" ht="13" customHeight="1" x14ac:dyDescent="0.25">
      <c r="B21" s="20"/>
      <c r="C21" s="81" t="s">
        <v>149</v>
      </c>
      <c r="D21" s="81" t="s">
        <v>150</v>
      </c>
      <c r="E21" s="179" t="s">
        <v>210</v>
      </c>
      <c r="F21" s="179"/>
      <c r="G21" s="72">
        <v>0</v>
      </c>
      <c r="H21" s="73">
        <v>0</v>
      </c>
      <c r="I21" s="80">
        <f t="shared" si="0"/>
        <v>0</v>
      </c>
      <c r="J21" s="91"/>
    </row>
    <row r="22" spans="2:10" ht="12.65" customHeight="1" x14ac:dyDescent="0.25">
      <c r="B22" s="20"/>
      <c r="C22" s="81" t="s">
        <v>152</v>
      </c>
      <c r="D22" s="81" t="s">
        <v>211</v>
      </c>
      <c r="E22" s="179" t="s">
        <v>212</v>
      </c>
      <c r="F22" s="179"/>
      <c r="G22" s="72">
        <v>0</v>
      </c>
      <c r="H22" s="73">
        <v>0</v>
      </c>
      <c r="I22" s="80">
        <f t="shared" si="0"/>
        <v>0</v>
      </c>
      <c r="J22" s="91"/>
    </row>
    <row r="23" spans="2:10" ht="12.65" customHeight="1" x14ac:dyDescent="0.25">
      <c r="B23" s="20"/>
      <c r="C23" s="81" t="s">
        <v>152</v>
      </c>
      <c r="D23" s="81" t="s">
        <v>213</v>
      </c>
      <c r="E23" s="179" t="s">
        <v>214</v>
      </c>
      <c r="F23" s="179"/>
      <c r="G23" s="72">
        <v>0</v>
      </c>
      <c r="H23" s="73">
        <v>0</v>
      </c>
      <c r="I23" s="80">
        <f t="shared" si="0"/>
        <v>0</v>
      </c>
      <c r="J23" s="91"/>
    </row>
    <row r="24" spans="2:10" ht="12.65" customHeight="1" x14ac:dyDescent="0.25">
      <c r="B24" s="20"/>
      <c r="C24" s="81" t="s">
        <v>152</v>
      </c>
      <c r="D24" s="81" t="s">
        <v>215</v>
      </c>
      <c r="E24" s="179" t="s">
        <v>216</v>
      </c>
      <c r="F24" s="179"/>
      <c r="G24" s="72">
        <v>0</v>
      </c>
      <c r="H24" s="73">
        <v>0</v>
      </c>
      <c r="I24" s="80">
        <f t="shared" si="0"/>
        <v>0</v>
      </c>
      <c r="J24" s="91"/>
    </row>
    <row r="25" spans="2:10" ht="13" customHeight="1" x14ac:dyDescent="0.25">
      <c r="B25" s="20"/>
      <c r="C25" s="81" t="s">
        <v>157</v>
      </c>
      <c r="D25" s="81" t="s">
        <v>158</v>
      </c>
      <c r="E25" s="179" t="s">
        <v>159</v>
      </c>
      <c r="F25" s="179"/>
      <c r="G25" s="72">
        <v>0</v>
      </c>
      <c r="H25" s="73">
        <v>0</v>
      </c>
      <c r="I25" s="80">
        <f t="shared" si="0"/>
        <v>0</v>
      </c>
      <c r="J25" s="91"/>
    </row>
    <row r="26" spans="2:10" ht="13" customHeight="1" x14ac:dyDescent="0.25">
      <c r="B26" s="20"/>
      <c r="C26" s="81" t="s">
        <v>157</v>
      </c>
      <c r="D26" s="81" t="s">
        <v>195</v>
      </c>
      <c r="E26" s="179" t="s">
        <v>196</v>
      </c>
      <c r="F26" s="179"/>
      <c r="G26" s="72">
        <v>0</v>
      </c>
      <c r="H26" s="73">
        <v>0</v>
      </c>
      <c r="I26" s="80">
        <f t="shared" si="0"/>
        <v>0</v>
      </c>
      <c r="J26" s="91"/>
    </row>
    <row r="27" spans="2:10" ht="12.5" x14ac:dyDescent="0.25">
      <c r="B27" s="20"/>
      <c r="C27" s="81" t="s">
        <v>162</v>
      </c>
      <c r="D27" s="81" t="s">
        <v>163</v>
      </c>
      <c r="E27" s="179" t="s">
        <v>217</v>
      </c>
      <c r="F27" s="179"/>
      <c r="G27" s="72">
        <v>0</v>
      </c>
      <c r="H27" s="73">
        <v>0</v>
      </c>
      <c r="I27" s="80">
        <f t="shared" si="0"/>
        <v>0</v>
      </c>
      <c r="J27" s="91"/>
    </row>
    <row r="28" spans="2:10" ht="12.5" x14ac:dyDescent="0.25">
      <c r="B28" s="20"/>
      <c r="C28" s="58"/>
      <c r="D28" s="58"/>
      <c r="E28" s="58"/>
      <c r="F28" s="81" t="s">
        <v>168</v>
      </c>
      <c r="G28" s="80">
        <f>SUM(G16:G27)</f>
        <v>0</v>
      </c>
      <c r="H28" s="82">
        <f>SUM(H16:H27)</f>
        <v>0</v>
      </c>
      <c r="I28" s="80">
        <f>G28+H29</f>
        <v>0</v>
      </c>
      <c r="J28" s="91"/>
    </row>
    <row r="29" spans="2:10" ht="12.5" x14ac:dyDescent="0.25">
      <c r="B29" s="20"/>
      <c r="C29" s="58"/>
      <c r="D29" s="58"/>
      <c r="E29" s="58"/>
      <c r="F29" s="81"/>
      <c r="G29" s="81" t="s">
        <v>169</v>
      </c>
      <c r="H29" s="80">
        <f>H28*I13</f>
        <v>0</v>
      </c>
      <c r="I29" s="58"/>
      <c r="J29" s="91"/>
    </row>
    <row r="30" spans="2:10" ht="29.25" customHeight="1" x14ac:dyDescent="0.25">
      <c r="B30" s="20"/>
      <c r="C30" s="58" t="s">
        <v>171</v>
      </c>
      <c r="D30" s="58"/>
      <c r="E30" s="58"/>
      <c r="F30" s="81"/>
      <c r="G30" s="101"/>
      <c r="H30" s="81" t="s">
        <v>170</v>
      </c>
      <c r="I30" s="72">
        <v>0</v>
      </c>
      <c r="J30" s="91"/>
    </row>
    <row r="31" spans="2:10" ht="12.5" x14ac:dyDescent="0.25">
      <c r="B31" s="20"/>
      <c r="C31" s="58"/>
      <c r="D31" s="58"/>
      <c r="E31" s="58"/>
      <c r="F31" s="81"/>
      <c r="G31" s="81"/>
      <c r="H31" s="81" t="s">
        <v>12</v>
      </c>
      <c r="I31" s="80">
        <f>I28+I30</f>
        <v>0</v>
      </c>
      <c r="J31" s="91"/>
    </row>
    <row r="32" spans="2:10" ht="13.5" customHeight="1" x14ac:dyDescent="0.25">
      <c r="B32" s="20"/>
      <c r="C32" s="58"/>
      <c r="D32" s="58"/>
      <c r="E32" s="58"/>
      <c r="F32" s="58"/>
      <c r="G32" s="58"/>
      <c r="H32" s="58"/>
      <c r="I32" s="58"/>
      <c r="J32" s="67"/>
    </row>
    <row r="33" spans="2:10" ht="12.5" x14ac:dyDescent="0.25">
      <c r="B33" s="68"/>
      <c r="C33" s="21"/>
      <c r="D33" s="21"/>
      <c r="E33" s="21"/>
      <c r="F33" s="21"/>
      <c r="G33" s="21"/>
      <c r="H33" s="21"/>
      <c r="I33" s="21"/>
      <c r="J33" s="69"/>
    </row>
    <row r="34" spans="2:10" ht="12.5" x14ac:dyDescent="0.25"/>
    <row r="35" spans="2:10" ht="12.5" x14ac:dyDescent="0.25"/>
    <row r="36" spans="2:10" ht="12.5" x14ac:dyDescent="0.25"/>
    <row r="37" spans="2:10" ht="12.5" x14ac:dyDescent="0.25"/>
    <row r="38" spans="2:10" ht="12.5" x14ac:dyDescent="0.25"/>
    <row r="39" spans="2:10" ht="12.5" x14ac:dyDescent="0.25"/>
    <row r="40" spans="2:10" ht="12.5" x14ac:dyDescent="0.25"/>
    <row r="41" spans="2:10" ht="12.5" x14ac:dyDescent="0.25"/>
    <row r="42" spans="2:10" ht="12.5" hidden="1" x14ac:dyDescent="0.25"/>
    <row r="43" spans="2:10" ht="12.5" hidden="1" x14ac:dyDescent="0.25"/>
    <row r="44" spans="2:10" ht="12.5" hidden="1" x14ac:dyDescent="0.25"/>
    <row r="45" spans="2:10" ht="12.5" hidden="1" x14ac:dyDescent="0.25"/>
    <row r="46" spans="2:10" ht="12.5" hidden="1" x14ac:dyDescent="0.25"/>
    <row r="47" spans="2:10" ht="12.5" hidden="1" x14ac:dyDescent="0.25"/>
    <row r="48" spans="2:10" ht="12.5" hidden="1" x14ac:dyDescent="0.25"/>
    <row r="49" customFormat="1" ht="12.5" hidden="1" x14ac:dyDescent="0.25"/>
    <row r="50" customFormat="1" ht="12.5" hidden="1" x14ac:dyDescent="0.25"/>
    <row r="51" customFormat="1" ht="12.5" hidden="1" x14ac:dyDescent="0.25"/>
    <row r="52" customFormat="1" ht="12.5" hidden="1" x14ac:dyDescent="0.25"/>
    <row r="53" customFormat="1" ht="12.5" hidden="1" x14ac:dyDescent="0.25"/>
    <row r="54" customFormat="1" ht="12.5" hidden="1" x14ac:dyDescent="0.25"/>
    <row r="55" customFormat="1" ht="12.5" hidden="1" x14ac:dyDescent="0.25"/>
    <row r="56" customFormat="1" ht="12.5" hidden="1" x14ac:dyDescent="0.25"/>
    <row r="57" customFormat="1" ht="12.5" hidden="1" x14ac:dyDescent="0.25"/>
    <row r="58" customFormat="1" ht="12.5" hidden="1" x14ac:dyDescent="0.25"/>
    <row r="59" customFormat="1" ht="12.5" hidden="1" x14ac:dyDescent="0.25"/>
    <row r="60" customFormat="1" ht="12.5" hidden="1" x14ac:dyDescent="0.25"/>
    <row r="61" customFormat="1" ht="12.5" hidden="1" x14ac:dyDescent="0.25"/>
    <row r="62" customFormat="1" ht="12.5" hidden="1" x14ac:dyDescent="0.25"/>
    <row r="63" customFormat="1" ht="12.5" hidden="1" x14ac:dyDescent="0.25"/>
    <row r="64" customFormat="1" ht="12.5" hidden="1" x14ac:dyDescent="0.25"/>
    <row r="65" customFormat="1" ht="12.5" hidden="1" x14ac:dyDescent="0.25"/>
    <row r="66" customFormat="1" ht="12.65" customHeight="1" x14ac:dyDescent="0.25"/>
    <row r="67" customFormat="1" ht="12.65" customHeight="1" x14ac:dyDescent="0.25"/>
    <row r="68" customFormat="1" ht="12.65" customHeight="1" x14ac:dyDescent="0.25"/>
    <row r="69" customFormat="1" ht="12.65" customHeight="1" x14ac:dyDescent="0.25"/>
    <row r="70" customFormat="1" ht="12.65" customHeight="1" x14ac:dyDescent="0.25"/>
    <row r="71" customFormat="1" ht="12.65" customHeight="1" x14ac:dyDescent="0.25"/>
    <row r="72" customFormat="1" ht="12.65" customHeight="1" x14ac:dyDescent="0.25"/>
    <row r="73" customFormat="1" ht="12.65" hidden="1" customHeight="1" x14ac:dyDescent="0.25"/>
    <row r="74" customFormat="1" ht="12.65" hidden="1" customHeight="1" x14ac:dyDescent="0.25"/>
    <row r="75" customFormat="1" ht="12.65" hidden="1" customHeight="1" x14ac:dyDescent="0.25"/>
    <row r="76" customFormat="1" ht="12.65" hidden="1" customHeight="1" x14ac:dyDescent="0.25"/>
    <row r="77" customFormat="1" ht="12.65" hidden="1" customHeight="1" x14ac:dyDescent="0.25"/>
    <row r="78" customFormat="1" ht="12.65" hidden="1" customHeight="1" x14ac:dyDescent="0.25"/>
    <row r="79" customFormat="1" ht="12.65" hidden="1" customHeight="1" x14ac:dyDescent="0.25"/>
    <row r="80" customFormat="1" ht="12.65" hidden="1" customHeight="1" x14ac:dyDescent="0.25"/>
    <row r="81" customFormat="1" ht="12.65" hidden="1" customHeight="1" x14ac:dyDescent="0.25"/>
    <row r="82" customFormat="1" ht="12.65" hidden="1" customHeight="1" x14ac:dyDescent="0.25"/>
    <row r="83" customFormat="1" ht="12.65" hidden="1" customHeight="1" x14ac:dyDescent="0.25"/>
    <row r="84" customFormat="1" ht="12.65" hidden="1" customHeight="1" x14ac:dyDescent="0.25"/>
    <row r="85" customFormat="1" ht="12.65" hidden="1" customHeight="1" x14ac:dyDescent="0.25"/>
    <row r="86" customFormat="1" ht="12.65" hidden="1" customHeight="1" x14ac:dyDescent="0.25"/>
    <row r="87" customFormat="1" ht="12.65" hidden="1" customHeight="1" x14ac:dyDescent="0.25"/>
    <row r="88" customFormat="1" ht="12.65" hidden="1" customHeight="1" x14ac:dyDescent="0.25"/>
    <row r="89" customFormat="1" ht="12.65" hidden="1" customHeight="1" x14ac:dyDescent="0.25"/>
    <row r="90" customFormat="1" ht="12.65" hidden="1" customHeight="1" x14ac:dyDescent="0.25"/>
    <row r="91" customFormat="1" ht="12.65" hidden="1" customHeight="1" x14ac:dyDescent="0.25"/>
    <row r="92" customFormat="1" ht="12.65" hidden="1" customHeight="1" x14ac:dyDescent="0.25"/>
    <row r="93" customFormat="1" ht="12.65" hidden="1" customHeight="1" x14ac:dyDescent="0.25"/>
    <row r="94" customFormat="1" ht="12.65" hidden="1" customHeight="1" x14ac:dyDescent="0.25"/>
    <row r="95" customFormat="1" ht="12.65" hidden="1" customHeight="1" x14ac:dyDescent="0.25"/>
    <row r="96" customFormat="1" ht="12.65" hidden="1" customHeight="1" x14ac:dyDescent="0.25"/>
    <row r="97" customFormat="1" ht="12.65" hidden="1" customHeight="1" x14ac:dyDescent="0.25"/>
    <row r="98" customFormat="1" ht="12.65" hidden="1" customHeight="1" x14ac:dyDescent="0.25"/>
    <row r="99" customFormat="1" ht="12.65" hidden="1" customHeight="1" x14ac:dyDescent="0.25"/>
    <row r="100" customFormat="1" ht="12.65" hidden="1" customHeight="1" x14ac:dyDescent="0.25"/>
    <row r="101" customFormat="1" ht="12.65" hidden="1" customHeight="1" x14ac:dyDescent="0.25"/>
    <row r="102" customFormat="1" ht="12.65" hidden="1" customHeight="1" x14ac:dyDescent="0.25"/>
    <row r="103" customFormat="1" ht="12.65" hidden="1" customHeight="1" x14ac:dyDescent="0.25"/>
    <row r="104" customFormat="1" ht="12.65" hidden="1" customHeight="1" x14ac:dyDescent="0.25"/>
    <row r="105" customFormat="1" ht="12.65" hidden="1" customHeight="1" x14ac:dyDescent="0.25"/>
    <row r="106" customFormat="1" ht="12.65" hidden="1" customHeight="1" x14ac:dyDescent="0.25"/>
    <row r="107" customFormat="1" ht="12.65" hidden="1" customHeight="1" x14ac:dyDescent="0.25"/>
    <row r="108" customFormat="1" ht="12.65" hidden="1" customHeight="1" x14ac:dyDescent="0.25"/>
  </sheetData>
  <sheetProtection algorithmName="SHA-512" hashValue="fenZ8Wwh+RzBSlkPonv/gWXJLaQexCghlbIujgQvgQ2VWf08ao9WPxNkDegQIFTrAHtaGAq7dWoX14XxGxPiYA==" saltValue="4oeBPWgbvus84HtBlP2/AQ==" spinCount="100000" sheet="1" objects="1" scenarios="1"/>
  <mergeCells count="18">
    <mergeCell ref="E27:F27"/>
    <mergeCell ref="E16:F16"/>
    <mergeCell ref="E17:F17"/>
    <mergeCell ref="E18:F18"/>
    <mergeCell ref="E19:F19"/>
    <mergeCell ref="E20:F20"/>
    <mergeCell ref="E21:F21"/>
    <mergeCell ref="E22:F22"/>
    <mergeCell ref="E23:F23"/>
    <mergeCell ref="E24:F24"/>
    <mergeCell ref="E25:F25"/>
    <mergeCell ref="E26:F26"/>
    <mergeCell ref="E15:F15"/>
    <mergeCell ref="C4:H4"/>
    <mergeCell ref="C5:H5"/>
    <mergeCell ref="F9:G9"/>
    <mergeCell ref="F10:G10"/>
    <mergeCell ref="F11:G11"/>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8F105-9861-4526-95F3-9B810181B52D}">
  <dimension ref="A1:K120"/>
  <sheetViews>
    <sheetView showGridLines="0" workbookViewId="0">
      <selection activeCell="F7" sqref="F7"/>
    </sheetView>
  </sheetViews>
  <sheetFormatPr defaultColWidth="0" defaultRowHeight="12.65" customHeight="1" zeroHeight="1" x14ac:dyDescent="0.25"/>
  <cols>
    <col min="1" max="2" width="8.7265625" customWidth="1"/>
    <col min="3" max="3" width="11.54296875" bestFit="1" customWidth="1" collapsed="1"/>
    <col min="4" max="4" width="51.81640625" bestFit="1" customWidth="1" collapsed="1"/>
    <col min="5" max="5" width="20.54296875" customWidth="1" collapsed="1"/>
    <col min="6" max="6" width="86.81640625" customWidth="1" collapsed="1"/>
    <col min="7" max="7" width="14.81640625" bestFit="1" customWidth="1" collapsed="1"/>
    <col min="8" max="9" width="12.54296875" customWidth="1" collapsed="1"/>
    <col min="10" max="10" width="20.453125" customWidth="1"/>
    <col min="11" max="11" width="8.7265625" customWidth="1"/>
    <col min="12" max="16384" width="8.7265625" hidden="1"/>
  </cols>
  <sheetData>
    <row r="1" spans="2:10" ht="12.5" x14ac:dyDescent="0.25"/>
    <row r="2" spans="2:10" ht="78.75" customHeight="1" x14ac:dyDescent="0.25">
      <c r="B2" s="19"/>
      <c r="C2" s="33"/>
      <c r="D2" s="33"/>
      <c r="E2" s="33"/>
      <c r="F2" s="33"/>
      <c r="G2" s="33"/>
      <c r="H2" s="33"/>
      <c r="I2" s="33"/>
      <c r="J2" s="66"/>
    </row>
    <row r="3" spans="2:10" ht="20.25" customHeight="1" x14ac:dyDescent="0.25">
      <c r="B3" s="20"/>
      <c r="J3" s="67"/>
    </row>
    <row r="4" spans="2:10" ht="20.25" customHeight="1" x14ac:dyDescent="0.25">
      <c r="B4" s="20"/>
      <c r="C4" s="166" t="s">
        <v>3</v>
      </c>
      <c r="D4" s="175"/>
      <c r="E4" s="175"/>
      <c r="F4" s="175"/>
      <c r="G4" s="175"/>
      <c r="H4" s="176"/>
      <c r="J4" s="67"/>
    </row>
    <row r="5" spans="2:10" ht="39.75" customHeight="1" x14ac:dyDescent="0.25">
      <c r="B5" s="20"/>
      <c r="C5" s="140" t="s">
        <v>187</v>
      </c>
      <c r="D5" s="141"/>
      <c r="E5" s="141"/>
      <c r="F5" s="141"/>
      <c r="G5" s="141"/>
      <c r="H5" s="142"/>
      <c r="J5" s="67"/>
    </row>
    <row r="6" spans="2:10" ht="20.25" customHeight="1" x14ac:dyDescent="0.25">
      <c r="B6" s="20"/>
      <c r="J6" s="67"/>
    </row>
    <row r="7" spans="2:10" ht="12.5" x14ac:dyDescent="0.25">
      <c r="B7" s="20"/>
      <c r="J7" s="67"/>
    </row>
    <row r="8" spans="2:10" ht="12.5" x14ac:dyDescent="0.25">
      <c r="B8" s="20"/>
      <c r="J8" s="67"/>
    </row>
    <row r="9" spans="2:10" ht="13" customHeight="1" x14ac:dyDescent="0.25">
      <c r="B9" s="20"/>
      <c r="C9" s="93" t="s">
        <v>119</v>
      </c>
      <c r="D9" s="77" t="s">
        <v>218</v>
      </c>
      <c r="E9" s="76" t="s">
        <v>121</v>
      </c>
      <c r="F9" s="177" t="s">
        <v>53</v>
      </c>
      <c r="G9" s="177"/>
      <c r="H9" s="76" t="s">
        <v>122</v>
      </c>
      <c r="I9" s="77" t="s">
        <v>123</v>
      </c>
      <c r="J9" s="91"/>
    </row>
    <row r="10" spans="2:10" ht="13" customHeight="1" x14ac:dyDescent="0.25">
      <c r="B10" s="20"/>
      <c r="C10" s="93" t="s">
        <v>124</v>
      </c>
      <c r="D10" s="84"/>
      <c r="E10" s="76" t="s">
        <v>125</v>
      </c>
      <c r="F10" s="177"/>
      <c r="G10" s="177"/>
      <c r="H10" s="76" t="s">
        <v>126</v>
      </c>
      <c r="I10" s="77" t="s">
        <v>127</v>
      </c>
      <c r="J10" s="91"/>
    </row>
    <row r="11" spans="2:10" ht="13" customHeight="1" x14ac:dyDescent="0.25">
      <c r="B11" s="20"/>
      <c r="C11" s="93" t="s">
        <v>128</v>
      </c>
      <c r="D11" s="77" t="s">
        <v>204</v>
      </c>
      <c r="E11" s="76" t="s">
        <v>130</v>
      </c>
      <c r="F11" s="177" t="s">
        <v>219</v>
      </c>
      <c r="G11" s="177"/>
      <c r="H11" s="76" t="s">
        <v>132</v>
      </c>
      <c r="I11" s="77" t="s">
        <v>220</v>
      </c>
      <c r="J11" s="91"/>
    </row>
    <row r="12" spans="2:10" ht="13" customHeight="1" x14ac:dyDescent="0.25">
      <c r="B12" s="20"/>
      <c r="C12" s="92"/>
      <c r="D12" s="58"/>
      <c r="E12" s="58"/>
      <c r="F12" s="58"/>
      <c r="G12" s="58"/>
      <c r="H12" s="58"/>
      <c r="I12" s="58"/>
      <c r="J12" s="91"/>
    </row>
    <row r="13" spans="2:10" ht="13" customHeight="1" x14ac:dyDescent="0.25">
      <c r="B13" s="20"/>
      <c r="C13" s="92"/>
      <c r="D13" s="58"/>
      <c r="E13" s="70"/>
      <c r="F13" s="70"/>
      <c r="G13" s="58"/>
      <c r="H13" s="76" t="s">
        <v>133</v>
      </c>
      <c r="I13" s="71">
        <f>'Correctieve kosten'!E16</f>
        <v>0</v>
      </c>
      <c r="J13" s="91"/>
    </row>
    <row r="14" spans="2:10" ht="13" customHeight="1" x14ac:dyDescent="0.25">
      <c r="B14" s="20"/>
      <c r="C14" s="92"/>
      <c r="D14" s="58"/>
      <c r="E14" s="58"/>
      <c r="F14" s="58"/>
      <c r="G14" s="58"/>
      <c r="H14" s="58"/>
      <c r="I14" s="58"/>
      <c r="J14" s="91"/>
    </row>
    <row r="15" spans="2:10" ht="13" customHeight="1" x14ac:dyDescent="0.3">
      <c r="B15" s="20"/>
      <c r="C15" s="95" t="s">
        <v>134</v>
      </c>
      <c r="D15" s="87" t="s">
        <v>135</v>
      </c>
      <c r="E15" s="178" t="s">
        <v>136</v>
      </c>
      <c r="F15" s="178"/>
      <c r="G15" s="87" t="s">
        <v>137</v>
      </c>
      <c r="H15" s="87" t="s">
        <v>138</v>
      </c>
      <c r="I15" s="87" t="s">
        <v>12</v>
      </c>
      <c r="J15" s="91"/>
    </row>
    <row r="16" spans="2:10" ht="12.65" customHeight="1" x14ac:dyDescent="0.25">
      <c r="B16" s="20"/>
      <c r="C16" s="94" t="s">
        <v>139</v>
      </c>
      <c r="D16" s="81" t="s">
        <v>142</v>
      </c>
      <c r="E16" s="179" t="s">
        <v>221</v>
      </c>
      <c r="F16" s="179"/>
      <c r="G16" s="72">
        <v>0</v>
      </c>
      <c r="H16" s="73">
        <v>0</v>
      </c>
      <c r="I16" s="80">
        <f>G16+H16*$I$13</f>
        <v>0</v>
      </c>
      <c r="J16" s="91"/>
    </row>
    <row r="17" spans="2:10" ht="12.65" customHeight="1" x14ac:dyDescent="0.25">
      <c r="B17" s="20"/>
      <c r="C17" s="94" t="s">
        <v>149</v>
      </c>
      <c r="D17" s="81" t="s">
        <v>192</v>
      </c>
      <c r="E17" s="179" t="s">
        <v>222</v>
      </c>
      <c r="F17" s="179"/>
      <c r="G17" s="72">
        <v>0</v>
      </c>
      <c r="H17" s="73">
        <v>0</v>
      </c>
      <c r="I17" s="80">
        <f t="shared" ref="I17:I22" si="0">G17+H17*$I$13</f>
        <v>0</v>
      </c>
      <c r="J17" s="91"/>
    </row>
    <row r="18" spans="2:10" ht="12.65" customHeight="1" x14ac:dyDescent="0.25">
      <c r="B18" s="20"/>
      <c r="C18" s="94" t="s">
        <v>149</v>
      </c>
      <c r="D18" s="81" t="s">
        <v>150</v>
      </c>
      <c r="E18" s="179" t="s">
        <v>223</v>
      </c>
      <c r="F18" s="179"/>
      <c r="G18" s="72">
        <v>0</v>
      </c>
      <c r="H18" s="73">
        <v>0</v>
      </c>
      <c r="I18" s="80">
        <f t="shared" si="0"/>
        <v>0</v>
      </c>
      <c r="J18" s="91"/>
    </row>
    <row r="19" spans="2:10" ht="13" customHeight="1" x14ac:dyDescent="0.25">
      <c r="B19" s="20"/>
      <c r="C19" s="94" t="s">
        <v>152</v>
      </c>
      <c r="D19" s="81" t="s">
        <v>215</v>
      </c>
      <c r="E19" s="179" t="s">
        <v>224</v>
      </c>
      <c r="F19" s="179"/>
      <c r="G19" s="72">
        <v>0</v>
      </c>
      <c r="H19" s="73">
        <v>0</v>
      </c>
      <c r="I19" s="80">
        <f t="shared" si="0"/>
        <v>0</v>
      </c>
      <c r="J19" s="91"/>
    </row>
    <row r="20" spans="2:10" ht="12.65" customHeight="1" x14ac:dyDescent="0.25">
      <c r="B20" s="20"/>
      <c r="C20" s="94" t="s">
        <v>157</v>
      </c>
      <c r="D20" s="81" t="s">
        <v>158</v>
      </c>
      <c r="E20" s="179" t="s">
        <v>159</v>
      </c>
      <c r="F20" s="179"/>
      <c r="G20" s="72">
        <v>0</v>
      </c>
      <c r="H20" s="73">
        <v>0</v>
      </c>
      <c r="I20" s="80">
        <f t="shared" si="0"/>
        <v>0</v>
      </c>
      <c r="J20" s="91"/>
    </row>
    <row r="21" spans="2:10" ht="13" customHeight="1" x14ac:dyDescent="0.25">
      <c r="B21" s="20"/>
      <c r="C21" s="94" t="s">
        <v>162</v>
      </c>
      <c r="D21" s="81" t="s">
        <v>163</v>
      </c>
      <c r="E21" s="179" t="s">
        <v>164</v>
      </c>
      <c r="F21" s="179"/>
      <c r="G21" s="72">
        <v>0</v>
      </c>
      <c r="H21" s="73">
        <v>0</v>
      </c>
      <c r="I21" s="80">
        <f t="shared" si="0"/>
        <v>0</v>
      </c>
      <c r="J21" s="91"/>
    </row>
    <row r="22" spans="2:10" ht="12.65" customHeight="1" x14ac:dyDescent="0.25">
      <c r="B22" s="20"/>
      <c r="C22" s="94" t="s">
        <v>165</v>
      </c>
      <c r="D22" s="81" t="s">
        <v>225</v>
      </c>
      <c r="E22" s="179" t="s">
        <v>226</v>
      </c>
      <c r="F22" s="179"/>
      <c r="G22" s="72">
        <v>0</v>
      </c>
      <c r="H22" s="73">
        <v>0</v>
      </c>
      <c r="I22" s="80">
        <f t="shared" si="0"/>
        <v>0</v>
      </c>
      <c r="J22" s="91"/>
    </row>
    <row r="23" spans="2:10" ht="12.65" customHeight="1" x14ac:dyDescent="0.25">
      <c r="B23" s="20"/>
      <c r="C23" s="92"/>
      <c r="D23" s="58"/>
      <c r="E23" s="58"/>
      <c r="F23" s="81" t="s">
        <v>168</v>
      </c>
      <c r="G23" s="80">
        <f>SUM(G16:G22)</f>
        <v>0</v>
      </c>
      <c r="H23" s="82">
        <f>SUM(H16:H22)</f>
        <v>0</v>
      </c>
      <c r="I23" s="80">
        <f>G23+H24</f>
        <v>0</v>
      </c>
      <c r="J23" s="91"/>
    </row>
    <row r="24" spans="2:10" ht="12.65" customHeight="1" x14ac:dyDescent="0.25">
      <c r="B24" s="20"/>
      <c r="C24" s="92"/>
      <c r="D24" s="58"/>
      <c r="E24" s="58"/>
      <c r="F24" s="81"/>
      <c r="G24" s="81" t="s">
        <v>169</v>
      </c>
      <c r="H24" s="80">
        <f>H23*I13</f>
        <v>0</v>
      </c>
      <c r="I24" s="83"/>
      <c r="J24" s="91"/>
    </row>
    <row r="25" spans="2:10" ht="13" customHeight="1" x14ac:dyDescent="0.25">
      <c r="B25" s="20"/>
      <c r="C25" s="92" t="s">
        <v>171</v>
      </c>
      <c r="D25" s="58"/>
      <c r="E25" s="58"/>
      <c r="F25" s="81"/>
      <c r="G25" s="81"/>
      <c r="H25" s="81" t="s">
        <v>170</v>
      </c>
      <c r="I25" s="72">
        <v>0</v>
      </c>
      <c r="J25" s="91"/>
    </row>
    <row r="26" spans="2:10" ht="13" customHeight="1" x14ac:dyDescent="0.25">
      <c r="B26" s="20"/>
      <c r="C26" s="92"/>
      <c r="D26" s="58"/>
      <c r="E26" s="58"/>
      <c r="F26" s="81"/>
      <c r="G26" s="81"/>
      <c r="H26" s="81" t="s">
        <v>12</v>
      </c>
      <c r="I26" s="80">
        <f>I23+I25</f>
        <v>0</v>
      </c>
      <c r="J26" s="91"/>
    </row>
    <row r="27" spans="2:10" ht="12.65" customHeight="1" x14ac:dyDescent="0.25">
      <c r="B27" s="20"/>
      <c r="C27" s="92"/>
      <c r="D27" s="58"/>
      <c r="E27" s="58"/>
      <c r="F27" s="58"/>
      <c r="G27" s="58"/>
      <c r="H27" s="58"/>
      <c r="I27" s="58"/>
      <c r="J27" s="91"/>
    </row>
    <row r="28" spans="2:10" ht="12.5" x14ac:dyDescent="0.25">
      <c r="B28" s="68"/>
      <c r="C28" s="21"/>
      <c r="D28" s="21"/>
      <c r="E28" s="21"/>
      <c r="F28" s="21"/>
      <c r="G28" s="21"/>
      <c r="H28" s="21"/>
      <c r="I28" s="21"/>
      <c r="J28" s="69"/>
    </row>
    <row r="29" spans="2:10" ht="12.5" x14ac:dyDescent="0.25"/>
    <row r="30" spans="2:10" ht="12.5" x14ac:dyDescent="0.25"/>
    <row r="31" spans="2:10" ht="12.5" x14ac:dyDescent="0.25"/>
    <row r="32" spans="2:10" ht="12.5" x14ac:dyDescent="0.25"/>
    <row r="33" ht="12.5" x14ac:dyDescent="0.25"/>
    <row r="34" ht="12.5" x14ac:dyDescent="0.25"/>
    <row r="35" ht="12.5" x14ac:dyDescent="0.25"/>
    <row r="36" ht="12.5" x14ac:dyDescent="0.25"/>
    <row r="37" ht="12.5" hidden="1" x14ac:dyDescent="0.25"/>
    <row r="38" ht="12.5" hidden="1" x14ac:dyDescent="0.25"/>
    <row r="39" ht="12.5" hidden="1" x14ac:dyDescent="0.25"/>
    <row r="40" ht="12.5" hidden="1" x14ac:dyDescent="0.25"/>
    <row r="41" ht="12.5" hidden="1" x14ac:dyDescent="0.25"/>
    <row r="42" ht="12.5" hidden="1" x14ac:dyDescent="0.25"/>
    <row r="43" ht="12.5" hidden="1" x14ac:dyDescent="0.25"/>
    <row r="44" ht="12.5" hidden="1" x14ac:dyDescent="0.25"/>
    <row r="45" ht="12.5" hidden="1" x14ac:dyDescent="0.25"/>
    <row r="46" ht="12.5" hidden="1" x14ac:dyDescent="0.25"/>
    <row r="47" ht="12.5" hidden="1" x14ac:dyDescent="0.25"/>
    <row r="48"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65" customHeight="1" x14ac:dyDescent="0.25"/>
    <row r="62" ht="12.65" customHeight="1" x14ac:dyDescent="0.25"/>
    <row r="63" ht="12.65" customHeight="1" x14ac:dyDescent="0.25"/>
    <row r="64" ht="12.65" customHeight="1" x14ac:dyDescent="0.25"/>
    <row r="65" ht="12.65" customHeight="1" x14ac:dyDescent="0.25"/>
    <row r="66" ht="12.65" customHeight="1" x14ac:dyDescent="0.25"/>
    <row r="67" ht="12.65" customHeight="1" x14ac:dyDescent="0.25"/>
    <row r="104" ht="12.65" customHeight="1" x14ac:dyDescent="0.25"/>
    <row r="105" ht="12.65" customHeight="1" x14ac:dyDescent="0.25"/>
    <row r="106" ht="12.65" customHeight="1" x14ac:dyDescent="0.25"/>
    <row r="107" ht="12.65" customHeight="1" x14ac:dyDescent="0.25"/>
    <row r="108" ht="12.65" customHeight="1" x14ac:dyDescent="0.25"/>
    <row r="113" customFormat="1" ht="12.65" hidden="1" customHeight="1" x14ac:dyDescent="0.25"/>
    <row r="114" customFormat="1" ht="12.65" hidden="1" customHeight="1" x14ac:dyDescent="0.25"/>
    <row r="115" customFormat="1" ht="12.65" hidden="1" customHeight="1" x14ac:dyDescent="0.25"/>
    <row r="116" customFormat="1" ht="12.65" hidden="1" customHeight="1" x14ac:dyDescent="0.25"/>
    <row r="117" customFormat="1" ht="12.65" hidden="1" customHeight="1" x14ac:dyDescent="0.25"/>
    <row r="118" customFormat="1" ht="12.65" hidden="1" customHeight="1" x14ac:dyDescent="0.25"/>
    <row r="119" customFormat="1" ht="12.65" hidden="1" customHeight="1" x14ac:dyDescent="0.25"/>
    <row r="120" customFormat="1" ht="12.65" hidden="1" customHeight="1" x14ac:dyDescent="0.25"/>
  </sheetData>
  <sheetProtection algorithmName="SHA-512" hashValue="ZxRcGMm+r75e5751PFd9EW2ug+hFMn8tIY5wr1xyZ13ZWI+WDI6W+V00UFrBVeILHGsA4Mj9JZCJXgOLofEAZQ==" saltValue="KG653IFMT5EAK1tRF2ByMg==" spinCount="100000" sheet="1" objects="1" scenarios="1"/>
  <mergeCells count="13">
    <mergeCell ref="E15:F15"/>
    <mergeCell ref="C4:H4"/>
    <mergeCell ref="C5:H5"/>
    <mergeCell ref="F9:G9"/>
    <mergeCell ref="F10:G10"/>
    <mergeCell ref="F11:G11"/>
    <mergeCell ref="E22:F22"/>
    <mergeCell ref="E16:F16"/>
    <mergeCell ref="E17:F17"/>
    <mergeCell ref="E18:F18"/>
    <mergeCell ref="E19:F19"/>
    <mergeCell ref="E20:F20"/>
    <mergeCell ref="E21:F21"/>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DA0B4C524F55429CE2FD5B93B01F74" ma:contentTypeVersion="5" ma:contentTypeDescription="Create a new document." ma:contentTypeScope="" ma:versionID="71eba379aa7d38f39fed3dc9d0582ed1">
  <xsd:schema xmlns:xsd="http://www.w3.org/2001/XMLSchema" xmlns:xs="http://www.w3.org/2001/XMLSchema" xmlns:p="http://schemas.microsoft.com/office/2006/metadata/properties" xmlns:ns2="ea016a50-4395-487d-ae85-89d5607ff42b" xmlns:ns3="1f7ab50f-86ca-4990-8cf2-d29dc34c52f9" targetNamespace="http://schemas.microsoft.com/office/2006/metadata/properties" ma:root="true" ma:fieldsID="6435da8b731f7eedeec9d66b853c7614" ns2:_="" ns3:_="">
    <xsd:import namespace="ea016a50-4395-487d-ae85-89d5607ff42b"/>
    <xsd:import namespace="1f7ab50f-86ca-4990-8cf2-d29dc34c52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16a50-4395-487d-ae85-89d5607ff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7ab50f-86ca-4990-8cf2-d29dc34c52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F2964-D835-49D1-A610-8B38DF0F1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16a50-4395-487d-ae85-89d5607ff42b"/>
    <ds:schemaRef ds:uri="1f7ab50f-86ca-4990-8cf2-d29dc34c5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BB99CE-D628-487C-8554-7ABCA62F75E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157D700-AF44-4AF3-AB80-6377D70735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Inschrijvingstotaalblad</vt:lpstr>
      <vt:lpstr>Kosten KEO-contract en drempel</vt:lpstr>
      <vt:lpstr>Correctieve kosten</vt:lpstr>
      <vt:lpstr>PLOH kosten totaal </vt:lpstr>
      <vt:lpstr>PLOH 1</vt:lpstr>
      <vt:lpstr>PLOH 2</vt:lpstr>
      <vt:lpstr>PLOH 3</vt:lpstr>
      <vt:lpstr>PLOH 4</vt:lpstr>
      <vt:lpstr>PLOH 5</vt:lpstr>
      <vt:lpstr>PLOH 6</vt:lpstr>
    </vt:vector>
  </TitlesOfParts>
  <Manager/>
  <Company>Gemeente Leiden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Hogeschool van Rotterdam 2024</dc:title>
  <dc:subject/>
  <dc:creator>"Huijser-de Haij, M.E."</dc:creator>
  <cp:keywords/>
  <dc:description/>
  <cp:lastModifiedBy>Huijser-de Haij, M.E. (Marije)</cp:lastModifiedBy>
  <cp:revision/>
  <dcterms:created xsi:type="dcterms:W3CDTF">2010-12-20T16:22:39Z</dcterms:created>
  <dcterms:modified xsi:type="dcterms:W3CDTF">2023-08-21T08:54:52Z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0x01010065DA0B4C524F55429CE2FD5B93B01F74</vt:lpwstr>
  </property>
</Properties>
</file>