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P:\G-projecten\G136TT2077 Assen, DNK, vervangen stoelen en bioscooptechniek\02 Bestanden intern\c. Tribune-stoelen\docs 2023-2024\TO Bioscoopstoelen 16-10-2024\"/>
    </mc:Choice>
  </mc:AlternateContent>
  <xr:revisionPtr revIDLastSave="0" documentId="13_ncr:1_{D1F105DF-3C58-4416-945C-7AB49529BDFD}" xr6:coauthVersionLast="47" xr6:coauthVersionMax="47" xr10:uidLastSave="{00000000-0000-0000-0000-000000000000}"/>
  <bookViews>
    <workbookView xWindow="-120" yWindow="-120" windowWidth="29040" windowHeight="15720" xr2:uid="{00000000-000D-0000-FFFF-FFFF00000000}"/>
  </bookViews>
  <sheets>
    <sheet name="blad 1" sheetId="1" r:id="rId1"/>
    <sheet name="Blad1" sheetId="2" r:id="rId2"/>
  </sheets>
  <definedNames>
    <definedName name="_Toc274907783" localSheetId="0">'blad 1'!#REF!</definedName>
    <definedName name="_xlnm.Print_Area" localSheetId="0">'blad 1'!$A$1:$J$61</definedName>
    <definedName name="_xlnm.Print_Titles" localSheetId="0">'blad 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9" i="1" l="1"/>
  <c r="J49" i="1"/>
  <c r="I48" i="1"/>
  <c r="J48" i="1" s="1"/>
  <c r="I52" i="1"/>
  <c r="J52" i="1" s="1"/>
  <c r="I51" i="1"/>
  <c r="J51" i="1" s="1"/>
  <c r="J55" i="1"/>
  <c r="I53" i="1"/>
  <c r="J53" i="1" s="1"/>
  <c r="I50" i="1"/>
  <c r="J50" i="1" s="1"/>
  <c r="I34" i="1"/>
  <c r="J34" i="1" s="1"/>
  <c r="I24" i="1"/>
  <c r="J24" i="1" s="1"/>
  <c r="I19" i="1"/>
  <c r="J19" i="1" s="1"/>
  <c r="I18" i="1" l="1"/>
  <c r="J18" i="1" s="1"/>
  <c r="I20" i="1"/>
  <c r="J20" i="1" s="1"/>
  <c r="I21" i="1"/>
  <c r="J21" i="1" s="1"/>
  <c r="I23" i="1"/>
  <c r="J23" i="1" s="1"/>
  <c r="I25" i="1"/>
  <c r="J25" i="1" s="1"/>
  <c r="I26" i="1"/>
  <c r="J26" i="1" s="1"/>
  <c r="I28" i="1"/>
  <c r="J28" i="1" s="1"/>
  <c r="I29" i="1"/>
  <c r="J29" i="1" s="1"/>
  <c r="I30" i="1"/>
  <c r="J30" i="1" s="1"/>
  <c r="I31" i="1"/>
  <c r="J31" i="1" s="1"/>
  <c r="I33" i="1"/>
  <c r="J33" i="1" s="1"/>
  <c r="I35" i="1"/>
  <c r="J35" i="1" s="1"/>
  <c r="I36" i="1"/>
  <c r="J36" i="1" s="1"/>
  <c r="I38" i="1"/>
  <c r="J38" i="1" s="1"/>
  <c r="I39" i="1"/>
  <c r="J39" i="1" s="1"/>
  <c r="I11" i="1" l="1"/>
  <c r="J11" i="1" s="1"/>
  <c r="I13" i="1"/>
  <c r="J13" i="1" s="1"/>
  <c r="I14" i="1"/>
  <c r="J14" i="1" s="1"/>
  <c r="I15" i="1"/>
  <c r="J15" i="1" s="1"/>
  <c r="I16" i="1"/>
  <c r="J16" i="1" s="1"/>
  <c r="I10" i="1"/>
  <c r="J10" i="1" s="1"/>
  <c r="I9" i="1" l="1"/>
  <c r="J9" i="1" s="1"/>
  <c r="J40" i="1" s="1"/>
  <c r="J43" i="1"/>
  <c r="I47" i="1" l="1"/>
  <c r="J47" i="1" s="1"/>
  <c r="E41" i="1" l="1"/>
</calcChain>
</file>

<file path=xl/sharedStrings.xml><?xml version="1.0" encoding="utf-8"?>
<sst xmlns="http://schemas.openxmlformats.org/spreadsheetml/2006/main" count="104" uniqueCount="58">
  <si>
    <t>Totalen</t>
  </si>
  <si>
    <t>Naam:</t>
  </si>
  <si>
    <t>Functie:</t>
  </si>
  <si>
    <t>Plaats:</t>
  </si>
  <si>
    <t>Datum:</t>
  </si>
  <si>
    <t>Handtekening:</t>
  </si>
  <si>
    <t>Rechtsgeldige ondertekening</t>
  </si>
  <si>
    <t>in te vullen door inschrijver</t>
  </si>
  <si>
    <t>materiaal</t>
  </si>
  <si>
    <t>uren</t>
  </si>
  <si>
    <t>uurloon</t>
  </si>
  <si>
    <t>totaal</t>
  </si>
  <si>
    <t>montage in het werk</t>
  </si>
  <si>
    <t>AANNEEMSOM</t>
  </si>
  <si>
    <t>Bedrijf:</t>
  </si>
  <si>
    <t xml:space="preserve"> </t>
  </si>
  <si>
    <t>prijs/item</t>
  </si>
  <si>
    <t>stelposten</t>
  </si>
  <si>
    <t>#</t>
  </si>
  <si>
    <t>All-in uurtarief, ingaand bij aankomst</t>
  </si>
  <si>
    <t>onderhoud (10 jaar) &amp; service all-in</t>
  </si>
  <si>
    <t>OPTIONEEL</t>
  </si>
  <si>
    <t>Onderdelen</t>
  </si>
  <si>
    <t>Zaal 1:</t>
  </si>
  <si>
    <t>Zaal 2:</t>
  </si>
  <si>
    <t>Zaal 3:</t>
  </si>
  <si>
    <t>Zaal 4:</t>
  </si>
  <si>
    <t>Zaal 5:</t>
  </si>
  <si>
    <t>Zaal 1 t/m 5:</t>
  </si>
  <si>
    <t>Ondergetekende biedt de vervanging van de bioscoopstoelen en overige voorzieningen met inachtneming van de werkomschrijving en de nota(s) van inlichtingen aan, voor de volgende prijzen in euro’s, exclusief BTW, en neemt de verantwoording voor de juistheid van de (totaal)bedragen:</t>
  </si>
  <si>
    <t>Rijnummering</t>
  </si>
  <si>
    <t>3.1</t>
  </si>
  <si>
    <t>3.3</t>
  </si>
  <si>
    <t>3.5.2</t>
  </si>
  <si>
    <t>3.5.3</t>
  </si>
  <si>
    <t>3.5.6</t>
  </si>
  <si>
    <r>
      <t xml:space="preserve">LET OP: inschrijving met een aanneemsom boven het </t>
    </r>
    <r>
      <rPr>
        <b/>
        <sz val="10"/>
        <rFont val="Verdana"/>
        <family val="2"/>
      </rPr>
      <t>plafondbedrag van € 450.000,- +</t>
    </r>
    <r>
      <rPr>
        <sz val="10"/>
        <rFont val="Verdana"/>
        <family val="2"/>
      </rPr>
      <t xml:space="preserve"> excl. BTW worden uitgesloten</t>
    </r>
  </si>
  <si>
    <t>Inschrijfspecificatie: Bioscoop de Nieuwe Kolk - Assen - Bioscoopstoelen</t>
  </si>
  <si>
    <t>3.5.5</t>
  </si>
  <si>
    <t xml:space="preserve">Bioscoopstoelen type 1 </t>
  </si>
  <si>
    <t xml:space="preserve">Bioscoopstoelen type 2  </t>
  </si>
  <si>
    <t xml:space="preserve">Bioscoopstoelen type 2 </t>
  </si>
  <si>
    <t>Bioscoopstoelen type 1 voetensteun</t>
  </si>
  <si>
    <t>kosten/jaar</t>
  </si>
  <si>
    <t>3.3.3-9</t>
  </si>
  <si>
    <t>3.3.8</t>
  </si>
  <si>
    <t>Bedrijfslogo in meubelstoffering</t>
  </si>
  <si>
    <t>Stoelnummering</t>
  </si>
  <si>
    <t>Reservematerialen en gereedschappen en accessoires</t>
  </si>
  <si>
    <t>Demontage/ afvoeren bestaande bioscoopstoelen</t>
  </si>
  <si>
    <t>Aanpassingen boorgaten aanvullende reparaties (post)</t>
  </si>
  <si>
    <t>Presentatie/productie proefexemplaren bioscoopstoelen</t>
  </si>
  <si>
    <t>3.3-10</t>
  </si>
  <si>
    <t>Meubelstoffering afritsbaar uitvoeren stoel type 1</t>
  </si>
  <si>
    <t>Meubelstoffering afritsbaar uitvoeren stoel type 2</t>
  </si>
  <si>
    <t>Service en onderhoud (1 jaar) prijspeil 2024</t>
  </si>
  <si>
    <t>Stoelverhogers</t>
  </si>
  <si>
    <t>G136TT2077cAL01.8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</si>
</sst>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1" x14ac:knownFonts="1">
    <font>
      <sz val="10"/>
      <name val="Arial"/>
    </font>
    <font>
      <sz val="8"/>
      <name val="Arial"/>
      <family val="2"/>
    </font>
    <font>
      <sz val="10"/>
      <name val="Verdana"/>
      <family val="2"/>
    </font>
    <font>
      <b/>
      <sz val="10"/>
      <name val="Verdana"/>
      <family val="2"/>
    </font>
    <font>
      <sz val="9"/>
      <name val="Verdana"/>
      <family val="2"/>
    </font>
    <font>
      <b/>
      <sz val="8"/>
      <name val="Verdana"/>
      <family val="2"/>
    </font>
    <font>
      <b/>
      <sz val="9"/>
      <name val="Verdana"/>
      <family val="2"/>
    </font>
    <font>
      <b/>
      <sz val="13"/>
      <name val="Verdana"/>
      <family val="2"/>
    </font>
    <font>
      <sz val="10"/>
      <name val="Arial"/>
      <family val="2"/>
    </font>
    <font>
      <sz val="8"/>
      <name val="Verdana"/>
      <family val="2"/>
    </font>
    <font>
      <b/>
      <sz val="12"/>
      <name val="Verdana"/>
      <family val="2"/>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C000"/>
        <bgColor indexed="64"/>
      </patternFill>
    </fill>
  </fills>
  <borders count="61">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thin">
        <color indexed="64"/>
      </top>
      <bottom style="hair">
        <color indexed="64"/>
      </bottom>
      <diagonal/>
    </border>
    <border>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hair">
        <color indexed="64"/>
      </bottom>
      <diagonal/>
    </border>
    <border>
      <left style="medium">
        <color indexed="64"/>
      </left>
      <right style="hair">
        <color indexed="64"/>
      </right>
      <top/>
      <bottom style="hair">
        <color indexed="64"/>
      </bottom>
      <diagonal/>
    </border>
    <border>
      <left/>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top style="medium">
        <color indexed="64"/>
      </top>
      <bottom style="medium">
        <color indexed="64"/>
      </bottom>
      <diagonal/>
    </border>
    <border>
      <left style="hair">
        <color indexed="64"/>
      </left>
      <right style="medium">
        <color indexed="64"/>
      </right>
      <top/>
      <bottom style="hair">
        <color indexed="64"/>
      </bottom>
      <diagonal/>
    </border>
    <border>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cellStyleXfs>
  <cellXfs count="156">
    <xf numFmtId="0" fontId="0" fillId="0" borderId="0" xfId="0"/>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xf>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6" fillId="0" borderId="9" xfId="0" applyFont="1" applyBorder="1" applyAlignment="1">
      <alignment vertical="center" wrapText="1"/>
    </xf>
    <xf numFmtId="0" fontId="3" fillId="0" borderId="0" xfId="0" applyFont="1" applyAlignment="1">
      <alignment horizontal="center" vertical="center"/>
    </xf>
    <xf numFmtId="0" fontId="2" fillId="0" borderId="1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right" vertical="center"/>
      <protection locked="0"/>
    </xf>
    <xf numFmtId="0" fontId="2" fillId="0" borderId="0" xfId="0" applyFont="1" applyAlignment="1" applyProtection="1">
      <alignment horizontal="center" vertical="center"/>
      <protection locked="0"/>
    </xf>
    <xf numFmtId="0" fontId="2" fillId="0" borderId="3" xfId="0" applyFont="1" applyBorder="1" applyAlignment="1" applyProtection="1">
      <alignment vertical="center"/>
      <protection locked="0"/>
    </xf>
    <xf numFmtId="0" fontId="2" fillId="0" borderId="3" xfId="0" applyFont="1" applyBorder="1" applyAlignment="1" applyProtection="1">
      <alignment horizontal="right" vertical="center"/>
      <protection locked="0"/>
    </xf>
    <xf numFmtId="0" fontId="2" fillId="0" borderId="13" xfId="0" applyFont="1" applyBorder="1" applyAlignment="1" applyProtection="1">
      <alignment vertical="center"/>
      <protection locked="0"/>
    </xf>
    <xf numFmtId="0" fontId="2" fillId="0" borderId="3" xfId="0" applyFont="1" applyBorder="1" applyAlignment="1" applyProtection="1">
      <alignment horizontal="center" vertical="center"/>
      <protection locked="0"/>
    </xf>
    <xf numFmtId="0" fontId="2" fillId="0" borderId="14" xfId="0" applyFont="1" applyBorder="1" applyAlignment="1">
      <alignment vertical="center"/>
    </xf>
    <xf numFmtId="0" fontId="2" fillId="0" borderId="14" xfId="0" applyFont="1" applyBorder="1" applyAlignment="1">
      <alignment horizontal="right" vertical="center"/>
    </xf>
    <xf numFmtId="0" fontId="2" fillId="0" borderId="14" xfId="0" applyFont="1" applyBorder="1" applyAlignment="1">
      <alignment horizontal="center" vertical="center"/>
    </xf>
    <xf numFmtId="0" fontId="2" fillId="0" borderId="15" xfId="0" applyFont="1" applyBorder="1" applyAlignment="1">
      <alignment vertical="center"/>
    </xf>
    <xf numFmtId="0" fontId="4" fillId="0" borderId="9"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164" fontId="2" fillId="0" borderId="26" xfId="0" applyNumberFormat="1" applyFont="1" applyBorder="1" applyAlignment="1" applyProtection="1">
      <alignment horizontal="right" vertical="center"/>
      <protection locked="0"/>
    </xf>
    <xf numFmtId="0" fontId="4" fillId="0" borderId="18" xfId="0" applyFont="1" applyBorder="1" applyAlignment="1">
      <alignment horizontal="center" vertical="center" wrapText="1"/>
    </xf>
    <xf numFmtId="0" fontId="4" fillId="0" borderId="14" xfId="0" applyFont="1" applyBorder="1" applyAlignment="1">
      <alignment horizontal="center" vertical="center"/>
    </xf>
    <xf numFmtId="0" fontId="4" fillId="0" borderId="0" xfId="0" applyFont="1" applyAlignment="1">
      <alignment horizontal="center"/>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2" fillId="0" borderId="12" xfId="0" applyFont="1" applyBorder="1" applyAlignment="1" applyProtection="1">
      <alignment vertical="center"/>
      <protection locked="0"/>
    </xf>
    <xf numFmtId="164" fontId="2" fillId="2" borderId="36" xfId="0" applyNumberFormat="1" applyFont="1" applyFill="1" applyBorder="1" applyAlignment="1" applyProtection="1">
      <alignment horizontal="right" vertical="center"/>
      <protection locked="0"/>
    </xf>
    <xf numFmtId="0" fontId="4" fillId="0" borderId="3" xfId="0" applyFont="1" applyBorder="1" applyAlignment="1">
      <alignment horizontal="center" vertical="center"/>
    </xf>
    <xf numFmtId="0" fontId="2" fillId="0" borderId="25" xfId="0" applyFont="1" applyBorder="1" applyAlignment="1">
      <alignment vertical="center"/>
    </xf>
    <xf numFmtId="0" fontId="2" fillId="0" borderId="38" xfId="0" applyFont="1" applyBorder="1" applyAlignment="1">
      <alignment vertical="center"/>
    </xf>
    <xf numFmtId="0" fontId="2" fillId="0" borderId="40" xfId="0" applyFont="1" applyBorder="1" applyAlignment="1">
      <alignment vertical="center"/>
    </xf>
    <xf numFmtId="0" fontId="4" fillId="0" borderId="24" xfId="0" applyFont="1" applyBorder="1" applyAlignment="1">
      <alignment horizontal="center" vertical="center" wrapText="1"/>
    </xf>
    <xf numFmtId="164" fontId="2" fillId="0" borderId="24" xfId="0" applyNumberFormat="1" applyFont="1" applyBorder="1" applyAlignment="1" applyProtection="1">
      <alignment horizontal="right" vertical="center"/>
      <protection locked="0"/>
    </xf>
    <xf numFmtId="164" fontId="2" fillId="2" borderId="24" xfId="0" applyNumberFormat="1" applyFont="1" applyFill="1" applyBorder="1" applyAlignment="1" applyProtection="1">
      <alignment horizontal="right" vertical="center"/>
      <protection locked="0"/>
    </xf>
    <xf numFmtId="164" fontId="3" fillId="0" borderId="6" xfId="0" applyNumberFormat="1" applyFont="1" applyBorder="1" applyAlignment="1">
      <alignment vertical="center"/>
    </xf>
    <xf numFmtId="164" fontId="2" fillId="0" borderId="6" xfId="0" applyNumberFormat="1" applyFont="1" applyBorder="1" applyAlignment="1">
      <alignment vertical="center"/>
    </xf>
    <xf numFmtId="0" fontId="2" fillId="0" borderId="20" xfId="0" applyFont="1" applyBorder="1" applyAlignment="1" applyProtection="1">
      <alignment horizontal="center" vertical="center"/>
      <protection locked="0"/>
    </xf>
    <xf numFmtId="164" fontId="2" fillId="0" borderId="5" xfId="0" applyNumberFormat="1" applyFont="1" applyBorder="1" applyAlignment="1" applyProtection="1">
      <alignment vertical="center"/>
      <protection locked="0"/>
    </xf>
    <xf numFmtId="0" fontId="2" fillId="2" borderId="41" xfId="0" applyFont="1" applyFill="1" applyBorder="1" applyAlignment="1" applyProtection="1">
      <alignment horizontal="center" vertical="center"/>
      <protection locked="0"/>
    </xf>
    <xf numFmtId="164" fontId="2" fillId="2" borderId="42" xfId="0" applyNumberFormat="1" applyFont="1" applyFill="1" applyBorder="1" applyAlignment="1" applyProtection="1">
      <alignment vertical="center"/>
      <protection locked="0"/>
    </xf>
    <xf numFmtId="164" fontId="2" fillId="0" borderId="0" xfId="0" applyNumberFormat="1" applyFont="1" applyAlignment="1" applyProtection="1">
      <alignment horizontal="right" vertical="center"/>
      <protection locked="0"/>
    </xf>
    <xf numFmtId="164" fontId="2" fillId="0" borderId="3" xfId="0" applyNumberFormat="1" applyFont="1" applyBorder="1" applyAlignment="1" applyProtection="1">
      <alignment vertical="center"/>
      <protection locked="0"/>
    </xf>
    <xf numFmtId="164" fontId="2" fillId="0" borderId="3" xfId="0" applyNumberFormat="1" applyFont="1" applyBorder="1" applyAlignment="1">
      <alignment vertical="center"/>
    </xf>
    <xf numFmtId="164" fontId="3" fillId="0" borderId="3" xfId="0" applyNumberFormat="1" applyFont="1" applyBorder="1" applyAlignment="1">
      <alignment vertical="center"/>
    </xf>
    <xf numFmtId="0" fontId="2" fillId="0" borderId="0" xfId="0" applyFont="1" applyAlignment="1">
      <alignment horizontal="right" vertical="center" indent="1"/>
    </xf>
    <xf numFmtId="0" fontId="2" fillId="0" borderId="3" xfId="0" applyFont="1" applyBorder="1" applyAlignment="1">
      <alignment horizontal="right" vertical="center"/>
    </xf>
    <xf numFmtId="0" fontId="2" fillId="0" borderId="3" xfId="0" applyFont="1" applyBorder="1" applyAlignment="1">
      <alignment horizontal="center" vertical="center"/>
    </xf>
    <xf numFmtId="0" fontId="2" fillId="0" borderId="3" xfId="0" applyFont="1" applyBorder="1" applyAlignment="1">
      <alignment horizontal="right" vertical="center" indent="1"/>
    </xf>
    <xf numFmtId="164" fontId="3" fillId="0" borderId="24" xfId="0" applyNumberFormat="1" applyFont="1" applyBorder="1" applyAlignment="1">
      <alignment vertical="center"/>
    </xf>
    <xf numFmtId="0" fontId="3" fillId="0" borderId="18" xfId="0" applyFont="1" applyBorder="1" applyAlignment="1">
      <alignment vertical="center" wrapText="1"/>
    </xf>
    <xf numFmtId="0" fontId="3" fillId="0" borderId="17" xfId="0" applyFont="1" applyBorder="1" applyAlignment="1">
      <alignment vertical="center" wrapText="1"/>
    </xf>
    <xf numFmtId="0" fontId="4" fillId="0" borderId="3" xfId="0" applyFont="1" applyBorder="1" applyAlignment="1">
      <alignment horizontal="center" vertical="center" wrapText="1"/>
    </xf>
    <xf numFmtId="164" fontId="2" fillId="0" borderId="3" xfId="0" applyNumberFormat="1" applyFont="1" applyBorder="1" applyAlignment="1" applyProtection="1">
      <alignment horizontal="right" vertical="center"/>
      <protection locked="0"/>
    </xf>
    <xf numFmtId="0" fontId="2" fillId="0" borderId="44" xfId="0" applyFont="1" applyBorder="1" applyAlignment="1">
      <alignment vertical="center"/>
    </xf>
    <xf numFmtId="0" fontId="2" fillId="0" borderId="45" xfId="0" applyFont="1" applyBorder="1" applyAlignment="1">
      <alignment vertical="center"/>
    </xf>
    <xf numFmtId="0" fontId="2" fillId="2" borderId="46" xfId="0" applyFont="1" applyFill="1" applyBorder="1" applyAlignment="1" applyProtection="1">
      <alignment horizontal="center" vertical="center"/>
      <protection locked="0"/>
    </xf>
    <xf numFmtId="164" fontId="2" fillId="2" borderId="47" xfId="0" applyNumberFormat="1" applyFont="1" applyFill="1" applyBorder="1" applyAlignment="1" applyProtection="1">
      <alignment vertical="center"/>
      <protection locked="0"/>
    </xf>
    <xf numFmtId="0" fontId="3" fillId="0" borderId="9" xfId="0" applyFont="1" applyBorder="1" applyAlignment="1">
      <alignment vertical="center" wrapText="1"/>
    </xf>
    <xf numFmtId="0" fontId="2" fillId="0" borderId="48" xfId="0" applyFont="1" applyBorder="1" applyAlignment="1">
      <alignment vertical="center"/>
    </xf>
    <xf numFmtId="164" fontId="2" fillId="0" borderId="36" xfId="0" applyNumberFormat="1" applyFont="1" applyBorder="1" applyAlignment="1" applyProtection="1">
      <alignment horizontal="right" vertical="center"/>
      <protection locked="0"/>
    </xf>
    <xf numFmtId="164" fontId="2" fillId="0" borderId="49" xfId="0" applyNumberFormat="1" applyFont="1" applyBorder="1" applyAlignment="1">
      <alignment vertical="center"/>
    </xf>
    <xf numFmtId="164" fontId="3" fillId="0" borderId="50" xfId="0" applyNumberFormat="1" applyFont="1" applyBorder="1" applyAlignment="1">
      <alignment vertical="center"/>
    </xf>
    <xf numFmtId="0" fontId="2" fillId="0" borderId="51" xfId="0" applyFont="1" applyBorder="1" applyAlignment="1">
      <alignment vertical="center"/>
    </xf>
    <xf numFmtId="164" fontId="2" fillId="0" borderId="52" xfId="0" applyNumberFormat="1" applyFont="1" applyBorder="1" applyAlignment="1" applyProtection="1">
      <alignment horizontal="right" vertical="center"/>
      <protection locked="0"/>
    </xf>
    <xf numFmtId="164" fontId="2" fillId="2" borderId="52" xfId="0" applyNumberFormat="1" applyFont="1" applyFill="1" applyBorder="1" applyAlignment="1" applyProtection="1">
      <alignment horizontal="right" vertical="center"/>
      <protection locked="0"/>
    </xf>
    <xf numFmtId="164" fontId="2" fillId="0" borderId="53" xfId="0" applyNumberFormat="1" applyFont="1" applyBorder="1" applyAlignment="1">
      <alignment vertical="center"/>
    </xf>
    <xf numFmtId="164" fontId="3" fillId="0" borderId="54" xfId="0" applyNumberFormat="1" applyFont="1" applyBorder="1" applyAlignment="1">
      <alignment vertical="center"/>
    </xf>
    <xf numFmtId="0" fontId="2" fillId="2" borderId="55" xfId="0" applyFont="1" applyFill="1" applyBorder="1" applyAlignment="1" applyProtection="1">
      <alignment horizontal="center" vertical="center"/>
      <protection locked="0"/>
    </xf>
    <xf numFmtId="164" fontId="2" fillId="2" borderId="56" xfId="0" applyNumberFormat="1" applyFont="1" applyFill="1" applyBorder="1" applyAlignment="1" applyProtection="1">
      <alignment vertical="center"/>
      <protection locked="0"/>
    </xf>
    <xf numFmtId="164" fontId="2" fillId="0" borderId="57" xfId="0" applyNumberFormat="1" applyFont="1" applyBorder="1" applyAlignment="1">
      <alignment vertical="center"/>
    </xf>
    <xf numFmtId="0" fontId="2" fillId="0" borderId="29" xfId="0" applyFont="1" applyBorder="1" applyAlignment="1" applyProtection="1">
      <alignment vertical="center"/>
      <protection locked="0"/>
    </xf>
    <xf numFmtId="0" fontId="4" fillId="0" borderId="34"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2" fillId="4" borderId="44" xfId="0" applyFont="1" applyFill="1" applyBorder="1" applyAlignment="1">
      <alignment vertical="center"/>
    </xf>
    <xf numFmtId="0" fontId="2" fillId="4" borderId="25" xfId="0" applyFont="1" applyFill="1" applyBorder="1" applyAlignment="1">
      <alignment vertical="center"/>
    </xf>
    <xf numFmtId="0" fontId="2" fillId="0" borderId="46" xfId="0" applyFont="1" applyBorder="1" applyAlignment="1" applyProtection="1">
      <alignment horizontal="center" vertical="center"/>
      <protection locked="0"/>
    </xf>
    <xf numFmtId="164" fontId="2" fillId="0" borderId="47" xfId="0" applyNumberFormat="1" applyFont="1" applyBorder="1" applyAlignment="1" applyProtection="1">
      <alignment vertical="center"/>
      <protection locked="0"/>
    </xf>
    <xf numFmtId="0" fontId="9" fillId="0" borderId="14" xfId="0" applyFont="1" applyBorder="1" applyAlignment="1">
      <alignment vertical="center"/>
    </xf>
    <xf numFmtId="0" fontId="9" fillId="0" borderId="0" xfId="0" applyFont="1" applyAlignment="1">
      <alignment vertical="center"/>
    </xf>
    <xf numFmtId="0" fontId="9" fillId="0" borderId="0" xfId="0" applyFont="1" applyAlignment="1">
      <alignment horizontal="left" wrapText="1"/>
    </xf>
    <xf numFmtId="0" fontId="9" fillId="0" borderId="0" xfId="0" applyFont="1" applyAlignment="1">
      <alignment wrapText="1"/>
    </xf>
    <xf numFmtId="0" fontId="9" fillId="0" borderId="19" xfId="0" applyFont="1" applyBorder="1" applyAlignment="1">
      <alignment horizont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xf>
    <xf numFmtId="0" fontId="9" fillId="0" borderId="37"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vertical="center"/>
    </xf>
    <xf numFmtId="0" fontId="9" fillId="0" borderId="3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wrapText="1"/>
    </xf>
    <xf numFmtId="0" fontId="9" fillId="0" borderId="39" xfId="0" applyFont="1" applyBorder="1" applyAlignment="1">
      <alignment horizontal="center"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9" fillId="0" borderId="23" xfId="0" applyFont="1" applyBorder="1" applyAlignment="1">
      <alignment vertical="center"/>
    </xf>
    <xf numFmtId="0" fontId="9" fillId="0" borderId="3" xfId="0" applyFont="1" applyBorder="1" applyAlignment="1" applyProtection="1">
      <alignment vertical="center"/>
      <protection locked="0"/>
    </xf>
    <xf numFmtId="0" fontId="9" fillId="0" borderId="0" xfId="0" applyFont="1" applyAlignment="1" applyProtection="1">
      <alignment vertical="center"/>
      <protection locked="0"/>
    </xf>
    <xf numFmtId="0" fontId="2" fillId="0" borderId="0" xfId="0" applyFont="1" applyAlignment="1">
      <alignment horizontal="center" wrapText="1"/>
    </xf>
    <xf numFmtId="0" fontId="2" fillId="0" borderId="58" xfId="0" applyFont="1" applyBorder="1" applyAlignment="1">
      <alignment vertical="center"/>
    </xf>
    <xf numFmtId="0" fontId="9" fillId="0" borderId="4" xfId="0" applyFont="1" applyBorder="1" applyAlignment="1">
      <alignment horizontal="center"/>
    </xf>
    <xf numFmtId="0" fontId="3" fillId="0" borderId="4" xfId="0" applyFont="1" applyBorder="1"/>
    <xf numFmtId="0" fontId="2" fillId="0" borderId="0" xfId="0" applyFont="1" applyAlignment="1">
      <alignment horizontal="right"/>
    </xf>
    <xf numFmtId="0" fontId="2" fillId="0" borderId="0" xfId="0" applyFont="1" applyAlignment="1">
      <alignment horizontal="center"/>
    </xf>
    <xf numFmtId="0" fontId="2" fillId="0" borderId="0" xfId="0" applyFont="1" applyProtection="1">
      <protection locked="0"/>
    </xf>
    <xf numFmtId="0" fontId="10" fillId="0" borderId="39" xfId="0" applyFont="1" applyBorder="1" applyAlignment="1">
      <alignment horizontal="center" vertical="center" wrapText="1"/>
    </xf>
    <xf numFmtId="0" fontId="9" fillId="0" borderId="0" xfId="0" applyFont="1" applyAlignment="1">
      <alignment horizontal="center"/>
    </xf>
    <xf numFmtId="0" fontId="9" fillId="3" borderId="39" xfId="0" applyFont="1" applyFill="1" applyBorder="1" applyAlignment="1">
      <alignment horizontal="center" vertical="center"/>
    </xf>
    <xf numFmtId="0" fontId="2" fillId="3" borderId="40" xfId="0" applyFont="1" applyFill="1" applyBorder="1" applyAlignment="1">
      <alignment vertical="center"/>
    </xf>
    <xf numFmtId="0" fontId="2" fillId="3" borderId="5" xfId="0" applyFont="1" applyFill="1" applyBorder="1" applyAlignment="1">
      <alignment vertical="center"/>
    </xf>
    <xf numFmtId="0" fontId="3" fillId="3" borderId="0" xfId="0" applyFont="1" applyFill="1" applyAlignment="1">
      <alignment horizontal="center" vertical="center"/>
    </xf>
    <xf numFmtId="164" fontId="3" fillId="3" borderId="24" xfId="0" applyNumberFormat="1" applyFont="1" applyFill="1" applyBorder="1" applyAlignment="1">
      <alignment vertical="center"/>
    </xf>
    <xf numFmtId="0" fontId="2" fillId="0" borderId="59" xfId="0" applyFont="1" applyBorder="1" applyAlignment="1" applyProtection="1">
      <alignment horizontal="center" vertical="center"/>
      <protection locked="0"/>
    </xf>
    <xf numFmtId="164" fontId="2" fillId="0" borderId="60" xfId="0" applyNumberFormat="1" applyFont="1" applyBorder="1" applyAlignment="1" applyProtection="1">
      <alignment vertical="center"/>
      <protection locked="0"/>
    </xf>
    <xf numFmtId="0" fontId="2" fillId="0" borderId="11" xfId="0" applyFont="1" applyBorder="1" applyAlignment="1" applyProtection="1">
      <alignment vertical="center"/>
      <protection locked="0"/>
    </xf>
    <xf numFmtId="0" fontId="0" fillId="0" borderId="31" xfId="0" applyBorder="1" applyAlignment="1" applyProtection="1">
      <alignment vertical="center"/>
      <protection locked="0"/>
    </xf>
    <xf numFmtId="0" fontId="0" fillId="0" borderId="32" xfId="0" applyBorder="1" applyAlignment="1" applyProtection="1">
      <alignment vertical="center"/>
      <protection locked="0"/>
    </xf>
    <xf numFmtId="0" fontId="2" fillId="0" borderId="12" xfId="0" applyFont="1" applyBorder="1" applyAlignment="1">
      <alignment horizontal="right" vertical="center"/>
    </xf>
    <xf numFmtId="0" fontId="2" fillId="0" borderId="34" xfId="0" applyFont="1" applyBorder="1" applyAlignment="1">
      <alignment horizontal="right" vertical="center"/>
    </xf>
    <xf numFmtId="0" fontId="2" fillId="0" borderId="12" xfId="0" applyFont="1" applyBorder="1" applyAlignment="1" applyProtection="1">
      <alignment vertical="center"/>
      <protection locked="0"/>
    </xf>
    <xf numFmtId="0" fontId="2" fillId="0" borderId="35"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11" xfId="0" applyFont="1" applyBorder="1" applyAlignment="1">
      <alignment horizontal="right" vertical="center"/>
    </xf>
    <xf numFmtId="0" fontId="8" fillId="0" borderId="27" xfId="0" applyFont="1" applyBorder="1" applyAlignment="1">
      <alignment horizontal="right" vertical="center"/>
    </xf>
    <xf numFmtId="0" fontId="2" fillId="0" borderId="13" xfId="0" applyFont="1" applyBorder="1" applyAlignment="1">
      <alignment horizontal="right" vertical="center"/>
    </xf>
    <xf numFmtId="0" fontId="8" fillId="0" borderId="28" xfId="0" applyFont="1" applyBorder="1" applyAlignment="1">
      <alignment horizontal="right" vertical="center"/>
    </xf>
    <xf numFmtId="0" fontId="7" fillId="0" borderId="0" xfId="0" applyFont="1" applyAlignment="1">
      <alignment horizontal="center"/>
    </xf>
    <xf numFmtId="0" fontId="5" fillId="2" borderId="29" xfId="0" applyFont="1" applyFill="1" applyBorder="1" applyAlignment="1">
      <alignment horizontal="center" wrapText="1"/>
    </xf>
    <xf numFmtId="0" fontId="3" fillId="2" borderId="1" xfId="0" applyFont="1" applyFill="1" applyBorder="1"/>
    <xf numFmtId="0" fontId="3" fillId="2" borderId="33" xfId="0" applyFont="1" applyFill="1" applyBorder="1"/>
    <xf numFmtId="0" fontId="2" fillId="0" borderId="0" xfId="0" applyFont="1" applyAlignment="1">
      <alignment horizontal="left" vertical="center" wrapText="1"/>
    </xf>
    <xf numFmtId="0" fontId="2" fillId="0" borderId="0" xfId="0" applyFont="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2" fillId="0" borderId="29" xfId="0" applyFont="1" applyBorder="1" applyAlignment="1" applyProtection="1">
      <alignment vertical="center"/>
      <protection locked="0"/>
    </xf>
    <xf numFmtId="0" fontId="0" fillId="0" borderId="1" xfId="0" applyBorder="1" applyAlignment="1" applyProtection="1">
      <alignment vertical="center"/>
      <protection locked="0"/>
    </xf>
    <xf numFmtId="0" fontId="0" fillId="0" borderId="30" xfId="0" applyBorder="1" applyAlignment="1" applyProtection="1">
      <alignment vertical="center"/>
      <protection locked="0"/>
    </xf>
    <xf numFmtId="0" fontId="2" fillId="0" borderId="20" xfId="0" applyFont="1" applyBorder="1" applyAlignment="1" applyProtection="1">
      <alignment horizontal="center" vertical="center"/>
      <protection locked="0"/>
    </xf>
    <xf numFmtId="0" fontId="0" fillId="0" borderId="5" xfId="0" applyBorder="1" applyAlignment="1">
      <alignment vertical="center"/>
    </xf>
    <xf numFmtId="0" fontId="0" fillId="0" borderId="6" xfId="0" applyBorder="1" applyAlignment="1">
      <alignment vertical="center"/>
    </xf>
    <xf numFmtId="0" fontId="2" fillId="0" borderId="43" xfId="0" applyFont="1" applyBorder="1" applyAlignment="1">
      <alignment vertical="center"/>
    </xf>
  </cellXfs>
  <cellStyles count="1">
    <cellStyle name="Standa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8"/>
  <sheetViews>
    <sheetView showZeros="0" tabSelected="1" view="pageBreakPreview" topLeftCell="A7" zoomScaleNormal="85" zoomScaleSheetLayoutView="100" workbookViewId="0">
      <selection activeCell="C7" sqref="C7"/>
    </sheetView>
  </sheetViews>
  <sheetFormatPr defaultColWidth="9.140625" defaultRowHeight="12.75" x14ac:dyDescent="0.2"/>
  <cols>
    <col min="1" max="1" width="1.28515625" style="3" customWidth="1"/>
    <col min="2" max="2" width="7.28515625" style="93" customWidth="1"/>
    <col min="3" max="3" width="72.85546875" style="3" customWidth="1"/>
    <col min="4" max="4" width="6" style="30" customWidth="1"/>
    <col min="5" max="5" width="14.28515625" style="3" hidden="1" customWidth="1"/>
    <col min="6" max="6" width="14.28515625" style="1" customWidth="1"/>
    <col min="7" max="7" width="7.140625" style="2" customWidth="1"/>
    <col min="8" max="8" width="11.85546875" style="3" customWidth="1"/>
    <col min="9" max="9" width="17.140625" style="3" customWidth="1"/>
    <col min="10" max="10" width="21.42578125" style="3" customWidth="1"/>
    <col min="11" max="16384" width="9.140625" style="3"/>
  </cols>
  <sheetData>
    <row r="1" spans="1:14" ht="6" customHeight="1" x14ac:dyDescent="0.2">
      <c r="B1" s="92"/>
      <c r="C1" s="21"/>
      <c r="D1" s="33"/>
      <c r="E1" s="21"/>
      <c r="F1" s="22"/>
      <c r="G1" s="23"/>
      <c r="H1" s="21"/>
      <c r="I1" s="21"/>
      <c r="J1" s="21"/>
      <c r="K1" s="14"/>
    </row>
    <row r="2" spans="1:14" ht="30.75" customHeight="1" x14ac:dyDescent="0.2">
      <c r="B2" s="140" t="s">
        <v>37</v>
      </c>
      <c r="C2" s="140"/>
      <c r="D2" s="140"/>
      <c r="E2" s="140"/>
      <c r="F2" s="140"/>
      <c r="G2" s="140"/>
      <c r="H2" s="140"/>
      <c r="I2" s="140"/>
      <c r="J2" s="140"/>
      <c r="K2" s="14"/>
    </row>
    <row r="3" spans="1:14" ht="9" customHeight="1" x14ac:dyDescent="0.2">
      <c r="C3" s="12"/>
      <c r="E3" s="12"/>
      <c r="F3" s="12"/>
      <c r="G3" s="12"/>
      <c r="H3" s="12"/>
      <c r="K3" s="14"/>
    </row>
    <row r="4" spans="1:14" ht="27.75" customHeight="1" x14ac:dyDescent="0.2">
      <c r="B4" s="144" t="s">
        <v>29</v>
      </c>
      <c r="C4" s="145"/>
      <c r="D4" s="145"/>
      <c r="E4" s="145"/>
      <c r="F4" s="145"/>
      <c r="G4" s="145"/>
      <c r="H4" s="145"/>
      <c r="I4" s="145"/>
      <c r="J4" s="145"/>
      <c r="K4" s="14"/>
      <c r="L4" s="4"/>
      <c r="M4" s="4"/>
      <c r="N4" s="4"/>
    </row>
    <row r="5" spans="1:14" ht="12.75" customHeight="1" x14ac:dyDescent="0.2">
      <c r="B5" s="94"/>
      <c r="C5" s="4"/>
      <c r="D5" s="34"/>
      <c r="E5" s="4"/>
      <c r="I5" s="4"/>
      <c r="J5" s="4"/>
      <c r="K5" s="14"/>
    </row>
    <row r="6" spans="1:14" ht="19.5" customHeight="1" thickBot="1" x14ac:dyDescent="0.25">
      <c r="B6" s="95"/>
      <c r="C6" s="5"/>
      <c r="D6" s="34"/>
      <c r="E6" s="5"/>
      <c r="F6" s="141" t="s">
        <v>7</v>
      </c>
      <c r="G6" s="142"/>
      <c r="H6" s="143"/>
      <c r="I6" s="5"/>
      <c r="J6" s="5"/>
      <c r="K6" s="14"/>
    </row>
    <row r="7" spans="1:14" ht="18.75" customHeight="1" x14ac:dyDescent="0.15">
      <c r="A7" s="24"/>
      <c r="B7" s="96"/>
      <c r="C7" s="64" t="s">
        <v>57</v>
      </c>
      <c r="D7" s="35"/>
      <c r="E7" s="11"/>
      <c r="F7" s="25" t="s">
        <v>8</v>
      </c>
      <c r="G7" s="146" t="s">
        <v>12</v>
      </c>
      <c r="H7" s="147"/>
      <c r="I7" s="148"/>
      <c r="J7" s="25" t="s">
        <v>0</v>
      </c>
      <c r="K7" s="14"/>
      <c r="M7" s="12"/>
    </row>
    <row r="8" spans="1:14" ht="18.75" customHeight="1" thickBot="1" x14ac:dyDescent="0.25">
      <c r="A8" s="24"/>
      <c r="B8" s="97" t="s">
        <v>15</v>
      </c>
      <c r="C8" s="63" t="s">
        <v>22</v>
      </c>
      <c r="D8" s="32" t="s">
        <v>18</v>
      </c>
      <c r="E8" s="32" t="s">
        <v>17</v>
      </c>
      <c r="F8" s="26" t="s">
        <v>16</v>
      </c>
      <c r="G8" s="27" t="s">
        <v>9</v>
      </c>
      <c r="H8" s="28" t="s">
        <v>10</v>
      </c>
      <c r="I8" s="26" t="s">
        <v>11</v>
      </c>
      <c r="J8" s="29"/>
      <c r="K8" s="14"/>
      <c r="L8" s="12"/>
      <c r="M8" s="12"/>
    </row>
    <row r="9" spans="1:14" ht="20.25" customHeight="1" x14ac:dyDescent="0.2">
      <c r="A9" s="24"/>
      <c r="B9" s="98" t="s">
        <v>31</v>
      </c>
      <c r="C9" s="72" t="s">
        <v>49</v>
      </c>
      <c r="D9" s="76">
        <v>746</v>
      </c>
      <c r="E9" s="77"/>
      <c r="F9" s="78"/>
      <c r="G9" s="52"/>
      <c r="H9" s="53"/>
      <c r="I9" s="79">
        <f t="shared" ref="I9" si="0">G9*H9</f>
        <v>0</v>
      </c>
      <c r="J9" s="80">
        <f t="shared" ref="J9" si="1">(D9*F9)+I9</f>
        <v>0</v>
      </c>
      <c r="K9" s="14"/>
      <c r="M9" s="12"/>
    </row>
    <row r="10" spans="1:14" ht="20.25" customHeight="1" x14ac:dyDescent="0.2">
      <c r="A10" s="24"/>
      <c r="B10" s="99" t="s">
        <v>31</v>
      </c>
      <c r="C10" s="67" t="s">
        <v>50</v>
      </c>
      <c r="D10" s="68">
        <v>1</v>
      </c>
      <c r="E10" s="73"/>
      <c r="F10" s="40"/>
      <c r="G10" s="69"/>
      <c r="H10" s="70"/>
      <c r="I10" s="74">
        <f t="shared" ref="I10:I11" si="2">G10*H10</f>
        <v>0</v>
      </c>
      <c r="J10" s="75">
        <f t="shared" ref="J10:J11" si="3">(D10*F10)+I10</f>
        <v>0</v>
      </c>
      <c r="K10" s="14"/>
      <c r="M10" s="12"/>
    </row>
    <row r="11" spans="1:14" ht="20.25" customHeight="1" x14ac:dyDescent="0.2">
      <c r="A11" s="24"/>
      <c r="B11" s="99" t="s">
        <v>38</v>
      </c>
      <c r="C11" s="67" t="s">
        <v>51</v>
      </c>
      <c r="D11" s="68">
        <v>2</v>
      </c>
      <c r="E11" s="73"/>
      <c r="F11" s="40"/>
      <c r="G11" s="69"/>
      <c r="H11" s="70"/>
      <c r="I11" s="74">
        <f t="shared" si="2"/>
        <v>0</v>
      </c>
      <c r="J11" s="75">
        <f t="shared" si="3"/>
        <v>0</v>
      </c>
      <c r="K11" s="14"/>
      <c r="M11" s="12"/>
    </row>
    <row r="12" spans="1:14" ht="20.25" customHeight="1" x14ac:dyDescent="0.2">
      <c r="A12" s="24"/>
      <c r="B12" s="99"/>
      <c r="C12" s="88" t="s">
        <v>23</v>
      </c>
      <c r="D12" s="68"/>
      <c r="E12" s="73"/>
      <c r="F12" s="73"/>
      <c r="G12" s="126"/>
      <c r="H12" s="127"/>
      <c r="I12" s="74"/>
      <c r="J12" s="75"/>
      <c r="K12" s="14"/>
      <c r="M12" s="12"/>
    </row>
    <row r="13" spans="1:14" ht="20.25" customHeight="1" x14ac:dyDescent="0.2">
      <c r="A13" s="24"/>
      <c r="B13" s="99" t="s">
        <v>32</v>
      </c>
      <c r="C13" s="67" t="s">
        <v>39</v>
      </c>
      <c r="D13" s="68">
        <v>218</v>
      </c>
      <c r="E13" s="31"/>
      <c r="F13" s="40"/>
      <c r="G13" s="69"/>
      <c r="H13" s="70"/>
      <c r="I13" s="74">
        <f t="shared" ref="I13:I16" si="4">G13*H13</f>
        <v>0</v>
      </c>
      <c r="J13" s="75">
        <f t="shared" ref="J13:J16" si="5">(D13*F13)+I13</f>
        <v>0</v>
      </c>
      <c r="K13" s="14"/>
      <c r="M13" s="12"/>
    </row>
    <row r="14" spans="1:14" ht="20.25" customHeight="1" x14ac:dyDescent="0.2">
      <c r="A14" s="24"/>
      <c r="B14" s="99" t="s">
        <v>32</v>
      </c>
      <c r="C14" s="67" t="s">
        <v>40</v>
      </c>
      <c r="D14" s="68">
        <v>40</v>
      </c>
      <c r="E14" s="31"/>
      <c r="F14" s="40"/>
      <c r="G14" s="69"/>
      <c r="H14" s="70"/>
      <c r="I14" s="74">
        <f t="shared" si="4"/>
        <v>0</v>
      </c>
      <c r="J14" s="75">
        <f t="shared" si="5"/>
        <v>0</v>
      </c>
      <c r="K14" s="14"/>
      <c r="M14" s="12"/>
    </row>
    <row r="15" spans="1:14" ht="20.25" customHeight="1" x14ac:dyDescent="0.2">
      <c r="A15" s="24"/>
      <c r="B15" s="99" t="s">
        <v>33</v>
      </c>
      <c r="C15" s="42" t="s">
        <v>30</v>
      </c>
      <c r="D15" s="43">
        <v>28</v>
      </c>
      <c r="E15" s="31"/>
      <c r="F15" s="40"/>
      <c r="G15" s="69"/>
      <c r="H15" s="70"/>
      <c r="I15" s="74">
        <f t="shared" si="4"/>
        <v>0</v>
      </c>
      <c r="J15" s="75">
        <f t="shared" si="5"/>
        <v>0</v>
      </c>
      <c r="K15" s="14"/>
      <c r="M15" s="12"/>
    </row>
    <row r="16" spans="1:14" ht="20.25" customHeight="1" x14ac:dyDescent="0.2">
      <c r="A16" s="24"/>
      <c r="B16" s="99" t="s">
        <v>34</v>
      </c>
      <c r="C16" s="42" t="s">
        <v>47</v>
      </c>
      <c r="D16" s="43">
        <v>258</v>
      </c>
      <c r="E16" s="31"/>
      <c r="F16" s="40"/>
      <c r="G16" s="69"/>
      <c r="H16" s="70"/>
      <c r="I16" s="74">
        <f t="shared" si="4"/>
        <v>0</v>
      </c>
      <c r="J16" s="75">
        <f t="shared" si="5"/>
        <v>0</v>
      </c>
      <c r="K16" s="14"/>
      <c r="M16" s="12"/>
    </row>
    <row r="17" spans="1:13" ht="20.25" customHeight="1" x14ac:dyDescent="0.2">
      <c r="A17" s="24"/>
      <c r="B17" s="100"/>
      <c r="C17" s="89" t="s">
        <v>24</v>
      </c>
      <c r="D17" s="43"/>
      <c r="E17" s="31"/>
      <c r="F17" s="73"/>
      <c r="G17" s="90"/>
      <c r="H17" s="91"/>
      <c r="I17" s="74"/>
      <c r="J17" s="75"/>
      <c r="K17" s="14"/>
      <c r="M17" s="12"/>
    </row>
    <row r="18" spans="1:13" ht="20.25" customHeight="1" x14ac:dyDescent="0.2">
      <c r="A18" s="24"/>
      <c r="B18" s="99" t="s">
        <v>32</v>
      </c>
      <c r="C18" s="67" t="s">
        <v>39</v>
      </c>
      <c r="D18" s="43">
        <v>146</v>
      </c>
      <c r="E18" s="31"/>
      <c r="F18" s="40"/>
      <c r="G18" s="69"/>
      <c r="H18" s="70"/>
      <c r="I18" s="74">
        <f t="shared" ref="I18:I39" si="6">G18*H18</f>
        <v>0</v>
      </c>
      <c r="J18" s="75">
        <f t="shared" ref="J18:J39" si="7">(D18*F18)+I18</f>
        <v>0</v>
      </c>
      <c r="K18" s="14"/>
      <c r="M18" s="12"/>
    </row>
    <row r="19" spans="1:13" ht="20.25" customHeight="1" x14ac:dyDescent="0.2">
      <c r="A19" s="24"/>
      <c r="B19" s="99" t="s">
        <v>32</v>
      </c>
      <c r="C19" s="67" t="s">
        <v>41</v>
      </c>
      <c r="D19" s="43">
        <v>38</v>
      </c>
      <c r="E19" s="31"/>
      <c r="F19" s="40"/>
      <c r="G19" s="69"/>
      <c r="H19" s="70"/>
      <c r="I19" s="74">
        <f t="shared" si="6"/>
        <v>0</v>
      </c>
      <c r="J19" s="75">
        <f t="shared" si="7"/>
        <v>0</v>
      </c>
      <c r="K19" s="14"/>
      <c r="M19" s="12"/>
    </row>
    <row r="20" spans="1:13" ht="20.25" customHeight="1" x14ac:dyDescent="0.2">
      <c r="A20" s="24"/>
      <c r="B20" s="99" t="s">
        <v>33</v>
      </c>
      <c r="C20" s="42" t="s">
        <v>30</v>
      </c>
      <c r="D20" s="43">
        <v>20</v>
      </c>
      <c r="E20" s="31"/>
      <c r="F20" s="40"/>
      <c r="G20" s="69"/>
      <c r="H20" s="70"/>
      <c r="I20" s="74">
        <f t="shared" si="6"/>
        <v>0</v>
      </c>
      <c r="J20" s="75">
        <f t="shared" si="7"/>
        <v>0</v>
      </c>
      <c r="K20" s="14"/>
      <c r="M20" s="12"/>
    </row>
    <row r="21" spans="1:13" ht="20.25" customHeight="1" x14ac:dyDescent="0.2">
      <c r="A21" s="24"/>
      <c r="B21" s="99" t="s">
        <v>34</v>
      </c>
      <c r="C21" s="42" t="s">
        <v>47</v>
      </c>
      <c r="D21" s="43">
        <v>184</v>
      </c>
      <c r="E21" s="31"/>
      <c r="F21" s="40"/>
      <c r="G21" s="69"/>
      <c r="H21" s="70"/>
      <c r="I21" s="74">
        <f t="shared" si="6"/>
        <v>0</v>
      </c>
      <c r="J21" s="75">
        <f t="shared" si="7"/>
        <v>0</v>
      </c>
      <c r="K21" s="14"/>
      <c r="M21" s="12"/>
    </row>
    <row r="22" spans="1:13" ht="20.25" customHeight="1" x14ac:dyDescent="0.2">
      <c r="A22" s="24"/>
      <c r="B22" s="100"/>
      <c r="C22" s="89" t="s">
        <v>25</v>
      </c>
      <c r="D22" s="43"/>
      <c r="E22" s="31"/>
      <c r="F22" s="73"/>
      <c r="G22" s="90"/>
      <c r="H22" s="91"/>
      <c r="I22" s="74"/>
      <c r="J22" s="75"/>
      <c r="K22" s="14"/>
      <c r="M22" s="12"/>
    </row>
    <row r="23" spans="1:13" ht="20.25" customHeight="1" x14ac:dyDescent="0.2">
      <c r="A23" s="24"/>
      <c r="B23" s="99" t="s">
        <v>32</v>
      </c>
      <c r="C23" s="67" t="s">
        <v>39</v>
      </c>
      <c r="D23" s="43">
        <v>67</v>
      </c>
      <c r="E23" s="31"/>
      <c r="F23" s="40"/>
      <c r="G23" s="69"/>
      <c r="H23" s="70"/>
      <c r="I23" s="74">
        <f t="shared" si="6"/>
        <v>0</v>
      </c>
      <c r="J23" s="75">
        <f t="shared" si="7"/>
        <v>0</v>
      </c>
      <c r="K23" s="14"/>
      <c r="M23" s="12"/>
    </row>
    <row r="24" spans="1:13" ht="20.25" customHeight="1" x14ac:dyDescent="0.2">
      <c r="A24" s="24"/>
      <c r="B24" s="99" t="s">
        <v>32</v>
      </c>
      <c r="C24" s="67" t="s">
        <v>41</v>
      </c>
      <c r="D24" s="43">
        <v>12</v>
      </c>
      <c r="E24" s="31"/>
      <c r="F24" s="40"/>
      <c r="G24" s="69"/>
      <c r="H24" s="70"/>
      <c r="I24" s="74">
        <f t="shared" si="6"/>
        <v>0</v>
      </c>
      <c r="J24" s="75">
        <f t="shared" si="7"/>
        <v>0</v>
      </c>
      <c r="K24" s="14"/>
      <c r="M24" s="12"/>
    </row>
    <row r="25" spans="1:13" ht="20.25" customHeight="1" x14ac:dyDescent="0.2">
      <c r="A25" s="24"/>
      <c r="B25" s="99" t="s">
        <v>33</v>
      </c>
      <c r="C25" s="42" t="s">
        <v>30</v>
      </c>
      <c r="D25" s="43">
        <v>14</v>
      </c>
      <c r="E25" s="31"/>
      <c r="F25" s="40"/>
      <c r="G25" s="69"/>
      <c r="H25" s="70"/>
      <c r="I25" s="74">
        <f t="shared" si="6"/>
        <v>0</v>
      </c>
      <c r="J25" s="75">
        <f t="shared" si="7"/>
        <v>0</v>
      </c>
      <c r="K25" s="14"/>
      <c r="M25" s="12"/>
    </row>
    <row r="26" spans="1:13" ht="20.25" customHeight="1" x14ac:dyDescent="0.2">
      <c r="A26" s="24"/>
      <c r="B26" s="99" t="s">
        <v>34</v>
      </c>
      <c r="C26" s="42" t="s">
        <v>47</v>
      </c>
      <c r="D26" s="43">
        <v>79</v>
      </c>
      <c r="E26" s="31"/>
      <c r="F26" s="40"/>
      <c r="G26" s="69"/>
      <c r="H26" s="70"/>
      <c r="I26" s="74">
        <f t="shared" si="6"/>
        <v>0</v>
      </c>
      <c r="J26" s="75">
        <f t="shared" si="7"/>
        <v>0</v>
      </c>
      <c r="K26" s="14"/>
      <c r="M26" s="12"/>
    </row>
    <row r="27" spans="1:13" ht="20.25" customHeight="1" x14ac:dyDescent="0.2">
      <c r="A27" s="24"/>
      <c r="B27" s="100"/>
      <c r="C27" s="89" t="s">
        <v>26</v>
      </c>
      <c r="D27" s="43"/>
      <c r="E27" s="31"/>
      <c r="F27" s="73"/>
      <c r="G27" s="90"/>
      <c r="H27" s="91"/>
      <c r="I27" s="74"/>
      <c r="J27" s="75"/>
      <c r="K27" s="14"/>
      <c r="M27" s="12"/>
    </row>
    <row r="28" spans="1:13" ht="20.25" customHeight="1" x14ac:dyDescent="0.2">
      <c r="A28" s="24"/>
      <c r="B28" s="99" t="s">
        <v>32</v>
      </c>
      <c r="C28" s="67" t="s">
        <v>39</v>
      </c>
      <c r="D28" s="43">
        <v>67</v>
      </c>
      <c r="E28" s="31"/>
      <c r="F28" s="40"/>
      <c r="G28" s="69"/>
      <c r="H28" s="70"/>
      <c r="I28" s="74">
        <f t="shared" si="6"/>
        <v>0</v>
      </c>
      <c r="J28" s="75">
        <f t="shared" si="7"/>
        <v>0</v>
      </c>
      <c r="K28" s="14"/>
      <c r="M28" s="12"/>
    </row>
    <row r="29" spans="1:13" ht="20.25" customHeight="1" x14ac:dyDescent="0.2">
      <c r="A29" s="24"/>
      <c r="B29" s="99" t="s">
        <v>32</v>
      </c>
      <c r="C29" s="67" t="s">
        <v>41</v>
      </c>
      <c r="D29" s="43">
        <v>12</v>
      </c>
      <c r="E29" s="31"/>
      <c r="F29" s="40"/>
      <c r="G29" s="69"/>
      <c r="H29" s="70"/>
      <c r="I29" s="74">
        <f t="shared" si="6"/>
        <v>0</v>
      </c>
      <c r="J29" s="75">
        <f t="shared" si="7"/>
        <v>0</v>
      </c>
      <c r="K29" s="14"/>
      <c r="M29" s="12"/>
    </row>
    <row r="30" spans="1:13" ht="20.25" customHeight="1" x14ac:dyDescent="0.2">
      <c r="A30" s="24"/>
      <c r="B30" s="99" t="s">
        <v>33</v>
      </c>
      <c r="C30" s="42" t="s">
        <v>30</v>
      </c>
      <c r="D30" s="43">
        <v>14</v>
      </c>
      <c r="E30" s="31"/>
      <c r="F30" s="40"/>
      <c r="G30" s="69"/>
      <c r="H30" s="70"/>
      <c r="I30" s="74">
        <f t="shared" si="6"/>
        <v>0</v>
      </c>
      <c r="J30" s="75">
        <f t="shared" si="7"/>
        <v>0</v>
      </c>
      <c r="K30" s="14"/>
      <c r="M30" s="12"/>
    </row>
    <row r="31" spans="1:13" ht="20.25" customHeight="1" x14ac:dyDescent="0.2">
      <c r="A31" s="24"/>
      <c r="B31" s="99" t="s">
        <v>34</v>
      </c>
      <c r="C31" s="42" t="s">
        <v>47</v>
      </c>
      <c r="D31" s="43">
        <v>79</v>
      </c>
      <c r="E31" s="31"/>
      <c r="F31" s="40"/>
      <c r="G31" s="69"/>
      <c r="H31" s="70"/>
      <c r="I31" s="74">
        <f t="shared" si="6"/>
        <v>0</v>
      </c>
      <c r="J31" s="75">
        <f t="shared" si="7"/>
        <v>0</v>
      </c>
      <c r="K31" s="14"/>
      <c r="M31" s="12"/>
    </row>
    <row r="32" spans="1:13" ht="20.25" customHeight="1" x14ac:dyDescent="0.2">
      <c r="A32" s="24"/>
      <c r="B32" s="100"/>
      <c r="C32" s="89" t="s">
        <v>27</v>
      </c>
      <c r="D32" s="43"/>
      <c r="E32" s="31"/>
      <c r="F32" s="73"/>
      <c r="G32" s="90"/>
      <c r="H32" s="91"/>
      <c r="I32" s="74"/>
      <c r="J32" s="75"/>
      <c r="K32" s="14"/>
      <c r="M32" s="12"/>
    </row>
    <row r="33" spans="1:13" ht="20.25" customHeight="1" x14ac:dyDescent="0.2">
      <c r="A33" s="24"/>
      <c r="B33" s="99" t="s">
        <v>32</v>
      </c>
      <c r="C33" s="67" t="s">
        <v>39</v>
      </c>
      <c r="D33" s="43">
        <v>129</v>
      </c>
      <c r="E33" s="31"/>
      <c r="F33" s="40"/>
      <c r="G33" s="69"/>
      <c r="H33" s="70"/>
      <c r="I33" s="74">
        <f t="shared" si="6"/>
        <v>0</v>
      </c>
      <c r="J33" s="75">
        <f t="shared" si="7"/>
        <v>0</v>
      </c>
      <c r="K33" s="14"/>
      <c r="M33" s="12"/>
    </row>
    <row r="34" spans="1:13" ht="20.25" customHeight="1" x14ac:dyDescent="0.2">
      <c r="A34" s="24"/>
      <c r="B34" s="99" t="s">
        <v>32</v>
      </c>
      <c r="C34" s="67" t="s">
        <v>41</v>
      </c>
      <c r="D34" s="43">
        <v>17</v>
      </c>
      <c r="E34" s="31"/>
      <c r="F34" s="40"/>
      <c r="G34" s="69"/>
      <c r="H34" s="70"/>
      <c r="I34" s="74">
        <f t="shared" si="6"/>
        <v>0</v>
      </c>
      <c r="J34" s="75">
        <f t="shared" si="7"/>
        <v>0</v>
      </c>
      <c r="K34" s="14"/>
      <c r="M34" s="12"/>
    </row>
    <row r="35" spans="1:13" ht="20.25" customHeight="1" x14ac:dyDescent="0.2">
      <c r="A35" s="24"/>
      <c r="B35" s="99" t="s">
        <v>33</v>
      </c>
      <c r="C35" s="42" t="s">
        <v>30</v>
      </c>
      <c r="D35" s="43">
        <v>18</v>
      </c>
      <c r="E35" s="31"/>
      <c r="F35" s="40"/>
      <c r="G35" s="69"/>
      <c r="H35" s="70"/>
      <c r="I35" s="74">
        <f t="shared" si="6"/>
        <v>0</v>
      </c>
      <c r="J35" s="75">
        <f t="shared" si="7"/>
        <v>0</v>
      </c>
      <c r="K35" s="14"/>
      <c r="M35" s="12"/>
    </row>
    <row r="36" spans="1:13" ht="20.25" customHeight="1" x14ac:dyDescent="0.2">
      <c r="A36" s="24"/>
      <c r="B36" s="99" t="s">
        <v>34</v>
      </c>
      <c r="C36" s="42" t="s">
        <v>47</v>
      </c>
      <c r="D36" s="43">
        <v>146</v>
      </c>
      <c r="E36" s="31"/>
      <c r="F36" s="40"/>
      <c r="G36" s="69"/>
      <c r="H36" s="70"/>
      <c r="I36" s="74">
        <f t="shared" si="6"/>
        <v>0</v>
      </c>
      <c r="J36" s="75">
        <f t="shared" si="7"/>
        <v>0</v>
      </c>
      <c r="K36" s="14"/>
      <c r="M36" s="12"/>
    </row>
    <row r="37" spans="1:13" ht="20.25" customHeight="1" x14ac:dyDescent="0.2">
      <c r="A37" s="24"/>
      <c r="B37" s="100"/>
      <c r="C37" s="89" t="s">
        <v>28</v>
      </c>
      <c r="D37" s="43"/>
      <c r="E37" s="31"/>
      <c r="F37" s="73"/>
      <c r="G37" s="90"/>
      <c r="H37" s="91"/>
      <c r="I37" s="74"/>
      <c r="J37" s="75"/>
      <c r="K37" s="14"/>
      <c r="M37" s="12"/>
    </row>
    <row r="38" spans="1:13" ht="20.25" customHeight="1" x14ac:dyDescent="0.2">
      <c r="A38" s="24"/>
      <c r="B38" s="100" t="s">
        <v>35</v>
      </c>
      <c r="C38" s="42" t="s">
        <v>56</v>
      </c>
      <c r="D38" s="43">
        <v>200</v>
      </c>
      <c r="E38" s="31"/>
      <c r="F38" s="40"/>
      <c r="G38" s="69"/>
      <c r="H38" s="70"/>
      <c r="I38" s="74">
        <f t="shared" si="6"/>
        <v>0</v>
      </c>
      <c r="J38" s="75">
        <f t="shared" si="7"/>
        <v>0</v>
      </c>
      <c r="K38" s="14"/>
      <c r="M38" s="12"/>
    </row>
    <row r="39" spans="1:13" ht="20.25" customHeight="1" thickBot="1" x14ac:dyDescent="0.25">
      <c r="A39" s="24"/>
      <c r="B39" s="100" t="s">
        <v>35</v>
      </c>
      <c r="C39" s="113" t="s">
        <v>48</v>
      </c>
      <c r="D39" s="43">
        <v>1</v>
      </c>
      <c r="E39" s="31"/>
      <c r="F39" s="40"/>
      <c r="G39" s="69"/>
      <c r="H39" s="70"/>
      <c r="I39" s="74">
        <f t="shared" si="6"/>
        <v>0</v>
      </c>
      <c r="J39" s="75">
        <f t="shared" si="7"/>
        <v>0</v>
      </c>
      <c r="K39" s="14"/>
      <c r="M39" s="12"/>
    </row>
    <row r="40" spans="1:13" ht="39.75" customHeight="1" thickBot="1" x14ac:dyDescent="0.25">
      <c r="B40" s="101"/>
      <c r="C40" s="112" t="s">
        <v>36</v>
      </c>
      <c r="D40" s="41"/>
      <c r="E40" s="6"/>
      <c r="F40" s="59"/>
      <c r="G40" s="60"/>
      <c r="H40" s="59"/>
      <c r="I40" s="61" t="s">
        <v>13</v>
      </c>
      <c r="J40" s="62">
        <f>SUM(J9:J39)</f>
        <v>0</v>
      </c>
      <c r="K40" s="14"/>
    </row>
    <row r="41" spans="1:13" ht="26.25" customHeight="1" x14ac:dyDescent="0.2">
      <c r="E41" s="54">
        <f>SUM(E9:E39)</f>
        <v>0</v>
      </c>
      <c r="I41" s="58"/>
      <c r="J41" s="57"/>
      <c r="K41" s="14"/>
    </row>
    <row r="42" spans="1:13" s="5" customFormat="1" ht="25.5" customHeight="1" thickBot="1" x14ac:dyDescent="0.25">
      <c r="B42" s="114"/>
      <c r="C42" s="115" t="s">
        <v>21</v>
      </c>
      <c r="D42" s="34"/>
      <c r="F42" s="116"/>
      <c r="G42" s="117"/>
      <c r="H42" s="116"/>
      <c r="I42" s="116"/>
      <c r="K42" s="118"/>
    </row>
    <row r="43" spans="1:13" ht="24" hidden="1" customHeight="1" thickBot="1" x14ac:dyDescent="0.25">
      <c r="B43" s="102"/>
      <c r="C43" s="44" t="s">
        <v>20</v>
      </c>
      <c r="D43" s="45">
        <v>10</v>
      </c>
      <c r="E43" s="46"/>
      <c r="F43" s="47"/>
      <c r="G43" s="50"/>
      <c r="H43" s="51"/>
      <c r="I43" s="49"/>
      <c r="J43" s="48">
        <f>F43*D43</f>
        <v>0</v>
      </c>
      <c r="K43" s="14"/>
      <c r="M43" s="12"/>
    </row>
    <row r="44" spans="1:13" ht="13.5" hidden="1" customHeight="1" thickBot="1" x14ac:dyDescent="0.25">
      <c r="B44" s="103"/>
      <c r="C44" s="6"/>
      <c r="D44" s="65"/>
      <c r="E44" s="66"/>
      <c r="F44" s="66"/>
      <c r="G44" s="20"/>
      <c r="H44" s="55"/>
      <c r="I44" s="56"/>
      <c r="J44" s="57"/>
      <c r="K44" s="14"/>
      <c r="M44" s="12"/>
    </row>
    <row r="45" spans="1:13" ht="15.75" customHeight="1" x14ac:dyDescent="0.15">
      <c r="A45" s="24"/>
      <c r="B45" s="104"/>
      <c r="C45" s="71"/>
      <c r="D45" s="35"/>
      <c r="E45" s="11"/>
      <c r="F45" s="25" t="s">
        <v>8</v>
      </c>
      <c r="G45" s="146" t="s">
        <v>12</v>
      </c>
      <c r="H45" s="147"/>
      <c r="I45" s="148"/>
      <c r="J45" s="25" t="s">
        <v>0</v>
      </c>
      <c r="K45" s="14"/>
      <c r="M45" s="12"/>
    </row>
    <row r="46" spans="1:13" ht="15.75" customHeight="1" thickBot="1" x14ac:dyDescent="0.25">
      <c r="A46" s="24"/>
      <c r="B46" s="97" t="s">
        <v>15</v>
      </c>
      <c r="C46" s="63"/>
      <c r="D46" s="32" t="s">
        <v>18</v>
      </c>
      <c r="E46" s="32" t="s">
        <v>17</v>
      </c>
      <c r="F46" s="26" t="s">
        <v>16</v>
      </c>
      <c r="G46" s="27" t="s">
        <v>9</v>
      </c>
      <c r="H46" s="28" t="s">
        <v>10</v>
      </c>
      <c r="I46" s="26" t="s">
        <v>11</v>
      </c>
      <c r="J46" s="29"/>
      <c r="K46" s="14"/>
      <c r="L46" s="12"/>
      <c r="M46" s="12"/>
    </row>
    <row r="47" spans="1:13" ht="25.5" customHeight="1" thickBot="1" x14ac:dyDescent="0.25">
      <c r="A47" s="24"/>
      <c r="B47" s="105" t="s">
        <v>44</v>
      </c>
      <c r="C47" s="44" t="s">
        <v>46</v>
      </c>
      <c r="D47" s="7">
        <v>746</v>
      </c>
      <c r="E47" s="46"/>
      <c r="F47" s="47"/>
      <c r="G47" s="81"/>
      <c r="H47" s="82"/>
      <c r="I47" s="83">
        <f t="shared" ref="I47:I53" si="8">G47*H47</f>
        <v>0</v>
      </c>
      <c r="J47" s="48">
        <f t="shared" ref="J47:J53" si="9">(D47*F47)+I47</f>
        <v>0</v>
      </c>
      <c r="K47" s="14"/>
      <c r="M47" s="12"/>
    </row>
    <row r="48" spans="1:13" ht="25.5" customHeight="1" thickBot="1" x14ac:dyDescent="0.25">
      <c r="A48" s="24"/>
      <c r="B48" s="105" t="s">
        <v>52</v>
      </c>
      <c r="C48" s="44" t="s">
        <v>53</v>
      </c>
      <c r="D48" s="7">
        <v>627</v>
      </c>
      <c r="E48" s="46"/>
      <c r="F48" s="47"/>
      <c r="G48" s="81"/>
      <c r="H48" s="82"/>
      <c r="I48" s="83">
        <f t="shared" si="8"/>
        <v>0</v>
      </c>
      <c r="J48" s="48">
        <f t="shared" si="9"/>
        <v>0</v>
      </c>
      <c r="K48" s="14"/>
      <c r="M48" s="12"/>
    </row>
    <row r="49" spans="1:13" ht="25.5" customHeight="1" thickBot="1" x14ac:dyDescent="0.25">
      <c r="A49" s="24"/>
      <c r="B49" s="105" t="s">
        <v>52</v>
      </c>
      <c r="C49" s="44" t="s">
        <v>54</v>
      </c>
      <c r="D49" s="7">
        <v>119</v>
      </c>
      <c r="E49" s="46"/>
      <c r="F49" s="47"/>
      <c r="G49" s="81"/>
      <c r="H49" s="82"/>
      <c r="I49" s="83">
        <f t="shared" ref="I49" si="10">G49*H49</f>
        <v>0</v>
      </c>
      <c r="J49" s="48">
        <f t="shared" ref="J49" si="11">(D49*F49)+I49</f>
        <v>0</v>
      </c>
      <c r="K49" s="14"/>
      <c r="M49" s="12"/>
    </row>
    <row r="50" spans="1:13" ht="25.5" customHeight="1" thickBot="1" x14ac:dyDescent="0.25">
      <c r="A50" s="24"/>
      <c r="B50" s="105" t="s">
        <v>45</v>
      </c>
      <c r="C50" s="44" t="s">
        <v>42</v>
      </c>
      <c r="D50" s="7">
        <v>73</v>
      </c>
      <c r="E50" s="46"/>
      <c r="F50" s="47"/>
      <c r="G50" s="81"/>
      <c r="H50" s="82"/>
      <c r="I50" s="83">
        <f t="shared" si="8"/>
        <v>0</v>
      </c>
      <c r="J50" s="48">
        <f t="shared" si="9"/>
        <v>0</v>
      </c>
      <c r="K50" s="14"/>
      <c r="M50" s="124"/>
    </row>
    <row r="51" spans="1:13" ht="25.5" customHeight="1" thickBot="1" x14ac:dyDescent="0.25">
      <c r="A51" s="24"/>
      <c r="B51" s="121"/>
      <c r="C51" s="122"/>
      <c r="D51" s="123"/>
      <c r="E51" s="46"/>
      <c r="F51" s="47"/>
      <c r="G51" s="81"/>
      <c r="H51" s="82"/>
      <c r="I51" s="83">
        <f t="shared" si="8"/>
        <v>0</v>
      </c>
      <c r="J51" s="48">
        <f t="shared" si="9"/>
        <v>0</v>
      </c>
      <c r="K51" s="14"/>
      <c r="M51" s="12"/>
    </row>
    <row r="52" spans="1:13" ht="25.5" customHeight="1" thickBot="1" x14ac:dyDescent="0.25">
      <c r="A52" s="24"/>
      <c r="B52" s="121"/>
      <c r="C52" s="122"/>
      <c r="D52" s="123"/>
      <c r="E52" s="46"/>
      <c r="F52" s="47"/>
      <c r="G52" s="81"/>
      <c r="H52" s="82"/>
      <c r="I52" s="83">
        <f t="shared" si="8"/>
        <v>0</v>
      </c>
      <c r="J52" s="48">
        <f t="shared" si="9"/>
        <v>0</v>
      </c>
      <c r="K52" s="14"/>
      <c r="M52" s="12"/>
    </row>
    <row r="53" spans="1:13" ht="25.5" customHeight="1" thickBot="1" x14ac:dyDescent="0.25">
      <c r="A53" s="24"/>
      <c r="B53" s="121"/>
      <c r="C53" s="122"/>
      <c r="D53" s="123"/>
      <c r="E53" s="46"/>
      <c r="F53" s="47"/>
      <c r="G53" s="81"/>
      <c r="H53" s="82"/>
      <c r="I53" s="83">
        <f t="shared" si="8"/>
        <v>0</v>
      </c>
      <c r="J53" s="48">
        <f t="shared" si="9"/>
        <v>0</v>
      </c>
      <c r="K53" s="14"/>
      <c r="M53" s="12"/>
    </row>
    <row r="54" spans="1:13" ht="23.25" customHeight="1" thickBot="1" x14ac:dyDescent="0.25">
      <c r="B54" s="106"/>
      <c r="D54" s="120" t="s">
        <v>18</v>
      </c>
      <c r="E54" s="5"/>
      <c r="F54" s="116" t="s">
        <v>43</v>
      </c>
      <c r="H54" s="1"/>
      <c r="I54" s="1"/>
      <c r="J54" s="10"/>
      <c r="K54" s="14"/>
    </row>
    <row r="55" spans="1:13" ht="25.5" customHeight="1" thickBot="1" x14ac:dyDescent="0.25">
      <c r="A55" s="24"/>
      <c r="B55" s="105">
        <v>4</v>
      </c>
      <c r="C55" s="44" t="s">
        <v>55</v>
      </c>
      <c r="D55" s="7">
        <v>1</v>
      </c>
      <c r="E55" s="46"/>
      <c r="F55" s="47"/>
      <c r="G55" s="152"/>
      <c r="H55" s="153"/>
      <c r="I55" s="154"/>
      <c r="J55" s="48">
        <f>(D55*F55)+G55</f>
        <v>0</v>
      </c>
      <c r="K55" s="14"/>
      <c r="M55" s="12"/>
    </row>
    <row r="56" spans="1:13" ht="25.5" customHeight="1" thickBot="1" x14ac:dyDescent="0.25">
      <c r="B56" s="119"/>
      <c r="C56" s="155" t="s">
        <v>19</v>
      </c>
      <c r="D56" s="153"/>
      <c r="E56" s="153"/>
      <c r="F56" s="153"/>
      <c r="G56" s="153"/>
      <c r="H56" s="153"/>
      <c r="I56" s="154"/>
      <c r="J56" s="125"/>
      <c r="K56" s="14"/>
      <c r="M56" s="12"/>
    </row>
    <row r="57" spans="1:13" ht="23.25" customHeight="1" thickBot="1" x14ac:dyDescent="0.25">
      <c r="H57" s="1"/>
      <c r="I57" s="1"/>
      <c r="K57" s="14"/>
    </row>
    <row r="58" spans="1:13" ht="27.75" customHeight="1" thickBot="1" x14ac:dyDescent="0.25">
      <c r="A58" s="24"/>
      <c r="B58" s="106" t="s">
        <v>6</v>
      </c>
      <c r="C58" s="7"/>
      <c r="D58" s="36"/>
      <c r="E58" s="7"/>
      <c r="F58" s="8"/>
      <c r="G58" s="9"/>
      <c r="H58" s="7"/>
      <c r="I58" s="7"/>
      <c r="J58" s="10"/>
      <c r="K58" s="14"/>
    </row>
    <row r="59" spans="1:13" ht="27.75" customHeight="1" x14ac:dyDescent="0.2">
      <c r="A59" s="24"/>
      <c r="B59" s="107" t="s">
        <v>14</v>
      </c>
      <c r="C59" s="39"/>
      <c r="D59" s="85"/>
      <c r="E59" s="39"/>
      <c r="F59" s="131" t="s">
        <v>3</v>
      </c>
      <c r="G59" s="132"/>
      <c r="H59" s="133"/>
      <c r="I59" s="134"/>
      <c r="J59" s="135"/>
      <c r="K59" s="14"/>
    </row>
    <row r="60" spans="1:13" ht="27.75" customHeight="1" x14ac:dyDescent="0.2">
      <c r="A60" s="24"/>
      <c r="B60" s="108" t="s">
        <v>1</v>
      </c>
      <c r="C60" s="84"/>
      <c r="D60" s="86"/>
      <c r="E60" s="19"/>
      <c r="F60" s="138" t="s">
        <v>4</v>
      </c>
      <c r="G60" s="139"/>
      <c r="H60" s="149"/>
      <c r="I60" s="150"/>
      <c r="J60" s="151"/>
      <c r="K60" s="14"/>
    </row>
    <row r="61" spans="1:13" ht="27.75" customHeight="1" thickBot="1" x14ac:dyDescent="0.25">
      <c r="B61" s="109" t="s">
        <v>2</v>
      </c>
      <c r="C61" s="13"/>
      <c r="D61" s="87"/>
      <c r="E61" s="13"/>
      <c r="F61" s="136" t="s">
        <v>5</v>
      </c>
      <c r="G61" s="137"/>
      <c r="H61" s="128"/>
      <c r="I61" s="129"/>
      <c r="J61" s="130"/>
      <c r="K61" s="14"/>
    </row>
    <row r="62" spans="1:13" ht="84" customHeight="1" x14ac:dyDescent="0.2">
      <c r="A62" s="14"/>
      <c r="B62" s="110"/>
      <c r="C62" s="17"/>
      <c r="D62" s="37"/>
      <c r="E62" s="17"/>
      <c r="F62" s="18"/>
      <c r="G62" s="20"/>
      <c r="H62" s="17"/>
      <c r="I62" s="14"/>
      <c r="J62" s="14"/>
      <c r="K62" s="14"/>
    </row>
    <row r="63" spans="1:13" ht="84" customHeight="1" x14ac:dyDescent="0.2">
      <c r="A63" s="14"/>
      <c r="B63" s="111"/>
      <c r="C63" s="14"/>
      <c r="D63" s="38"/>
      <c r="E63" s="14"/>
      <c r="F63" s="15"/>
      <c r="G63" s="16"/>
      <c r="H63" s="14"/>
      <c r="I63" s="14"/>
      <c r="J63" s="14"/>
      <c r="K63" s="14"/>
    </row>
    <row r="64" spans="1:13" ht="84" customHeight="1" x14ac:dyDescent="0.2">
      <c r="A64" s="14"/>
      <c r="B64" s="111"/>
      <c r="C64" s="14"/>
      <c r="D64" s="38"/>
      <c r="E64" s="14"/>
      <c r="F64" s="15"/>
      <c r="G64" s="16"/>
      <c r="H64" s="14"/>
      <c r="I64" s="14"/>
      <c r="J64" s="14"/>
      <c r="K64" s="14"/>
    </row>
    <row r="65" ht="84" customHeight="1" x14ac:dyDescent="0.2"/>
    <row r="66" ht="84" customHeight="1" x14ac:dyDescent="0.2"/>
    <row r="67" ht="84" customHeight="1" x14ac:dyDescent="0.2"/>
    <row r="68" ht="84" customHeight="1" x14ac:dyDescent="0.2"/>
  </sheetData>
  <sheetProtection selectLockedCells="1"/>
  <mergeCells count="13">
    <mergeCell ref="B2:J2"/>
    <mergeCell ref="F6:H6"/>
    <mergeCell ref="B4:J4"/>
    <mergeCell ref="G7:I7"/>
    <mergeCell ref="H60:J60"/>
    <mergeCell ref="G45:I45"/>
    <mergeCell ref="G55:I55"/>
    <mergeCell ref="C56:I56"/>
    <mergeCell ref="H61:J61"/>
    <mergeCell ref="F59:G59"/>
    <mergeCell ref="H59:J59"/>
    <mergeCell ref="F61:G61"/>
    <mergeCell ref="F60:G60"/>
  </mergeCells>
  <phoneticPr fontId="1" type="noConversion"/>
  <pageMargins left="0.78740157480314965" right="0.23622047244094491" top="1.0629921259842521" bottom="0.43307086614173229" header="0.55118110236220474" footer="0.27559055118110237"/>
  <pageSetup paperSize="265" scale="58" orientation="portrait" r:id="rId1"/>
  <headerFooter alignWithMargins="0">
    <oddHeader>&amp;L&amp;"Verdana,Standaard"&amp;17Bioscoop De Nieuwe Kolk - Assen&amp;R&amp;G</oddHeader>
    <oddFooter>&amp;L&amp;F&amp;R&amp;"Verdana,Standaard"&amp;P /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1498-738F-4FE6-9769-DCAFF0B1DB9F}">
  <dimension ref="A1"/>
  <sheetViews>
    <sheetView workbookViewId="0">
      <selection activeCell="A20" sqref="A20:XFD20"/>
    </sheetView>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AD6C7F12581479C0A57A52BF2AFBA" ma:contentTypeVersion="6" ma:contentTypeDescription="Een nieuw document maken." ma:contentTypeScope="" ma:versionID="d78d5bac4c7ccdda96d11bfde54804fe">
  <xsd:schema xmlns:xsd="http://www.w3.org/2001/XMLSchema" xmlns:xs="http://www.w3.org/2001/XMLSchema" xmlns:p="http://schemas.microsoft.com/office/2006/metadata/properties" xmlns:ns2="1b5beb6d-f377-4757-8a01-6871d8022e59" xmlns:ns3="94f04a9f-4e47-4719-97fc-9451fab7c62b" targetNamespace="http://schemas.microsoft.com/office/2006/metadata/properties" ma:root="true" ma:fieldsID="23d4ec2cdfc13bd5ede27614054fc831" ns2:_="" ns3:_="">
    <xsd:import namespace="1b5beb6d-f377-4757-8a01-6871d8022e59"/>
    <xsd:import namespace="94f04a9f-4e47-4719-97fc-9451fab7c62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5beb6d-f377-4757-8a01-6871d8022e5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f04a9f-4e47-4719-97fc-9451fab7c6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1E40A2-E8AB-4F4A-A5E7-1542F400D96C}"/>
</file>

<file path=customXml/itemProps2.xml><?xml version="1.0" encoding="utf-8"?>
<ds:datastoreItem xmlns:ds="http://schemas.openxmlformats.org/officeDocument/2006/customXml" ds:itemID="{CBCD5F3A-0756-45DE-A28C-02F49CB68650}"/>
</file>

<file path=customXml/itemProps3.xml><?xml version="1.0" encoding="utf-8"?>
<ds:datastoreItem xmlns:ds="http://schemas.openxmlformats.org/officeDocument/2006/customXml" ds:itemID="{CD4248CD-BB30-44DE-8D4A-12665C38CF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 1</vt:lpstr>
      <vt:lpstr>Blad1</vt:lpstr>
      <vt:lpstr>'blad 1'!Afdrukbereik</vt:lpstr>
      <vt:lpstr>'blad 1'!Afdruktitels</vt:lpstr>
    </vt:vector>
  </TitlesOfParts>
  <Company>PBTA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inschrijfspecificatie Theaterfauteuils Purmerend</dc:title>
  <dc:creator>l.v.schaijk@pbta.nl</dc:creator>
  <cp:lastModifiedBy>Leon van Schaijk</cp:lastModifiedBy>
  <cp:lastPrinted>2024-09-23T14:44:09Z</cp:lastPrinted>
  <dcterms:created xsi:type="dcterms:W3CDTF">2006-12-18T22:47:50Z</dcterms:created>
  <dcterms:modified xsi:type="dcterms:W3CDTF">2024-10-23T12:29:11Z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0x010100E21AD6C7F12581479C0A57A52BF2AFBA</vt:lpwstr>
  </property>
</Properties>
</file>