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https://o2g2.sharepoint.com/teams/OB-MDW-Inkoop/Gedeelde documenten/Inkoop/03 Aanbestedingen 2012-2024/2024 ICT AV middelen 2/04 Beschrijvend document/"/>
    </mc:Choice>
  </mc:AlternateContent>
  <xr:revisionPtr revIDLastSave="2313" documentId="11_51F48615E1E0EF7697BC2CFF01C35F203E711C47" xr6:coauthVersionLast="47" xr6:coauthVersionMax="47" xr10:uidLastSave="{DAE5D15F-7952-4827-B2AD-5A6741BF32C3}"/>
  <workbookProtection workbookAlgorithmName="SHA-512" workbookHashValue="17UbEOYDrbswGmsPiSymuOAZncKyi6PVPychTBI0Qf+fVN/K/jHZQHyVWDd6yrCPpRKoGPJsBqD2b0XABYOJXw==" workbookSaltValue="/3udp0OAO1GMX7w/aDF/KA==" workbookSpinCount="100000" lockStructure="1"/>
  <bookViews>
    <workbookView xWindow="-120" yWindow="-120" windowWidth="29040" windowHeight="15840" activeTab="1" xr2:uid="{00000000-000D-0000-FFFF-FFFF00000000}"/>
  </bookViews>
  <sheets>
    <sheet name="Invulinstructie" sheetId="1" r:id="rId1"/>
    <sheet name="Prijzenblad"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12" i="2" l="1"/>
  <c r="G53" i="2"/>
  <c r="G52" i="2"/>
  <c r="C28" i="2"/>
  <c r="G28" i="2" s="1"/>
  <c r="C29" i="2"/>
  <c r="G29" i="2" s="1"/>
  <c r="C30" i="2"/>
  <c r="G30" i="2" s="1"/>
  <c r="C37" i="2" l="1"/>
  <c r="G37" i="2" s="1"/>
  <c r="C45" i="2"/>
  <c r="G45" i="2" s="1"/>
  <c r="C44" i="2"/>
  <c r="G44" i="2" s="1"/>
  <c r="C36" i="2"/>
  <c r="G36" i="2" s="1"/>
  <c r="C38" i="2"/>
  <c r="G38" i="2" s="1"/>
  <c r="C46" i="2"/>
  <c r="G46" i="2" s="1"/>
  <c r="E22" i="2"/>
  <c r="F22" i="2" s="1"/>
  <c r="G22" i="2" s="1"/>
  <c r="E21" i="2"/>
  <c r="F21" i="2" s="1"/>
  <c r="G21" i="2" s="1"/>
  <c r="E20" i="2"/>
  <c r="F20" i="2" s="1"/>
  <c r="G20" i="2" s="1"/>
  <c r="E18" i="2"/>
  <c r="F18" i="2" s="1"/>
  <c r="G18" i="2" s="1"/>
  <c r="E16" i="2"/>
  <c r="F16" i="2" s="1"/>
  <c r="G16" i="2" s="1"/>
  <c r="E14" i="2"/>
  <c r="F14" i="2" s="1"/>
  <c r="G14" i="2" s="1"/>
  <c r="E13" i="2"/>
  <c r="F13" i="2" s="1"/>
  <c r="G13" i="2" s="1"/>
  <c r="F12" i="2"/>
  <c r="G12" i="2" s="1"/>
  <c r="G61" i="2" l="1"/>
</calcChain>
</file>

<file path=xl/sharedStrings.xml><?xml version="1.0" encoding="utf-8"?>
<sst xmlns="http://schemas.openxmlformats.org/spreadsheetml/2006/main" count="81" uniqueCount="67">
  <si>
    <t xml:space="preserve">ten behoeve van </t>
  </si>
  <si>
    <t>Openbaar Onderwijs Groningen</t>
  </si>
  <si>
    <t>In het Prijzenblad zijn alle kosten inbegrepen die gepaard gaan met het voldoen aan de Lijst van eisen (bijlage 4) en de overige eisen als beschreven in Deel A Beschrijvend document, alsmede de kosten die gepaard gaan met de dienstverlening als door de inschrijver beschreven in de beantwoording van de vragen met betrekking tot de gunningscriteria en de kosten die gepaard gaan met de beantwoording van de vragen, zoals gesteld in de Nota van inlichtingen.</t>
  </si>
  <si>
    <t>Alle genoemde aantallen zijn indicatief, aan genoemde gegevens kunnen geen rechten worden ontleend.</t>
  </si>
  <si>
    <t>Er is geen sprake van een afnameverplichting door Openbaar Onderwijs Groningen.</t>
  </si>
  <si>
    <t>Deze velden zijn reeds ingevuld en beveiligd.</t>
  </si>
  <si>
    <t>Deze velden rekenen automatisch door en zijn beveiligd.</t>
  </si>
  <si>
    <t>Aantal</t>
  </si>
  <si>
    <r>
      <t xml:space="preserve">Inschrijver dient het Prijzenblad volledig (alle "gele" velden) in te vullen en rechtsgeldig te ondertekenen en toe te voegen aan zijn 
inschrijving </t>
    </r>
    <r>
      <rPr>
        <u/>
        <sz val="10"/>
        <color theme="1"/>
        <rFont val="Trebuchet MS"/>
        <family val="2"/>
      </rPr>
      <t xml:space="preserve">(a.u.b. eenmaal ongetekend in Excel en eenmaal getekend in pdf).
</t>
    </r>
    <r>
      <rPr>
        <sz val="10"/>
        <color theme="1"/>
        <rFont val="Trebuchet MS"/>
        <family val="2"/>
      </rPr>
      <t>Indien er één, of meerdere, verschillen zijn tussen Excel en pdf versie is de pdf versie leidend.</t>
    </r>
  </si>
  <si>
    <t>Niet opgevoerde kosten in dit Prijzenblad komen achteraf niet voor facturatie in aanmerking en zullen ook niet worden voldaan.</t>
  </si>
  <si>
    <t>Legenda:</t>
  </si>
  <si>
    <t>Deze velden dienen door inschrijver ingevuld te worden.</t>
  </si>
  <si>
    <t>Naam leverancier</t>
  </si>
  <si>
    <t>Naam rechtsgeldig vertegenwoordiger</t>
  </si>
  <si>
    <t>Functie rechtsgeldig vertegenwoordiger</t>
  </si>
  <si>
    <t>Datum</t>
  </si>
  <si>
    <t xml:space="preserve">Invulinstructie Prijzenblad (bijlage 3) </t>
  </si>
  <si>
    <t>Opslagpercentage</t>
  </si>
  <si>
    <t>Verkoopprijs 
per stuk</t>
  </si>
  <si>
    <t>Alle vermelde prijzen en tarieven dienen gesteld te zijn in euro's, exclusief BTW (en inclusief overige belastingen en/of heffingen), inclusief verpakking en bij levering DDP (Incoterms 2000).</t>
  </si>
  <si>
    <t>Audiovisuele apparatuur</t>
  </si>
  <si>
    <t>Merk + model/type</t>
  </si>
  <si>
    <t>Verkoopprijs 
per stuk/jaar</t>
  </si>
  <si>
    <t>Totaalprijs</t>
  </si>
  <si>
    <t>Opslag %</t>
  </si>
  <si>
    <t>Gegevens Inschrijver:</t>
  </si>
  <si>
    <t>Inkoopprijs 
per stuk</t>
  </si>
  <si>
    <t>Ten aanzien van de volgende prijzen bestaat het vermoeden dat deze onrealistisch zijn:
- negatieve prijzen;
- abnormaal lage totaalprijs.
Aanbestedende dienst sluit met de terminologie omtrent abnormaal lage prijzen aan bij hetgeen daarover is bepaald in artikel 2.116 Aanbestedingswet.</t>
  </si>
  <si>
    <t xml:space="preserve">Het indienen van een irreële of manipulatieve inschrijving kan leiden tot uitsluiting:
- inschrijvers mogen (per item/eenheid) geen percentage/prijzen indienen die de gunningssystematiek manipuleren.
- inschrijvers dienen een realistische totaalprijs aan te bieden.
</t>
  </si>
  <si>
    <t>Indien opdrachtgever het vermoeden heeft dat de aangeboden totaalprijs onrealistisch is dan zal opdrachtgever, voor eventuele (voorlopige)gunning, inschrijver in de gelegenheid stellen om dit, in een verificatiegesprek, toe te lichten.
Indien Openbaar Onderwijs Groningen van mening is dat de totaalprijs onrealistisch is dan wordt de inschrijving als ongeldig aangemerkt.</t>
  </si>
  <si>
    <t>Ingevulde Verkoopprijs geldt voor alle af te nemen service (ook van andere merken/productlijn) gedurende de gehele looptijd van de overeenkomst.</t>
  </si>
  <si>
    <t>Europese aanbesteding ICT-Audiovisuele middelen</t>
  </si>
  <si>
    <t>Muurbeugel/wandmontage vast t.b.v. aangeboden touchscreens/presentatiemonitor incl. afleveren.</t>
  </si>
  <si>
    <t>Muurbeugel/wandmontage elektrische hoogteverstelling t.b.v. aangeboden touchscreens incl. afleveren.</t>
  </si>
  <si>
    <t>Beugel/mobiel elektrische hoogteverstelling t.b.v. aangeboden touchscreens incl. afleveren.</t>
  </si>
  <si>
    <t>Alle aangeboden onderhoud is, vanaf datum 'Sluiting Inschrijvingstermijn", minimaal 6 maanden leverbaar tegen de aangeboden verkoopprijzen.
Ingevulde Verkoopprijs geldt voor alle af te nemen service (ook van andere merken/productlijn) gedurende de gehele looptijd van de overeenkomst.
Het onderhoud bestaat minimaal uit:
- Eenmaal per jaar controle op een optimale werking van  het apparaat.
- Aandachtspunten verhelpen.
- Uitvoeren van firmware/software updates.
- Rapportage uitgevoerde werkzaamheden.
Er worden geen andere kosten voor onderhoud in rekening gebracht dan de hiervoor vermelde kosten 'onderhoud'.</t>
  </si>
  <si>
    <t>Aantal jaar</t>
  </si>
  <si>
    <t>Service - Montage en installatie (optioneel)</t>
  </si>
  <si>
    <t xml:space="preserve">Handtekening
</t>
  </si>
  <si>
    <t>Service - Garantie uitbreiding naar NBDOS (optioneel)</t>
  </si>
  <si>
    <t>PC/OPS-PC/inbouw. Meerprijs uitbreiding NBDOS garantie per jaar (maximaal 5 jaar).</t>
  </si>
  <si>
    <t>Touchscreen. Meerprijs uitbreiding NBDOS garantie per jaar (maximaal 5 jaar).</t>
  </si>
  <si>
    <t>Presentatiemonitor. Meerprijs uitbreiding NBDOS garantie per jaar (maximaal 5 jaar).</t>
  </si>
  <si>
    <t xml:space="preserve"> </t>
  </si>
  <si>
    <t>Touchscreen. Onderhoud per jaar (maximaal 5 jaar).</t>
  </si>
  <si>
    <t>PC/OPS-PC/inbouw. Onderhoud per jaar (maximaal 5 jaar).</t>
  </si>
  <si>
    <t>Presentatiemonitor. Onderhoud per jaar (maximaal 5 jaar).</t>
  </si>
  <si>
    <t>Touchscreen &gt;= 65" en &lt; 75" incl. afleveren en 5 jaar (fabrieks)garantie.</t>
  </si>
  <si>
    <t>Touchscreen &gt;= 75" en &lt; 86" incl. afleveren en 5 jaar (fabrieks)garantie.</t>
  </si>
  <si>
    <t>Touchscreen &gt;= 86" incl. afleveren en 5 jaar (fabrieks)garantie.</t>
  </si>
  <si>
    <t>PC/OPS-PC/inbouw t.b.v. aangeboden touchscreens incl. afleveren en 5 jaar (fabrieks)garantie.</t>
  </si>
  <si>
    <t>Presentatiemonitor &gt;= 46", incl. afleveren en 5 jaar (fabrieks)garantie.</t>
  </si>
  <si>
    <t>Service - Onderhoud (optioneel)</t>
  </si>
  <si>
    <t>Touchscreen. Montage, installatie, bekabeling (max. 10 m) en korte instructie.</t>
  </si>
  <si>
    <t>PC/OPS-PC/inbouw. Montage, installlatie en bekabeling (max. 10 m) en korte instructie.</t>
  </si>
  <si>
    <t>Presentatiemonitor. Montage, installatie en bekabeling (max. 10 m) en korte instructie.</t>
  </si>
  <si>
    <t>Training (optioneel)</t>
  </si>
  <si>
    <t>In onderling overleg wordt bepaald waaraan de cursus/training/instructie moet voldoen.</t>
  </si>
  <si>
    <t>Extra training/cursus/instructie voor leerkrachten via MS Teams (3 uur), max. 2 per jaar.</t>
  </si>
  <si>
    <t>Extra training/cursus/instructie voor ca. 15 leerkrachten op onze locatie (4 uur), max. 2 per jaar</t>
  </si>
  <si>
    <t>Totaalprijs (inschrijfprijs), excl. BTW</t>
  </si>
  <si>
    <r>
      <t>Indien uw opslagpercentage</t>
    </r>
    <r>
      <rPr>
        <sz val="10"/>
        <color rgb="FFFF0000"/>
        <rFont val="Trebuchet MS"/>
        <family val="2"/>
      </rPr>
      <t xml:space="preserve"> &lt; 5,0% of &gt; 10,0%</t>
    </r>
    <r>
      <rPr>
        <sz val="10"/>
        <color theme="1"/>
        <rFont val="Trebuchet MS"/>
        <family val="2"/>
      </rPr>
      <t xml:space="preserve">  leidt dit tot uitsluiting van de aanbesteding.
Opslagpercentage bestaat uit maximaal één decimaal. Indien uw opslagpercentage uit meerdere decimalen bestaat ronden wij dit af naar één decimaal.</t>
    </r>
  </si>
  <si>
    <r>
      <t>Opslagpercentage, minimaal</t>
    </r>
    <r>
      <rPr>
        <sz val="10"/>
        <color rgb="FFFF0000"/>
        <rFont val="Trebuchet MS"/>
        <family val="2"/>
      </rPr>
      <t xml:space="preserve"> 5,0%</t>
    </r>
    <r>
      <rPr>
        <sz val="10"/>
        <color theme="1"/>
        <rFont val="Trebuchet MS"/>
        <family val="2"/>
      </rPr>
      <t xml:space="preserve"> en maximaal </t>
    </r>
    <r>
      <rPr>
        <sz val="10"/>
        <color rgb="FFFF0000"/>
        <rFont val="Trebuchet MS"/>
        <family val="2"/>
      </rPr>
      <t>10,0%</t>
    </r>
    <r>
      <rPr>
        <sz val="10"/>
        <color theme="1"/>
        <rFont val="Trebuchet MS"/>
        <family val="2"/>
      </rPr>
      <t>.</t>
    </r>
  </si>
  <si>
    <r>
      <t xml:space="preserve">Ingevulde Verkoopprijs geldt voor alle af te nemen service (ook van andere merken/productlijn) gedurende de gehele looptijd van de overeenkomst.
Samengevat geldt dat een gemeld probleem uiterlijk de volgende dag is opgelost door reparatie </t>
    </r>
    <r>
      <rPr>
        <sz val="10"/>
        <color rgb="FFFF0000"/>
        <rFont val="Trebuchet MS"/>
        <family val="2"/>
      </rPr>
      <t>en/of (tijdelijke)</t>
    </r>
    <r>
      <rPr>
        <sz val="10"/>
        <color theme="1"/>
        <rFont val="Trebuchet MS"/>
        <family val="2"/>
      </rPr>
      <t xml:space="preserve"> vervanging.</t>
    </r>
  </si>
  <si>
    <r>
      <t>Het in het prijzenblad vermelde opslagpercentage is een vast percentage, gedurende de gehele looptijd van de overeenkomst, geldt voor alle bij u af te nemen artikelen/hardware en wordt niet geindexeerd.
De afspraak, verkoopprijs = inkoopprijs + vermeld opslagpercentage, geldt voor alle bij u af te nemen artikelen/hardware, gedurende de gehele looptijd van de overeenkomst.
De in het prijzenblad vermelde verkoopprijzen voor service gelden voor alle bij u af te nemen service, gedurende de gehele looptijd van de overeenkomst.
Voor de verkoopprijzen, voor wat betreft de onderdelen '</t>
    </r>
    <r>
      <rPr>
        <sz val="10"/>
        <color rgb="FFFF0000"/>
        <rFont val="Trebuchet MS"/>
        <family val="2"/>
      </rPr>
      <t>optioneel</t>
    </r>
    <r>
      <rPr>
        <sz val="10"/>
        <color theme="1"/>
        <rFont val="Trebuchet MS"/>
        <family val="2"/>
      </rPr>
      <t>', geldt dat eventuele jaarlijkse prijsverhogingen kunnen worden doorberekend, gebaseerd op de consumentenprijsindex (CPI), op basis van de cijfers van het CBS en gemaximaliseerd tot 5% per jaar. Deze prijsverhoging kan voor het eerst per 1 januari 2026 worden doorgevoerd en geldt uitsluitend voor nieuwe af te nemen onderdelen '</t>
    </r>
    <r>
      <rPr>
        <sz val="10"/>
        <color rgb="FFFF0000"/>
        <rFont val="Trebuchet MS"/>
        <family val="2"/>
      </rPr>
      <t>optioneel</t>
    </r>
    <r>
      <rPr>
        <sz val="10"/>
        <color theme="1"/>
        <rFont val="Trebuchet MS"/>
        <family val="2"/>
      </rPr>
      <t>'. Reeds afgesloten '</t>
    </r>
    <r>
      <rPr>
        <sz val="10"/>
        <color rgb="FFFF0000"/>
        <rFont val="Trebuchet MS"/>
        <family val="2"/>
      </rPr>
      <t>optioneel</t>
    </r>
    <r>
      <rPr>
        <sz val="10"/>
        <color theme="1"/>
        <rFont val="Trebuchet MS"/>
        <family val="2"/>
      </rPr>
      <t>' en bijbehorende prijzen worden niet verhoogd en zijn vaste prijzen.</t>
    </r>
  </si>
  <si>
    <r>
      <t>Wanneer u geen verkoopprijs invult, voor wat betreft de onderdelen</t>
    </r>
    <r>
      <rPr>
        <sz val="10"/>
        <color rgb="FFFF0000"/>
        <rFont val="Trebuchet MS"/>
        <family val="2"/>
      </rPr>
      <t xml:space="preserve"> 'optioneel'</t>
    </r>
    <r>
      <rPr>
        <sz val="10"/>
        <color theme="1"/>
        <rFont val="Trebuchet MS"/>
        <family val="2"/>
      </rPr>
      <t xml:space="preserve">, noteren we </t>
    </r>
    <r>
      <rPr>
        <sz val="10"/>
        <color theme="1"/>
        <rFont val="Aptos Narrow"/>
        <family val="2"/>
      </rPr>
      <t>€ 0,00</t>
    </r>
    <r>
      <rPr>
        <sz val="10"/>
        <color theme="1"/>
        <rFont val="Trebuchet MS"/>
        <family val="2"/>
      </rPr>
      <t xml:space="preserve"> en geldt dat u hiervoor geen kosten in rekening brengt (en deze kosten zijn inbegrepen in het aangeboden opslagpercentage).</t>
    </r>
  </si>
  <si>
    <r>
      <t xml:space="preserve">Alle aangeboden touchscreens zijn van hetzelfde merk </t>
    </r>
    <r>
      <rPr>
        <strike/>
        <sz val="10"/>
        <color rgb="FFFF0000"/>
        <rFont val="Trebuchet MS"/>
        <family val="2"/>
      </rPr>
      <t>en dezelfde productlijn</t>
    </r>
    <r>
      <rPr>
        <sz val="10"/>
        <color theme="1"/>
        <rFont val="Trebuchet MS"/>
        <family val="2"/>
      </rPr>
      <t>.
Alle aangeboden apparatuur/hardware is, vanaf datum 'Sluiting Inschrijvingstermijn", minimaal 9 maanden leverbaar tegen de aangeboden verkoopprijzen.
Indien er een PC/OPS-PC/inbouw is benodigd wordt deze tegelijkertijd besteld/geleverd met touchscreen.
Inkoopprijs + ingevuld Opslagpercentage geldt voor alle af te nemen audiovisuele apparatuur (ook van andere merken/productlijn) gedurende de gehele looptijd van de overeenkomst.
Ingevuld Opslagpercentage geldt voor alle af te nemen audiovisuele apparatuur (ook van andere merken/productlijn) gedurende de gehele looptijd van de overeenkomst.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</si>
</sst>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7" formatCode="&quot;€&quot;\ #,##0.00;&quot;€&quot;\ \-#,##0.00"/>
    <numFmt numFmtId="44" formatCode="_ &quot;€&quot;\ * #,##0.00_ ;_ &quot;€&quot;\ * \-#,##0.00_ ;_ &quot;€&quot;\ * &quot;-&quot;??_ ;_ @_ "/>
    <numFmt numFmtId="164" formatCode="0.0%"/>
    <numFmt numFmtId="165" formatCode="&quot;€&quot;\ #,##0.00"/>
  </numFmts>
  <fonts count="17" x14ac:knownFonts="1">
    <font>
      <sz val="11"/>
      <color theme="1"/>
      <name val="Calibri"/>
      <family val="2"/>
      <scheme val="minor"/>
    </font>
    <font>
      <sz val="9.5"/>
      <color theme="1"/>
      <name val="Trebuchet MS"/>
      <family val="2"/>
    </font>
    <font>
      <sz val="10"/>
      <color theme="1"/>
      <name val="Trebuchet MS"/>
      <family val="2"/>
    </font>
    <font>
      <u/>
      <sz val="10"/>
      <color theme="1"/>
      <name val="Trebuchet MS"/>
      <family val="2"/>
    </font>
    <font>
      <b/>
      <sz val="10"/>
      <color theme="1"/>
      <name val="Trebuchet MS"/>
      <family val="2"/>
    </font>
    <font>
      <sz val="10"/>
      <color theme="0"/>
      <name val="Trebuchet MS"/>
      <family val="2"/>
    </font>
    <font>
      <b/>
      <sz val="10"/>
      <color theme="0"/>
      <name val="Trebuchet MS"/>
      <family val="2"/>
    </font>
    <font>
      <b/>
      <sz val="12"/>
      <color theme="1"/>
      <name val="Trebuchet MS"/>
      <family val="2"/>
    </font>
    <font>
      <sz val="10"/>
      <name val="Trebuchet MS"/>
      <family val="2"/>
    </font>
    <font>
      <sz val="11"/>
      <color theme="1"/>
      <name val="Calibri"/>
      <family val="2"/>
      <scheme val="minor"/>
    </font>
    <font>
      <strike/>
      <sz val="10"/>
      <color theme="1"/>
      <name val="Trebuchet MS"/>
      <family val="2"/>
    </font>
    <font>
      <sz val="10"/>
      <color rgb="FFFF0000"/>
      <name val="Trebuchet MS"/>
      <family val="2"/>
    </font>
    <font>
      <strike/>
      <sz val="9.5"/>
      <color theme="1"/>
      <name val="Trebuchet MS"/>
      <family val="2"/>
    </font>
    <font>
      <sz val="10"/>
      <color theme="1"/>
      <name val="Aptos Narrow"/>
      <family val="2"/>
    </font>
    <font>
      <b/>
      <sz val="11"/>
      <color theme="1"/>
      <name val="Trebuchet MS"/>
      <family val="2"/>
    </font>
    <font>
      <sz val="11"/>
      <color theme="1"/>
      <name val="Trebuchet MS"/>
      <family val="2"/>
    </font>
    <font>
      <strike/>
      <sz val="10"/>
      <color rgb="FFFF0000"/>
      <name val="Trebuchet MS"/>
      <family val="2"/>
    </font>
  </fonts>
  <fills count="8">
    <fill>
      <patternFill patternType="none"/>
    </fill>
    <fill>
      <patternFill patternType="gray125"/>
    </fill>
    <fill>
      <patternFill patternType="solid">
        <fgColor rgb="FFFFFF00"/>
        <bgColor indexed="64"/>
      </patternFill>
    </fill>
    <fill>
      <patternFill patternType="solid">
        <fgColor rgb="FF00B0F0"/>
        <bgColor indexed="64"/>
      </patternFill>
    </fill>
    <fill>
      <patternFill patternType="solid">
        <fgColor theme="4" tint="0.59999389629810485"/>
        <bgColor indexed="64"/>
      </patternFill>
    </fill>
    <fill>
      <patternFill patternType="solid">
        <fgColor rgb="FF92D050"/>
        <bgColor indexed="64"/>
      </patternFill>
    </fill>
    <fill>
      <patternFill patternType="solid">
        <fgColor theme="0"/>
        <bgColor indexed="64"/>
      </patternFill>
    </fill>
    <fill>
      <patternFill patternType="solid">
        <fgColor theme="4" tint="0.79998168889431442"/>
        <bgColor indexed="65"/>
      </patternFill>
    </fill>
  </fills>
  <borders count="16">
    <border>
      <left/>
      <right/>
      <top/>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2">
    <xf numFmtId="0" fontId="0" fillId="0" borderId="0"/>
    <xf numFmtId="0" fontId="9" fillId="7" borderId="0" applyNumberFormat="0" applyBorder="0" applyAlignment="0" applyProtection="0"/>
  </cellStyleXfs>
  <cellXfs count="90">
    <xf numFmtId="0" fontId="0" fillId="0" borderId="0" xfId="0"/>
    <xf numFmtId="0" fontId="2" fillId="0" borderId="0" xfId="0" applyFont="1"/>
    <xf numFmtId="0" fontId="2" fillId="0" borderId="0" xfId="0" applyFont="1" applyAlignment="1">
      <alignment wrapText="1"/>
    </xf>
    <xf numFmtId="0" fontId="2" fillId="2" borderId="2" xfId="0" applyFont="1" applyFill="1" applyBorder="1"/>
    <xf numFmtId="0" fontId="2" fillId="0" borderId="2" xfId="0" applyFont="1" applyBorder="1"/>
    <xf numFmtId="0" fontId="2" fillId="0" borderId="0" xfId="0" applyFont="1" applyAlignment="1">
      <alignment horizontal="left" vertical="top" wrapText="1"/>
    </xf>
    <xf numFmtId="0" fontId="2" fillId="0" borderId="0" xfId="0" applyFont="1" applyAlignment="1">
      <alignment vertical="center" wrapText="1"/>
    </xf>
    <xf numFmtId="0" fontId="2" fillId="5" borderId="2" xfId="0" applyFont="1" applyFill="1" applyBorder="1"/>
    <xf numFmtId="165" fontId="2" fillId="2" borderId="2" xfId="0" applyNumberFormat="1" applyFont="1" applyFill="1" applyBorder="1" applyAlignment="1" applyProtection="1">
      <alignment horizontal="right" vertical="center"/>
      <protection locked="0"/>
    </xf>
    <xf numFmtId="164" fontId="4" fillId="2" borderId="2" xfId="0" applyNumberFormat="1" applyFont="1" applyFill="1" applyBorder="1" applyAlignment="1" applyProtection="1">
      <alignment horizontal="center" vertical="center"/>
      <protection locked="0"/>
    </xf>
    <xf numFmtId="0" fontId="2" fillId="7" borderId="9" xfId="1" applyFont="1" applyBorder="1" applyAlignment="1" applyProtection="1">
      <alignment horizontal="left" vertical="center" wrapText="1"/>
    </xf>
    <xf numFmtId="0" fontId="2" fillId="7" borderId="9" xfId="1" applyFont="1" applyBorder="1" applyAlignment="1" applyProtection="1">
      <alignment horizontal="left" vertical="top" wrapText="1"/>
    </xf>
    <xf numFmtId="0" fontId="2" fillId="2" borderId="2" xfId="0" applyFont="1" applyFill="1" applyBorder="1" applyAlignment="1" applyProtection="1">
      <alignment horizontal="left" vertical="center"/>
      <protection locked="0"/>
    </xf>
    <xf numFmtId="0" fontId="2" fillId="0" borderId="0" xfId="0" applyFont="1" applyAlignment="1">
      <alignment horizontal="center"/>
    </xf>
    <xf numFmtId="0" fontId="2" fillId="0" borderId="5" xfId="0" applyFont="1" applyBorder="1"/>
    <xf numFmtId="44" fontId="2" fillId="0" borderId="5" xfId="0" applyNumberFormat="1" applyFont="1" applyBorder="1"/>
    <xf numFmtId="44" fontId="2" fillId="0" borderId="13" xfId="0" applyNumberFormat="1" applyFont="1" applyBorder="1"/>
    <xf numFmtId="0" fontId="5" fillId="0" borderId="0" xfId="0" applyFont="1"/>
    <xf numFmtId="44" fontId="2" fillId="0" borderId="0" xfId="0" applyNumberFormat="1" applyFont="1"/>
    <xf numFmtId="44" fontId="2" fillId="0" borderId="14" xfId="0" applyNumberFormat="1" applyFont="1" applyBorder="1"/>
    <xf numFmtId="9" fontId="5" fillId="0" borderId="8" xfId="0" applyNumberFormat="1" applyFont="1" applyBorder="1" applyAlignment="1">
      <alignment horizontal="center"/>
    </xf>
    <xf numFmtId="44" fontId="2" fillId="0" borderId="8" xfId="0" applyNumberFormat="1" applyFont="1" applyBorder="1"/>
    <xf numFmtId="44" fontId="2" fillId="0" borderId="15" xfId="0" applyNumberFormat="1" applyFont="1" applyBorder="1"/>
    <xf numFmtId="0" fontId="5" fillId="0" borderId="0" xfId="0" applyFont="1" applyAlignment="1">
      <alignment horizontal="center"/>
    </xf>
    <xf numFmtId="9" fontId="5" fillId="0" borderId="0" xfId="0" applyNumberFormat="1" applyFont="1" applyAlignment="1">
      <alignment horizontal="center"/>
    </xf>
    <xf numFmtId="0" fontId="14" fillId="4" borderId="2" xfId="0" applyFont="1" applyFill="1" applyBorder="1" applyAlignment="1">
      <alignment horizontal="left" vertical="top"/>
    </xf>
    <xf numFmtId="0" fontId="15" fillId="4" borderId="2" xfId="0" applyFont="1" applyFill="1" applyBorder="1" applyAlignment="1">
      <alignment horizontal="center" vertical="top"/>
    </xf>
    <xf numFmtId="44" fontId="15" fillId="4" borderId="2" xfId="0" applyNumberFormat="1" applyFont="1" applyFill="1" applyBorder="1" applyAlignment="1">
      <alignment vertical="top"/>
    </xf>
    <xf numFmtId="44" fontId="14" fillId="4" borderId="2" xfId="0" applyNumberFormat="1" applyFont="1" applyFill="1" applyBorder="1" applyAlignment="1">
      <alignment horizontal="center" vertical="top"/>
    </xf>
    <xf numFmtId="0" fontId="2" fillId="0" borderId="9" xfId="0" applyFont="1" applyBorder="1" applyAlignment="1">
      <alignment horizontal="left" vertical="center" wrapText="1"/>
    </xf>
    <xf numFmtId="0" fontId="2" fillId="0" borderId="9" xfId="0" applyFont="1" applyBorder="1" applyAlignment="1">
      <alignment horizontal="center" vertical="center" wrapText="1"/>
    </xf>
    <xf numFmtId="0" fontId="2" fillId="0" borderId="2" xfId="0" applyFont="1" applyBorder="1" applyAlignment="1">
      <alignment horizontal="center" vertical="center"/>
    </xf>
    <xf numFmtId="44" fontId="2" fillId="6" borderId="2" xfId="0" applyNumberFormat="1" applyFont="1" applyFill="1" applyBorder="1" applyAlignment="1">
      <alignment horizontal="center" vertical="center"/>
    </xf>
    <xf numFmtId="44" fontId="2" fillId="0" borderId="2" xfId="0" applyNumberFormat="1" applyFont="1" applyBorder="1" applyAlignment="1">
      <alignment horizontal="center" vertical="center"/>
    </xf>
    <xf numFmtId="0" fontId="2" fillId="0" borderId="0" xfId="0" applyFont="1" applyAlignment="1">
      <alignment vertical="center"/>
    </xf>
    <xf numFmtId="0" fontId="2" fillId="0" borderId="0" xfId="0" applyFont="1" applyAlignment="1">
      <alignment horizontal="center" vertical="center"/>
    </xf>
    <xf numFmtId="44" fontId="2" fillId="0" borderId="0" xfId="0" applyNumberFormat="1" applyFont="1" applyAlignment="1">
      <alignment vertical="center"/>
    </xf>
    <xf numFmtId="9" fontId="2" fillId="0" borderId="0" xfId="0" applyNumberFormat="1" applyFont="1" applyAlignment="1">
      <alignment horizontal="center" vertical="center"/>
    </xf>
    <xf numFmtId="0" fontId="14" fillId="4" borderId="2" xfId="0" applyFont="1" applyFill="1" applyBorder="1" applyAlignment="1">
      <alignment horizontal="center" vertical="top"/>
    </xf>
    <xf numFmtId="0" fontId="14" fillId="4" borderId="2" xfId="0" applyFont="1" applyFill="1" applyBorder="1" applyAlignment="1">
      <alignment horizontal="center" vertical="top" wrapText="1"/>
    </xf>
    <xf numFmtId="44" fontId="14" fillId="4" borderId="2" xfId="0" applyNumberFormat="1" applyFont="1" applyFill="1" applyBorder="1" applyAlignment="1">
      <alignment horizontal="center" vertical="top" wrapText="1"/>
    </xf>
    <xf numFmtId="0" fontId="2" fillId="0" borderId="2" xfId="0" applyFont="1" applyBorder="1" applyAlignment="1">
      <alignment horizontal="left" vertical="center"/>
    </xf>
    <xf numFmtId="164" fontId="2" fillId="5" borderId="2" xfId="0" applyNumberFormat="1" applyFont="1" applyFill="1" applyBorder="1" applyAlignment="1">
      <alignment horizontal="center"/>
    </xf>
    <xf numFmtId="7" fontId="2" fillId="5" borderId="2" xfId="0" applyNumberFormat="1" applyFont="1" applyFill="1" applyBorder="1" applyAlignment="1">
      <alignment vertical="center"/>
    </xf>
    <xf numFmtId="165" fontId="2" fillId="0" borderId="2" xfId="0" applyNumberFormat="1" applyFont="1" applyBorder="1" applyAlignment="1">
      <alignment horizontal="right" vertical="center"/>
    </xf>
    <xf numFmtId="164" fontId="2" fillId="0" borderId="2" xfId="0" applyNumberFormat="1" applyFont="1" applyBorder="1" applyAlignment="1">
      <alignment horizontal="center"/>
    </xf>
    <xf numFmtId="7" fontId="2" fillId="0" borderId="2" xfId="0" applyNumberFormat="1" applyFont="1" applyBorder="1" applyAlignment="1">
      <alignment vertical="center"/>
    </xf>
    <xf numFmtId="0" fontId="2" fillId="6" borderId="2" xfId="0" applyFont="1" applyFill="1" applyBorder="1" applyAlignment="1">
      <alignment horizontal="left" vertical="center"/>
    </xf>
    <xf numFmtId="0" fontId="2" fillId="0" borderId="2" xfId="0" applyFont="1" applyBorder="1" applyAlignment="1">
      <alignment horizontal="left" vertical="center" wrapText="1"/>
    </xf>
    <xf numFmtId="9" fontId="2" fillId="0" borderId="0" xfId="0" applyNumberFormat="1" applyFont="1" applyAlignment="1">
      <alignment vertical="center"/>
    </xf>
    <xf numFmtId="0" fontId="12" fillId="0" borderId="0" xfId="0" applyFont="1" applyAlignment="1">
      <alignment horizontal="left" vertical="center"/>
    </xf>
    <xf numFmtId="0" fontId="10" fillId="0" borderId="0" xfId="0" applyFont="1"/>
    <xf numFmtId="0" fontId="2" fillId="0" borderId="2" xfId="0" applyFont="1" applyBorder="1" applyAlignment="1">
      <alignment vertical="center" wrapText="1"/>
    </xf>
    <xf numFmtId="0" fontId="2" fillId="0" borderId="2" xfId="0" applyFont="1" applyBorder="1" applyAlignment="1">
      <alignment horizontal="center" vertical="center" wrapText="1"/>
    </xf>
    <xf numFmtId="164" fontId="2" fillId="0" borderId="2" xfId="0" applyNumberFormat="1" applyFont="1" applyBorder="1" applyAlignment="1">
      <alignment horizontal="center" vertical="center"/>
    </xf>
    <xf numFmtId="7" fontId="2" fillId="5" borderId="2" xfId="0" applyNumberFormat="1" applyFont="1" applyFill="1" applyBorder="1" applyAlignment="1">
      <alignment horizontal="right" vertical="center"/>
    </xf>
    <xf numFmtId="49" fontId="12" fillId="0" borderId="0" xfId="0" applyNumberFormat="1" applyFont="1" applyAlignment="1">
      <alignment horizontal="left" vertical="center" indent="8"/>
    </xf>
    <xf numFmtId="0" fontId="2" fillId="6" borderId="2" xfId="0" applyFont="1" applyFill="1" applyBorder="1" applyAlignment="1">
      <alignment vertical="center" wrapText="1"/>
    </xf>
    <xf numFmtId="7" fontId="2" fillId="0" borderId="2" xfId="0" applyNumberFormat="1" applyFont="1" applyBorder="1" applyAlignment="1">
      <alignment horizontal="right" vertical="center"/>
    </xf>
    <xf numFmtId="0" fontId="11" fillId="0" borderId="0" xfId="0" applyFont="1" applyAlignment="1">
      <alignment vertical="center" wrapText="1"/>
    </xf>
    <xf numFmtId="164" fontId="2" fillId="0" borderId="0" xfId="0" applyNumberFormat="1" applyFont="1" applyAlignment="1">
      <alignment horizontal="center" vertical="center"/>
    </xf>
    <xf numFmtId="44" fontId="2" fillId="0" borderId="0" xfId="0" applyNumberFormat="1" applyFont="1" applyAlignment="1">
      <alignment horizontal="center" vertical="center"/>
    </xf>
    <xf numFmtId="0" fontId="1" fillId="0" borderId="0" xfId="0" applyFont="1" applyAlignment="1">
      <alignment horizontal="left" vertical="center"/>
    </xf>
    <xf numFmtId="0" fontId="1" fillId="0" borderId="0" xfId="0" applyFont="1" applyAlignment="1">
      <alignment horizontal="left" vertical="center" indent="8"/>
    </xf>
    <xf numFmtId="0" fontId="2" fillId="0" borderId="0" xfId="0" applyFont="1" applyAlignment="1">
      <alignment horizontal="left"/>
    </xf>
    <xf numFmtId="9" fontId="2" fillId="0" borderId="0" xfId="0" applyNumberFormat="1" applyFont="1"/>
    <xf numFmtId="44" fontId="7" fillId="3" borderId="1" xfId="0" applyNumberFormat="1" applyFont="1" applyFill="1" applyBorder="1" applyAlignment="1">
      <alignment vertical="center"/>
    </xf>
    <xf numFmtId="0" fontId="2" fillId="0" borderId="0" xfId="0" applyFont="1" applyAlignment="1">
      <alignment horizontal="left" vertical="top" wrapText="1"/>
    </xf>
    <xf numFmtId="0" fontId="8" fillId="0" borderId="0" xfId="0" applyFont="1" applyAlignment="1">
      <alignment horizontal="left" vertical="top" wrapText="1"/>
    </xf>
    <xf numFmtId="0" fontId="4" fillId="3" borderId="9" xfId="0" applyFont="1" applyFill="1" applyBorder="1" applyAlignment="1">
      <alignment horizontal="left" vertical="top"/>
    </xf>
    <xf numFmtId="0" fontId="4" fillId="3" borderId="10" xfId="0" applyFont="1" applyFill="1" applyBorder="1" applyAlignment="1">
      <alignment horizontal="left" vertical="top"/>
    </xf>
    <xf numFmtId="0" fontId="4" fillId="3" borderId="3" xfId="0" applyFont="1" applyFill="1" applyBorder="1" applyAlignment="1">
      <alignment horizontal="left" vertical="top"/>
    </xf>
    <xf numFmtId="0" fontId="2" fillId="0" borderId="0" xfId="0" applyFont="1" applyAlignment="1">
      <alignment horizontal="center"/>
    </xf>
    <xf numFmtId="0" fontId="4" fillId="3" borderId="2" xfId="0" applyFont="1" applyFill="1" applyBorder="1" applyAlignment="1">
      <alignment horizontal="left" vertical="top"/>
    </xf>
    <xf numFmtId="0" fontId="7" fillId="3" borderId="11" xfId="0" applyFont="1" applyFill="1" applyBorder="1" applyAlignment="1">
      <alignment horizontal="left" vertical="center"/>
    </xf>
    <xf numFmtId="0" fontId="7" fillId="3" borderId="12" xfId="0" applyFont="1" applyFill="1" applyBorder="1" applyAlignment="1">
      <alignment horizontal="left" vertical="center"/>
    </xf>
    <xf numFmtId="0" fontId="7" fillId="3" borderId="1" xfId="0" applyFont="1" applyFill="1" applyBorder="1" applyAlignment="1">
      <alignment horizontal="left" vertical="center"/>
    </xf>
    <xf numFmtId="0" fontId="2" fillId="3" borderId="4" xfId="0" applyFont="1" applyFill="1" applyBorder="1" applyAlignment="1">
      <alignment horizontal="center"/>
    </xf>
    <xf numFmtId="0" fontId="2" fillId="3" borderId="5" xfId="0" applyFont="1" applyFill="1" applyBorder="1" applyAlignment="1">
      <alignment horizontal="center"/>
    </xf>
    <xf numFmtId="0" fontId="6" fillId="3" borderId="6" xfId="0" applyFont="1" applyFill="1" applyBorder="1" applyAlignment="1">
      <alignment horizontal="center"/>
    </xf>
    <xf numFmtId="0" fontId="6" fillId="3" borderId="0" xfId="0" applyFont="1" applyFill="1" applyAlignment="1">
      <alignment horizontal="center"/>
    </xf>
    <xf numFmtId="0" fontId="5" fillId="3" borderId="7" xfId="0" applyFont="1" applyFill="1" applyBorder="1" applyAlignment="1">
      <alignment horizontal="center"/>
    </xf>
    <xf numFmtId="0" fontId="5" fillId="3" borderId="8" xfId="0" applyFont="1" applyFill="1" applyBorder="1" applyAlignment="1">
      <alignment horizontal="center"/>
    </xf>
    <xf numFmtId="0" fontId="1" fillId="2" borderId="2" xfId="1" applyFont="1" applyFill="1" applyBorder="1" applyAlignment="1" applyProtection="1">
      <alignment horizontal="center" vertical="center" wrapText="1"/>
      <protection locked="0"/>
    </xf>
    <xf numFmtId="0" fontId="1" fillId="2" borderId="9" xfId="1" applyFont="1" applyFill="1" applyBorder="1" applyAlignment="1" applyProtection="1">
      <alignment horizontal="center" vertical="center" wrapText="1"/>
      <protection locked="0"/>
    </xf>
    <xf numFmtId="0" fontId="1" fillId="2" borderId="10" xfId="1" applyFont="1" applyFill="1" applyBorder="1" applyAlignment="1" applyProtection="1">
      <alignment horizontal="center" vertical="center" wrapText="1"/>
      <protection locked="0"/>
    </xf>
    <xf numFmtId="0" fontId="1" fillId="2" borderId="3" xfId="1" applyFont="1" applyFill="1" applyBorder="1" applyAlignment="1" applyProtection="1">
      <alignment horizontal="center" vertical="center" wrapText="1"/>
      <protection locked="0"/>
    </xf>
    <xf numFmtId="0" fontId="1" fillId="2" borderId="9" xfId="1" applyFont="1" applyFill="1" applyBorder="1" applyAlignment="1" applyProtection="1">
      <alignment horizontal="center" vertical="top" wrapText="1"/>
      <protection locked="0"/>
    </xf>
    <xf numFmtId="0" fontId="1" fillId="2" borderId="10" xfId="1" applyFont="1" applyFill="1" applyBorder="1" applyAlignment="1" applyProtection="1">
      <alignment horizontal="center" vertical="top" wrapText="1"/>
      <protection locked="0"/>
    </xf>
    <xf numFmtId="0" fontId="1" fillId="2" borderId="3" xfId="1" applyFont="1" applyFill="1" applyBorder="1" applyAlignment="1" applyProtection="1">
      <alignment horizontal="center" vertical="top" wrapText="1"/>
      <protection locked="0"/>
    </xf>
  </cellXfs>
  <cellStyles count="2">
    <cellStyle name="20% - Accent1" xfId="1" builtinId="30"/>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270228</xdr:colOff>
      <xdr:row>0</xdr:row>
      <xdr:rowOff>2117</xdr:rowOff>
    </xdr:from>
    <xdr:to>
      <xdr:col>6</xdr:col>
      <xdr:colOff>839370</xdr:colOff>
      <xdr:row>4</xdr:row>
      <xdr:rowOff>141212</xdr:rowOff>
    </xdr:to>
    <xdr:pic>
      <xdr:nvPicPr>
        <xdr:cNvPr id="4" name="Afbeelding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stretch>
          <a:fillRect/>
        </a:stretch>
      </xdr:blipFill>
      <xdr:spPr>
        <a:xfrm>
          <a:off x="11276895" y="2117"/>
          <a:ext cx="2629898" cy="890512"/>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3"/>
  <sheetViews>
    <sheetView showGridLines="0" workbookViewId="0">
      <selection sqref="A1:E1"/>
    </sheetView>
  </sheetViews>
  <sheetFormatPr defaultColWidth="8.7109375" defaultRowHeight="15" x14ac:dyDescent="0.3"/>
  <cols>
    <col min="1" max="1" width="21.85546875" style="1" customWidth="1"/>
    <col min="2" max="2" width="51.85546875" style="1" bestFit="1" customWidth="1"/>
    <col min="3" max="4" width="8.7109375" style="1"/>
    <col min="5" max="5" width="30" style="1" customWidth="1"/>
    <col min="6" max="16384" width="8.7109375" style="1"/>
  </cols>
  <sheetData>
    <row r="1" spans="1:5" ht="32.25" customHeight="1" x14ac:dyDescent="0.3">
      <c r="A1" s="69" t="s">
        <v>16</v>
      </c>
      <c r="B1" s="70"/>
      <c r="C1" s="70"/>
      <c r="D1" s="70"/>
      <c r="E1" s="71"/>
    </row>
    <row r="2" spans="1:5" x14ac:dyDescent="0.3">
      <c r="A2" s="72"/>
      <c r="B2" s="72"/>
      <c r="C2" s="72"/>
      <c r="D2" s="72"/>
      <c r="E2" s="72"/>
    </row>
    <row r="3" spans="1:5" ht="47.1" customHeight="1" x14ac:dyDescent="0.3">
      <c r="A3" s="67" t="s">
        <v>8</v>
      </c>
      <c r="B3" s="67"/>
      <c r="C3" s="67"/>
      <c r="D3" s="67"/>
      <c r="E3" s="67"/>
    </row>
    <row r="4" spans="1:5" ht="15" customHeight="1" x14ac:dyDescent="0.3">
      <c r="A4" s="5"/>
      <c r="B4" s="5"/>
      <c r="C4" s="5"/>
      <c r="D4" s="5"/>
      <c r="E4" s="5"/>
    </row>
    <row r="5" spans="1:5" ht="59.25" customHeight="1" x14ac:dyDescent="0.3">
      <c r="A5" s="67" t="s">
        <v>2</v>
      </c>
      <c r="B5" s="67"/>
      <c r="C5" s="67"/>
      <c r="D5" s="67"/>
      <c r="E5" s="67"/>
    </row>
    <row r="7" spans="1:5" ht="35.25" customHeight="1" x14ac:dyDescent="0.3">
      <c r="A7" s="67" t="s">
        <v>19</v>
      </c>
      <c r="B7" s="67"/>
      <c r="C7" s="67"/>
      <c r="D7" s="67"/>
      <c r="E7" s="67"/>
    </row>
    <row r="8" spans="1:5" ht="14.45" customHeight="1" x14ac:dyDescent="0.3"/>
    <row r="9" spans="1:5" ht="170.25" customHeight="1" x14ac:dyDescent="0.3">
      <c r="A9" s="67" t="s">
        <v>64</v>
      </c>
      <c r="B9" s="67"/>
      <c r="C9" s="67"/>
      <c r="D9" s="67"/>
      <c r="E9" s="67"/>
    </row>
    <row r="10" spans="1:5" ht="18.75" customHeight="1" x14ac:dyDescent="0.3">
      <c r="A10" s="5"/>
      <c r="B10" s="5"/>
      <c r="C10" s="5"/>
      <c r="D10" s="5"/>
      <c r="E10" s="5"/>
    </row>
    <row r="11" spans="1:5" ht="50.25" customHeight="1" x14ac:dyDescent="0.3">
      <c r="A11" s="67" t="s">
        <v>61</v>
      </c>
      <c r="B11" s="67"/>
      <c r="C11" s="67"/>
      <c r="D11" s="67"/>
      <c r="E11" s="67"/>
    </row>
    <row r="12" spans="1:5" ht="15.75" customHeight="1" x14ac:dyDescent="0.3">
      <c r="A12" s="5"/>
      <c r="B12" s="5"/>
      <c r="C12" s="5"/>
      <c r="D12" s="5"/>
      <c r="E12" s="5"/>
    </row>
    <row r="13" spans="1:5" ht="47.45" customHeight="1" x14ac:dyDescent="0.3">
      <c r="A13" s="67" t="s">
        <v>28</v>
      </c>
      <c r="B13" s="67"/>
      <c r="C13" s="67"/>
      <c r="D13" s="67"/>
      <c r="E13" s="67"/>
    </row>
    <row r="14" spans="1:5" ht="13.5" customHeight="1" x14ac:dyDescent="0.3">
      <c r="A14" s="5"/>
      <c r="B14" s="5"/>
      <c r="C14" s="5"/>
      <c r="D14" s="5"/>
      <c r="E14" s="5"/>
    </row>
    <row r="15" spans="1:5" ht="78" customHeight="1" x14ac:dyDescent="0.3">
      <c r="A15" s="68" t="s">
        <v>27</v>
      </c>
      <c r="B15" s="67"/>
      <c r="C15" s="67"/>
      <c r="D15" s="67"/>
      <c r="E15" s="67"/>
    </row>
    <row r="17" spans="1:5" ht="45" customHeight="1" x14ac:dyDescent="0.3">
      <c r="A17" s="67" t="s">
        <v>29</v>
      </c>
      <c r="B17" s="67"/>
      <c r="C17" s="67"/>
      <c r="D17" s="67"/>
      <c r="E17" s="67"/>
    </row>
    <row r="18" spans="1:5" ht="12.75" customHeight="1" x14ac:dyDescent="0.3">
      <c r="A18" s="5"/>
      <c r="B18" s="5"/>
      <c r="C18" s="5"/>
      <c r="D18" s="5"/>
      <c r="E18" s="5"/>
    </row>
    <row r="19" spans="1:5" ht="32.25" customHeight="1" x14ac:dyDescent="0.3">
      <c r="A19" s="67" t="s">
        <v>65</v>
      </c>
      <c r="B19" s="67"/>
      <c r="C19" s="67"/>
      <c r="D19" s="67"/>
      <c r="E19" s="67"/>
    </row>
    <row r="20" spans="1:5" ht="12.75" customHeight="1" x14ac:dyDescent="0.3">
      <c r="A20" s="5"/>
      <c r="B20" s="5"/>
      <c r="C20" s="5"/>
      <c r="D20" s="5"/>
      <c r="E20" s="5"/>
    </row>
    <row r="21" spans="1:5" ht="16.5" customHeight="1" x14ac:dyDescent="0.3">
      <c r="A21" s="67" t="s">
        <v>9</v>
      </c>
      <c r="B21" s="67"/>
      <c r="C21" s="67"/>
      <c r="D21" s="67"/>
      <c r="E21" s="67"/>
    </row>
    <row r="22" spans="1:5" ht="11.25" customHeight="1" x14ac:dyDescent="0.3">
      <c r="A22" s="5"/>
      <c r="B22" s="5"/>
      <c r="C22" s="5"/>
      <c r="D22" s="5"/>
      <c r="E22" s="5"/>
    </row>
    <row r="23" spans="1:5" x14ac:dyDescent="0.3">
      <c r="A23" s="1" t="s">
        <v>3</v>
      </c>
    </row>
    <row r="24" spans="1:5" x14ac:dyDescent="0.3">
      <c r="A24" s="1" t="s">
        <v>4</v>
      </c>
    </row>
    <row r="27" spans="1:5" x14ac:dyDescent="0.3">
      <c r="A27" s="1" t="s">
        <v>10</v>
      </c>
    </row>
    <row r="29" spans="1:5" x14ac:dyDescent="0.3">
      <c r="A29" s="4"/>
      <c r="B29" s="6" t="s">
        <v>5</v>
      </c>
    </row>
    <row r="31" spans="1:5" x14ac:dyDescent="0.3">
      <c r="A31" s="7"/>
      <c r="B31" s="6" t="s">
        <v>6</v>
      </c>
    </row>
    <row r="32" spans="1:5" x14ac:dyDescent="0.3">
      <c r="B32" s="2"/>
    </row>
    <row r="33" spans="1:2" x14ac:dyDescent="0.3">
      <c r="A33" s="3"/>
      <c r="B33" s="6" t="s">
        <v>11</v>
      </c>
    </row>
  </sheetData>
  <sheetProtection algorithmName="SHA-512" hashValue="gYVgq1Xb6S39i3zuw3VCg1PxUyYO2noHBsFWcasbzn8eKk2IgUFcsVq04QvgUsw24n59mkT76Y0Ec57D5rwbVA==" saltValue="o9R7AKZeRNH2g6vVDcwuuA==" spinCount="100000" sheet="1" objects="1" scenarios="1"/>
  <mergeCells count="12">
    <mergeCell ref="A21:E21"/>
    <mergeCell ref="A15:E15"/>
    <mergeCell ref="A1:E1"/>
    <mergeCell ref="A2:E2"/>
    <mergeCell ref="A3:E3"/>
    <mergeCell ref="A5:E5"/>
    <mergeCell ref="A7:E7"/>
    <mergeCell ref="A9:E9"/>
    <mergeCell ref="A13:E13"/>
    <mergeCell ref="A19:E19"/>
    <mergeCell ref="A17:E17"/>
    <mergeCell ref="A11:E11"/>
  </mergeCells>
  <pageMargins left="0.7" right="0.7" top="0.75" bottom="0.75" header="0.3" footer="0.3"/>
  <pageSetup paperSize="9" scale="73"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69"/>
  <sheetViews>
    <sheetView showGridLines="0" tabSelected="1" zoomScale="90" zoomScaleNormal="90" workbookViewId="0">
      <selection sqref="A1:D1"/>
    </sheetView>
  </sheetViews>
  <sheetFormatPr defaultColWidth="8.7109375" defaultRowHeight="15" x14ac:dyDescent="0.3"/>
  <cols>
    <col min="1" max="1" width="94.5703125" style="1" customWidth="1"/>
    <col min="2" max="2" width="42.28515625" style="1" customWidth="1"/>
    <col min="3" max="3" width="11" style="13" customWidth="1"/>
    <col min="4" max="4" width="17.7109375" style="18" customWidth="1"/>
    <col min="5" max="5" width="14.5703125" style="65" customWidth="1"/>
    <col min="6" max="6" width="16.28515625" style="18" customWidth="1"/>
    <col min="7" max="7" width="18.5703125" style="18" customWidth="1"/>
    <col min="8" max="8" width="8.5703125" style="1" bestFit="1" customWidth="1"/>
    <col min="9" max="16384" width="8.7109375" style="1"/>
  </cols>
  <sheetData>
    <row r="1" spans="1:7" ht="14.45" customHeight="1" x14ac:dyDescent="0.3">
      <c r="A1" s="77"/>
      <c r="B1" s="78"/>
      <c r="C1" s="78"/>
      <c r="D1" s="78"/>
      <c r="E1" s="14"/>
      <c r="F1" s="15"/>
      <c r="G1" s="16"/>
    </row>
    <row r="2" spans="1:7" x14ac:dyDescent="0.3">
      <c r="A2" s="79" t="s">
        <v>31</v>
      </c>
      <c r="B2" s="80"/>
      <c r="C2" s="80"/>
      <c r="D2" s="80"/>
      <c r="E2" s="17"/>
      <c r="G2" s="19"/>
    </row>
    <row r="3" spans="1:7" x14ac:dyDescent="0.3">
      <c r="A3" s="79" t="s">
        <v>0</v>
      </c>
      <c r="B3" s="80"/>
      <c r="C3" s="80"/>
      <c r="D3" s="80"/>
      <c r="E3" s="17"/>
      <c r="G3" s="19"/>
    </row>
    <row r="4" spans="1:7" x14ac:dyDescent="0.3">
      <c r="A4" s="79" t="s">
        <v>1</v>
      </c>
      <c r="B4" s="80"/>
      <c r="C4" s="80"/>
      <c r="D4" s="80"/>
      <c r="E4" s="17"/>
      <c r="G4" s="19"/>
    </row>
    <row r="5" spans="1:7" x14ac:dyDescent="0.3">
      <c r="A5" s="81"/>
      <c r="B5" s="82"/>
      <c r="C5" s="82"/>
      <c r="D5" s="82"/>
      <c r="E5" s="20"/>
      <c r="F5" s="21"/>
      <c r="G5" s="22"/>
    </row>
    <row r="6" spans="1:7" x14ac:dyDescent="0.3">
      <c r="A6" s="23"/>
      <c r="B6" s="23"/>
      <c r="C6" s="23"/>
      <c r="D6" s="23"/>
      <c r="E6" s="24"/>
    </row>
    <row r="8" spans="1:7" ht="37.5" customHeight="1" x14ac:dyDescent="0.3">
      <c r="A8" s="25" t="s">
        <v>17</v>
      </c>
      <c r="B8" s="25"/>
      <c r="C8" s="26"/>
      <c r="D8" s="27"/>
      <c r="E8" s="28" t="s">
        <v>24</v>
      </c>
      <c r="F8" s="27"/>
      <c r="G8" s="27"/>
    </row>
    <row r="9" spans="1:7" ht="18.75" customHeight="1" x14ac:dyDescent="0.3">
      <c r="A9" s="29" t="s">
        <v>62</v>
      </c>
      <c r="B9" s="30"/>
      <c r="C9" s="31"/>
      <c r="D9" s="32"/>
      <c r="E9" s="9">
        <v>0.1</v>
      </c>
      <c r="F9" s="33"/>
      <c r="G9" s="33"/>
    </row>
    <row r="10" spans="1:7" ht="36" customHeight="1" x14ac:dyDescent="0.3">
      <c r="A10" s="34"/>
      <c r="B10" s="34"/>
      <c r="C10" s="35"/>
      <c r="D10" s="36"/>
      <c r="E10" s="37"/>
      <c r="F10" s="36"/>
      <c r="G10" s="36"/>
    </row>
    <row r="11" spans="1:7" ht="37.5" customHeight="1" x14ac:dyDescent="0.3">
      <c r="A11" s="25" t="s">
        <v>20</v>
      </c>
      <c r="B11" s="38" t="s">
        <v>21</v>
      </c>
      <c r="C11" s="38" t="s">
        <v>7</v>
      </c>
      <c r="D11" s="39" t="s">
        <v>26</v>
      </c>
      <c r="E11" s="38" t="s">
        <v>24</v>
      </c>
      <c r="F11" s="40" t="s">
        <v>18</v>
      </c>
      <c r="G11" s="38" t="s">
        <v>23</v>
      </c>
    </row>
    <row r="12" spans="1:7" x14ac:dyDescent="0.3">
      <c r="A12" s="41" t="s">
        <v>47</v>
      </c>
      <c r="B12" s="12"/>
      <c r="C12" s="31">
        <v>50</v>
      </c>
      <c r="D12" s="8">
        <v>0</v>
      </c>
      <c r="E12" s="42">
        <f>E9</f>
        <v>0.1</v>
      </c>
      <c r="F12" s="43">
        <f t="shared" ref="F12:F18" si="0">(D12*E12)+D12</f>
        <v>0</v>
      </c>
      <c r="G12" s="43">
        <f t="shared" ref="G12:G22" si="1">C12*F12</f>
        <v>0</v>
      </c>
    </row>
    <row r="13" spans="1:7" x14ac:dyDescent="0.3">
      <c r="A13" s="41" t="s">
        <v>48</v>
      </c>
      <c r="B13" s="12"/>
      <c r="C13" s="31">
        <v>30</v>
      </c>
      <c r="D13" s="8">
        <v>0</v>
      </c>
      <c r="E13" s="42">
        <f>E9</f>
        <v>0.1</v>
      </c>
      <c r="F13" s="43">
        <f t="shared" si="0"/>
        <v>0</v>
      </c>
      <c r="G13" s="43">
        <f t="shared" si="1"/>
        <v>0</v>
      </c>
    </row>
    <row r="14" spans="1:7" x14ac:dyDescent="0.3">
      <c r="A14" s="41" t="s">
        <v>49</v>
      </c>
      <c r="B14" s="12"/>
      <c r="C14" s="31">
        <v>10</v>
      </c>
      <c r="D14" s="8">
        <v>0</v>
      </c>
      <c r="E14" s="42">
        <f>E9</f>
        <v>0.1</v>
      </c>
      <c r="F14" s="43">
        <f t="shared" si="0"/>
        <v>0</v>
      </c>
      <c r="G14" s="43">
        <f t="shared" si="1"/>
        <v>0</v>
      </c>
    </row>
    <row r="15" spans="1:7" x14ac:dyDescent="0.3">
      <c r="A15" s="41"/>
      <c r="B15" s="41"/>
      <c r="C15" s="31"/>
      <c r="D15" s="44"/>
      <c r="E15" s="45"/>
      <c r="F15" s="46"/>
      <c r="G15" s="46"/>
    </row>
    <row r="16" spans="1:7" x14ac:dyDescent="0.3">
      <c r="A16" s="47" t="s">
        <v>50</v>
      </c>
      <c r="B16" s="12"/>
      <c r="C16" s="31">
        <v>45</v>
      </c>
      <c r="D16" s="8">
        <v>0</v>
      </c>
      <c r="E16" s="42">
        <f>E9</f>
        <v>0.1</v>
      </c>
      <c r="F16" s="43">
        <f t="shared" si="0"/>
        <v>0</v>
      </c>
      <c r="G16" s="43">
        <f t="shared" si="1"/>
        <v>0</v>
      </c>
    </row>
    <row r="17" spans="1:13" x14ac:dyDescent="0.3">
      <c r="A17" s="41"/>
      <c r="B17" s="41"/>
      <c r="C17" s="31"/>
      <c r="D17" s="44"/>
      <c r="E17" s="45"/>
      <c r="F17" s="46"/>
      <c r="G17" s="46"/>
    </row>
    <row r="18" spans="1:13" x14ac:dyDescent="0.3">
      <c r="A18" s="47" t="s">
        <v>51</v>
      </c>
      <c r="B18" s="12"/>
      <c r="C18" s="31">
        <v>10</v>
      </c>
      <c r="D18" s="8">
        <v>0</v>
      </c>
      <c r="E18" s="42">
        <f>E9</f>
        <v>0.1</v>
      </c>
      <c r="F18" s="43">
        <f t="shared" si="0"/>
        <v>0</v>
      </c>
      <c r="G18" s="43">
        <f t="shared" si="1"/>
        <v>0</v>
      </c>
    </row>
    <row r="19" spans="1:13" x14ac:dyDescent="0.3">
      <c r="A19" s="41"/>
      <c r="B19" s="41"/>
      <c r="C19" s="31"/>
      <c r="D19" s="44"/>
      <c r="E19" s="45"/>
      <c r="F19" s="46"/>
      <c r="G19" s="46"/>
    </row>
    <row r="20" spans="1:13" x14ac:dyDescent="0.3">
      <c r="A20" s="41" t="s">
        <v>32</v>
      </c>
      <c r="B20" s="12"/>
      <c r="C20" s="31">
        <v>40</v>
      </c>
      <c r="D20" s="8">
        <v>0</v>
      </c>
      <c r="E20" s="42">
        <f>E9</f>
        <v>0.1</v>
      </c>
      <c r="F20" s="43">
        <f t="shared" ref="F20:F22" si="2">(D20*E20)+D20</f>
        <v>0</v>
      </c>
      <c r="G20" s="43">
        <f t="shared" si="1"/>
        <v>0</v>
      </c>
    </row>
    <row r="21" spans="1:13" x14ac:dyDescent="0.3">
      <c r="A21" s="41" t="s">
        <v>33</v>
      </c>
      <c r="B21" s="12"/>
      <c r="C21" s="31">
        <v>40</v>
      </c>
      <c r="D21" s="8">
        <v>0</v>
      </c>
      <c r="E21" s="42">
        <f>E9</f>
        <v>0.1</v>
      </c>
      <c r="F21" s="43">
        <f t="shared" si="2"/>
        <v>0</v>
      </c>
      <c r="G21" s="43">
        <f t="shared" si="1"/>
        <v>0</v>
      </c>
    </row>
    <row r="22" spans="1:13" x14ac:dyDescent="0.3">
      <c r="A22" s="41" t="s">
        <v>34</v>
      </c>
      <c r="B22" s="12"/>
      <c r="C22" s="31">
        <v>10</v>
      </c>
      <c r="D22" s="8">
        <v>0</v>
      </c>
      <c r="E22" s="42">
        <f>E9</f>
        <v>0.1</v>
      </c>
      <c r="F22" s="43">
        <f t="shared" si="2"/>
        <v>0</v>
      </c>
      <c r="G22" s="43">
        <f t="shared" si="1"/>
        <v>0</v>
      </c>
    </row>
    <row r="23" spans="1:13" x14ac:dyDescent="0.3">
      <c r="A23" s="41"/>
      <c r="B23" s="41"/>
      <c r="C23" s="31"/>
      <c r="D23" s="44"/>
      <c r="E23" s="45"/>
      <c r="F23" s="46"/>
      <c r="G23" s="46"/>
    </row>
    <row r="24" spans="1:13" x14ac:dyDescent="0.3">
      <c r="A24" s="41" t="s">
        <v>43</v>
      </c>
      <c r="B24" s="41"/>
      <c r="C24" s="31"/>
      <c r="D24" s="44"/>
      <c r="E24" s="45"/>
      <c r="F24" s="46"/>
      <c r="G24" s="46"/>
    </row>
    <row r="25" spans="1:13" ht="141" customHeight="1" x14ac:dyDescent="0.3">
      <c r="A25" s="48" t="s">
        <v>66</v>
      </c>
      <c r="B25" s="41"/>
      <c r="C25" s="31"/>
      <c r="D25" s="44"/>
      <c r="E25" s="45"/>
      <c r="F25" s="46"/>
      <c r="G25" s="46"/>
    </row>
    <row r="26" spans="1:13" ht="39.75" customHeight="1" x14ac:dyDescent="0.3">
      <c r="A26" s="34"/>
      <c r="B26" s="34"/>
      <c r="C26" s="35"/>
      <c r="E26" s="49"/>
      <c r="F26" s="36"/>
      <c r="G26" s="36"/>
    </row>
    <row r="27" spans="1:13" ht="38.25" customHeight="1" x14ac:dyDescent="0.3">
      <c r="A27" s="25" t="s">
        <v>37</v>
      </c>
      <c r="B27" s="38"/>
      <c r="C27" s="38" t="s">
        <v>7</v>
      </c>
      <c r="D27" s="38"/>
      <c r="E27" s="39"/>
      <c r="F27" s="39" t="s">
        <v>18</v>
      </c>
      <c r="G27" s="39" t="s">
        <v>23</v>
      </c>
      <c r="J27" s="50"/>
      <c r="K27" s="51"/>
      <c r="L27" s="51"/>
      <c r="M27" s="51"/>
    </row>
    <row r="28" spans="1:13" x14ac:dyDescent="0.3">
      <c r="A28" s="52" t="s">
        <v>53</v>
      </c>
      <c r="B28" s="53"/>
      <c r="C28" s="31">
        <f>C12+C13+C14</f>
        <v>90</v>
      </c>
      <c r="D28" s="53"/>
      <c r="E28" s="54"/>
      <c r="F28" s="8">
        <v>0</v>
      </c>
      <c r="G28" s="55">
        <f>C28*F28</f>
        <v>0</v>
      </c>
      <c r="J28" s="56"/>
      <c r="K28" s="51"/>
      <c r="L28" s="51"/>
      <c r="M28" s="51"/>
    </row>
    <row r="29" spans="1:13" ht="16.5" customHeight="1" x14ac:dyDescent="0.3">
      <c r="A29" s="57" t="s">
        <v>54</v>
      </c>
      <c r="B29" s="53"/>
      <c r="C29" s="31">
        <f>C16</f>
        <v>45</v>
      </c>
      <c r="D29" s="53"/>
      <c r="E29" s="54"/>
      <c r="F29" s="8">
        <v>0</v>
      </c>
      <c r="G29" s="55">
        <f t="shared" ref="G29:G30" si="3">C29*F29</f>
        <v>0</v>
      </c>
      <c r="J29" s="56"/>
      <c r="K29" s="51"/>
      <c r="L29" s="51"/>
      <c r="M29" s="51"/>
    </row>
    <row r="30" spans="1:13" ht="16.5" customHeight="1" x14ac:dyDescent="0.3">
      <c r="A30" s="57" t="s">
        <v>55</v>
      </c>
      <c r="B30" s="53"/>
      <c r="C30" s="31">
        <f>C18</f>
        <v>10</v>
      </c>
      <c r="D30" s="53"/>
      <c r="E30" s="54"/>
      <c r="F30" s="8">
        <v>0</v>
      </c>
      <c r="G30" s="55">
        <f t="shared" si="3"/>
        <v>0</v>
      </c>
      <c r="J30" s="56"/>
      <c r="K30" s="51"/>
      <c r="L30" s="51"/>
      <c r="M30" s="51"/>
    </row>
    <row r="31" spans="1:13" ht="16.5" customHeight="1" x14ac:dyDescent="0.3">
      <c r="A31" s="57"/>
      <c r="B31" s="53"/>
      <c r="C31" s="31"/>
      <c r="D31" s="44"/>
      <c r="E31" s="54"/>
      <c r="F31" s="46"/>
      <c r="G31" s="58"/>
      <c r="J31" s="56"/>
      <c r="K31" s="51"/>
      <c r="L31" s="51"/>
      <c r="M31" s="51"/>
    </row>
    <row r="32" spans="1:13" ht="16.5" customHeight="1" x14ac:dyDescent="0.3">
      <c r="A32" s="57"/>
      <c r="B32" s="53"/>
      <c r="C32" s="31"/>
      <c r="D32" s="44"/>
      <c r="E32" s="54"/>
      <c r="F32" s="46"/>
      <c r="G32" s="58"/>
      <c r="J32" s="56"/>
      <c r="K32" s="51"/>
      <c r="L32" s="51"/>
      <c r="M32" s="51"/>
    </row>
    <row r="33" spans="1:13" ht="36" customHeight="1" x14ac:dyDescent="0.3">
      <c r="A33" s="57" t="s">
        <v>30</v>
      </c>
      <c r="B33" s="53"/>
      <c r="C33" s="31"/>
      <c r="D33" s="44"/>
      <c r="E33" s="54"/>
      <c r="F33" s="46"/>
      <c r="G33" s="58"/>
      <c r="J33" s="56"/>
      <c r="K33" s="51"/>
      <c r="L33" s="51"/>
      <c r="M33" s="51"/>
    </row>
    <row r="34" spans="1:13" ht="36" customHeight="1" x14ac:dyDescent="0.3">
      <c r="A34" s="34"/>
      <c r="B34" s="34"/>
      <c r="C34" s="35"/>
      <c r="E34" s="49"/>
      <c r="F34" s="36"/>
      <c r="G34" s="36"/>
    </row>
    <row r="35" spans="1:13" ht="38.25" customHeight="1" x14ac:dyDescent="0.3">
      <c r="A35" s="25" t="s">
        <v>39</v>
      </c>
      <c r="B35" s="38"/>
      <c r="C35" s="38" t="s">
        <v>7</v>
      </c>
      <c r="D35" s="38" t="s">
        <v>36</v>
      </c>
      <c r="E35" s="39"/>
      <c r="F35" s="39" t="s">
        <v>22</v>
      </c>
      <c r="G35" s="39" t="s">
        <v>23</v>
      </c>
      <c r="J35" s="50"/>
      <c r="K35" s="51"/>
      <c r="L35" s="51"/>
      <c r="M35" s="51"/>
    </row>
    <row r="36" spans="1:13" x14ac:dyDescent="0.3">
      <c r="A36" s="52" t="s">
        <v>41</v>
      </c>
      <c r="B36" s="53"/>
      <c r="C36" s="31">
        <f>C28</f>
        <v>90</v>
      </c>
      <c r="D36" s="53">
        <v>5</v>
      </c>
      <c r="E36" s="54"/>
      <c r="F36" s="8">
        <v>0</v>
      </c>
      <c r="G36" s="55">
        <f>C36*D36*F36</f>
        <v>0</v>
      </c>
      <c r="J36" s="56"/>
      <c r="K36" s="51"/>
      <c r="L36" s="51"/>
      <c r="M36" s="51"/>
    </row>
    <row r="37" spans="1:13" ht="16.5" customHeight="1" x14ac:dyDescent="0.3">
      <c r="A37" s="57" t="s">
        <v>40</v>
      </c>
      <c r="B37" s="53"/>
      <c r="C37" s="31">
        <f>C29</f>
        <v>45</v>
      </c>
      <c r="D37" s="53">
        <v>5</v>
      </c>
      <c r="E37" s="54"/>
      <c r="F37" s="8">
        <v>0</v>
      </c>
      <c r="G37" s="55">
        <f t="shared" ref="G37:G38" si="4">C37*D37*F37</f>
        <v>0</v>
      </c>
      <c r="J37" s="56"/>
      <c r="K37" s="51"/>
      <c r="L37" s="51"/>
      <c r="M37" s="51"/>
    </row>
    <row r="38" spans="1:13" ht="16.5" customHeight="1" x14ac:dyDescent="0.3">
      <c r="A38" s="57" t="s">
        <v>42</v>
      </c>
      <c r="B38" s="53"/>
      <c r="C38" s="31">
        <f>C30</f>
        <v>10</v>
      </c>
      <c r="D38" s="53">
        <v>5</v>
      </c>
      <c r="E38" s="54"/>
      <c r="F38" s="8">
        <v>0</v>
      </c>
      <c r="G38" s="55">
        <f t="shared" si="4"/>
        <v>0</v>
      </c>
      <c r="J38" s="56"/>
      <c r="K38" s="51"/>
      <c r="L38" s="51"/>
      <c r="M38" s="51"/>
    </row>
    <row r="39" spans="1:13" ht="16.5" customHeight="1" x14ac:dyDescent="0.3">
      <c r="A39" s="57"/>
      <c r="B39" s="53"/>
      <c r="C39" s="31"/>
      <c r="D39" s="44"/>
      <c r="E39" s="54"/>
      <c r="F39" s="46"/>
      <c r="G39" s="58"/>
      <c r="J39" s="56"/>
      <c r="K39" s="51"/>
      <c r="L39" s="51"/>
      <c r="M39" s="51"/>
    </row>
    <row r="40" spans="1:13" ht="16.5" customHeight="1" x14ac:dyDescent="0.3">
      <c r="A40" s="57"/>
      <c r="B40" s="53"/>
      <c r="C40" s="31"/>
      <c r="D40" s="44"/>
      <c r="E40" s="54"/>
      <c r="F40" s="46"/>
      <c r="G40" s="58"/>
      <c r="J40" s="56"/>
      <c r="K40" s="51"/>
      <c r="L40" s="51"/>
      <c r="M40" s="51"/>
    </row>
    <row r="41" spans="1:13" ht="66" customHeight="1" x14ac:dyDescent="0.3">
      <c r="A41" s="57" t="s">
        <v>63</v>
      </c>
      <c r="B41" s="53"/>
      <c r="C41" s="31"/>
      <c r="D41" s="44"/>
      <c r="E41" s="54"/>
      <c r="F41" s="46"/>
      <c r="G41" s="58"/>
      <c r="J41" s="56"/>
      <c r="K41" s="51"/>
      <c r="L41" s="51"/>
      <c r="M41" s="51"/>
    </row>
    <row r="42" spans="1:13" ht="34.5" customHeight="1" x14ac:dyDescent="0.3">
      <c r="A42" s="59"/>
      <c r="B42" s="59"/>
      <c r="C42" s="35"/>
      <c r="D42" s="60"/>
      <c r="E42" s="60"/>
      <c r="F42" s="61"/>
      <c r="G42" s="36"/>
    </row>
    <row r="43" spans="1:13" ht="35.25" customHeight="1" x14ac:dyDescent="0.3">
      <c r="A43" s="25" t="s">
        <v>52</v>
      </c>
      <c r="B43" s="38"/>
      <c r="C43" s="38" t="s">
        <v>7</v>
      </c>
      <c r="D43" s="38" t="s">
        <v>36</v>
      </c>
      <c r="E43" s="39"/>
      <c r="F43" s="39" t="s">
        <v>22</v>
      </c>
      <c r="G43" s="39" t="s">
        <v>23</v>
      </c>
      <c r="J43" s="62"/>
      <c r="K43"/>
      <c r="L43"/>
    </row>
    <row r="44" spans="1:13" ht="15.75" x14ac:dyDescent="0.3">
      <c r="A44" s="57" t="s">
        <v>44</v>
      </c>
      <c r="B44" s="53"/>
      <c r="C44" s="31">
        <f>C28</f>
        <v>90</v>
      </c>
      <c r="D44" s="53">
        <v>5</v>
      </c>
      <c r="E44" s="54"/>
      <c r="F44" s="8">
        <v>0</v>
      </c>
      <c r="G44" s="55">
        <f>C44*D44*F44</f>
        <v>0</v>
      </c>
      <c r="J44" s="62"/>
      <c r="K44"/>
      <c r="L44"/>
    </row>
    <row r="45" spans="1:13" ht="15.75" x14ac:dyDescent="0.3">
      <c r="A45" s="57" t="s">
        <v>45</v>
      </c>
      <c r="B45" s="53"/>
      <c r="C45" s="31">
        <f>C29</f>
        <v>45</v>
      </c>
      <c r="D45" s="53">
        <v>5</v>
      </c>
      <c r="E45" s="54"/>
      <c r="F45" s="8">
        <v>0</v>
      </c>
      <c r="G45" s="55">
        <f t="shared" ref="G45:G46" si="5">C45*D45*F45</f>
        <v>0</v>
      </c>
      <c r="J45" s="62"/>
      <c r="K45"/>
      <c r="L45"/>
    </row>
    <row r="46" spans="1:13" ht="15.75" x14ac:dyDescent="0.3">
      <c r="A46" s="57" t="s">
        <v>46</v>
      </c>
      <c r="B46" s="53"/>
      <c r="C46" s="31">
        <f>C30</f>
        <v>10</v>
      </c>
      <c r="D46" s="53">
        <v>5</v>
      </c>
      <c r="E46" s="54"/>
      <c r="F46" s="8">
        <v>0</v>
      </c>
      <c r="G46" s="55">
        <f t="shared" si="5"/>
        <v>0</v>
      </c>
      <c r="J46" s="62"/>
      <c r="K46"/>
      <c r="L46"/>
    </row>
    <row r="47" spans="1:13" ht="15.75" x14ac:dyDescent="0.3">
      <c r="A47" s="57"/>
      <c r="B47" s="53"/>
      <c r="C47" s="31"/>
      <c r="D47" s="44"/>
      <c r="E47" s="54"/>
      <c r="F47" s="46"/>
      <c r="G47" s="58"/>
      <c r="J47" s="62"/>
      <c r="K47"/>
      <c r="L47"/>
    </row>
    <row r="48" spans="1:13" ht="15.75" x14ac:dyDescent="0.3">
      <c r="A48" s="52"/>
      <c r="B48" s="53"/>
      <c r="C48" s="31"/>
      <c r="D48" s="44"/>
      <c r="E48" s="54"/>
      <c r="F48" s="46"/>
      <c r="G48" s="58"/>
      <c r="J48" s="63"/>
      <c r="K48"/>
      <c r="L48"/>
    </row>
    <row r="49" spans="1:12" ht="185.25" customHeight="1" x14ac:dyDescent="0.3">
      <c r="A49" s="52" t="s">
        <v>35</v>
      </c>
      <c r="B49" s="52"/>
      <c r="C49" s="31"/>
      <c r="D49" s="44"/>
      <c r="E49" s="54"/>
      <c r="F49" s="46"/>
      <c r="G49" s="58"/>
      <c r="J49" s="63"/>
      <c r="K49"/>
      <c r="L49"/>
    </row>
    <row r="50" spans="1:12" ht="21.75" customHeight="1" x14ac:dyDescent="0.3">
      <c r="A50" s="59"/>
      <c r="B50" s="59"/>
      <c r="C50" s="35"/>
      <c r="D50" s="60"/>
      <c r="E50" s="60"/>
      <c r="F50" s="61"/>
      <c r="G50" s="36"/>
    </row>
    <row r="51" spans="1:12" ht="35.25" customHeight="1" x14ac:dyDescent="0.3">
      <c r="A51" s="25" t="s">
        <v>56</v>
      </c>
      <c r="B51" s="38"/>
      <c r="C51" s="38" t="s">
        <v>7</v>
      </c>
      <c r="D51" s="38" t="s">
        <v>36</v>
      </c>
      <c r="E51" s="39"/>
      <c r="F51" s="39" t="s">
        <v>18</v>
      </c>
      <c r="G51" s="39" t="s">
        <v>23</v>
      </c>
      <c r="J51" s="62"/>
      <c r="K51"/>
      <c r="L51"/>
    </row>
    <row r="52" spans="1:12" ht="15.75" x14ac:dyDescent="0.3">
      <c r="A52" s="57" t="s">
        <v>58</v>
      </c>
      <c r="B52" s="53"/>
      <c r="C52" s="31">
        <v>2</v>
      </c>
      <c r="D52" s="53">
        <v>5</v>
      </c>
      <c r="E52" s="54"/>
      <c r="F52" s="8">
        <v>0</v>
      </c>
      <c r="G52" s="55">
        <f>C52*D52*F52</f>
        <v>0</v>
      </c>
      <c r="J52" s="62"/>
      <c r="K52"/>
      <c r="L52"/>
    </row>
    <row r="53" spans="1:12" ht="15.75" x14ac:dyDescent="0.3">
      <c r="A53" s="57" t="s">
        <v>59</v>
      </c>
      <c r="B53" s="53"/>
      <c r="C53" s="31">
        <v>2</v>
      </c>
      <c r="D53" s="53">
        <v>5</v>
      </c>
      <c r="E53" s="54"/>
      <c r="F53" s="8">
        <v>0</v>
      </c>
      <c r="G53" s="55">
        <f t="shared" ref="G53" si="6">C53*D53*F53</f>
        <v>0</v>
      </c>
      <c r="J53" s="62"/>
      <c r="K53"/>
      <c r="L53"/>
    </row>
    <row r="54" spans="1:12" ht="15.75" x14ac:dyDescent="0.3">
      <c r="A54" s="57"/>
      <c r="B54" s="53"/>
      <c r="C54" s="31"/>
      <c r="D54" s="44"/>
      <c r="E54" s="54"/>
      <c r="F54" s="46"/>
      <c r="G54" s="58"/>
      <c r="J54" s="62"/>
      <c r="K54"/>
      <c r="L54"/>
    </row>
    <row r="55" spans="1:12" ht="15.75" x14ac:dyDescent="0.3">
      <c r="A55" s="52"/>
      <c r="B55" s="53"/>
      <c r="C55" s="31"/>
      <c r="D55" s="44"/>
      <c r="E55" s="54"/>
      <c r="F55" s="46"/>
      <c r="G55" s="58"/>
      <c r="J55" s="63"/>
      <c r="K55"/>
      <c r="L55"/>
    </row>
    <row r="56" spans="1:12" ht="30.75" customHeight="1" x14ac:dyDescent="0.3">
      <c r="A56" s="52" t="s">
        <v>57</v>
      </c>
      <c r="B56" s="52"/>
      <c r="C56" s="31"/>
      <c r="D56" s="44"/>
      <c r="E56" s="54"/>
      <c r="F56" s="46"/>
      <c r="G56" s="58"/>
      <c r="J56" s="63"/>
      <c r="K56"/>
      <c r="L56"/>
    </row>
    <row r="57" spans="1:12" x14ac:dyDescent="0.3">
      <c r="A57" s="59"/>
      <c r="B57" s="59"/>
      <c r="C57" s="35"/>
      <c r="D57" s="60"/>
      <c r="E57" s="60"/>
      <c r="F57" s="61"/>
      <c r="G57" s="36"/>
    </row>
    <row r="58" spans="1:12" x14ac:dyDescent="0.3">
      <c r="A58" s="59"/>
      <c r="B58" s="59"/>
      <c r="C58" s="35"/>
      <c r="D58" s="60"/>
      <c r="E58" s="60"/>
      <c r="F58" s="61"/>
      <c r="G58" s="36"/>
    </row>
    <row r="59" spans="1:12" x14ac:dyDescent="0.3">
      <c r="A59" s="59"/>
      <c r="B59" s="59"/>
      <c r="C59" s="35"/>
      <c r="D59" s="60"/>
      <c r="E59" s="60"/>
      <c r="F59" s="61"/>
      <c r="G59" s="36"/>
    </row>
    <row r="60" spans="1:12" ht="15.75" thickBot="1" x14ac:dyDescent="0.35">
      <c r="A60" s="64"/>
      <c r="B60" s="64"/>
    </row>
    <row r="61" spans="1:12" ht="30" customHeight="1" thickBot="1" x14ac:dyDescent="0.35">
      <c r="A61" s="74" t="s">
        <v>60</v>
      </c>
      <c r="B61" s="75"/>
      <c r="C61" s="75"/>
      <c r="D61" s="75"/>
      <c r="E61" s="75"/>
      <c r="F61" s="76"/>
      <c r="G61" s="66">
        <f>SUM(G8:G60)</f>
        <v>0</v>
      </c>
    </row>
    <row r="64" spans="1:12" x14ac:dyDescent="0.3">
      <c r="A64" s="73" t="s">
        <v>25</v>
      </c>
      <c r="B64" s="73"/>
      <c r="C64" s="73"/>
      <c r="D64" s="73"/>
      <c r="E64" s="73"/>
      <c r="F64" s="73"/>
      <c r="G64" s="73"/>
    </row>
    <row r="65" spans="1:7" x14ac:dyDescent="0.3">
      <c r="A65" s="10" t="s">
        <v>12</v>
      </c>
      <c r="B65" s="83"/>
      <c r="C65" s="83"/>
      <c r="D65" s="83"/>
      <c r="E65" s="83"/>
      <c r="F65" s="83"/>
      <c r="G65" s="83"/>
    </row>
    <row r="66" spans="1:7" ht="18" customHeight="1" x14ac:dyDescent="0.3">
      <c r="A66" s="10" t="s">
        <v>13</v>
      </c>
      <c r="B66" s="84"/>
      <c r="C66" s="85"/>
      <c r="D66" s="85"/>
      <c r="E66" s="85"/>
      <c r="F66" s="85"/>
      <c r="G66" s="86"/>
    </row>
    <row r="67" spans="1:7" ht="18" customHeight="1" x14ac:dyDescent="0.3">
      <c r="A67" s="10" t="s">
        <v>14</v>
      </c>
      <c r="B67" s="84"/>
      <c r="C67" s="85"/>
      <c r="D67" s="85"/>
      <c r="E67" s="85"/>
      <c r="F67" s="85"/>
      <c r="G67" s="86"/>
    </row>
    <row r="68" spans="1:7" x14ac:dyDescent="0.3">
      <c r="A68" s="10" t="s">
        <v>15</v>
      </c>
      <c r="B68" s="84"/>
      <c r="C68" s="85"/>
      <c r="D68" s="85"/>
      <c r="E68" s="85"/>
      <c r="F68" s="85"/>
      <c r="G68" s="86"/>
    </row>
    <row r="69" spans="1:7" ht="72" customHeight="1" x14ac:dyDescent="0.3">
      <c r="A69" s="11" t="s">
        <v>38</v>
      </c>
      <c r="B69" s="87"/>
      <c r="C69" s="88"/>
      <c r="D69" s="88"/>
      <c r="E69" s="88"/>
      <c r="F69" s="88"/>
      <c r="G69" s="89"/>
    </row>
  </sheetData>
  <sheetProtection algorithmName="SHA-512" hashValue="m9pw/uuYhNBumKdqay5lzs/knOy8UKcN5ShMvIPB8UZlF47ERRkD25X8aWXB0sJPU0Bmvv8olidbVnMX5frFNw==" saltValue="dOPWLmz2W/Nns4bMM2gmTA==" spinCount="100000" sheet="1" objects="1" scenarios="1"/>
  <mergeCells count="12">
    <mergeCell ref="B65:G65"/>
    <mergeCell ref="B66:G66"/>
    <mergeCell ref="B67:G67"/>
    <mergeCell ref="B68:G68"/>
    <mergeCell ref="B69:G69"/>
    <mergeCell ref="A64:G64"/>
    <mergeCell ref="A61:F61"/>
    <mergeCell ref="A1:D1"/>
    <mergeCell ref="A2:D2"/>
    <mergeCell ref="A3:D3"/>
    <mergeCell ref="A4:D4"/>
    <mergeCell ref="A5:D5"/>
  </mergeCells>
  <pageMargins left="0.7" right="0.7" top="0.75" bottom="0.75" header="0.3" footer="0.3"/>
  <pageSetup paperSize="9" scale="60"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08DC37EC0CB3B40B8802F08898CEECA" ma:contentTypeVersion="15" ma:contentTypeDescription="Een nieuw document maken." ma:contentTypeScope="" ma:versionID="e513e88de16cdc1ed1ee62d9a2b51afe">
  <xsd:schema xmlns:xsd="http://www.w3.org/2001/XMLSchema" xmlns:xs="http://www.w3.org/2001/XMLSchema" xmlns:p="http://schemas.microsoft.com/office/2006/metadata/properties" xmlns:ns2="a3b0d6ac-75af-4112-97b1-4aa412cb0128" xmlns:ns3="7cb6fdb5-6a86-4018-b670-a1d730a5a43f" targetNamespace="http://schemas.microsoft.com/office/2006/metadata/properties" ma:root="true" ma:fieldsID="faceec485eccb01611b5ccc9611d7a66" ns2:_="" ns3:_="">
    <xsd:import namespace="a3b0d6ac-75af-4112-97b1-4aa412cb0128"/>
    <xsd:import namespace="7cb6fdb5-6a86-4018-b670-a1d730a5a43f"/>
    <xsd:element name="properties">
      <xsd:complexType>
        <xsd:sequence>
          <xsd:element name="documentManagement">
            <xsd:complexType>
              <xsd:all>
                <xsd:element ref="ns2:Status"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3b0d6ac-75af-4112-97b1-4aa412cb0128" elementFormDefault="qualified">
    <xsd:import namespace="http://schemas.microsoft.com/office/2006/documentManagement/types"/>
    <xsd:import namespace="http://schemas.microsoft.com/office/infopath/2007/PartnerControls"/>
    <xsd:element name="Status" ma:index="8" nillable="true" ma:displayName="Status" ma:default="Concept" ma:format="Dropdown" ma:internalName="Status">
      <xsd:simpleType>
        <xsd:restriction base="dms:Choice">
          <xsd:enumeration value="Concept"/>
          <xsd:enumeration value="Definitief"/>
          <xsd:enumeration value="Vastgesteld"/>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ddb86ac8-8088-4870-9af9-b8c7d35482a0"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cb6fdb5-6a86-4018-b670-a1d730a5a43f"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7ef8a860-c0f0-477f-8059-a0e4a9ae96a6}" ma:internalName="TaxCatchAll" ma:showField="CatchAllData" ma:web="7cb6fdb5-6a86-4018-b670-a1d730a5a43f">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cb6fdb5-6a86-4018-b670-a1d730a5a43f" xsi:nil="true"/>
    <lcf76f155ced4ddcb4097134ff3c332f xmlns="a3b0d6ac-75af-4112-97b1-4aa412cb0128">
      <Terms xmlns="http://schemas.microsoft.com/office/infopath/2007/PartnerControls"/>
    </lcf76f155ced4ddcb4097134ff3c332f>
    <Status xmlns="a3b0d6ac-75af-4112-97b1-4aa412cb0128">Concept</Status>
  </documentManagement>
</p:properties>
</file>

<file path=customXml/itemProps1.xml><?xml version="1.0" encoding="utf-8"?>
<ds:datastoreItem xmlns:ds="http://schemas.openxmlformats.org/officeDocument/2006/customXml" ds:itemID="{BFF3328C-8737-4B17-A009-3C7F9C985B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3b0d6ac-75af-4112-97b1-4aa412cb0128"/>
    <ds:schemaRef ds:uri="7cb6fdb5-6a86-4018-b670-a1d730a5a43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72EA1B6-1F7C-441B-A9B0-3C34DA931345}">
  <ds:schemaRefs>
    <ds:schemaRef ds:uri="http://schemas.microsoft.com/sharepoint/v3/contenttype/forms"/>
  </ds:schemaRefs>
</ds:datastoreItem>
</file>

<file path=customXml/itemProps3.xml><?xml version="1.0" encoding="utf-8"?>
<ds:datastoreItem xmlns:ds="http://schemas.openxmlformats.org/officeDocument/2006/customXml" ds:itemID="{3A7EE30C-A786-4CEB-A0D5-2F80639B42C0}">
  <ds:schemaRefs>
    <ds:schemaRef ds:uri="http://purl.org/dc/dcmitype/"/>
    <ds:schemaRef ds:uri="http://schemas.microsoft.com/office/infopath/2007/PartnerControls"/>
    <ds:schemaRef ds:uri="http://schemas.microsoft.com/office/2006/metadata/properties"/>
    <ds:schemaRef ds:uri="http://schemas.microsoft.com/office/2006/documentManagement/types"/>
    <ds:schemaRef ds:uri="http://purl.org/dc/terms/"/>
    <ds:schemaRef ds:uri="http://purl.org/dc/elements/1.1/"/>
    <ds:schemaRef ds:uri="http://schemas.openxmlformats.org/package/2006/metadata/core-properties"/>
    <ds:schemaRef ds:uri="http://www.w3.org/XML/1998/namespace"/>
    <ds:schemaRef ds:uri="b5319c05-2a56-4684-988c-c55e3464777d"/>
    <ds:schemaRef ds:uri="ef4966aa-03c4-4c0f-a6c5-ef191a02a6ef"/>
    <ds:schemaRef ds:uri="7cb6fdb5-6a86-4018-b670-a1d730a5a43f"/>
    <ds:schemaRef ds:uri="a3b0d6ac-75af-4112-97b1-4aa412cb012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Invulinstructie</vt:lpstr>
      <vt:lpstr>Prijzenblad</vt:lpstr>
    </vt:vector>
  </TitlesOfParts>
  <Company>O2G2</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Minke Dijkstra</dc:creator>
  <cp:lastModifiedBy>Michel Postuma</cp:lastModifiedBy>
  <cp:lastPrinted>2025-02-13T09:53:48Z</cp:lastPrinted>
  <dcterms:created xsi:type="dcterms:W3CDTF">2021-02-05T08:57:38Z</dcterms:created>
  <dcterms:modified xsi:type="dcterms:W3CDTF">2025-04-15T13:56:41Z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0x010100908DC37EC0CB3B40B8802F08898CEECA</vt:lpwstr>
  </property>
  <property fmtid="{D5CDD505-2E9C-101B-9397-08002B2CF9AE}" pid="3" name="Order">
    <vt:r8>18929600</vt:r8>
  </property>
  <property fmtid="{D5CDD505-2E9C-101B-9397-08002B2CF9AE}" pid="4" name="_dlc_DocIdItemGuid">
    <vt:lpwstr>940dd463-02f5-5577-bdcd-9edb112fdcb9</vt:lpwstr>
  </property>
  <property fmtid="{D5CDD505-2E9C-101B-9397-08002B2CF9AE}" pid="5" name="MediaServiceImageTags">
    <vt:lpwstr/>
  </property>
  <property fmtid="{D5CDD505-2E9C-101B-9397-08002B2CF9AE}" pid="6" name="xd_Signature">
    <vt:bool>false</vt:bool>
  </property>
  <property fmtid="{D5CDD505-2E9C-101B-9397-08002B2CF9AE}" pid="7" name="xd_ProgID">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TriggerFlowInfo">
    <vt:lpwstr/>
  </property>
</Properties>
</file>