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305092 - WDA BZK2\3. Nota's van Inlichtingen\NVI 1\"/>
    </mc:Choice>
  </mc:AlternateContent>
  <xr:revisionPtr revIDLastSave="0" documentId="13_ncr:1_{4D481F72-349A-4C07-9A30-F3F6C746AF20}" xr6:coauthVersionLast="47" xr6:coauthVersionMax="47" xr10:uidLastSave="{00000000-0000-0000-0000-000000000000}"/>
  <bookViews>
    <workbookView xWindow="-120" yWindow="-120" windowWidth="29040" windowHeight="15840" activeTab="1" xr2:uid="{93E3B28F-5630-49BE-87F1-6C3406226D48}"/>
  </bookViews>
  <sheets>
    <sheet name="Uitleg" sheetId="2" r:id="rId1"/>
    <sheet name="Drankenvoorziening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7" i="1"/>
  <c r="E23" i="1"/>
  <c r="F6" i="1"/>
  <c r="F11" i="1"/>
  <c r="F12" i="1"/>
  <c r="E22" i="1"/>
  <c r="H17" i="1"/>
  <c r="H16" i="1"/>
  <c r="H12" i="1"/>
  <c r="H11" i="1"/>
  <c r="F28" i="1"/>
  <c r="E24" i="1"/>
  <c r="F29" i="1"/>
  <c r="D34" i="1"/>
  <c r="D36" i="1"/>
  <c r="H28" i="1"/>
  <c r="H29" i="1"/>
  <c r="H6" i="1"/>
  <c r="G22" i="1"/>
  <c r="H7" i="1"/>
  <c r="G23" i="1"/>
  <c r="G24" i="1"/>
  <c r="D35" i="1"/>
</calcChain>
</file>

<file path=xl/sharedStrings.xml><?xml version="1.0" encoding="utf-8"?>
<sst xmlns="http://schemas.openxmlformats.org/spreadsheetml/2006/main" count="52" uniqueCount="40">
  <si>
    <t>Pand</t>
  </si>
  <si>
    <t>Hoeveel koffieautomaten totaal</t>
  </si>
  <si>
    <t>Huur automaat
per stuk/per maand
exclusief btw</t>
  </si>
  <si>
    <t xml:space="preserve">Zoetermeer </t>
  </si>
  <si>
    <t>Leidschendam</t>
  </si>
  <si>
    <t>Totaal</t>
  </si>
  <si>
    <t>prijs per consumptie 
exlusief btw</t>
  </si>
  <si>
    <t>Variabele kosten per perceel per maand exclusief btw</t>
  </si>
  <si>
    <t>aantal fictieve consumpties per maand
(15.000)</t>
  </si>
  <si>
    <t xml:space="preserve">Warme drankenautomaten </t>
  </si>
  <si>
    <t xml:space="preserve">Pand </t>
  </si>
  <si>
    <t>Zoetermeer</t>
  </si>
  <si>
    <t>Rondfilterapparaten</t>
  </si>
  <si>
    <t xml:space="preserve">Looncomponent 
</t>
  </si>
  <si>
    <t>Huurprijs per locatie per maand
exclusief btw</t>
  </si>
  <si>
    <t>Huur per apparaat per maand exclusief btw</t>
  </si>
  <si>
    <t>Vaste kosten (huur automaat en looncomponent) per maand per locatie exclusief btw</t>
  </si>
  <si>
    <t>Integrale variabele kosten per consumptie apparaat (ingredienten zoals opgenomen in eis WDA.3)</t>
  </si>
  <si>
    <t>Totale kosten drankenvoorzieningen
exclusief btw per maand</t>
  </si>
  <si>
    <t>Totale kosten drankenvoorzieningen
exclusief btw per jaar (INSCHRIJFPRIJS)</t>
  </si>
  <si>
    <t xml:space="preserve">Bijlage 3 - Prijsinvulformulier bij Europese openbare aanbesteding voor de verwerving van Warme- en koude drankenautomaten ten behoeve van de Algemene Inlichtingen- en Veiligheidsdienst (referentie 202305092) </t>
  </si>
  <si>
    <t>btw %</t>
  </si>
  <si>
    <t>Huurprijs per locate per maand inclusief btw</t>
  </si>
  <si>
    <t>Looncomponent per maand per locatie inclusief btw</t>
  </si>
  <si>
    <t>Huurprijs per maand per locatie inclusief btw</t>
  </si>
  <si>
    <t>Huurprijs per maand per locatie exclusief btw</t>
  </si>
  <si>
    <t>Vaste kosten per maand (AP)</t>
  </si>
  <si>
    <t>Vaste kosten (huur automaat en looncomponent) per maand per locatie inclusief btw</t>
  </si>
  <si>
    <t>Totale kosten drankenvoorzieningen
inclusief btw per maand</t>
  </si>
  <si>
    <t>Variabele kosten per maand exclusief btw</t>
  </si>
  <si>
    <t>Variabele kosten per maand (CP)</t>
  </si>
  <si>
    <t>Totalen drankenvoorziening (AP+CP)</t>
  </si>
  <si>
    <t>Aantal</t>
  </si>
  <si>
    <t>Rondfilterapparaat in liter</t>
  </si>
  <si>
    <t>Inschrijver geeft alleen all-in prijzen/tarieven op exclusief btw.</t>
  </si>
  <si>
    <r>
      <t xml:space="preserve">Inschrijver vult </t>
    </r>
    <r>
      <rPr>
        <b/>
        <sz val="11"/>
        <color theme="1"/>
        <rFont val="Calibri"/>
        <family val="2"/>
      </rPr>
      <t>alleen</t>
    </r>
    <r>
      <rPr>
        <sz val="11"/>
        <color theme="1"/>
        <rFont val="Calibri"/>
        <family val="2"/>
      </rPr>
      <t xml:space="preserve"> de gele velden in. </t>
    </r>
  </si>
  <si>
    <t>1x10 liter</t>
  </si>
  <si>
    <t>2x20 liter</t>
  </si>
  <si>
    <t xml:space="preserve">Looncomponent per maand per automaat exclusief btw
</t>
  </si>
  <si>
    <t>Looncomponent per maand per locatie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</si>
</sst>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4" fillId="7" borderId="2" xfId="1" applyFont="1" applyFill="1" applyBorder="1" applyAlignment="1">
      <alignment vertical="center"/>
    </xf>
    <xf numFmtId="44" fontId="4" fillId="7" borderId="7" xfId="1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4" borderId="17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5" fillId="0" borderId="23" xfId="0" applyFont="1" applyBorder="1" applyAlignment="1">
      <alignment horizontal="center" vertical="center" wrapText="1"/>
    </xf>
    <xf numFmtId="44" fontId="5" fillId="0" borderId="29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3" borderId="40" xfId="0" applyFont="1" applyFill="1" applyBorder="1"/>
    <xf numFmtId="0" fontId="2" fillId="8" borderId="1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center" vertical="center"/>
    </xf>
    <xf numFmtId="44" fontId="2" fillId="7" borderId="42" xfId="0" applyNumberFormat="1" applyFont="1" applyFill="1" applyBorder="1"/>
    <xf numFmtId="0" fontId="2" fillId="8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4" fontId="0" fillId="7" borderId="2" xfId="0" applyNumberFormat="1" applyFill="1" applyBorder="1"/>
    <xf numFmtId="44" fontId="2" fillId="7" borderId="1" xfId="0" applyNumberFormat="1" applyFont="1" applyFill="1" applyBorder="1"/>
    <xf numFmtId="44" fontId="0" fillId="7" borderId="2" xfId="0" applyNumberFormat="1" applyFill="1" applyBorder="1" applyAlignment="1">
      <alignment horizontal="right"/>
    </xf>
    <xf numFmtId="44" fontId="2" fillId="7" borderId="2" xfId="0" applyNumberFormat="1" applyFont="1" applyFill="1" applyBorder="1"/>
    <xf numFmtId="0" fontId="5" fillId="0" borderId="2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44" fontId="0" fillId="7" borderId="43" xfId="0" applyNumberFormat="1" applyFill="1" applyBorder="1" applyAlignment="1">
      <alignment horizontal="center" vertical="center"/>
    </xf>
    <xf numFmtId="44" fontId="4" fillId="5" borderId="2" xfId="1" applyFont="1" applyFill="1" applyBorder="1" applyAlignment="1" applyProtection="1">
      <alignment vertical="center"/>
      <protection locked="0"/>
    </xf>
    <xf numFmtId="44" fontId="4" fillId="5" borderId="7" xfId="1" applyFont="1" applyFill="1" applyBorder="1" applyAlignment="1" applyProtection="1">
      <alignment vertical="center"/>
      <protection locked="0"/>
    </xf>
    <xf numFmtId="9" fontId="0" fillId="5" borderId="2" xfId="0" applyNumberFormat="1" applyFill="1" applyBorder="1" applyAlignment="1" applyProtection="1">
      <alignment horizontal="center"/>
      <protection locked="0"/>
    </xf>
    <xf numFmtId="44" fontId="2" fillId="5" borderId="41" xfId="0" applyNumberFormat="1" applyFont="1" applyFill="1" applyBorder="1" applyProtection="1">
      <protection locked="0"/>
    </xf>
    <xf numFmtId="44" fontId="2" fillId="5" borderId="2" xfId="0" applyNumberFormat="1" applyFont="1" applyFill="1" applyBorder="1" applyProtection="1">
      <protection locked="0"/>
    </xf>
    <xf numFmtId="9" fontId="2" fillId="5" borderId="1" xfId="0" applyNumberFormat="1" applyFont="1" applyFill="1" applyBorder="1" applyAlignment="1" applyProtection="1">
      <alignment horizontal="center"/>
      <protection locked="0"/>
    </xf>
    <xf numFmtId="9" fontId="0" fillId="5" borderId="2" xfId="0" applyNumberFormat="1" applyFill="1" applyBorder="1" applyAlignment="1" applyProtection="1">
      <alignment horizontal="center" vertical="center"/>
      <protection locked="0"/>
    </xf>
    <xf numFmtId="44" fontId="2" fillId="5" borderId="16" xfId="1" applyFont="1" applyFill="1" applyBorder="1" applyAlignment="1" applyProtection="1">
      <alignment horizontal="center" vertical="center"/>
      <protection locked="0"/>
    </xf>
    <xf numFmtId="9" fontId="0" fillId="5" borderId="37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/>
    </xf>
    <xf numFmtId="0" fontId="8" fillId="9" borderId="9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wrapText="1"/>
    </xf>
    <xf numFmtId="0" fontId="6" fillId="10" borderId="28" xfId="0" applyFont="1" applyFill="1" applyBorder="1" applyAlignment="1">
      <alignment horizontal="center"/>
    </xf>
    <xf numFmtId="44" fontId="5" fillId="10" borderId="10" xfId="0" applyNumberFormat="1" applyFont="1" applyFill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4" fontId="2" fillId="7" borderId="22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44" fontId="0" fillId="6" borderId="22" xfId="0" applyNumberForma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44" fontId="2" fillId="7" borderId="9" xfId="0" applyNumberFormat="1" applyFont="1" applyFill="1" applyBorder="1" applyAlignment="1">
      <alignment horizontal="center"/>
    </xf>
    <xf numFmtId="44" fontId="2" fillId="7" borderId="28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/>
    </xf>
    <xf numFmtId="44" fontId="2" fillId="7" borderId="33" xfId="0" applyNumberFormat="1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 wrapText="1"/>
    </xf>
    <xf numFmtId="0" fontId="6" fillId="10" borderId="28" xfId="0" applyFont="1" applyFill="1" applyBorder="1" applyAlignment="1">
      <alignment horizontal="center" wrapText="1"/>
    </xf>
    <xf numFmtId="0" fontId="8" fillId="9" borderId="1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4" fontId="0" fillId="6" borderId="12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9" borderId="9" xfId="0" applyFont="1" applyFill="1" applyBorder="1" applyAlignment="1" applyProtection="1">
      <alignment horizontal="center" vertical="center" wrapText="1"/>
      <protection locked="0"/>
    </xf>
    <xf numFmtId="0" fontId="9" fillId="9" borderId="10" xfId="0" applyFont="1" applyFill="1" applyBorder="1" applyAlignment="1" applyProtection="1">
      <alignment horizontal="center" vertical="center" wrapText="1"/>
      <protection locked="0"/>
    </xf>
    <xf numFmtId="0" fontId="9" fillId="9" borderId="28" xfId="0" applyFont="1" applyFill="1" applyBorder="1" applyAlignment="1" applyProtection="1">
      <alignment horizontal="center" vertical="center" wrapText="1"/>
      <protection locked="0"/>
    </xf>
    <xf numFmtId="44" fontId="2" fillId="6" borderId="35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4" fontId="0" fillId="7" borderId="8" xfId="0" applyNumberFormat="1" applyFill="1" applyBorder="1" applyAlignment="1">
      <alignment horizontal="center"/>
    </xf>
    <xf numFmtId="44" fontId="0" fillId="7" borderId="26" xfId="0" applyNumberFormat="1" applyFill="1" applyBorder="1" applyAlignment="1">
      <alignment horizontal="center"/>
    </xf>
    <xf numFmtId="44" fontId="0" fillId="6" borderId="8" xfId="0" applyNumberFormat="1" applyFill="1" applyBorder="1" applyAlignment="1">
      <alignment horizontal="center"/>
    </xf>
    <xf numFmtId="44" fontId="0" fillId="6" borderId="26" xfId="0" applyNumberFormat="1" applyFill="1" applyBorder="1" applyAlignment="1">
      <alignment horizontal="center"/>
    </xf>
    <xf numFmtId="0" fontId="9" fillId="9" borderId="27" xfId="0" applyFont="1" applyFill="1" applyBorder="1" applyAlignment="1" applyProtection="1">
      <alignment horizontal="center" vertical="center" wrapText="1"/>
      <protection locked="0"/>
    </xf>
    <xf numFmtId="0" fontId="9" fillId="9" borderId="0" xfId="0" applyFont="1" applyFill="1" applyAlignment="1" applyProtection="1">
      <alignment horizontal="center" vertical="center" wrapText="1"/>
      <protection locked="0"/>
    </xf>
    <xf numFmtId="44" fontId="2" fillId="5" borderId="21" xfId="0" applyNumberFormat="1" applyFont="1" applyFill="1" applyBorder="1" applyAlignment="1" applyProtection="1">
      <protection locked="0"/>
    </xf>
    <xf numFmtId="44" fontId="5" fillId="0" borderId="30" xfId="0" applyNumberFormat="1" applyFont="1" applyBorder="1" applyAlignment="1">
      <alignment horizontal="center" vertical="center" wrapText="1"/>
    </xf>
    <xf numFmtId="44" fontId="2" fillId="7" borderId="25" xfId="0" applyNumberFormat="1" applyFont="1" applyFill="1" applyBorder="1" applyAlignment="1" applyProtection="1"/>
    <xf numFmtId="164" fontId="4" fillId="7" borderId="19" xfId="1" applyNumberFormat="1" applyFont="1" applyFill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2766-0AA6-427D-9E2A-3615BC58BD8B}">
  <dimension ref="B2:J7"/>
  <sheetViews>
    <sheetView workbookViewId="0">
      <selection activeCell="E11" sqref="E11"/>
    </sheetView>
  </sheetViews>
  <sheetFormatPr defaultRowHeight="15" x14ac:dyDescent="0.25"/>
  <sheetData>
    <row r="2" spans="2:10" ht="15.75" thickBot="1" x14ac:dyDescent="0.3"/>
    <row r="3" spans="2:10" ht="15.75" thickBot="1" x14ac:dyDescent="0.3">
      <c r="B3" s="50" t="s">
        <v>35</v>
      </c>
      <c r="C3" s="51"/>
      <c r="D3" s="51"/>
      <c r="E3" s="51"/>
      <c r="F3" s="51"/>
      <c r="G3" s="51"/>
      <c r="H3" s="51"/>
      <c r="I3" s="51"/>
      <c r="J3" s="52"/>
    </row>
    <row r="4" spans="2:10" ht="15.75" thickBot="1" x14ac:dyDescent="0.3"/>
    <row r="5" spans="2:10" ht="15.75" thickBot="1" x14ac:dyDescent="0.3">
      <c r="B5" s="50" t="s">
        <v>34</v>
      </c>
      <c r="C5" s="51"/>
      <c r="D5" s="51"/>
      <c r="E5" s="51"/>
      <c r="F5" s="51"/>
      <c r="G5" s="51"/>
      <c r="H5" s="51"/>
      <c r="I5" s="51"/>
      <c r="J5" s="52"/>
    </row>
    <row r="6" spans="2:10" ht="15.75" thickBot="1" x14ac:dyDescent="0.3"/>
    <row r="7" spans="2:10" ht="15.75" thickBot="1" x14ac:dyDescent="0.3">
      <c r="B7" s="53"/>
      <c r="C7" s="54"/>
      <c r="D7" s="54"/>
      <c r="E7" s="54"/>
      <c r="F7" s="54"/>
      <c r="G7" s="54"/>
      <c r="H7" s="54"/>
      <c r="I7" s="54"/>
      <c r="J7" s="55"/>
    </row>
  </sheetData>
  <mergeCells count="3">
    <mergeCell ref="B3:J3"/>
    <mergeCell ref="B5:J5"/>
    <mergeCell ref="B7:J7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AF0-7CBD-4941-B290-DD0CD5129A5D}">
  <dimension ref="A1:J36"/>
  <sheetViews>
    <sheetView tabSelected="1" zoomScale="90" zoomScaleNormal="90" workbookViewId="0">
      <selection activeCell="L20" sqref="L20"/>
    </sheetView>
  </sheetViews>
  <sheetFormatPr defaultRowHeight="15" x14ac:dyDescent="0.25"/>
  <cols>
    <col min="2" max="2" width="21.42578125" customWidth="1"/>
    <col min="3" max="3" width="23" customWidth="1"/>
    <col min="4" max="4" width="19" customWidth="1"/>
    <col min="5" max="5" width="22.85546875" customWidth="1"/>
    <col min="6" max="6" width="23.28515625" customWidth="1"/>
    <col min="7" max="7" width="21.140625" customWidth="1"/>
    <col min="8" max="8" width="18.7109375" customWidth="1"/>
    <col min="9" max="9" width="20.28515625" customWidth="1"/>
    <col min="10" max="10" width="19.85546875" customWidth="1"/>
    <col min="12" max="12" width="9.5703125" customWidth="1"/>
  </cols>
  <sheetData>
    <row r="1" spans="1:8" ht="15.75" thickBot="1" x14ac:dyDescent="0.3"/>
    <row r="2" spans="1:8" ht="34.5" customHeight="1" thickBot="1" x14ac:dyDescent="0.3">
      <c r="B2" s="59" t="s">
        <v>20</v>
      </c>
      <c r="C2" s="93"/>
      <c r="D2" s="93"/>
      <c r="E2" s="93"/>
      <c r="F2" s="93"/>
      <c r="G2" s="93"/>
      <c r="H2" s="94"/>
    </row>
    <row r="3" spans="1:8" ht="15.75" thickBot="1" x14ac:dyDescent="0.3">
      <c r="A3" s="1"/>
      <c r="B3" s="1"/>
      <c r="C3" s="1"/>
      <c r="D3" s="1"/>
      <c r="E3" s="1"/>
      <c r="F3" s="1"/>
      <c r="G3" s="1"/>
    </row>
    <row r="4" spans="1:8" ht="33" customHeight="1" thickBot="1" x14ac:dyDescent="0.3">
      <c r="A4" s="1"/>
      <c r="B4" s="1"/>
      <c r="C4" s="1"/>
      <c r="D4" s="1"/>
      <c r="E4" s="103" t="s">
        <v>9</v>
      </c>
      <c r="F4" s="104"/>
      <c r="G4" s="104"/>
      <c r="H4" s="105"/>
    </row>
    <row r="5" spans="1:8" ht="45" customHeight="1" x14ac:dyDescent="0.25">
      <c r="A5" s="1"/>
      <c r="B5" s="2" t="s">
        <v>0</v>
      </c>
      <c r="C5" s="3" t="s">
        <v>1</v>
      </c>
      <c r="D5" s="111"/>
      <c r="E5" s="4" t="s">
        <v>2</v>
      </c>
      <c r="F5" s="4" t="s">
        <v>14</v>
      </c>
      <c r="G5" s="14" t="s">
        <v>21</v>
      </c>
      <c r="H5" s="15" t="s">
        <v>22</v>
      </c>
    </row>
    <row r="6" spans="1:8" x14ac:dyDescent="0.25">
      <c r="A6" s="1"/>
      <c r="B6" s="7" t="s">
        <v>3</v>
      </c>
      <c r="C6" s="8">
        <v>49</v>
      </c>
      <c r="D6" s="112"/>
      <c r="E6" s="41">
        <v>0</v>
      </c>
      <c r="F6" s="5">
        <f>C6*E6</f>
        <v>0</v>
      </c>
      <c r="G6" s="43"/>
      <c r="H6" s="34">
        <f>F6*(1+G6)</f>
        <v>0</v>
      </c>
    </row>
    <row r="7" spans="1:8" ht="15.75" thickBot="1" x14ac:dyDescent="0.3">
      <c r="A7" s="1"/>
      <c r="B7" s="7" t="s">
        <v>4</v>
      </c>
      <c r="C7" s="8">
        <v>17</v>
      </c>
      <c r="D7" s="113"/>
      <c r="E7" s="42">
        <v>0</v>
      </c>
      <c r="F7" s="6">
        <f>C7*E7</f>
        <v>0</v>
      </c>
      <c r="G7" s="43"/>
      <c r="H7" s="34">
        <f>F7*(1+G7)</f>
        <v>0</v>
      </c>
    </row>
    <row r="8" spans="1:8" ht="15.75" thickBot="1" x14ac:dyDescent="0.3">
      <c r="A8" s="1"/>
      <c r="B8" s="1"/>
      <c r="C8" s="1"/>
      <c r="D8" s="1"/>
      <c r="E8" s="1"/>
      <c r="F8" s="1"/>
    </row>
    <row r="9" spans="1:8" ht="15.75" thickBot="1" x14ac:dyDescent="0.3">
      <c r="A9" s="1"/>
      <c r="B9" s="1"/>
      <c r="C9" s="1"/>
      <c r="D9" s="26"/>
      <c r="E9" s="56" t="s">
        <v>12</v>
      </c>
      <c r="F9" s="57"/>
      <c r="G9" s="57"/>
      <c r="H9" s="58"/>
    </row>
    <row r="10" spans="1:8" ht="33.75" x14ac:dyDescent="0.25">
      <c r="A10" s="1"/>
      <c r="B10" s="9" t="s">
        <v>10</v>
      </c>
      <c r="C10" s="24" t="s">
        <v>33</v>
      </c>
      <c r="D10" s="31" t="s">
        <v>32</v>
      </c>
      <c r="E10" s="25" t="s">
        <v>15</v>
      </c>
      <c r="F10" s="22" t="s">
        <v>25</v>
      </c>
      <c r="G10" s="23" t="s">
        <v>21</v>
      </c>
      <c r="H10" s="4" t="s">
        <v>24</v>
      </c>
    </row>
    <row r="11" spans="1:8" x14ac:dyDescent="0.25">
      <c r="A11" s="1"/>
      <c r="B11" s="27" t="s">
        <v>11</v>
      </c>
      <c r="C11" s="28" t="s">
        <v>36</v>
      </c>
      <c r="D11" s="33">
        <v>2</v>
      </c>
      <c r="E11" s="44">
        <v>0</v>
      </c>
      <c r="F11" s="29">
        <f>D11*E11</f>
        <v>0</v>
      </c>
      <c r="G11" s="46"/>
      <c r="H11" s="35">
        <f>F11*(1+G11)</f>
        <v>0</v>
      </c>
    </row>
    <row r="12" spans="1:8" x14ac:dyDescent="0.25">
      <c r="A12" s="1"/>
      <c r="B12" s="30" t="s">
        <v>11</v>
      </c>
      <c r="C12" s="32" t="s">
        <v>37</v>
      </c>
      <c r="D12" s="32">
        <v>1</v>
      </c>
      <c r="E12" s="45">
        <v>0</v>
      </c>
      <c r="F12" s="37">
        <f>D12*E12</f>
        <v>0</v>
      </c>
      <c r="G12" s="43"/>
      <c r="H12" s="34">
        <f>F12*(1+G12)</f>
        <v>0</v>
      </c>
    </row>
    <row r="13" spans="1:8" ht="15.75" thickBot="1" x14ac:dyDescent="0.3">
      <c r="A13" s="1"/>
      <c r="C13" s="1"/>
      <c r="D13" s="1"/>
      <c r="E13" s="1"/>
      <c r="F13" s="1"/>
    </row>
    <row r="14" spans="1:8" ht="28.5" customHeight="1" thickBot="1" x14ac:dyDescent="0.3">
      <c r="A14" s="1"/>
      <c r="B14" s="1"/>
      <c r="C14" s="1"/>
      <c r="D14" s="1"/>
      <c r="E14" s="106" t="s">
        <v>13</v>
      </c>
      <c r="F14" s="107"/>
      <c r="G14" s="107"/>
      <c r="H14" s="108"/>
    </row>
    <row r="15" spans="1:8" ht="48" customHeight="1" x14ac:dyDescent="0.25">
      <c r="A15" s="1"/>
      <c r="B15" s="2" t="s">
        <v>0</v>
      </c>
      <c r="C15" s="3" t="s">
        <v>1</v>
      </c>
      <c r="D15" s="111"/>
      <c r="E15" s="21" t="s">
        <v>38</v>
      </c>
      <c r="F15" s="123" t="s">
        <v>39</v>
      </c>
      <c r="G15" s="14" t="s">
        <v>21</v>
      </c>
      <c r="H15" s="4" t="s">
        <v>23</v>
      </c>
    </row>
    <row r="16" spans="1:8" x14ac:dyDescent="0.25">
      <c r="A16" s="1"/>
      <c r="B16" s="7" t="s">
        <v>3</v>
      </c>
      <c r="C16" s="8">
        <v>49</v>
      </c>
      <c r="D16" s="112"/>
      <c r="E16" s="122">
        <v>0</v>
      </c>
      <c r="F16" s="124">
        <f>C16*E16</f>
        <v>0</v>
      </c>
      <c r="G16" s="47"/>
      <c r="H16" s="36">
        <f>F16*(1+G16)</f>
        <v>0</v>
      </c>
    </row>
    <row r="17" spans="1:10" x14ac:dyDescent="0.25">
      <c r="A17" s="1"/>
      <c r="B17" s="7" t="s">
        <v>4</v>
      </c>
      <c r="C17" s="8">
        <v>17</v>
      </c>
      <c r="D17" s="113"/>
      <c r="E17" s="122">
        <v>0</v>
      </c>
      <c r="F17" s="124">
        <f>C17*E17</f>
        <v>0</v>
      </c>
      <c r="G17" s="47"/>
      <c r="H17" s="36">
        <f>F17*(1+G17)</f>
        <v>0</v>
      </c>
    </row>
    <row r="18" spans="1:10" x14ac:dyDescent="0.25">
      <c r="A18" s="1"/>
      <c r="B18" s="1"/>
      <c r="C18" s="1"/>
      <c r="D18" s="1"/>
      <c r="E18" s="1"/>
      <c r="F18" s="1"/>
      <c r="G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32.25" customHeight="1" thickBot="1" x14ac:dyDescent="0.3">
      <c r="B20" s="1"/>
      <c r="C20" s="1"/>
      <c r="D20" s="10"/>
      <c r="E20" s="120" t="s">
        <v>26</v>
      </c>
      <c r="F20" s="121"/>
      <c r="G20" s="121"/>
      <c r="H20" s="121"/>
    </row>
    <row r="21" spans="1:10" ht="50.25" customHeight="1" x14ac:dyDescent="0.25">
      <c r="B21" s="77" t="s">
        <v>0</v>
      </c>
      <c r="C21" s="78"/>
      <c r="D21" s="83"/>
      <c r="E21" s="63" t="s">
        <v>16</v>
      </c>
      <c r="F21" s="64"/>
      <c r="G21" s="114" t="s">
        <v>27</v>
      </c>
      <c r="H21" s="115"/>
    </row>
    <row r="22" spans="1:10" x14ac:dyDescent="0.25">
      <c r="B22" s="79" t="s">
        <v>3</v>
      </c>
      <c r="C22" s="80"/>
      <c r="D22" s="84"/>
      <c r="E22" s="65">
        <f>F6+F11+F12+F16</f>
        <v>0</v>
      </c>
      <c r="F22" s="66"/>
      <c r="G22" s="116">
        <f>H6+H11+H12+H16</f>
        <v>0</v>
      </c>
      <c r="H22" s="117"/>
    </row>
    <row r="23" spans="1:10" x14ac:dyDescent="0.25">
      <c r="B23" s="79" t="s">
        <v>4</v>
      </c>
      <c r="C23" s="80"/>
      <c r="D23" s="84"/>
      <c r="E23" s="65">
        <f>F7+F17</f>
        <v>0</v>
      </c>
      <c r="F23" s="66"/>
      <c r="G23" s="116">
        <f>H7+H17</f>
        <v>0</v>
      </c>
      <c r="H23" s="117"/>
    </row>
    <row r="24" spans="1:10" ht="15.75" thickBot="1" x14ac:dyDescent="0.3">
      <c r="B24" s="81" t="s">
        <v>5</v>
      </c>
      <c r="C24" s="82"/>
      <c r="D24" s="85"/>
      <c r="E24" s="67">
        <f>E22+E23</f>
        <v>0</v>
      </c>
      <c r="F24" s="68"/>
      <c r="G24" s="118">
        <f>G22+G23</f>
        <v>0</v>
      </c>
      <c r="H24" s="119"/>
    </row>
    <row r="25" spans="1:10" ht="15.75" thickBot="1" x14ac:dyDescent="0.3"/>
    <row r="26" spans="1:10" ht="25.5" customHeight="1" thickBot="1" x14ac:dyDescent="0.3">
      <c r="B26" s="56" t="s">
        <v>30</v>
      </c>
      <c r="C26" s="57"/>
      <c r="D26" s="57"/>
      <c r="E26" s="57"/>
      <c r="F26" s="57"/>
      <c r="G26" s="95"/>
      <c r="H26" s="96"/>
    </row>
    <row r="27" spans="1:10" ht="54" customHeight="1" thickBot="1" x14ac:dyDescent="0.3">
      <c r="B27" s="75"/>
      <c r="C27" s="76"/>
      <c r="D27" s="11" t="s">
        <v>6</v>
      </c>
      <c r="E27" s="12" t="s">
        <v>8</v>
      </c>
      <c r="F27" s="20" t="s">
        <v>7</v>
      </c>
      <c r="G27" s="39" t="s">
        <v>21</v>
      </c>
      <c r="H27" s="38" t="s">
        <v>29</v>
      </c>
    </row>
    <row r="28" spans="1:10" ht="58.5" customHeight="1" thickBot="1" x14ac:dyDescent="0.3">
      <c r="B28" s="101" t="s">
        <v>17</v>
      </c>
      <c r="C28" s="102"/>
      <c r="D28" s="48">
        <v>0</v>
      </c>
      <c r="E28" s="13">
        <v>15000</v>
      </c>
      <c r="F28" s="125">
        <f>D28*E28</f>
        <v>0</v>
      </c>
      <c r="G28" s="49"/>
      <c r="H28" s="40">
        <f>F28*(1+G28)</f>
        <v>0</v>
      </c>
    </row>
    <row r="29" spans="1:10" x14ac:dyDescent="0.25">
      <c r="B29" s="16"/>
      <c r="C29" s="17"/>
      <c r="D29" s="69" t="s">
        <v>5</v>
      </c>
      <c r="E29" s="69">
        <v>15000</v>
      </c>
      <c r="F29" s="109">
        <f>F28</f>
        <v>0</v>
      </c>
      <c r="G29" s="97"/>
      <c r="H29" s="99">
        <f>H28</f>
        <v>0</v>
      </c>
    </row>
    <row r="30" spans="1:10" ht="15.75" thickBot="1" x14ac:dyDescent="0.3">
      <c r="B30" s="18"/>
      <c r="C30" s="19"/>
      <c r="D30" s="70"/>
      <c r="E30" s="70"/>
      <c r="F30" s="110"/>
      <c r="G30" s="98"/>
      <c r="H30" s="100"/>
    </row>
    <row r="32" spans="1:10" x14ac:dyDescent="0.25">
      <c r="B32" s="1"/>
      <c r="C32" s="1"/>
      <c r="D32" s="1"/>
      <c r="E32" s="1"/>
    </row>
    <row r="33" spans="2:5" ht="21" customHeight="1" thickBot="1" x14ac:dyDescent="0.3">
      <c r="B33" s="86" t="s">
        <v>31</v>
      </c>
      <c r="C33" s="87"/>
      <c r="D33" s="87"/>
      <c r="E33" s="88"/>
    </row>
    <row r="34" spans="2:5" ht="39.75" customHeight="1" thickBot="1" x14ac:dyDescent="0.3">
      <c r="B34" s="89" t="s">
        <v>18</v>
      </c>
      <c r="C34" s="90"/>
      <c r="D34" s="91">
        <f>E24+F29</f>
        <v>0</v>
      </c>
      <c r="E34" s="92"/>
    </row>
    <row r="35" spans="2:5" ht="39.75" customHeight="1" thickBot="1" x14ac:dyDescent="0.3">
      <c r="B35" s="71" t="s">
        <v>28</v>
      </c>
      <c r="C35" s="72"/>
      <c r="D35" s="73">
        <f>G24+H29</f>
        <v>0</v>
      </c>
      <c r="E35" s="74"/>
    </row>
    <row r="36" spans="2:5" ht="48.75" customHeight="1" thickBot="1" x14ac:dyDescent="0.3">
      <c r="B36" s="59" t="s">
        <v>19</v>
      </c>
      <c r="C36" s="60"/>
      <c r="D36" s="61">
        <f>D34*12</f>
        <v>0</v>
      </c>
      <c r="E36" s="62"/>
    </row>
  </sheetData>
  <sheetProtection algorithmName="SHA-512" hashValue="XT4iZvX2JFHUc4yXAhieJA2BX7j50yb0Lcy6wh5IIThjNYGlohNawTpExfHWa7NBO02YzLg9pfRXpOZZesRIfg==" saltValue="Giow+f6gzsWRankoH3N5PQ==" spinCount="100000" sheet="1" objects="1" scenarios="1"/>
  <mergeCells count="35">
    <mergeCell ref="E20:H20"/>
    <mergeCell ref="B34:C34"/>
    <mergeCell ref="D34:E34"/>
    <mergeCell ref="B2:H2"/>
    <mergeCell ref="B26:H26"/>
    <mergeCell ref="G29:G30"/>
    <mergeCell ref="H29:H30"/>
    <mergeCell ref="B28:C28"/>
    <mergeCell ref="E4:H4"/>
    <mergeCell ref="E14:H14"/>
    <mergeCell ref="F29:F30"/>
    <mergeCell ref="D5:D7"/>
    <mergeCell ref="D15:D17"/>
    <mergeCell ref="G21:H21"/>
    <mergeCell ref="G22:H22"/>
    <mergeCell ref="G23:H23"/>
    <mergeCell ref="G24:H24"/>
    <mergeCell ref="B23:C23"/>
    <mergeCell ref="B24:C24"/>
    <mergeCell ref="D21:D24"/>
    <mergeCell ref="E29:E30"/>
    <mergeCell ref="B33:E33"/>
    <mergeCell ref="E9:H9"/>
    <mergeCell ref="B36:C36"/>
    <mergeCell ref="D36:E36"/>
    <mergeCell ref="E21:F21"/>
    <mergeCell ref="E22:F22"/>
    <mergeCell ref="E23:F23"/>
    <mergeCell ref="E24:F24"/>
    <mergeCell ref="D29:D30"/>
    <mergeCell ref="B35:C35"/>
    <mergeCell ref="D35:E35"/>
    <mergeCell ref="B27:C27"/>
    <mergeCell ref="B21:C21"/>
    <mergeCell ref="B22:C22"/>
  </mergeCells>
  <pageMargins left="0.7" right="0.7" top="0.75" bottom="0.75" header="0.3" footer="0.3"/>
  <pageSetup paperSize="9" scale="44" orientation="portrait" r:id="rId1"/>
  <headerFooter>
    <oddFooter>&amp;L_x000D_&amp;1#&amp;"Calibri"&amp;10&amp;K000000 Intern gebruik</oddFooter>
  </headerFooter>
  <ignoredErrors>
    <ignoredError sqref="F28 F16:F17" unlockedFormula="1"/>
  </ignoredErrors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Drankenvoorziening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Schuurman, W.A. (Wietske)</cp:lastModifiedBy>
  <dcterms:created xsi:type="dcterms:W3CDTF">2025-03-17T11:30:23Z</dcterms:created>
  <dcterms:modified xsi:type="dcterms:W3CDTF">2025-04-24T07:42:36Z</dcterms:modified>
</cp:coreProperties>
</file>