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pc.belastingdienst.nl\EDF\SSO-CFD\UG_HKT_Inkoop-UNIT\83-INKOOPDOSSIER- INKOOP\IUC23\IUC23-711 Voertuigentransport\04 - BESCHR DOCUMENTEN\01. Publicatie versie\"/>
    </mc:Choice>
  </mc:AlternateContent>
  <xr:revisionPtr revIDLastSave="0" documentId="13_ncr:1_{892D9AE3-B898-4D16-A174-0B549DA06F79}" xr6:coauthVersionLast="47" xr6:coauthVersionMax="47" xr10:uidLastSave="{00000000-0000-0000-0000-000000000000}"/>
  <workbookProtection workbookAlgorithmName="SHA-512" workbookHashValue="pYRUud5yrSmfUuh93ZQk5ag63MOl1XxqHoIH0puND+//GqE8w87W85tNSDEp81D25MKD9wLhraVCfA103RNKBw==" workbookSaltValue="t1h0PpJyvr5Q9H185iuQpg==" workbookSpinCount="100000" lockStructure="1"/>
  <bookViews>
    <workbookView xWindow="-120" yWindow="16080" windowWidth="29040" windowHeight="15840" xr2:uid="{8630FB1D-9AE4-4C92-87E5-043ED610B145}"/>
  </bookViews>
  <sheets>
    <sheet name="Prijzenblad" sheetId="1" r:id="rId1"/>
    <sheet name="1. Vooraf te plannen transport" sheetId="2" r:id="rId2"/>
    <sheet name="2. Transport BGS" sheetId="5" r:id="rId3"/>
    <sheet name="3. Actie-transport" sheetId="8" r:id="rId4"/>
    <sheet name="4. Ad hoc-transport" sheetId="12" r:id="rId5"/>
    <sheet name="5. Bijz. voertuigentransport" sheetId="14" r:id="rId6"/>
    <sheet name="6. Administratief beslag" sheetId="15" r:id="rId7"/>
    <sheet name="7. Onbeheerde nalatenschap" sheetId="16" r:id="rId8"/>
    <sheet name="8. Aanvullende opslag" sheetId="13"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1" l="1"/>
  <c r="G46" i="1"/>
  <c r="G43" i="1"/>
  <c r="G37" i="1"/>
  <c r="G34" i="1"/>
  <c r="G33" i="1"/>
  <c r="G30" i="1"/>
  <c r="G29" i="1"/>
  <c r="G26" i="1"/>
  <c r="G25" i="1"/>
  <c r="G51" i="1" l="1"/>
  <c r="G53" i="1" s="1"/>
</calcChain>
</file>

<file path=xl/sharedStrings.xml><?xml version="1.0" encoding="utf-8"?>
<sst xmlns="http://schemas.openxmlformats.org/spreadsheetml/2006/main" count="102" uniqueCount="101">
  <si>
    <t>Bijlage C_Prijzenblad</t>
  </si>
  <si>
    <t>Europese aanbesteding Voertuigentransport met kenmerk IUC23-711</t>
  </si>
  <si>
    <t>Gegevens inschrijver</t>
  </si>
  <si>
    <t>Naam onderneming</t>
  </si>
  <si>
    <t>Adres</t>
  </si>
  <si>
    <t>Postcode en plaats</t>
  </si>
  <si>
    <t>KvK-nummer</t>
  </si>
  <si>
    <t>Inschrijver verklaart middels ondertekening van het UEA dat deze aanbieding wordt gedaan overeenkomstig de bepalingen zoals deze zijn omschreven in de aanbestedingsstukken en eventuele Nota('s) van inlichtingen.</t>
  </si>
  <si>
    <t>Voorwaarden en informatie</t>
  </si>
  <si>
    <t>* U vult enkel de gele invulvelden in, conform de eisen in paragraaf 3.1. van bijlage 1 Programma van Eisen. </t>
  </si>
  <si>
    <t xml:space="preserve">* Vanaf het moment van ingebruikname de nieuwe locatie van opdrachtgever in Dronten (2027), wijzigt alles waar gesproken wordt over locatie Soesterberg naar locatie Dronten (adresgegeven Dronten = op de Rijkskavel gelegen naast bedrijventerrein de Poort van Dronten). </t>
  </si>
  <si>
    <t>* Transport voor de Waddeneilanden valt onder tariefgroep H 'Bijzonder voertuigentransport'.</t>
  </si>
  <si>
    <t xml:space="preserve">* In dit prijzenblad staan aantallen genoemd waarop inschrijvers zijn prijzen/tarieven dient te baseren. Aan deze aantallen kunnen geen rechten worden ontleend. </t>
  </si>
  <si>
    <t xml:space="preserve">* Voor de in te dienen prijzen/tarieven geldt een maximumtarief welke in kolom I is opgenomen.  Er mag niet boven deze maximum tarieven worden ingeschreven. </t>
  </si>
  <si>
    <t>* Een toelichting op de verschillende tariefgroepen (diensten) is gegeven in de overige tabbladen van dit prijzenblad.</t>
  </si>
  <si>
    <t>Tariefgroep</t>
  </si>
  <si>
    <t>Omschrijving</t>
  </si>
  <si>
    <t xml:space="preserve">Aantal </t>
  </si>
  <si>
    <r>
      <t xml:space="preserve">Prijs per stuk
</t>
    </r>
    <r>
      <rPr>
        <i/>
        <sz val="11"/>
        <color theme="0"/>
        <rFont val="Aptos Narrow"/>
        <family val="2"/>
        <scheme val="minor"/>
      </rPr>
      <t>(exclusief btw)</t>
    </r>
  </si>
  <si>
    <t>Totaal</t>
  </si>
  <si>
    <t>Maximum tarief</t>
  </si>
  <si>
    <t>Vooraf te plannen transport</t>
  </si>
  <si>
    <t xml:space="preserve">A) </t>
  </si>
  <si>
    <t>Voertuigen &lt;3.500 kg uit het hele land van en naar een locatie van opdrachtgever.</t>
  </si>
  <si>
    <t>B)</t>
  </si>
  <si>
    <t>Voertuigen  ≥3.500 kg uit het hele land naar een locatie van opdrachtgever.</t>
  </si>
  <si>
    <t>Transport Buiten gebruik gestelde voertuigen en stalling (Wet Mulder)</t>
  </si>
  <si>
    <t>C)</t>
  </si>
  <si>
    <t xml:space="preserve">Voertuigen &lt;3.500 kg uit het hele land naar locatie van opdrachtnemer plus maximaal 3 dagen stallen. Daarna voertuig retour. </t>
  </si>
  <si>
    <t>D)</t>
  </si>
  <si>
    <t xml:space="preserve">Voertuigen &lt;3.500 kg + incidenteel ≥3.500 kg  uit hele land naar locatie opdrachtnemer plus maximaal 3 dagen stallen. Daarna binnen 5 dagen afvoeren naar locatie opdrachtgever in Soesterberg. </t>
  </si>
  <si>
    <t>Actie-transport</t>
  </si>
  <si>
    <t>E)</t>
  </si>
  <si>
    <t>Actie. Minimaal 48 uur vooraf informatie. Voertuigen &lt;3.500 kg + incidenteel ≥3.500 kg uit hele land naar locatie opdrachtgever in Soesterberg (en incidenteel naar locaties opdrachtgeer in Bleiswijk en Hoogeveen). Na opdracht ≤50 minuten op locatie.</t>
  </si>
  <si>
    <t>F)</t>
  </si>
  <si>
    <t>Stand-by tarief chauffeur. Prijs per uur. </t>
  </si>
  <si>
    <t>Ad hoc-transport</t>
  </si>
  <si>
    <t>G)</t>
  </si>
  <si>
    <t>Voertuigen &lt;3.500 kg + incidenteel ≥3.500 kg uit hele land naar locatie opdrachtgever in Soesterberg (en incidenteel naar locaties opdrachtgever in Bleiswijk en Hoogeveen). Na opdracht ≤ 35 minuten op locatie.</t>
  </si>
  <si>
    <t xml:space="preserve">Bijzonder voertuigentransport </t>
  </si>
  <si>
    <t>H)</t>
  </si>
  <si>
    <t>Bijzondere transporten/diensten op basis van offerte.</t>
  </si>
  <si>
    <t>5% van maximale 
contractwaarde</t>
  </si>
  <si>
    <t xml:space="preserve">n.v.t. </t>
  </si>
  <si>
    <t>n.v.t.</t>
  </si>
  <si>
    <t xml:space="preserve">Administratief beslag </t>
  </si>
  <si>
    <t>I)</t>
  </si>
  <si>
    <t>Inname en doortransport naar een locatie van opdrachtgever.</t>
  </si>
  <si>
    <t>Onbeheerde Nalatenschap</t>
  </si>
  <si>
    <t>J)</t>
  </si>
  <si>
    <t>Voertuigen &lt;3.500 kg + incidenteel ≥3.500 kg uit hele land naar een locatie van opdrachtgever (1e berging + doortransport)</t>
  </si>
  <si>
    <t>Aanvullende stalling</t>
  </si>
  <si>
    <t>K)</t>
  </si>
  <si>
    <t xml:space="preserve">Vergoeding voor tijdelijke stalling bij opdrachtnemer. Prijs per 5 meter, per 24 uur. </t>
  </si>
  <si>
    <t>Inschrijfprijs</t>
  </si>
  <si>
    <t>Score prijs (punten)</t>
  </si>
  <si>
    <t>Bandbreedte</t>
  </si>
  <si>
    <t>Ondergrensprijs</t>
  </si>
  <si>
    <t>punten</t>
  </si>
  <si>
    <t>Bovengrensprijs</t>
  </si>
  <si>
    <t>1. Omschrijving dienstverlening en prijstarieven 'Vooraf te plannen transport'</t>
  </si>
  <si>
    <t xml:space="preserve">
Het grootste deel van de Opdracht ziet toe op het vooraf te plannen transport. D.w.z. na opdrachtverlening door opdrachtgever (DAG A) dient opdrachtnemer het voertuig binnen 5 Werkdagen te hebben opgehaald en afgeleverd op de opgegeven locatie. Hierbij telt de dag van opdrachtverstrekking niet mee. Aflevering dient te gebeuren binnen de openingstijden van de betreffende locatie van opdrachtgever. 
Schematisch wordt dat als volgt voorgesteld: 
• dag opdrachtverstrekking = DAG A;
• daaropvolgende Werkdag = DAG A + 1;
• aanleveren voertuigen op locatie opdrachtgever uiterlijk op DAG A + 5 (een transportopdracht verstrekt op woensdag dient uiterlijk de daarop volgende woensdag op de locatie van opdrachtgever te zijn geleverd). 
Het proces ziet er als volgt uit: 
1. opdrachtgever verstrekt een transportopdracht, 
2. opdrachtnemer ontvangt de transportopdracht en neemt contact op met de locatie waar het voertuig staat, bijvoorbeeld een ketenbeslaghuis van de Politie, om een afspraak te maken om het voertuig op te halen, 
3. opdrachtnemer informeert opdrachtgever uiterlijk op de dag van het transport naar de locatie van opdrchtgever(‘s morgens vóór 08.00 uur per mail of via het webportaal) dat het transport die dag wordt uitgevoerd. </t>
  </si>
  <si>
    <t xml:space="preserve">Het ‘vooraf te plannen transport’ omvat de volgende transporten: 
• prijstarief A
• prijstarief B
</t>
  </si>
  <si>
    <t>TARIEFGROEP B (ca. 200 voertuigen per jaar)</t>
  </si>
  <si>
    <t>Prijstarief A is de samenvoeging van verschillende vervoersbewegingen (A-1 t/m A-5)</t>
  </si>
  <si>
    <t xml:space="preserve">
• het transporteren van voertuigen tot 3.500 kg vanaf locaties in Nederland naar de locatie van opdrachtgever in Soesterberg*;
• het incidenteel transporteren van voertuigen van de locatie van opdrachtgever in Soesterberg naar een locatie in Nederland.
* Gedurende de looptijd van het contract, in 2027, vindt de verhuizing plaats van de locatie van opdrachtgever in Soesterberg naar de nieuwe locatie van opdrachtgever in Dronten. De locatie van opdrachtgever in Soesterberg vervalt vanaf dat moment. 
Toelichting
Deze categorie heeft in hoofdzaak betrekking op de volgende voertuigen: 
• voertuigen die in opdracht van het CJIB moeten worden opgehaald en worden afgevoerd naar de locatie van opdrachtgever in Soesterberg;
• strafrechtelijk in beslag genomen voertuigen, waarover al een beslissing tot verkoop is genomen; 
• overcomplete rijksvoertuigen die vanaf verschillende locaties in Nederland moeten worden opgehaald en ter verkoop worden overgebracht naar de locatie van opdrachtgever in Soesterberg; 
• het incidentele deel gaat om voertuigen (doorgaans enkelvoudig) die retour moeten worden gebracht naar beslagene/rechthebbende op een willekeurige locatie in Nederland. 
Bijzonderheden
Er loopt op dit moment een pilot voor een andere werkwijze als het gaat om de ‘CJIB’ voertuigen (1e bullit hierboven). Deze werkwijze staat beschreven in tabblad 2 'Transport BGS' met de bijbehorende prijstarieven C en D. Deze werkwijze wordt nu nog regionaal uitgevoerd. Het is mogelijk dat deze werkwijze landelijk wordt uitgerold. Dat betekent dat het aantal transporten bij deze vervoersbeweging behorend bij prijstarief A minder kan worden, maar tegelijkertijd bij de prijstarieven C en D toeneemt. 
</t>
  </si>
  <si>
    <t>• het transporteren van strafrechtelijk in beslag genomen voertuigen ≥3.500 kg (waaronder opleggers, vrachtauto’s, verkoopwagens, autobussen, etc.) vanaf elke willekeurige locatie in Nederland naar de locaties van opdrachtgever in Bleiswijk, Hoogeveen of Soesterberg;
• het transporteren van vaartuigen tot een maximale lengte van 12,00 meter (die zijn geplaatst op een boottrailer) vanaf elke willekeurige locatie in Nederland naar de locaties van opdrachtgever in Bleiswijk, Hoogeveen of Soesterberg.  
Toelichting
Opdrachtgever bepaalt de locatie (Bleiswijk, Hoogeveen of Soesterberg) waarnaartoe moet worden afgevoerd. </t>
  </si>
  <si>
    <t>Vervoersbeweging A-2: ca. 1.500 voertuigen per jaar</t>
  </si>
  <si>
    <t xml:space="preserve">
• het transporteren van voertuigen &lt;3.500 kg vanaf locaties in de zuidelijke helft (zie toelichting) van Nederland naar de locatie van opdrachtgever in Bleiswijk;
• het incidenteel transporteren van voertuigen van de locatie van opdrachtgever in Bleiswijk naar een locatie in de zuidelijke helft van Nederland;
• het incidenteel transporteren van voertuigen vanaf locaties in de zuidelijke helft van Nederland naar een locatie van opdrachtgever. 
Toelichting
Locaties in de zuidelijke helft van het land zijn locaties die liggen in de regionale eenheden van de Politie Amsterdam, Noord-Holland, Den Haag, Rotterdam, Zeeland, West- Brabant, Oost-Brabant en Limburg.
Deze categorie betreft in hoofdzaak strafrechtelijk in beslag genomen voertuigen die op verschillende locaties in de zuidelijke helft van het land moeten worden opgehaald en afgevoerd naar de locatie van opdrachtgever in Bleiswijk. Een locatie kan een politiebureau of een andere stallingslocatie zijn die door de Politie wordt gebruikt. Over het algemeen zijn er 1 à 2 locaties per regionale eenheid.
Het incidentele deel gaat om voertuigen (doorgaans enkelvoudig) die retour moeten worden gebracht naar beslagene/rechthebbende op een willekeurige locatie in de zuidelijke helft van het land.
Het andere incidentele deel betreft de mogelijkheid in geval van een calamiteit (bijvoorbeeld de locatie van opdrachtgever in Bleiswijk is vol en kan geen voertuigen meer ontvangen) waarbij de voertuigen vanuit de zuidelijke helft van het land afgevoerd moeten worden naar een andere locatie van opdrachtgever.  
 </t>
  </si>
  <si>
    <t>Vervoersbeweging A-3 ca. 1.100 voertuigen per jaar</t>
  </si>
  <si>
    <t>• transporteren van voertuigen &lt;3.500 kg vanaf locaties in de noordelijke helft (zie toelichting) van Nederland naar de locatie van opdrachtgever in Hoogeveen;
• incidenteel transporteren van voertuigen van de locatie van opdrachtgever in Hoogeveen naar een locatie in de noordelijke helft van Nederland;
• incidenteel transporteren van voertuigen vanaf locaties in de noordelijke helft van Nederland naar een locatie van opdrachtgever.
Toelichting:
Locaties in de noordelijke helft van het land zijn locaties die liggen in de regionale eenheden van de Politie Noord-Nederland, Oost-Nederland en Midden-Nederland, 
Deze categorie betreft in hoofdzaak strafrechtelijk in beslag genomen voertuigen die op verschillende locaties in de noordelijke helft van het land moeten worden opgehaald en afgevoerd naar de locatie van opdrachtgever in Hoogeveen. Een locatie kan een politiebureau of een andere stallingslocatie zijn die door de Politie wordt gebruikt. Over het algemeen zijn er 1 à 2 locaties per regionale eenheid.
Het incidentele deel gaat om voertuigen (doorgaans enkelvoudig) die retour moeten worden gebracht naar beslagene/rechthebbende op een willekeurige locatie in de noordelijke helft van het land.
Het andere incidentele deel betreft de mogelijkheid in geval van een calamiteit (bijvoorbeeld de locatie van opdrachtgever in Hoogeveen is vol en kan geen voertuigen meer ontvangen) waardoor de voertuigen vanuit de noordelijke helft van het land afgevoerd moeten worden naar een andere locatie van opdrachtgever. 
 </t>
  </si>
  <si>
    <t>Vervoersbeweging A-4 ca. 700 voertuigen per jaar</t>
  </si>
  <si>
    <t>• het transporteren van meerdere voertuigen  &lt;3.500 kg (verzameltransport) tegelijk vanaf de locatie van opdrachtgever in Bleiswijk naar de locatie van opdrachtgever in Soesterberg;
• het incidenteel transporteren van meerdere voertuigen  &lt;3.500 kg (verzameltransport) tegelijk vanaf de locatie van opdrachtgever in Soesterberg naar de locatie van opdrachtgever in Bleiswijk.
Toelichting:
Het betreft hier de voertuigen uit vervoersbeweging A-2 die uiteindelijk kunnen worden verkocht. Deze voertuigen worden in grotere aantallen tegelijk overgebracht naar de verkooplocatie van opdrachtgever in Soesterberg.
Incidenteel is er sprake van verzameltransport van de locatie van opdrachtgever in Soesterberg naar de locatie van opdrachtgever in Bleiswijk. </t>
  </si>
  <si>
    <t>Vervoersbeweging A-5 ca. 375 voertuigen per jaar</t>
  </si>
  <si>
    <t>• het transporteren van meerdere voertuigen  &lt;3.500 kg (verzameltransport) tegelijk vanaf delocatie van opdrachtgever in Hoogeveen naar de locatie van opdrachtgever in Soesterberg.
• het incidenteel transporteren van meerdere voertuigen  &lt;3.500 kg (verzameltransport) tegelijk vanaf de locatie van opdrachtgever in Soesterberg naar de locatie van opdrachtgever in Hoogeveen. 
Toelichting
Het betreft hier de voertuigen uit vervoersbeweging A-3 die uiteindelijk kunnen worden verkocht. Deze voertuigen worden in grotere aantallen tegelijk overgebracht naar de verkooplocatie van opdrachtgever in Soesterberg.
Incidenteel is er sprake van verzameltransport van de locatie van opdrachtgever in Soesterberg naar de locatie van opdrachtgever in Hoogeveen. </t>
  </si>
  <si>
    <t>2. Omschrijving dienstverlening en prijstarieven 'Transport Buiten gebruik gestelde voertuigen (BGS) + stalling'</t>
  </si>
  <si>
    <t xml:space="preserve">
Het gaat hier om voertuigen die in het kader van de Wet Administratieve Handhaving Verkeersovertredingen ‘buiten gebruik’ worden gesteld. (Wet Mulder / Wet Administratieve Handhaving Verkeersovertredingen).  </t>
  </si>
  <si>
    <t xml:space="preserve">Het ‘transport buiten gebruik gestelde voertuigen en stalling’ omvat: 
• prijstarief C
• prijstarief D
</t>
  </si>
  <si>
    <t>TARIEFGROEP C (ca. 200 voertuigen per jaar)</t>
  </si>
  <si>
    <t>TARIEFGROEP D (ca. 500 voertuigen per jaar)</t>
  </si>
  <si>
    <t xml:space="preserve">Het transporteren van voertuigen &lt;3.500 kg uit het hele land naar een (stallings)locatie van opdrachtnemer zonder doortransport naar een locatie van opdrachtgever. Tijdens de stalling bij opdrachtnemer volgt betaling door de beslagene aan het CJIB en wordt het voertuig vanaf de locatie van opdrachtnemer teruggegeven aan beslagene. 
Toelichting 
Opdrachtnemer dient na een melding van opdrachtgever binnen 35 minuten (incl. 5 minuten communicatietijd) op elke willekeurige locatie in Nederland ter plaatse te zijn voor het transporteren van één of incidenteel meerdere voertuigen.
De voertuigen moeten worden vervoerd naar de locatie van de opdrachtnemer. Daar blijft het voertuig 3 Werkdagen staan ingaand de dag van buitengebruikstelling. 
Tijdens die 3 dagen heeft ‘de beslagene’ nog de mogelijkheid zijn openstaande vorderingen bij het CJIB te voldoen. Na betaling kan de beslagene zijn voertuig, na het maken van een afspraak, binnen kantoortijden bij de opdrachtnemer ophalen.  </t>
  </si>
  <si>
    <t>Het transporten van voertuigen &lt;3.500 kg uit het hele land naar een stallingslocatie van opdrachtnemer met aansluitend doortransport naar een locatie van opdrachtgever. 
Toelichting 
Opdrachtnemer dient na een melding van opdrachtgever  binnen 35 minuten (incl. 5 minuten communicatietijd) op elke willekeurige locatie in Nederland ter plaatse te zijn voor het transporteren van één of incidenteel meerdere voertuigen.
De voertuigen moeten worden vervoerd naar de locatie van opdrachtnemer. Daar blijft het voertuig 3 Werkdagen staan ingaand op de dag van buitengebruikstelling.
Omdat de openstaande vordering niet binnen de termijn van 3 x 24 uur wordt betaald moet het voertuig binnen 5 Werkdagen naar de locatie van opdrachtgever in Soesterberg worden getransporteerd, waarbij opdrachtnemer opdrachtgever op de dag van het transport ‘s morgens vóór 08.00 uur per mail of via het webportaal op de hoogte stelt hoe laat het transport uitgevoerd gaat worden.</t>
  </si>
  <si>
    <t>3. Omschrijving dienstverlening en prijstarieven 'Actie-transport'</t>
  </si>
  <si>
    <t xml:space="preserve">
Bij ‘Actietransport’ wordt door opdrachtgever minimaal 48 uren van te voren een transportopdracht (met daarin een datum, tijdstip, locatie en een redelijke schatting van het verwachte aantal af te voeren voertuigen) aan opdrachtnemer verstrekt. Dit transport vindt plaats naar aanleiding van een door de (ketenpartner van) opdrachtgever uitgevoerde actie. Tijdens deze acties kunnen meerdere voertuigen tegelijk in beslag worden genomen. 
Op de dag van de actie dient opdrachtnemer na een melding binnen 50 minuten (incl. 5 minuten communicatietijd) ter plaatse te zijn voor het transporteren van één of meerdere voertuigen. De voertuigen moeten worden afgevoerd naar de locatie van opdrachtgever in Soesterberg.  
Indien de voertuigen op de dag van de actie niet aansluitend binnen de openingstijden (08:00 - 16:15 uur) bij de locatie van opdrachtgever in Soesterberg kunnen worden gelost moeten deze de daaropvolgende Werkdag bij de locatie van opdrachtgever in Soesterberg worden gelost.  
Het kan voorkomen dat bij acties de voertuigen moeten worden afgevoerd naar de locatie van opdrachtgever in Bleiswijk of Hoogeveen in plaats van de locatie van opdrachtgever in Soesterberg. 
Het ‘Actie-transport’ omvat: 
• prijstarief E
• prijstarief F</t>
  </si>
  <si>
    <t>TARIEFGROEP E (ca. 1.000 voertuigen per jaar)</t>
  </si>
  <si>
    <t>TARIEFGROEP F (ca. 100 uur per jaar)</t>
  </si>
  <si>
    <r>
      <t xml:space="preserve">Het naar aanleiding van een door opdrachtgever (minimaal 48 uur) vooraf gemelde actie transporteren van vooral fiscaal in beslag genomen voertuigen &lt;3.500 kg en incidenteel voertuigen </t>
    </r>
    <r>
      <rPr>
        <sz val="11"/>
        <rFont val="Calibri"/>
        <family val="2"/>
      </rPr>
      <t>≥</t>
    </r>
    <r>
      <rPr>
        <sz val="11"/>
        <rFont val="Aptos"/>
        <family val="2"/>
      </rPr>
      <t xml:space="preserve">3.500 kg uit het hele land naar de locatie van opdrachtgever in Soesterberg (of incidenteel naar de locaties van opdrachtgever in Bleiswijk of Hoogeveen).  
</t>
    </r>
    <r>
      <rPr>
        <i/>
        <sz val="11"/>
        <rFont val="Aptos"/>
        <family val="2"/>
      </rPr>
      <t>Toelichting</t>
    </r>
    <r>
      <rPr>
        <sz val="11"/>
        <rFont val="Aptos"/>
        <family val="2"/>
      </rPr>
      <t xml:space="preserve">
Aanrijtijd is 50 minuten. </t>
    </r>
  </si>
  <si>
    <r>
      <t xml:space="preserve">Uurtarief per chauffeur. 
</t>
    </r>
    <r>
      <rPr>
        <i/>
        <sz val="11"/>
        <color theme="1"/>
        <rFont val="Aptos"/>
        <family val="2"/>
      </rPr>
      <t>Toelichting</t>
    </r>
    <r>
      <rPr>
        <sz val="11"/>
        <color theme="1"/>
        <rFont val="Aptos"/>
        <family val="2"/>
      </rPr>
      <t xml:space="preserve">
Als opdrachtgever verwacht dat er tijdens acties voertuigen in beslag genomen worden, maakt opdrachtgever een afspraak/reservering met de opdrachtnemer. Opdrachtnemer is dan tijdig op een laadlocatie aanwezig om eventueel snel af te kunnen afvoeren. Dit kan enkele uren duren.
Een ‘stand-by’ opdracht moet tenminste 48 uur vóór het moment van uitvoering van de werkzaamheden door opdrachtgeveer zijn aangekondigd bij opdrachtnemer. Het stand-by tarief geldt voor de extra wachtperiode voordat daadwerkelijk met de actie wordt begonnen en het eerste voertuig daadwerkelijk in beslag wordt genomen. De werkzaamheden die onder dit type tarief vallen starten op het moment dat de medewerker van opdrachtnemer naar de laadlocatie vertrekt en eindigt wanneer opdrachtnemer de opdracht krijgt om een auto te laden.
Dit uurtarief mag alleen worden toegepast bij stand-by opdrachten welke nadrukkelijk onder deze naam worden aangevraagd door opdrachtgever.  
</t>
    </r>
  </si>
  <si>
    <t>TARIEFGROEP G) Ad hoc-transport (ca. 600 voertuigen per jaar)</t>
  </si>
  <si>
    <t xml:space="preserve">
Bij ‘Ad hoc-transport’ dient opdrachtnemer na een melding binnen 35 minuten (incl. 5 minuten communicatietijd) op elke willekeurige locatie in Nederland ter plaatse te zijn voor het transporteren van één of incidenteel meerdere voertuigen.  
Vervolgens dienen de voertuigen uiterlijk de volgende Werkdag op de locatie van opdrachtgever in Soesterberg (of heel incidenteel op de locaties van opdrachtgever in Bleiswijk of Hoogeveen) te worden geleverd. 
Het naar aanleiding van een ad hoc opdracht transporteren van vooral fiscaal in beslag genomen voertuigen &lt;3.500 kg en incidenteel voertuigen boven ≥3.500 kg uit het hele land naar de locatie van opdrachtgever in Soesterberg (óf incidenteel naar de locaties van opdrachtgever in Bleiswijk of Hoogeveen). 
Toelichting
Aanrijtijd is 35 minuten. 
</t>
  </si>
  <si>
    <t>TARIEFGROEP H) Bijzonder voertuigentransport (ca. 60 voertuigen per jaar)</t>
  </si>
  <si>
    <t>Denk hierbij aan bijzonder transport van voertuigen of diensten die niet binnen de afgesproken tarieven vallen. 
Alle voertuigen vallend onder tariefklasse H hoeven in principe NIET leeg te worden aangeleverd en vraagt opdrachtgever geen extra dienstverlening hiervoor uit. Indien incidenteel het toch voorkomt dat een voertuig leeg moet worden aangeleverd dan wordt dit vooraf kenbaar gemaakt.  
Voorbeelden zijn o.a.:
• vaartuigen vanaf een ligplaats of stallingslocatie die niet binnen tarief A vallen;
• bijzondere voertuigen of onderdelen die vanaf een externe locatie dan een stallingslocatie moeten worden gehaald, zoals een heftruck e.d.</t>
  </si>
  <si>
    <t>TARIEFGROEP I) Administratief beslag (ca. 350 voertuigen per jaar)</t>
  </si>
  <si>
    <t xml:space="preserve">Voor ketenpartner Belastingdienst voert opdrachtgever Administratief Beslag uit. </t>
  </si>
  <si>
    <t xml:space="preserve">Opdrachtnemer stelt een landelijk dekkend netwerk van stallingslocaties beschikbaar waar voertuigen waarop door de Belastingdienst Administratief Beslag is gelegd door beslagene kunnen worden ingeleverd voor de duur van maximaal 3x24 ur. Voor iedere provincie is minimaal één stallingslocatie beschikbaar. Inname van voertuigen is mogelijk maximaal twee (2) dagen per maand, tussen 08:00 en 17:00 uur. De inname data zijn vooraf bekend.
De stallingslocatie faciliteert in minimale faciliteiten t.b.v. de deurwaarder (handelend namens de Belastingdienst):
- gedeelde ontvangstruimte voorzien van zitgelegenheid;
- toiletgelegenheid;
- koffie;
- af en toe (in minder dan 10% van de gevallen) komt het voor dat de deurwaarder met belastingschuldige in gesprek gaat. Hiervoor is dan een aparte ruimte beschikbaar.
De locatiemedewerker van opdrachtnemer zal gedurende de inname:
- vervoersdocumenten opmaken;
- foto's maken en de voertuigconditie registreren;
- sleutelregistratie voeren;
- voertuig rangeren op locatie (parkeren en klaarzetten voor doortransport).
Nadat het voertuig is ingenomen zal de deurwaarder in opdracht van de Belastingdienst de transportopdracht voor doortransport via opdrachtgever verstrekken aan opdrachtnemer.
Transport en aanrijtijden:
- Nadat het voertuig is ingeleverd, zorgt de deurwaarder (handelend namens de Belastingdienst) direct voor een opdrachtverstrekking naar opdrachtnemer en dienen de voertuigen uiterlijk de daarop volgende Werkdag bij de locatie van opdrachtgever (Soesterberg) te worden afgeleverd.
 </t>
  </si>
  <si>
    <t>PRIJSTARIEF J) Onbeheerde nalatenschap (ca. 200 voertuigen per jaar)</t>
  </si>
  <si>
    <t xml:space="preserve">
Dit betreft de voertuigen die worden aangemeld door het Rijksvastgoedbedrijf – Onbeheerde Nalatenschappen.
Deze voertuigen kunnen op een openbare parkeerplaats staan of in een garage. De opdrachtgever ontvangt de contactgegevens van de persoon die eventueel sleutels heeft of een garage kan openen bij afhalen van het voertuig. Opdrachtnemer plant het transport met de contactpersoon van opdrachtgever in, na ontvangst van de transportopdracht.
Hieronder vallen de voertuigen: auto, bus, vrachtwagen, bromfiets, fiets met trapondersteuning en aanhangwagen.
De voertuigen staan regelmatig op plaatsen die niet toegankelijk zijn met een combi-oplegger en moeten met ander materieel worden gehaald. </t>
  </si>
  <si>
    <t>PRIJSTARIEF K) Aanvullende opslag</t>
  </si>
  <si>
    <t xml:space="preserve">
In dit prijzenblad wordt ook gevraagd naar een opslagtarief per voertuig, per lengte van 5 meter, per 24 uur.
Dit tarief mag enkel gefactureerd worden in overleg en na akkoord van opdrachtgever. </t>
  </si>
  <si>
    <t xml:space="preserve">TARIEFGROEP A (ca. 11.250 voertuigen per jaar) </t>
  </si>
  <si>
    <t>Vervoersbeweging A-1 (ca. 7.575 voertuigen per jaar):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</si>
</sst>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35">
    <font>
      <sz val="11"/>
      <color theme="1"/>
      <name val="Aptos Narrow"/>
      <family val="2"/>
      <scheme val="minor"/>
    </font>
    <font>
      <sz val="11"/>
      <color theme="1"/>
      <name val="Aptos Narrow"/>
      <family val="2"/>
      <scheme val="minor"/>
    </font>
    <font>
      <b/>
      <sz val="11"/>
      <color theme="0"/>
      <name val="Aptos Narrow"/>
      <family val="2"/>
      <scheme val="minor"/>
    </font>
    <font>
      <sz val="11"/>
      <color rgb="FFFF0000"/>
      <name val="Aptos Narrow"/>
      <family val="2"/>
      <scheme val="minor"/>
    </font>
    <font>
      <sz val="11"/>
      <color theme="0" tint="-0.14999847407452621"/>
      <name val="Aptos Narrow"/>
      <family val="2"/>
      <scheme val="minor"/>
    </font>
    <font>
      <sz val="11"/>
      <name val="Aptos Narrow"/>
      <family val="2"/>
      <scheme val="minor"/>
    </font>
    <font>
      <sz val="22"/>
      <color theme="0"/>
      <name val="Aptos Narrow"/>
      <family val="2"/>
      <scheme val="minor"/>
    </font>
    <font>
      <sz val="20"/>
      <color theme="0"/>
      <name val="Aptos Narrow"/>
      <family val="2"/>
      <scheme val="minor"/>
    </font>
    <font>
      <b/>
      <sz val="11"/>
      <name val="Aptos Narrow"/>
      <family val="2"/>
      <scheme val="minor"/>
    </font>
    <font>
      <b/>
      <sz val="11"/>
      <color theme="0" tint="-0.14999847407452621"/>
      <name val="Aptos Narrow"/>
      <family val="2"/>
      <scheme val="minor"/>
    </font>
    <font>
      <b/>
      <u/>
      <sz val="14"/>
      <color theme="4"/>
      <name val="Aptos Narrow"/>
      <family val="2"/>
      <scheme val="minor"/>
    </font>
    <font>
      <b/>
      <sz val="11"/>
      <color rgb="FFFF0000"/>
      <name val="Aptos Narrow"/>
      <family val="2"/>
      <scheme val="minor"/>
    </font>
    <font>
      <b/>
      <sz val="11"/>
      <color theme="1"/>
      <name val="Aptos Narrow"/>
      <family val="2"/>
      <scheme val="minor"/>
    </font>
    <font>
      <sz val="10"/>
      <name val="Aptos Narrow"/>
      <family val="2"/>
      <scheme val="minor"/>
    </font>
    <font>
      <sz val="11"/>
      <color theme="1"/>
      <name val="Aptos Display"/>
      <family val="2"/>
      <scheme val="major"/>
    </font>
    <font>
      <sz val="11"/>
      <color rgb="FFFF0000"/>
      <name val="Aptos Display"/>
      <family val="2"/>
      <scheme val="major"/>
    </font>
    <font>
      <b/>
      <sz val="14"/>
      <color theme="1"/>
      <name val="Aptos"/>
      <family val="2"/>
    </font>
    <font>
      <sz val="11"/>
      <color theme="1"/>
      <name val="Aptos"/>
      <family val="2"/>
    </font>
    <font>
      <b/>
      <sz val="11"/>
      <color theme="1"/>
      <name val="Aptos"/>
      <family val="2"/>
    </font>
    <font>
      <sz val="11"/>
      <name val="Aptos"/>
      <family val="2"/>
    </font>
    <font>
      <b/>
      <sz val="14"/>
      <color theme="4"/>
      <name val="Aptos"/>
      <family val="2"/>
    </font>
    <font>
      <b/>
      <u/>
      <sz val="14"/>
      <color theme="4"/>
      <name val="Aptos"/>
      <family val="2"/>
    </font>
    <font>
      <sz val="11"/>
      <color rgb="FFFF0000"/>
      <name val="Aptos"/>
      <family val="2"/>
    </font>
    <font>
      <i/>
      <sz val="11"/>
      <color theme="1"/>
      <name val="Aptos"/>
      <family val="2"/>
    </font>
    <font>
      <i/>
      <sz val="11"/>
      <color theme="0"/>
      <name val="Aptos Narrow"/>
      <family val="2"/>
      <scheme val="minor"/>
    </font>
    <font>
      <b/>
      <u/>
      <sz val="14"/>
      <color rgb="FF156082"/>
      <name val="Aptos Display"/>
      <family val="2"/>
      <scheme val="major"/>
    </font>
    <font>
      <sz val="11"/>
      <color rgb="FF242424"/>
      <name val="Aptos Display"/>
      <family val="2"/>
      <scheme val="major"/>
    </font>
    <font>
      <sz val="11"/>
      <color rgb="FF242424"/>
      <name val="Aptos"/>
      <family val="2"/>
    </font>
    <font>
      <sz val="11"/>
      <color rgb="FF000000"/>
      <name val="Aptos"/>
      <family val="2"/>
    </font>
    <font>
      <b/>
      <sz val="11"/>
      <color rgb="FF000000"/>
      <name val="Aptos"/>
      <family val="2"/>
    </font>
    <font>
      <sz val="11"/>
      <color theme="4"/>
      <name val="Aptos"/>
      <family val="2"/>
    </font>
    <font>
      <sz val="11"/>
      <name val="Calibri"/>
      <family val="2"/>
    </font>
    <font>
      <i/>
      <sz val="11"/>
      <name val="Aptos"/>
      <family val="2"/>
    </font>
    <font>
      <sz val="11"/>
      <color rgb="FF0070C0"/>
      <name val="Aptos Narrow"/>
      <family val="2"/>
      <scheme val="minor"/>
    </font>
    <font>
      <b/>
      <sz val="11"/>
      <name val="Aptos"/>
      <family val="2"/>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99"/>
        <bgColor indexed="64"/>
      </patternFill>
    </fill>
    <fill>
      <patternFill patternType="solid">
        <fgColor rgb="FF154273"/>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2F2F2"/>
        <bgColor indexed="64"/>
      </patternFill>
    </fill>
    <fill>
      <patternFill patternType="solid">
        <fgColor theme="7" tint="0.79998168889431442"/>
        <bgColor indexed="64"/>
      </patternFill>
    </fill>
    <fill>
      <patternFill patternType="solid">
        <fgColor rgb="FFFFFFFF"/>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1" fillId="0" borderId="0"/>
  </cellStyleXfs>
  <cellXfs count="144">
    <xf numFmtId="0" fontId="0" fillId="0" borderId="0" xfId="0"/>
    <xf numFmtId="0" fontId="4" fillId="2" borderId="0" xfId="0" applyFont="1" applyFill="1"/>
    <xf numFmtId="0" fontId="0" fillId="3" borderId="0" xfId="0" applyFill="1"/>
    <xf numFmtId="0" fontId="4" fillId="3" borderId="0" xfId="0" applyFont="1" applyFill="1"/>
    <xf numFmtId="0" fontId="5" fillId="3" borderId="0" xfId="0" applyFont="1" applyFill="1"/>
    <xf numFmtId="0" fontId="0" fillId="3" borderId="0" xfId="0" applyFill="1" applyAlignment="1">
      <alignment vertical="center"/>
    </xf>
    <xf numFmtId="0" fontId="0" fillId="3" borderId="0" xfId="0" applyFill="1" applyAlignment="1" applyProtection="1">
      <alignment vertical="center"/>
      <protection locked="0"/>
    </xf>
    <xf numFmtId="0" fontId="8" fillId="6" borderId="2" xfId="0" applyFont="1" applyFill="1" applyBorder="1"/>
    <xf numFmtId="0" fontId="8" fillId="6" borderId="4" xfId="0" applyFont="1" applyFill="1" applyBorder="1"/>
    <xf numFmtId="0" fontId="5" fillId="3" borderId="1" xfId="0" applyFont="1" applyFill="1" applyBorder="1"/>
    <xf numFmtId="164" fontId="5" fillId="3" borderId="1" xfId="0" applyNumberFormat="1" applyFont="1" applyFill="1" applyBorder="1" applyAlignment="1">
      <alignment vertical="center"/>
    </xf>
    <xf numFmtId="0" fontId="5" fillId="3" borderId="1" xfId="0" applyFont="1" applyFill="1" applyBorder="1" applyAlignment="1">
      <alignment horizontal="left" vertical="center"/>
    </xf>
    <xf numFmtId="0" fontId="8" fillId="6" borderId="4" xfId="0" applyFont="1" applyFill="1" applyBorder="1" applyAlignment="1">
      <alignment horizontal="center"/>
    </xf>
    <xf numFmtId="0" fontId="8" fillId="3" borderId="0" xfId="0" applyFont="1" applyFill="1"/>
    <xf numFmtId="0" fontId="9" fillId="3" borderId="0" xfId="0" applyFont="1" applyFill="1"/>
    <xf numFmtId="0" fontId="0" fillId="3" borderId="0" xfId="0" applyFill="1" applyAlignment="1">
      <alignment vertical="top" wrapText="1"/>
    </xf>
    <xf numFmtId="0" fontId="3" fillId="2" borderId="0" xfId="0" applyFont="1" applyFill="1"/>
    <xf numFmtId="0" fontId="10" fillId="3" borderId="0" xfId="0" applyFont="1" applyFill="1" applyAlignment="1">
      <alignment vertical="top" wrapText="1"/>
    </xf>
    <xf numFmtId="164" fontId="5" fillId="3" borderId="0" xfId="0" applyNumberFormat="1" applyFont="1" applyFill="1" applyAlignment="1">
      <alignment vertical="center"/>
    </xf>
    <xf numFmtId="164" fontId="8" fillId="3" borderId="0" xfId="0" applyNumberFormat="1" applyFont="1" applyFill="1"/>
    <xf numFmtId="2" fontId="8" fillId="3" borderId="0" xfId="0" applyNumberFormat="1" applyFont="1" applyFill="1"/>
    <xf numFmtId="0" fontId="8" fillId="7" borderId="0" xfId="0" applyFont="1" applyFill="1"/>
    <xf numFmtId="164" fontId="5" fillId="7" borderId="0" xfId="0" applyNumberFormat="1" applyFont="1" applyFill="1" applyAlignment="1">
      <alignment vertical="center"/>
    </xf>
    <xf numFmtId="0" fontId="4" fillId="7" borderId="0" xfId="0" applyFont="1" applyFill="1"/>
    <xf numFmtId="0" fontId="2" fillId="7" borderId="0" xfId="0" applyFont="1" applyFill="1" applyAlignment="1">
      <alignment vertical="center"/>
    </xf>
    <xf numFmtId="164" fontId="5" fillId="7" borderId="0" xfId="0" applyNumberFormat="1" applyFont="1" applyFill="1"/>
    <xf numFmtId="0" fontId="5" fillId="7" borderId="0" xfId="0" applyFont="1" applyFill="1"/>
    <xf numFmtId="0" fontId="5" fillId="8" borderId="5" xfId="0" applyFont="1" applyFill="1" applyBorder="1"/>
    <xf numFmtId="0" fontId="4" fillId="8" borderId="5" xfId="0" applyFont="1" applyFill="1" applyBorder="1"/>
    <xf numFmtId="164" fontId="5" fillId="0" borderId="1" xfId="0" applyNumberFormat="1" applyFont="1" applyBorder="1" applyAlignment="1">
      <alignment horizontal="center" vertical="center"/>
    </xf>
    <xf numFmtId="0" fontId="8" fillId="9" borderId="2" xfId="0" applyFont="1" applyFill="1" applyBorder="1"/>
    <xf numFmtId="0" fontId="11" fillId="9" borderId="4" xfId="0" applyFont="1" applyFill="1" applyBorder="1"/>
    <xf numFmtId="0" fontId="8" fillId="9" borderId="4" xfId="0" applyFont="1" applyFill="1" applyBorder="1"/>
    <xf numFmtId="0" fontId="8" fillId="9" borderId="4" xfId="0" applyFont="1" applyFill="1" applyBorder="1" applyAlignment="1">
      <alignment horizontal="center"/>
    </xf>
    <xf numFmtId="0" fontId="0" fillId="3" borderId="0" xfId="0" applyFill="1" applyAlignment="1">
      <alignment horizontal="right"/>
    </xf>
    <xf numFmtId="0" fontId="3" fillId="0" borderId="0" xfId="0" applyFont="1"/>
    <xf numFmtId="164" fontId="0" fillId="3" borderId="1" xfId="0" applyNumberFormat="1" applyFill="1" applyBorder="1" applyAlignment="1">
      <alignment horizontal="center"/>
    </xf>
    <xf numFmtId="164" fontId="0" fillId="3" borderId="1" xfId="0" applyNumberFormat="1" applyFill="1" applyBorder="1" applyAlignment="1">
      <alignment horizontal="center" vertical="center"/>
    </xf>
    <xf numFmtId="0" fontId="5" fillId="3" borderId="2" xfId="0" applyFont="1" applyFill="1" applyBorder="1" applyAlignment="1">
      <alignment horizontal="left" vertical="center" wrapText="1"/>
    </xf>
    <xf numFmtId="0" fontId="5" fillId="3" borderId="2" xfId="0" applyFont="1" applyFill="1" applyBorder="1" applyAlignment="1">
      <alignment horizontal="left"/>
    </xf>
    <xf numFmtId="0" fontId="12" fillId="8" borderId="8" xfId="0" applyFont="1" applyFill="1" applyBorder="1"/>
    <xf numFmtId="0" fontId="0" fillId="8" borderId="8" xfId="0" applyFill="1" applyBorder="1"/>
    <xf numFmtId="0" fontId="0" fillId="8" borderId="8" xfId="0" applyFill="1" applyBorder="1" applyAlignment="1">
      <alignment horizontal="center"/>
    </xf>
    <xf numFmtId="0" fontId="12" fillId="8" borderId="8" xfId="0" applyFont="1" applyFill="1" applyBorder="1" applyAlignment="1">
      <alignment horizontal="center"/>
    </xf>
    <xf numFmtId="0" fontId="13" fillId="0" borderId="1" xfId="0" applyFont="1" applyBorder="1" applyAlignment="1">
      <alignment vertical="top" wrapText="1"/>
    </xf>
    <xf numFmtId="0" fontId="17" fillId="3" borderId="0" xfId="0" applyFont="1" applyFill="1"/>
    <xf numFmtId="0" fontId="17" fillId="3" borderId="0" xfId="0" applyFont="1" applyFill="1" applyAlignment="1">
      <alignment horizontal="left" vertical="top" wrapText="1"/>
    </xf>
    <xf numFmtId="0" fontId="20" fillId="3" borderId="0" xfId="0" applyFont="1" applyFill="1" applyAlignment="1">
      <alignment vertical="top" wrapText="1"/>
    </xf>
    <xf numFmtId="0" fontId="20" fillId="3" borderId="5" xfId="0" applyFont="1" applyFill="1" applyBorder="1" applyAlignment="1">
      <alignment vertical="top" wrapText="1"/>
    </xf>
    <xf numFmtId="0" fontId="17" fillId="3" borderId="0" xfId="0" applyFont="1" applyFill="1" applyAlignment="1">
      <alignment vertical="top" wrapText="1"/>
    </xf>
    <xf numFmtId="0" fontId="17" fillId="3" borderId="5" xfId="0" applyFont="1" applyFill="1" applyBorder="1" applyAlignment="1">
      <alignment vertical="top" wrapText="1"/>
    </xf>
    <xf numFmtId="0" fontId="17" fillId="3" borderId="5" xfId="0" applyFont="1" applyFill="1" applyBorder="1"/>
    <xf numFmtId="0" fontId="17" fillId="3" borderId="0" xfId="0" applyFont="1" applyFill="1" applyAlignment="1">
      <alignment horizontal="left"/>
    </xf>
    <xf numFmtId="0" fontId="18" fillId="3" borderId="0" xfId="0" applyFont="1" applyFill="1" applyAlignment="1">
      <alignment wrapText="1"/>
    </xf>
    <xf numFmtId="0" fontId="16" fillId="3" borderId="0" xfId="0" applyFont="1" applyFill="1" applyAlignment="1">
      <alignment wrapText="1"/>
    </xf>
    <xf numFmtId="0" fontId="5" fillId="8" borderId="0" xfId="0" applyFont="1" applyFill="1"/>
    <xf numFmtId="0" fontId="5" fillId="8" borderId="0" xfId="0" applyFont="1" applyFill="1" applyAlignment="1">
      <alignment horizontal="center"/>
    </xf>
    <xf numFmtId="0" fontId="4" fillId="8" borderId="0" xfId="0" applyFont="1" applyFill="1"/>
    <xf numFmtId="0" fontId="4" fillId="3" borderId="5" xfId="0" applyFont="1" applyFill="1" applyBorder="1"/>
    <xf numFmtId="0" fontId="0" fillId="3" borderId="0" xfId="0" applyFill="1" applyAlignment="1">
      <alignment horizontal="left" vertical="center"/>
    </xf>
    <xf numFmtId="0" fontId="4" fillId="3" borderId="0" xfId="0" applyFont="1" applyFill="1" applyAlignment="1">
      <alignment vertical="center"/>
    </xf>
    <xf numFmtId="0" fontId="8" fillId="6" borderId="3" xfId="0" applyFont="1" applyFill="1" applyBorder="1" applyAlignment="1">
      <alignment vertical="center"/>
    </xf>
    <xf numFmtId="0" fontId="5" fillId="8" borderId="6" xfId="0" applyFont="1" applyFill="1" applyBorder="1" applyAlignment="1">
      <alignment vertical="center"/>
    </xf>
    <xf numFmtId="0" fontId="4" fillId="8" borderId="6" xfId="0" applyFont="1" applyFill="1" applyBorder="1" applyAlignment="1">
      <alignment vertical="center"/>
    </xf>
    <xf numFmtId="0" fontId="8" fillId="9" borderId="3" xfId="0" applyFont="1" applyFill="1" applyBorder="1" applyAlignment="1">
      <alignment vertical="center"/>
    </xf>
    <xf numFmtId="0" fontId="9" fillId="3" borderId="6" xfId="0" applyFont="1" applyFill="1" applyBorder="1" applyAlignment="1">
      <alignment vertical="center"/>
    </xf>
    <xf numFmtId="0" fontId="9" fillId="3" borderId="0" xfId="0" applyFont="1" applyFill="1" applyAlignment="1">
      <alignment vertical="center"/>
    </xf>
    <xf numFmtId="0" fontId="4" fillId="2" borderId="0" xfId="0" applyFont="1" applyFill="1" applyAlignment="1">
      <alignment vertical="center"/>
    </xf>
    <xf numFmtId="164" fontId="5" fillId="0" borderId="1" xfId="0" applyNumberFormat="1" applyFont="1" applyBorder="1" applyAlignment="1">
      <alignment horizontal="right" vertical="center"/>
    </xf>
    <xf numFmtId="164" fontId="8" fillId="3" borderId="10" xfId="0" applyNumberFormat="1" applyFont="1" applyFill="1" applyBorder="1" applyAlignment="1">
      <alignment horizontal="center" vertical="center"/>
    </xf>
    <xf numFmtId="2" fontId="8" fillId="3" borderId="10" xfId="0" applyNumberFormat="1" applyFont="1" applyFill="1" applyBorder="1" applyAlignment="1">
      <alignment horizontal="center" vertical="center"/>
    </xf>
    <xf numFmtId="0" fontId="8" fillId="6" borderId="9" xfId="0" applyFont="1" applyFill="1" applyBorder="1" applyAlignment="1">
      <alignment horizontal="center"/>
    </xf>
    <xf numFmtId="0" fontId="5" fillId="3" borderId="2" xfId="0" applyFont="1" applyFill="1" applyBorder="1" applyAlignment="1">
      <alignment horizontal="left" vertical="top" wrapText="1"/>
    </xf>
    <xf numFmtId="0" fontId="14" fillId="0" borderId="0" xfId="0" applyFont="1"/>
    <xf numFmtId="0" fontId="5" fillId="3" borderId="0" xfId="0" applyFont="1" applyFill="1" applyAlignment="1">
      <alignment horizontal="left" vertical="top" wrapText="1"/>
    </xf>
    <xf numFmtId="0" fontId="17" fillId="0" borderId="0" xfId="0" applyFont="1"/>
    <xf numFmtId="0" fontId="17" fillId="0" borderId="0" xfId="0" applyFont="1" applyAlignment="1">
      <alignment vertical="top" wrapText="1"/>
    </xf>
    <xf numFmtId="0" fontId="19" fillId="0" borderId="0" xfId="0" applyFont="1" applyAlignment="1">
      <alignment vertical="top" wrapText="1"/>
    </xf>
    <xf numFmtId="0" fontId="21" fillId="3" borderId="0" xfId="0" applyFont="1" applyFill="1" applyAlignment="1">
      <alignment vertical="top" wrapText="1"/>
    </xf>
    <xf numFmtId="0" fontId="25" fillId="10" borderId="0" xfId="0" applyFont="1" applyFill="1" applyAlignment="1">
      <alignment vertical="top" wrapText="1"/>
    </xf>
    <xf numFmtId="0" fontId="26" fillId="0" borderId="0" xfId="0" applyFont="1" applyAlignment="1">
      <alignment horizontal="left" vertical="center" wrapText="1" indent="1"/>
    </xf>
    <xf numFmtId="0" fontId="27" fillId="0" borderId="0" xfId="0" applyFont="1" applyAlignment="1">
      <alignment vertical="center" wrapText="1"/>
    </xf>
    <xf numFmtId="0" fontId="15" fillId="0" borderId="0" xfId="0" applyFont="1" applyAlignment="1">
      <alignment horizontal="left" vertical="center" wrapText="1" indent="1"/>
    </xf>
    <xf numFmtId="0" fontId="22" fillId="0" borderId="0" xfId="0" applyFont="1"/>
    <xf numFmtId="0" fontId="22" fillId="3" borderId="0" xfId="0" applyFont="1" applyFill="1"/>
    <xf numFmtId="0" fontId="28" fillId="3" borderId="0" xfId="0" applyFont="1" applyFill="1" applyAlignment="1">
      <alignment vertical="top" wrapText="1"/>
    </xf>
    <xf numFmtId="0" fontId="18" fillId="3" borderId="0" xfId="0" applyFont="1" applyFill="1" applyAlignment="1">
      <alignment vertical="top" wrapText="1"/>
    </xf>
    <xf numFmtId="0" fontId="29" fillId="3" borderId="0" xfId="0" applyFont="1" applyFill="1" applyAlignment="1">
      <alignment vertical="top" wrapText="1"/>
    </xf>
    <xf numFmtId="0" fontId="30" fillId="3" borderId="0" xfId="0" applyFont="1" applyFill="1" applyAlignment="1">
      <alignment vertical="top" wrapText="1"/>
    </xf>
    <xf numFmtId="0" fontId="28" fillId="3" borderId="5" xfId="0" applyFont="1" applyFill="1" applyBorder="1" applyAlignment="1">
      <alignment vertical="top" wrapText="1"/>
    </xf>
    <xf numFmtId="3" fontId="5" fillId="0" borderId="1" xfId="0" applyNumberFormat="1" applyFont="1" applyBorder="1" applyAlignment="1">
      <alignment horizontal="center"/>
    </xf>
    <xf numFmtId="3" fontId="5" fillId="0" borderId="1" xfId="0" applyNumberFormat="1" applyFont="1" applyBorder="1" applyAlignment="1">
      <alignment horizontal="center" vertical="center"/>
    </xf>
    <xf numFmtId="0" fontId="19" fillId="3" borderId="0" xfId="0" applyFont="1" applyFill="1" applyAlignment="1">
      <alignment vertical="top" wrapText="1"/>
    </xf>
    <xf numFmtId="0" fontId="0" fillId="3" borderId="11" xfId="0" applyFill="1" applyBorder="1" applyAlignment="1">
      <alignment vertical="center"/>
    </xf>
    <xf numFmtId="0" fontId="0" fillId="3" borderId="12" xfId="0" applyFill="1" applyBorder="1" applyAlignment="1">
      <alignment vertical="center"/>
    </xf>
    <xf numFmtId="0" fontId="5" fillId="2" borderId="0" xfId="0" applyFont="1" applyFill="1"/>
    <xf numFmtId="164" fontId="5" fillId="2" borderId="0" xfId="0" applyNumberFormat="1" applyFont="1" applyFill="1"/>
    <xf numFmtId="0" fontId="5" fillId="3" borderId="2" xfId="0" applyFont="1" applyFill="1" applyBorder="1"/>
    <xf numFmtId="164" fontId="5" fillId="3" borderId="3" xfId="0" applyNumberFormat="1" applyFont="1" applyFill="1" applyBorder="1" applyAlignment="1">
      <alignment vertical="center"/>
    </xf>
    <xf numFmtId="0" fontId="5" fillId="3" borderId="3" xfId="0" applyFont="1" applyFill="1" applyBorder="1"/>
    <xf numFmtId="164" fontId="3" fillId="2" borderId="0" xfId="0" applyNumberFormat="1" applyFont="1" applyFill="1"/>
    <xf numFmtId="3" fontId="5" fillId="3" borderId="1" xfId="0" applyNumberFormat="1" applyFont="1" applyFill="1" applyBorder="1" applyAlignment="1">
      <alignment horizontal="center"/>
    </xf>
    <xf numFmtId="0" fontId="33" fillId="2" borderId="0" xfId="0" applyFont="1" applyFill="1"/>
    <xf numFmtId="0" fontId="34" fillId="3" borderId="0" xfId="0" applyFont="1" applyFill="1" applyAlignment="1">
      <alignment vertical="top" wrapText="1"/>
    </xf>
    <xf numFmtId="164" fontId="5" fillId="4" borderId="1" xfId="0" applyNumberFormat="1" applyFont="1" applyFill="1" applyBorder="1" applyProtection="1">
      <protection locked="0"/>
    </xf>
    <xf numFmtId="164" fontId="5" fillId="4" borderId="1" xfId="0" applyNumberFormat="1" applyFont="1" applyFill="1" applyBorder="1" applyAlignment="1" applyProtection="1">
      <alignment vertical="center"/>
      <protection locked="0"/>
    </xf>
    <xf numFmtId="2" fontId="5" fillId="3" borderId="4" xfId="0" applyNumberFormat="1" applyFont="1" applyFill="1" applyBorder="1"/>
    <xf numFmtId="0" fontId="5" fillId="3" borderId="14" xfId="0" applyFont="1" applyFill="1" applyBorder="1"/>
    <xf numFmtId="0" fontId="5" fillId="3" borderId="15" xfId="0" applyFont="1" applyFill="1" applyBorder="1"/>
    <xf numFmtId="0" fontId="18" fillId="3" borderId="6" xfId="0" applyFont="1" applyFill="1" applyBorder="1"/>
    <xf numFmtId="0" fontId="17" fillId="3" borderId="6" xfId="0" applyFont="1" applyFill="1" applyBorder="1" applyAlignment="1">
      <alignment wrapText="1"/>
    </xf>
    <xf numFmtId="0" fontId="17" fillId="3" borderId="6" xfId="0" applyFont="1" applyFill="1" applyBorder="1"/>
    <xf numFmtId="0" fontId="0" fillId="3" borderId="2" xfId="0" applyFill="1" applyBorder="1" applyAlignment="1">
      <alignment horizontal="left" vertical="top" wrapText="1"/>
    </xf>
    <xf numFmtId="0" fontId="0" fillId="3" borderId="4" xfId="0" applyFill="1" applyBorder="1" applyAlignment="1">
      <alignment horizontal="left" vertical="top" wrapText="1"/>
    </xf>
    <xf numFmtId="0" fontId="0" fillId="3" borderId="3" xfId="0" applyFill="1" applyBorder="1" applyAlignment="1">
      <alignment horizontal="left" vertical="top" wrapText="1"/>
    </xf>
    <xf numFmtId="0" fontId="5" fillId="3" borderId="2" xfId="0" applyFont="1" applyFill="1" applyBorder="1" applyAlignment="1">
      <alignment horizontal="left" vertical="top"/>
    </xf>
    <xf numFmtId="0" fontId="5" fillId="3" borderId="4" xfId="0" applyFont="1" applyFill="1" applyBorder="1" applyAlignment="1">
      <alignment horizontal="left" vertical="top"/>
    </xf>
    <xf numFmtId="0" fontId="5" fillId="3" borderId="3" xfId="0" applyFont="1" applyFill="1" applyBorder="1" applyAlignment="1">
      <alignment horizontal="left" vertical="top"/>
    </xf>
    <xf numFmtId="0" fontId="2" fillId="5" borderId="2" xfId="0" applyFont="1" applyFill="1" applyBorder="1" applyAlignment="1">
      <alignment horizontal="left" vertical="top"/>
    </xf>
    <xf numFmtId="0" fontId="2" fillId="5" borderId="4" xfId="0" applyFont="1" applyFill="1" applyBorder="1" applyAlignment="1">
      <alignment horizontal="left" vertical="top"/>
    </xf>
    <xf numFmtId="0" fontId="2" fillId="5" borderId="3" xfId="0" applyFont="1" applyFill="1" applyBorder="1" applyAlignment="1">
      <alignment horizontal="left" vertical="top"/>
    </xf>
    <xf numFmtId="0" fontId="2" fillId="5" borderId="14"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1" xfId="0" applyFont="1" applyFill="1" applyBorder="1" applyAlignment="1">
      <alignment horizontal="left" vertical="center"/>
    </xf>
    <xf numFmtId="0" fontId="6" fillId="5" borderId="0" xfId="0" applyFont="1" applyFill="1" applyAlignment="1">
      <alignment horizontal="left"/>
    </xf>
    <xf numFmtId="0" fontId="7" fillId="5" borderId="0" xfId="0" applyFont="1" applyFill="1" applyAlignment="1">
      <alignment horizontal="left"/>
    </xf>
    <xf numFmtId="0" fontId="0" fillId="3" borderId="2" xfId="0" applyFill="1" applyBorder="1" applyAlignment="1">
      <alignment horizontal="left" vertical="center"/>
    </xf>
    <xf numFmtId="0" fontId="0" fillId="3" borderId="3" xfId="0" applyFill="1" applyBorder="1" applyAlignment="1">
      <alignment horizontal="left" vertical="center"/>
    </xf>
    <xf numFmtId="0" fontId="2" fillId="5" borderId="9"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9" xfId="0" applyFont="1" applyFill="1" applyBorder="1" applyAlignment="1">
      <alignment horizontal="left" vertical="center" wrapText="1"/>
    </xf>
    <xf numFmtId="0" fontId="2" fillId="5" borderId="7" xfId="0" applyFont="1" applyFill="1" applyBorder="1" applyAlignment="1">
      <alignment horizontal="left" vertical="center" wrapText="1"/>
    </xf>
    <xf numFmtId="0" fontId="2" fillId="5" borderId="9" xfId="0" applyFont="1" applyFill="1" applyBorder="1" applyAlignment="1">
      <alignment horizontal="left" vertical="center"/>
    </xf>
    <xf numFmtId="0" fontId="2" fillId="5" borderId="7" xfId="0" applyFont="1" applyFill="1" applyBorder="1" applyAlignment="1">
      <alignment horizontal="left" vertical="center"/>
    </xf>
    <xf numFmtId="0" fontId="2" fillId="5" borderId="2" xfId="0" applyFont="1" applyFill="1" applyBorder="1" applyAlignment="1">
      <alignment horizontal="center" vertical="center"/>
    </xf>
    <xf numFmtId="0" fontId="2" fillId="5" borderId="4" xfId="0" applyFont="1" applyFill="1" applyBorder="1" applyAlignment="1">
      <alignment horizontal="center" vertical="center"/>
    </xf>
    <xf numFmtId="0" fontId="17" fillId="3" borderId="0" xfId="0" applyFont="1" applyFill="1" applyAlignment="1">
      <alignment horizontal="left" vertical="top" wrapText="1"/>
    </xf>
    <xf numFmtId="0" fontId="16" fillId="3" borderId="0" xfId="0" applyFont="1" applyFill="1" applyAlignment="1">
      <alignment horizontal="left"/>
    </xf>
    <xf numFmtId="0" fontId="20" fillId="3" borderId="5" xfId="0" applyFont="1" applyFill="1" applyBorder="1" applyAlignment="1">
      <alignment horizontal="left" vertical="top" wrapText="1"/>
    </xf>
    <xf numFmtId="0" fontId="20" fillId="3" borderId="0" xfId="0" applyFont="1" applyFill="1" applyAlignment="1">
      <alignment horizontal="left" vertical="top" wrapText="1"/>
    </xf>
    <xf numFmtId="0" fontId="0" fillId="4" borderId="2" xfId="0" applyFill="1" applyBorder="1" applyAlignment="1" applyProtection="1">
      <alignment horizontal="left" vertical="center"/>
      <protection locked="0"/>
    </xf>
    <xf numFmtId="0" fontId="0" fillId="4" borderId="4" xfId="0" applyFill="1" applyBorder="1" applyAlignment="1" applyProtection="1">
      <alignment horizontal="left" vertical="center"/>
      <protection locked="0"/>
    </xf>
    <xf numFmtId="0" fontId="0" fillId="4" borderId="3" xfId="0" applyFill="1" applyBorder="1" applyAlignment="1" applyProtection="1">
      <alignment horizontal="left" vertical="center"/>
      <protection locked="0"/>
    </xf>
  </cellXfs>
  <cellStyles count="2">
    <cellStyle name="Standaard" xfId="0" builtinId="0"/>
    <cellStyle name="Standaard 3" xfId="1" xr:uid="{00D83487-F013-4240-86F4-2C5F103B7A0A}"/>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2F2F2"/>
      <color rgb="FF154273"/>
      <color rgb="FFFFFF99"/>
      <color rgb="FFC2DA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4D12D-C506-43EE-ACFA-CF27A24790CB}">
  <dimension ref="B2:V58"/>
  <sheetViews>
    <sheetView tabSelected="1" topLeftCell="A36" zoomScaleNormal="100" workbookViewId="0">
      <selection activeCell="F50" sqref="F50"/>
    </sheetView>
  </sheetViews>
  <sheetFormatPr defaultColWidth="9.125" defaultRowHeight="14.25"/>
  <cols>
    <col min="1" max="1" width="3.125" style="1" customWidth="1"/>
    <col min="2" max="2" width="3.75" style="1" customWidth="1"/>
    <col min="3" max="3" width="12.875" style="1" customWidth="1"/>
    <col min="4" max="4" width="62.125" style="1" customWidth="1"/>
    <col min="5" max="5" width="13.875" style="1" customWidth="1"/>
    <col min="6" max="6" width="19.125" style="1" bestFit="1" customWidth="1"/>
    <col min="7" max="7" width="22.375" style="67" customWidth="1"/>
    <col min="8" max="8" width="2.75" style="1" customWidth="1"/>
    <col min="9" max="9" width="15.25" style="1" customWidth="1"/>
    <col min="10" max="10" width="3.75" style="1" customWidth="1"/>
    <col min="11" max="13" width="9.125" style="1"/>
    <col min="14" max="15" width="11.375" style="1" bestFit="1" customWidth="1"/>
    <col min="16" max="16384" width="9.125" style="1"/>
  </cols>
  <sheetData>
    <row r="2" spans="2:10" ht="27">
      <c r="B2" s="125" t="s">
        <v>0</v>
      </c>
      <c r="C2" s="125"/>
      <c r="D2" s="125"/>
      <c r="E2" s="125"/>
      <c r="F2" s="125"/>
      <c r="G2" s="125"/>
      <c r="H2" s="125"/>
      <c r="I2" s="125"/>
      <c r="J2" s="125"/>
    </row>
    <row r="3" spans="2:10" ht="25.5">
      <c r="B3" s="126" t="s">
        <v>1</v>
      </c>
      <c r="C3" s="126"/>
      <c r="D3" s="126"/>
      <c r="E3" s="126"/>
      <c r="F3" s="126"/>
      <c r="G3" s="126"/>
      <c r="H3" s="126"/>
      <c r="I3" s="126"/>
      <c r="J3" s="126"/>
    </row>
    <row r="4" spans="2:10">
      <c r="B4" s="3"/>
      <c r="C4" s="2"/>
      <c r="D4" s="2"/>
      <c r="E4" s="2"/>
      <c r="F4" s="2"/>
      <c r="G4" s="5"/>
      <c r="H4" s="2"/>
      <c r="I4" s="2"/>
      <c r="J4" s="3"/>
    </row>
    <row r="5" spans="2:10">
      <c r="B5" s="3"/>
      <c r="C5" s="2"/>
      <c r="D5" s="2"/>
      <c r="E5" s="2"/>
      <c r="F5" s="34"/>
      <c r="G5" s="59"/>
      <c r="H5" s="5"/>
      <c r="I5" s="5"/>
      <c r="J5" s="3"/>
    </row>
    <row r="6" spans="2:10" ht="20.100000000000001" customHeight="1">
      <c r="B6" s="3"/>
      <c r="C6" s="135" t="s">
        <v>2</v>
      </c>
      <c r="D6" s="136"/>
      <c r="E6" s="136"/>
      <c r="F6" s="136"/>
      <c r="G6" s="123"/>
      <c r="H6" s="5"/>
      <c r="I6" s="5"/>
      <c r="J6" s="3"/>
    </row>
    <row r="7" spans="2:10">
      <c r="B7" s="3"/>
      <c r="C7" s="93" t="s">
        <v>3</v>
      </c>
      <c r="D7" s="94"/>
      <c r="E7" s="141"/>
      <c r="F7" s="142"/>
      <c r="G7" s="143"/>
      <c r="H7" s="6"/>
      <c r="I7" s="6"/>
      <c r="J7" s="3"/>
    </row>
    <row r="8" spans="2:10">
      <c r="B8" s="3"/>
      <c r="C8" s="127" t="s">
        <v>4</v>
      </c>
      <c r="D8" s="128"/>
      <c r="E8" s="141"/>
      <c r="F8" s="142"/>
      <c r="G8" s="143"/>
      <c r="H8" s="6"/>
      <c r="I8" s="6"/>
      <c r="J8" s="3"/>
    </row>
    <row r="9" spans="2:10">
      <c r="B9" s="3"/>
      <c r="C9" s="127" t="s">
        <v>5</v>
      </c>
      <c r="D9" s="128"/>
      <c r="E9" s="141"/>
      <c r="F9" s="142"/>
      <c r="G9" s="143"/>
      <c r="H9" s="6"/>
      <c r="I9" s="6"/>
      <c r="J9" s="3"/>
    </row>
    <row r="10" spans="2:10">
      <c r="B10" s="3"/>
      <c r="C10" s="127" t="s">
        <v>6</v>
      </c>
      <c r="D10" s="128"/>
      <c r="E10" s="141"/>
      <c r="F10" s="142"/>
      <c r="G10" s="143"/>
      <c r="H10" s="6"/>
      <c r="I10" s="6"/>
      <c r="J10" s="3"/>
    </row>
    <row r="11" spans="2:10">
      <c r="B11" s="3"/>
      <c r="C11" s="2"/>
      <c r="D11" s="2"/>
      <c r="E11" s="2"/>
      <c r="F11" s="2"/>
      <c r="G11" s="5"/>
      <c r="H11" s="2"/>
      <c r="I11" s="2"/>
      <c r="J11" s="3"/>
    </row>
    <row r="12" spans="2:10" ht="32.25" customHeight="1">
      <c r="B12" s="3"/>
      <c r="C12" s="112" t="s">
        <v>7</v>
      </c>
      <c r="D12" s="113"/>
      <c r="E12" s="113"/>
      <c r="F12" s="113"/>
      <c r="G12" s="114"/>
      <c r="H12" s="2"/>
      <c r="I12" s="2"/>
      <c r="J12" s="3"/>
    </row>
    <row r="13" spans="2:10">
      <c r="B13" s="3"/>
      <c r="C13" s="2"/>
      <c r="D13" s="2"/>
      <c r="E13" s="2"/>
      <c r="F13" s="2"/>
      <c r="G13" s="5"/>
      <c r="H13" s="2"/>
      <c r="I13" s="2"/>
      <c r="J13" s="3"/>
    </row>
    <row r="14" spans="2:10" ht="20.100000000000001" customHeight="1">
      <c r="B14" s="3"/>
      <c r="C14" s="118" t="s">
        <v>8</v>
      </c>
      <c r="D14" s="119"/>
      <c r="E14" s="119"/>
      <c r="F14" s="119"/>
      <c r="G14" s="120"/>
      <c r="H14" s="2"/>
      <c r="I14" s="2"/>
      <c r="J14" s="3"/>
    </row>
    <row r="15" spans="2:10" ht="15" customHeight="1">
      <c r="B15" s="3"/>
      <c r="C15" s="115" t="s">
        <v>9</v>
      </c>
      <c r="D15" s="116"/>
      <c r="E15" s="116"/>
      <c r="F15" s="116"/>
      <c r="G15" s="117"/>
      <c r="H15" s="2"/>
      <c r="I15" s="2"/>
      <c r="J15" s="3"/>
    </row>
    <row r="16" spans="2:10" ht="31.5" customHeight="1">
      <c r="B16" s="3"/>
      <c r="C16" s="112" t="s">
        <v>10</v>
      </c>
      <c r="D16" s="113"/>
      <c r="E16" s="113"/>
      <c r="F16" s="113"/>
      <c r="G16" s="114"/>
      <c r="H16" s="2"/>
      <c r="I16" s="2"/>
      <c r="J16" s="3"/>
    </row>
    <row r="17" spans="2:15" ht="15" customHeight="1">
      <c r="B17" s="3"/>
      <c r="C17" s="112" t="s">
        <v>11</v>
      </c>
      <c r="D17" s="113"/>
      <c r="E17" s="113"/>
      <c r="F17" s="113"/>
      <c r="G17" s="114"/>
      <c r="H17" s="2"/>
      <c r="I17" s="2"/>
      <c r="J17" s="3"/>
    </row>
    <row r="18" spans="2:15">
      <c r="B18" s="3"/>
      <c r="C18" s="112" t="s">
        <v>12</v>
      </c>
      <c r="D18" s="113"/>
      <c r="E18" s="113"/>
      <c r="F18" s="113"/>
      <c r="G18" s="114"/>
      <c r="H18" s="2"/>
      <c r="I18" s="2"/>
      <c r="J18" s="3"/>
    </row>
    <row r="19" spans="2:15">
      <c r="B19" s="3"/>
      <c r="C19" s="112" t="s">
        <v>13</v>
      </c>
      <c r="D19" s="113"/>
      <c r="E19" s="113"/>
      <c r="F19" s="113"/>
      <c r="G19" s="114"/>
      <c r="H19" s="2"/>
      <c r="I19" s="2"/>
      <c r="J19" s="3"/>
    </row>
    <row r="20" spans="2:15">
      <c r="B20" s="3"/>
      <c r="C20" s="112" t="s">
        <v>14</v>
      </c>
      <c r="D20" s="113"/>
      <c r="E20" s="113"/>
      <c r="F20" s="113"/>
      <c r="G20" s="114"/>
      <c r="H20" s="2"/>
      <c r="I20" s="2"/>
      <c r="J20" s="3"/>
    </row>
    <row r="21" spans="2:15">
      <c r="B21" s="3"/>
      <c r="C21" s="3"/>
      <c r="D21" s="3"/>
      <c r="E21" s="3"/>
      <c r="F21" s="3"/>
      <c r="G21" s="60"/>
      <c r="H21" s="3"/>
      <c r="I21" s="35"/>
      <c r="J21" s="3"/>
    </row>
    <row r="22" spans="2:15" ht="30" customHeight="1">
      <c r="B22" s="3"/>
      <c r="C22" s="124" t="s">
        <v>15</v>
      </c>
      <c r="D22" s="124" t="s">
        <v>16</v>
      </c>
      <c r="E22" s="124" t="s">
        <v>17</v>
      </c>
      <c r="F22" s="131" t="s">
        <v>18</v>
      </c>
      <c r="G22" s="133" t="s">
        <v>19</v>
      </c>
      <c r="H22" s="3"/>
      <c r="I22" s="129" t="s">
        <v>20</v>
      </c>
      <c r="J22" s="3"/>
      <c r="K22" s="16"/>
    </row>
    <row r="23" spans="2:15" ht="15">
      <c r="B23" s="3"/>
      <c r="C23" s="124"/>
      <c r="D23" s="124"/>
      <c r="E23" s="124"/>
      <c r="F23" s="132"/>
      <c r="G23" s="134"/>
      <c r="H23" s="24"/>
      <c r="I23" s="130"/>
      <c r="J23" s="4"/>
    </row>
    <row r="24" spans="2:15" ht="15">
      <c r="B24" s="3"/>
      <c r="C24" s="7" t="s">
        <v>21</v>
      </c>
      <c r="D24" s="8"/>
      <c r="E24" s="8"/>
      <c r="F24" s="8"/>
      <c r="G24" s="61"/>
      <c r="H24" s="21"/>
      <c r="I24" s="71"/>
      <c r="J24" s="4"/>
    </row>
    <row r="25" spans="2:15">
      <c r="B25" s="3"/>
      <c r="C25" s="9" t="s">
        <v>22</v>
      </c>
      <c r="D25" s="39" t="s">
        <v>23</v>
      </c>
      <c r="E25" s="101">
        <v>11250</v>
      </c>
      <c r="F25" s="104"/>
      <c r="G25" s="10">
        <f>E25*F25</f>
        <v>0</v>
      </c>
      <c r="H25" s="25"/>
      <c r="I25" s="36">
        <v>110</v>
      </c>
      <c r="J25" s="4"/>
      <c r="K25" s="100"/>
      <c r="O25" s="102"/>
    </row>
    <row r="26" spans="2:15">
      <c r="B26" s="3"/>
      <c r="C26" s="9" t="s">
        <v>24</v>
      </c>
      <c r="D26" s="39" t="s">
        <v>25</v>
      </c>
      <c r="E26" s="90">
        <v>200</v>
      </c>
      <c r="F26" s="104"/>
      <c r="G26" s="10">
        <f>E26*F26</f>
        <v>0</v>
      </c>
      <c r="H26" s="25"/>
      <c r="I26" s="36">
        <v>815</v>
      </c>
      <c r="J26" s="4"/>
      <c r="K26" s="96"/>
    </row>
    <row r="27" spans="2:15">
      <c r="B27" s="3"/>
      <c r="C27" s="27"/>
      <c r="D27" s="55"/>
      <c r="E27" s="56"/>
      <c r="F27" s="55"/>
      <c r="G27" s="62"/>
      <c r="H27" s="26"/>
      <c r="I27" s="41"/>
      <c r="J27" s="4"/>
      <c r="K27" s="96"/>
    </row>
    <row r="28" spans="2:15" ht="15">
      <c r="B28" s="3"/>
      <c r="C28" s="7" t="s">
        <v>26</v>
      </c>
      <c r="D28" s="8"/>
      <c r="E28" s="12"/>
      <c r="F28" s="8"/>
      <c r="G28" s="61"/>
      <c r="H28" s="21"/>
      <c r="I28" s="40"/>
      <c r="J28" s="4"/>
      <c r="K28" s="96"/>
    </row>
    <row r="29" spans="2:15" ht="31.5" customHeight="1">
      <c r="B29" s="3"/>
      <c r="C29" s="11" t="s">
        <v>27</v>
      </c>
      <c r="D29" s="38" t="s">
        <v>28</v>
      </c>
      <c r="E29" s="91">
        <v>200</v>
      </c>
      <c r="F29" s="105"/>
      <c r="G29" s="10">
        <f>E29*F29</f>
        <v>0</v>
      </c>
      <c r="H29" s="22"/>
      <c r="I29" s="37">
        <v>240</v>
      </c>
      <c r="J29" s="4"/>
      <c r="K29" s="96"/>
    </row>
    <row r="30" spans="2:15" ht="45" customHeight="1">
      <c r="B30" s="3"/>
      <c r="C30" s="11" t="s">
        <v>29</v>
      </c>
      <c r="D30" s="38" t="s">
        <v>30</v>
      </c>
      <c r="E30" s="91">
        <v>500</v>
      </c>
      <c r="F30" s="105"/>
      <c r="G30" s="10">
        <f>E30*F30</f>
        <v>0</v>
      </c>
      <c r="H30" s="22"/>
      <c r="I30" s="37">
        <v>365</v>
      </c>
      <c r="J30" s="4"/>
      <c r="K30" s="96"/>
    </row>
    <row r="31" spans="2:15">
      <c r="B31" s="3"/>
      <c r="C31" s="27"/>
      <c r="D31" s="55"/>
      <c r="E31" s="55"/>
      <c r="F31" s="55"/>
      <c r="G31" s="62"/>
      <c r="H31" s="26"/>
      <c r="I31" s="41"/>
      <c r="J31" s="4"/>
      <c r="K31" s="96"/>
    </row>
    <row r="32" spans="2:15" ht="15">
      <c r="B32" s="3"/>
      <c r="C32" s="7" t="s">
        <v>31</v>
      </c>
      <c r="D32" s="8"/>
      <c r="E32" s="12"/>
      <c r="F32" s="8"/>
      <c r="G32" s="61"/>
      <c r="H32" s="21"/>
      <c r="I32" s="40"/>
      <c r="J32" s="4"/>
      <c r="K32" s="96"/>
    </row>
    <row r="33" spans="2:11" ht="57">
      <c r="B33" s="3"/>
      <c r="C33" s="11" t="s">
        <v>32</v>
      </c>
      <c r="D33" s="38" t="s">
        <v>33</v>
      </c>
      <c r="E33" s="91">
        <v>1000</v>
      </c>
      <c r="F33" s="105"/>
      <c r="G33" s="10">
        <f>E33*F33</f>
        <v>0</v>
      </c>
      <c r="H33" s="22"/>
      <c r="I33" s="37">
        <v>220</v>
      </c>
      <c r="J33" s="4"/>
      <c r="K33" s="96"/>
    </row>
    <row r="34" spans="2:11">
      <c r="B34" s="3"/>
      <c r="C34" s="11" t="s">
        <v>34</v>
      </c>
      <c r="D34" s="72" t="s">
        <v>35</v>
      </c>
      <c r="E34" s="91">
        <v>100</v>
      </c>
      <c r="F34" s="105"/>
      <c r="G34" s="10">
        <f>E34*F34</f>
        <v>0</v>
      </c>
      <c r="H34" s="22"/>
      <c r="I34" s="37">
        <v>75</v>
      </c>
      <c r="J34" s="4"/>
      <c r="K34" s="96"/>
    </row>
    <row r="35" spans="2:11">
      <c r="B35" s="3"/>
      <c r="C35" s="27"/>
      <c r="D35" s="55"/>
      <c r="E35" s="55"/>
      <c r="F35" s="55"/>
      <c r="G35" s="62"/>
      <c r="H35" s="26"/>
      <c r="I35" s="42"/>
      <c r="J35" s="4"/>
      <c r="K35" s="96"/>
    </row>
    <row r="36" spans="2:11" ht="15">
      <c r="B36" s="3"/>
      <c r="C36" s="7" t="s">
        <v>36</v>
      </c>
      <c r="D36" s="8"/>
      <c r="E36" s="12"/>
      <c r="F36" s="8"/>
      <c r="G36" s="61"/>
      <c r="H36" s="21"/>
      <c r="I36" s="43"/>
      <c r="J36" s="4"/>
      <c r="K36" s="96"/>
    </row>
    <row r="37" spans="2:11" ht="45.75" customHeight="1">
      <c r="B37" s="3"/>
      <c r="C37" s="11" t="s">
        <v>37</v>
      </c>
      <c r="D37" s="72" t="s">
        <v>38</v>
      </c>
      <c r="E37" s="91">
        <v>600</v>
      </c>
      <c r="F37" s="105"/>
      <c r="G37" s="10">
        <f>E37*F37</f>
        <v>0</v>
      </c>
      <c r="H37" s="22"/>
      <c r="I37" s="37">
        <v>315</v>
      </c>
      <c r="J37" s="4"/>
      <c r="K37" s="96"/>
    </row>
    <row r="38" spans="2:11">
      <c r="B38" s="3"/>
      <c r="C38" s="28"/>
      <c r="D38" s="57"/>
      <c r="E38" s="57"/>
      <c r="F38" s="57"/>
      <c r="G38" s="63"/>
      <c r="H38" s="23"/>
      <c r="I38" s="42"/>
      <c r="J38" s="3"/>
      <c r="K38" s="96"/>
    </row>
    <row r="39" spans="2:11" ht="15">
      <c r="B39" s="3"/>
      <c r="C39" s="7" t="s">
        <v>39</v>
      </c>
      <c r="D39" s="8"/>
      <c r="E39" s="12"/>
      <c r="F39" s="8"/>
      <c r="G39" s="61"/>
      <c r="H39" s="21"/>
      <c r="I39" s="43"/>
      <c r="J39" s="3"/>
      <c r="K39" s="96"/>
    </row>
    <row r="40" spans="2:11" ht="25.5">
      <c r="B40" s="3"/>
      <c r="C40" s="11" t="s">
        <v>40</v>
      </c>
      <c r="D40" s="38" t="s">
        <v>41</v>
      </c>
      <c r="E40" s="44" t="s">
        <v>42</v>
      </c>
      <c r="F40" s="29" t="s">
        <v>43</v>
      </c>
      <c r="G40" s="68">
        <v>0</v>
      </c>
      <c r="H40" s="22"/>
      <c r="I40" s="37" t="s">
        <v>44</v>
      </c>
      <c r="J40" s="3"/>
      <c r="K40" s="96"/>
    </row>
    <row r="41" spans="2:11">
      <c r="B41" s="3"/>
      <c r="C41" s="28"/>
      <c r="D41" s="57"/>
      <c r="E41" s="57"/>
      <c r="F41" s="57"/>
      <c r="G41" s="63"/>
      <c r="H41" s="23"/>
      <c r="I41" s="42"/>
      <c r="J41" s="3"/>
      <c r="K41" s="96"/>
    </row>
    <row r="42" spans="2:11" ht="15">
      <c r="B42" s="3"/>
      <c r="C42" s="30" t="s">
        <v>45</v>
      </c>
      <c r="D42" s="31"/>
      <c r="E42" s="33"/>
      <c r="F42" s="32"/>
      <c r="G42" s="64"/>
      <c r="H42" s="21"/>
      <c r="I42" s="43"/>
      <c r="J42" s="3"/>
      <c r="K42" s="96"/>
    </row>
    <row r="43" spans="2:11">
      <c r="B43" s="3"/>
      <c r="C43" s="11" t="s">
        <v>46</v>
      </c>
      <c r="D43" s="38" t="s">
        <v>47</v>
      </c>
      <c r="E43" s="91">
        <v>350</v>
      </c>
      <c r="F43" s="105"/>
      <c r="G43" s="10">
        <f>E43*F43</f>
        <v>0</v>
      </c>
      <c r="H43" s="22"/>
      <c r="I43" s="37">
        <v>315</v>
      </c>
      <c r="J43" s="3"/>
      <c r="K43" s="96"/>
    </row>
    <row r="44" spans="2:11">
      <c r="B44" s="3"/>
      <c r="C44" s="28"/>
      <c r="D44" s="57"/>
      <c r="E44" s="57"/>
      <c r="F44" s="57"/>
      <c r="G44" s="63"/>
      <c r="H44" s="23"/>
      <c r="I44" s="42"/>
      <c r="J44" s="3"/>
      <c r="K44" s="96"/>
    </row>
    <row r="45" spans="2:11" ht="15">
      <c r="B45" s="3"/>
      <c r="C45" s="30" t="s">
        <v>48</v>
      </c>
      <c r="D45" s="32"/>
      <c r="E45" s="33"/>
      <c r="F45" s="32"/>
      <c r="G45" s="64"/>
      <c r="H45" s="21"/>
      <c r="I45" s="43"/>
      <c r="J45" s="3"/>
      <c r="K45" s="96"/>
    </row>
    <row r="46" spans="2:11" ht="31.5" customHeight="1">
      <c r="B46" s="3"/>
      <c r="C46" s="11" t="s">
        <v>49</v>
      </c>
      <c r="D46" s="38" t="s">
        <v>50</v>
      </c>
      <c r="E46" s="91">
        <v>200</v>
      </c>
      <c r="F46" s="105"/>
      <c r="G46" s="10">
        <f>F46*E46</f>
        <v>0</v>
      </c>
      <c r="H46" s="18"/>
      <c r="I46" s="37">
        <v>325</v>
      </c>
      <c r="J46" s="3"/>
      <c r="K46" s="96"/>
    </row>
    <row r="47" spans="2:11" ht="15">
      <c r="B47" s="3"/>
      <c r="C47" s="58"/>
      <c r="D47" s="3"/>
      <c r="E47" s="3"/>
      <c r="F47" s="14"/>
      <c r="G47" s="65"/>
      <c r="H47" s="3"/>
      <c r="I47" s="42"/>
      <c r="J47" s="3"/>
      <c r="K47" s="96"/>
    </row>
    <row r="48" spans="2:11" ht="15">
      <c r="B48" s="3"/>
      <c r="C48" s="7" t="s">
        <v>51</v>
      </c>
      <c r="D48" s="8"/>
      <c r="E48" s="12"/>
      <c r="F48" s="8"/>
      <c r="G48" s="61"/>
      <c r="H48" s="3"/>
      <c r="I48" s="43"/>
      <c r="J48" s="3"/>
      <c r="K48" s="96"/>
    </row>
    <row r="49" spans="2:22" ht="28.5">
      <c r="B49" s="3"/>
      <c r="C49" s="11" t="s">
        <v>52</v>
      </c>
      <c r="D49" s="38" t="s">
        <v>53</v>
      </c>
      <c r="E49" s="91">
        <v>100</v>
      </c>
      <c r="F49" s="105"/>
      <c r="G49" s="10">
        <f>E49*F49</f>
        <v>0</v>
      </c>
      <c r="H49" s="3"/>
      <c r="I49" s="37">
        <v>18</v>
      </c>
      <c r="J49" s="3"/>
      <c r="K49" s="96"/>
    </row>
    <row r="50" spans="2:22" ht="14.25" customHeight="1" thickBot="1">
      <c r="B50" s="3"/>
      <c r="C50" s="3"/>
      <c r="D50" s="3"/>
      <c r="E50" s="3"/>
      <c r="F50" s="3"/>
      <c r="G50" s="60"/>
      <c r="H50" s="3"/>
      <c r="I50" s="3"/>
      <c r="J50" s="3"/>
      <c r="M50" s="95"/>
      <c r="N50" s="96"/>
      <c r="O50" s="96"/>
    </row>
    <row r="51" spans="2:22" ht="15.75" thickBot="1">
      <c r="B51" s="3"/>
      <c r="C51" s="3"/>
      <c r="D51" s="3"/>
      <c r="E51" s="3"/>
      <c r="F51" s="13" t="s">
        <v>54</v>
      </c>
      <c r="G51" s="69">
        <f>SUM(G25:G49)</f>
        <v>0</v>
      </c>
      <c r="H51" s="19"/>
      <c r="I51" s="19"/>
      <c r="J51" s="3"/>
      <c r="M51" s="95"/>
      <c r="N51" s="96"/>
    </row>
    <row r="52" spans="2:22" ht="15.75" thickBot="1">
      <c r="B52" s="3"/>
      <c r="C52" s="3"/>
      <c r="D52" s="3"/>
      <c r="E52" s="3"/>
      <c r="F52" s="14"/>
      <c r="G52" s="66"/>
      <c r="H52" s="3"/>
      <c r="I52" s="3"/>
      <c r="J52" s="3"/>
    </row>
    <row r="53" spans="2:22" ht="15.75" thickBot="1">
      <c r="B53" s="3"/>
      <c r="C53" s="3"/>
      <c r="D53" s="3"/>
      <c r="E53" s="3"/>
      <c r="F53" s="13" t="s">
        <v>55</v>
      </c>
      <c r="G53" s="70">
        <f>IF(E$56-(((G51-G56)/(G57-G56)*E56))&lt;0,0,(IF(E56-(((G51-G56)/(G57-G56)*E56))&gt;E56,E56,(E56-(((G51-G56)/(G57-G56)*E56))))))</f>
        <v>550</v>
      </c>
      <c r="H53" s="20"/>
      <c r="I53" s="20"/>
      <c r="J53" s="3"/>
      <c r="K53" s="16"/>
    </row>
    <row r="54" spans="2:22">
      <c r="B54" s="3"/>
      <c r="C54" s="3"/>
      <c r="D54" s="3"/>
      <c r="E54" s="3"/>
      <c r="F54" s="3"/>
      <c r="G54" s="60"/>
      <c r="H54" s="3"/>
      <c r="I54" s="3"/>
      <c r="J54" s="3"/>
    </row>
    <row r="55" spans="2:22" ht="15">
      <c r="B55" s="3"/>
      <c r="C55" s="121" t="s">
        <v>56</v>
      </c>
      <c r="D55" s="122"/>
      <c r="E55" s="122"/>
      <c r="F55" s="122"/>
      <c r="G55" s="123"/>
      <c r="H55" s="3"/>
      <c r="I55" s="3"/>
      <c r="J55" s="3"/>
    </row>
    <row r="56" spans="2:22">
      <c r="B56" s="3"/>
      <c r="C56" s="107" t="s">
        <v>57</v>
      </c>
      <c r="D56" s="108"/>
      <c r="E56" s="106">
        <v>550</v>
      </c>
      <c r="F56" s="99" t="s">
        <v>58</v>
      </c>
      <c r="G56" s="98">
        <v>1680000</v>
      </c>
      <c r="H56" s="3"/>
      <c r="I56" s="3"/>
      <c r="J56" s="3"/>
    </row>
    <row r="57" spans="2:22">
      <c r="B57" s="3"/>
      <c r="C57" s="97" t="s">
        <v>59</v>
      </c>
      <c r="D57" s="99"/>
      <c r="E57" s="106">
        <v>0</v>
      </c>
      <c r="F57" s="99" t="s">
        <v>58</v>
      </c>
      <c r="G57" s="98">
        <v>2224550</v>
      </c>
      <c r="H57" s="3"/>
      <c r="I57" s="3"/>
      <c r="J57" s="3"/>
      <c r="K57" s="16"/>
      <c r="Q57" s="102"/>
      <c r="R57" s="102"/>
      <c r="S57" s="102"/>
      <c r="T57" s="102"/>
      <c r="U57" s="102"/>
      <c r="V57" s="102"/>
    </row>
    <row r="58" spans="2:22">
      <c r="B58" s="3"/>
      <c r="C58" s="3"/>
      <c r="D58" s="3"/>
      <c r="E58" s="3"/>
      <c r="F58" s="3"/>
      <c r="G58" s="60"/>
      <c r="H58" s="3"/>
      <c r="I58" s="3"/>
      <c r="J58" s="3"/>
    </row>
  </sheetData>
  <sheetProtection algorithmName="SHA-512" hashValue="yy2vkPNHTqMLgHfVuwUDoHAUQJHbK8ReV+AbNv6Qir3PR9Z4LkkJfS/9rVWVCBx4f9w6nCtzU8E91lLDpcdX3g==" saltValue="9EPrd5oUqXMwxx7N9IyYdw==" spinCount="100000" sheet="1" objects="1" scenarios="1"/>
  <mergeCells count="25">
    <mergeCell ref="C55:G55"/>
    <mergeCell ref="C22:C23"/>
    <mergeCell ref="D22:D23"/>
    <mergeCell ref="B2:J2"/>
    <mergeCell ref="B3:J3"/>
    <mergeCell ref="E22:E23"/>
    <mergeCell ref="C8:D8"/>
    <mergeCell ref="C10:D10"/>
    <mergeCell ref="C9:D9"/>
    <mergeCell ref="I22:I23"/>
    <mergeCell ref="F22:F23"/>
    <mergeCell ref="G22:G23"/>
    <mergeCell ref="C20:G20"/>
    <mergeCell ref="C6:G6"/>
    <mergeCell ref="E10:G10"/>
    <mergeCell ref="E9:G9"/>
    <mergeCell ref="E8:G8"/>
    <mergeCell ref="E7:G7"/>
    <mergeCell ref="C12:G12"/>
    <mergeCell ref="C19:G19"/>
    <mergeCell ref="C18:G18"/>
    <mergeCell ref="C17:G17"/>
    <mergeCell ref="C16:G16"/>
    <mergeCell ref="C15:G15"/>
    <mergeCell ref="C14:G14"/>
  </mergeCells>
  <conditionalFormatting sqref="F25">
    <cfRule type="cellIs" dxfId="10" priority="1" operator="greaterThan">
      <formula>$I$25</formula>
    </cfRule>
  </conditionalFormatting>
  <conditionalFormatting sqref="F26">
    <cfRule type="cellIs" dxfId="9" priority="2" operator="greaterThan">
      <formula>$I$26</formula>
    </cfRule>
  </conditionalFormatting>
  <conditionalFormatting sqref="F29">
    <cfRule type="cellIs" dxfId="8" priority="3" operator="greaterThan">
      <formula>$I$29</formula>
    </cfRule>
  </conditionalFormatting>
  <conditionalFormatting sqref="F30">
    <cfRule type="cellIs" dxfId="7" priority="4" operator="greaterThan">
      <formula>$I$30</formula>
    </cfRule>
  </conditionalFormatting>
  <conditionalFormatting sqref="F33">
    <cfRule type="cellIs" dxfId="6" priority="5" operator="greaterThan">
      <formula>$I$33</formula>
    </cfRule>
  </conditionalFormatting>
  <conditionalFormatting sqref="F34">
    <cfRule type="cellIs" dxfId="5" priority="6" operator="greaterThan">
      <formula>$I$34</formula>
    </cfRule>
  </conditionalFormatting>
  <conditionalFormatting sqref="F37">
    <cfRule type="cellIs" dxfId="4" priority="7" operator="greaterThan">
      <formula>$I$37</formula>
    </cfRule>
  </conditionalFormatting>
  <conditionalFormatting sqref="F43">
    <cfRule type="cellIs" dxfId="3" priority="8" operator="greaterThan">
      <formula>$I$43</formula>
    </cfRule>
  </conditionalFormatting>
  <conditionalFormatting sqref="F46">
    <cfRule type="cellIs" dxfId="2" priority="9" operator="greaterThan">
      <formula>$I$46</formula>
    </cfRule>
  </conditionalFormatting>
  <conditionalFormatting sqref="F49">
    <cfRule type="cellIs" dxfId="1" priority="10" operator="greaterThan">
      <formula>$I$49</formula>
    </cfRule>
  </conditionalFormatting>
  <conditionalFormatting sqref="G51">
    <cfRule type="cellIs" dxfId="0" priority="11" operator="greaterThan">
      <formula>$G$57</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CB8A0-D68B-41D3-B930-4E1151BC6335}">
  <dimension ref="A1:B18"/>
  <sheetViews>
    <sheetView zoomScaleNormal="100" workbookViewId="0">
      <selection activeCell="B7" sqref="B7"/>
    </sheetView>
  </sheetViews>
  <sheetFormatPr defaultColWidth="9.125" defaultRowHeight="14.25"/>
  <cols>
    <col min="1" max="2" width="118.75" style="45" customWidth="1"/>
    <col min="3" max="16384" width="9.125" style="45"/>
  </cols>
  <sheetData>
    <row r="1" spans="1:2" ht="18">
      <c r="A1" s="138" t="s">
        <v>60</v>
      </c>
      <c r="B1" s="138"/>
    </row>
    <row r="2" spans="1:2" ht="210" customHeight="1">
      <c r="A2" s="137" t="s">
        <v>61</v>
      </c>
      <c r="B2" s="137"/>
    </row>
    <row r="4" spans="1:2" ht="60" customHeight="1">
      <c r="A4" s="137" t="s">
        <v>62</v>
      </c>
      <c r="B4" s="137"/>
    </row>
    <row r="5" spans="1:2">
      <c r="A5" s="46"/>
      <c r="B5" s="46"/>
    </row>
    <row r="6" spans="1:2" ht="18">
      <c r="A6" s="48" t="s">
        <v>99</v>
      </c>
      <c r="B6" s="48" t="s">
        <v>63</v>
      </c>
    </row>
    <row r="7" spans="1:2" ht="18">
      <c r="A7" s="88" t="s">
        <v>64</v>
      </c>
      <c r="B7" s="48"/>
    </row>
    <row r="8" spans="1:2" ht="18">
      <c r="A8" s="103" t="s">
        <v>100</v>
      </c>
      <c r="B8" s="48"/>
    </row>
    <row r="9" spans="1:2" ht="342.75" customHeight="1">
      <c r="A9" s="49" t="s">
        <v>65</v>
      </c>
      <c r="B9" s="89" t="s">
        <v>66</v>
      </c>
    </row>
    <row r="10" spans="1:2" ht="18" customHeight="1">
      <c r="A10" s="86" t="s">
        <v>67</v>
      </c>
      <c r="B10" s="50"/>
    </row>
    <row r="11" spans="1:2" ht="288" customHeight="1">
      <c r="A11" s="85" t="s">
        <v>68</v>
      </c>
      <c r="B11" s="51"/>
    </row>
    <row r="12" spans="1:2" ht="21.75" customHeight="1">
      <c r="A12" s="87" t="s">
        <v>69</v>
      </c>
      <c r="B12" s="51"/>
    </row>
    <row r="13" spans="1:2" ht="268.5" customHeight="1">
      <c r="A13" s="49" t="s">
        <v>70</v>
      </c>
      <c r="B13" s="51"/>
    </row>
    <row r="14" spans="1:2" ht="15">
      <c r="A14" s="109" t="s">
        <v>71</v>
      </c>
    </row>
    <row r="15" spans="1:2" ht="140.25" customHeight="1">
      <c r="A15" s="110" t="s">
        <v>72</v>
      </c>
    </row>
    <row r="16" spans="1:2" ht="15">
      <c r="A16" s="111"/>
    </row>
    <row r="17" spans="1:1" ht="25.5" customHeight="1">
      <c r="A17" s="109" t="s">
        <v>73</v>
      </c>
    </row>
    <row r="18" spans="1:1" ht="146.25" customHeight="1">
      <c r="A18" s="110" t="s">
        <v>74</v>
      </c>
    </row>
  </sheetData>
  <sheetProtection algorithmName="SHA-512" hashValue="2Q6KBDSlxPeGeIMeG1dDlxt6YhcPMTM7/iyXLNpqBH51NgDS9LJP1plRQ1dzi22IBvG/1vK+p6P+P4Jcb4gT2g==" saltValue="ufIWhmjiki0GVotUNsFu1Q==" spinCount="100000" sheet="1" objects="1" scenarios="1"/>
  <mergeCells count="3">
    <mergeCell ref="A4:B4"/>
    <mergeCell ref="A2:B2"/>
    <mergeCell ref="A1:B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72E82-7343-41F7-B1C0-AA8EC11257B3}">
  <dimension ref="A1:B9"/>
  <sheetViews>
    <sheetView zoomScaleNormal="100" workbookViewId="0">
      <selection activeCell="A7" sqref="A7"/>
    </sheetView>
  </sheetViews>
  <sheetFormatPr defaultColWidth="9.125" defaultRowHeight="14.25"/>
  <cols>
    <col min="1" max="2" width="118.75" style="45" customWidth="1"/>
    <col min="3" max="16384" width="9.125" style="45"/>
  </cols>
  <sheetData>
    <row r="1" spans="1:2" ht="18">
      <c r="A1" s="138" t="s">
        <v>75</v>
      </c>
      <c r="B1" s="138"/>
    </row>
    <row r="2" spans="1:2" ht="30" customHeight="1">
      <c r="A2" s="137" t="s">
        <v>76</v>
      </c>
      <c r="B2" s="137"/>
    </row>
    <row r="3" spans="1:2">
      <c r="A3" s="52"/>
      <c r="B3" s="52"/>
    </row>
    <row r="4" spans="1:2" ht="60" customHeight="1">
      <c r="A4" s="137" t="s">
        <v>77</v>
      </c>
      <c r="B4" s="137"/>
    </row>
    <row r="6" spans="1:2" ht="18">
      <c r="A6" s="47" t="s">
        <v>78</v>
      </c>
      <c r="B6" s="48" t="s">
        <v>79</v>
      </c>
    </row>
    <row r="7" spans="1:2" ht="246" customHeight="1">
      <c r="A7" s="49" t="s">
        <v>80</v>
      </c>
      <c r="B7" s="50" t="s">
        <v>81</v>
      </c>
    </row>
    <row r="8" spans="1:2">
      <c r="B8" s="84"/>
    </row>
    <row r="9" spans="1:2">
      <c r="B9" s="84"/>
    </row>
  </sheetData>
  <sheetProtection algorithmName="SHA-512" hashValue="Dicq1JZEMh2STcX8+npHp3/l+ISgJvBy+K5SpS8SX3lxtBNnXaDko5t7tcLUmHqG5Us3lYQcdMA14E0FtKvELA==" saltValue="BPfXPky7+HmSnCIMQ9lZUA==" spinCount="100000" sheet="1" objects="1" scenarios="1"/>
  <mergeCells count="3">
    <mergeCell ref="A1:B1"/>
    <mergeCell ref="A4:B4"/>
    <mergeCell ref="A2:B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36B02-FFCD-48B1-BE89-82A324CB0FDA}">
  <dimension ref="A1:C5"/>
  <sheetViews>
    <sheetView zoomScaleNormal="100" workbookViewId="0">
      <selection activeCell="A2" sqref="A2:B2"/>
    </sheetView>
  </sheetViews>
  <sheetFormatPr defaultColWidth="9.125" defaultRowHeight="14.25"/>
  <cols>
    <col min="1" max="2" width="115.375" style="45" customWidth="1"/>
    <col min="3" max="16384" width="9.125" style="45"/>
  </cols>
  <sheetData>
    <row r="1" spans="1:3" ht="18">
      <c r="A1" s="138" t="s">
        <v>82</v>
      </c>
      <c r="B1" s="138"/>
    </row>
    <row r="2" spans="1:3" ht="225" customHeight="1">
      <c r="A2" s="137" t="s">
        <v>83</v>
      </c>
      <c r="B2" s="137"/>
    </row>
    <row r="3" spans="1:3" ht="15">
      <c r="A3" s="53"/>
    </row>
    <row r="4" spans="1:3" ht="18">
      <c r="A4" s="47" t="s">
        <v>84</v>
      </c>
      <c r="B4" s="139" t="s">
        <v>85</v>
      </c>
      <c r="C4" s="140"/>
    </row>
    <row r="5" spans="1:3" ht="193.5" customHeight="1">
      <c r="A5" s="92" t="s">
        <v>86</v>
      </c>
      <c r="B5" s="50" t="s">
        <v>87</v>
      </c>
      <c r="C5" s="49"/>
    </row>
  </sheetData>
  <sheetProtection algorithmName="SHA-512" hashValue="X93SrrOBUERAryPM84AGiqxL2s6wy6lINxTDW+ZLDrcL/cyc+wuRNyXUr6kkLhQJYyVqir3AVZDacy/x17WWFQ==" saltValue="Xoa5sWHtL1CJSZ00MX62gQ==" spinCount="100000" sheet="1" objects="1" scenarios="1"/>
  <mergeCells count="3">
    <mergeCell ref="A2:B2"/>
    <mergeCell ref="A1:B1"/>
    <mergeCell ref="B4:C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E3C0F-EFC0-4197-9438-A445BD29EDDE}">
  <dimension ref="A1:B5"/>
  <sheetViews>
    <sheetView workbookViewId="0">
      <selection activeCell="A2" sqref="A2"/>
    </sheetView>
  </sheetViews>
  <sheetFormatPr defaultColWidth="9.125" defaultRowHeight="14.25"/>
  <cols>
    <col min="1" max="2" width="118.75" style="45" customWidth="1"/>
    <col min="3" max="16384" width="9.125" style="45"/>
  </cols>
  <sheetData>
    <row r="1" spans="1:2" ht="18">
      <c r="A1" s="79" t="s">
        <v>88</v>
      </c>
      <c r="B1" s="79"/>
    </row>
    <row r="2" spans="1:2" ht="196.5" customHeight="1">
      <c r="A2" s="49" t="s">
        <v>89</v>
      </c>
      <c r="B2" s="49"/>
    </row>
    <row r="3" spans="1:2" ht="18">
      <c r="A3" s="54"/>
    </row>
    <row r="4" spans="1:2" ht="18">
      <c r="A4" s="47"/>
    </row>
    <row r="5" spans="1:2">
      <c r="A5" s="49"/>
    </row>
  </sheetData>
  <sheetProtection algorithmName="SHA-512" hashValue="zZJBp82fGwNNKF0+wdEfY5Ceeb0N/Imh8Zppt/pQuIgpdR7o33BgU+54LZx55WKnIHE5U6ZOHCizuUCZ71qYBQ==" saltValue="d+uQm7ZaKxZwFIgkpnYNCw=="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DAAED-134F-4E18-AFFD-2D45B6284067}">
  <dimension ref="A1:A5"/>
  <sheetViews>
    <sheetView showGridLines="0" workbookViewId="0">
      <selection activeCell="A10" sqref="A10"/>
    </sheetView>
  </sheetViews>
  <sheetFormatPr defaultColWidth="8.75" defaultRowHeight="14.25"/>
  <cols>
    <col min="1" max="1" width="157.125" style="73" customWidth="1"/>
    <col min="2" max="16384" width="8.75" style="73"/>
  </cols>
  <sheetData>
    <row r="1" spans="1:1" ht="18">
      <c r="A1" s="79" t="s">
        <v>90</v>
      </c>
    </row>
    <row r="2" spans="1:1" ht="173.25" customHeight="1">
      <c r="A2" s="81" t="s">
        <v>91</v>
      </c>
    </row>
    <row r="3" spans="1:1" ht="55.5" customHeight="1">
      <c r="A3" s="82"/>
    </row>
    <row r="4" spans="1:1">
      <c r="A4" s="80"/>
    </row>
    <row r="5" spans="1:1">
      <c r="A5" s="80"/>
    </row>
  </sheetData>
  <sheetProtection algorithmName="SHA-512" hashValue="h7/Qdgv7L6KceoQ/NUBhvuzZkgiGXVEAvrXcp4cH7Dc+rETmowe7/bc6VfVI89DryTPGAgWxFuIO2Tqu0koHNw==" saltValue="miObCaD/0Hbg2nYwXfSpAA==" spinCount="100000" sheet="1" objects="1" scenarios="1"/>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4FB03-6ABF-4FF9-B6B3-87E605BE00B0}">
  <dimension ref="A1:E6"/>
  <sheetViews>
    <sheetView showGridLines="0" topLeftCell="A3" workbookViewId="0">
      <selection activeCell="A7" sqref="A7"/>
    </sheetView>
  </sheetViews>
  <sheetFormatPr defaultColWidth="8.75" defaultRowHeight="14.25"/>
  <cols>
    <col min="1" max="1" width="137.875" style="75" customWidth="1"/>
    <col min="2" max="16384" width="8.75" style="75"/>
  </cols>
  <sheetData>
    <row r="1" spans="1:5" ht="18">
      <c r="A1" s="78" t="s">
        <v>92</v>
      </c>
    </row>
    <row r="2" spans="1:5">
      <c r="A2" s="75" t="s">
        <v>93</v>
      </c>
    </row>
    <row r="4" spans="1:5" ht="342">
      <c r="A4" s="77" t="s">
        <v>94</v>
      </c>
      <c r="E4" s="83"/>
    </row>
    <row r="6" spans="1:5">
      <c r="E6" s="83"/>
    </row>
  </sheetData>
  <sheetProtection algorithmName="SHA-512" hashValue="AbhrMPmX2iOGVCpGOsgxbZbm3GfPMZnxczCP6+cxkfFUBsIVkfMQ3LoviHRTtj8hSGtll+aeeGByPQ7JroZAPw==" saltValue="YKSnPDa9FkAmD1B29kkeCw==" spinCount="100000" sheet="1" objects="1" scenarios="1"/>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47A45-0F21-4938-9355-827BAA62EDC2}">
  <dimension ref="A1:A2"/>
  <sheetViews>
    <sheetView showGridLines="0" workbookViewId="0">
      <selection activeCell="B19" sqref="B19"/>
    </sheetView>
  </sheetViews>
  <sheetFormatPr defaultColWidth="9" defaultRowHeight="14.25"/>
  <cols>
    <col min="1" max="1" width="133.375" style="75" customWidth="1"/>
    <col min="2" max="16384" width="9" style="75"/>
  </cols>
  <sheetData>
    <row r="1" spans="1:1" ht="18">
      <c r="A1" s="17" t="s">
        <v>95</v>
      </c>
    </row>
    <row r="2" spans="1:1" ht="183.75" customHeight="1">
      <c r="A2" s="76" t="s">
        <v>96</v>
      </c>
    </row>
  </sheetData>
  <sheetProtection algorithmName="SHA-512" hashValue="dRVoCXDBe9k0GgZSmLrzuh21fKpWudbUtnK0DhfF8ahm7UdC0u1cuQRomhoQBzYZaZaXMRzbhDhoaEQuupyXHA==" saltValue="db7awC7qJXGcxkgKUYbDUg==" spinCount="100000"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67EE8-B734-4F60-ABA7-3280D5E32262}">
  <dimension ref="A1:B2"/>
  <sheetViews>
    <sheetView workbookViewId="0">
      <selection activeCell="A2" sqref="A2"/>
    </sheetView>
  </sheetViews>
  <sheetFormatPr defaultColWidth="9.125" defaultRowHeight="14.25"/>
  <cols>
    <col min="1" max="2" width="118.75" style="2" customWidth="1"/>
    <col min="3" max="16384" width="9.125" style="2"/>
  </cols>
  <sheetData>
    <row r="1" spans="1:2" ht="18">
      <c r="A1" s="17" t="s">
        <v>97</v>
      </c>
      <c r="B1" s="17"/>
    </row>
    <row r="2" spans="1:2" ht="81" customHeight="1">
      <c r="A2" s="74" t="s">
        <v>98</v>
      </c>
      <c r="B2" s="15"/>
    </row>
  </sheetData>
  <sheetProtection algorithmName="SHA-512" hashValue="CaiJKbKWbcXmA6CAMN3hwnlk/k67i7i/Ng639iyu0VeQytu8IlSRKM9WBZAXjrrdHB7qajh9dDaHHqtWAcykYg==" saltValue="N0PIHxiefYWFdon6Ga4GuQ=="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BB5A4DE1FB7B049AA9F61D4328D9AAC" ma:contentTypeVersion="4" ma:contentTypeDescription="Een nieuw document maken." ma:contentTypeScope="" ma:versionID="85ef293517b6b571f9ca3dbb565d97a2">
  <xsd:schema xmlns:xsd="http://www.w3.org/2001/XMLSchema" xmlns:xs="http://www.w3.org/2001/XMLSchema" xmlns:p="http://schemas.microsoft.com/office/2006/metadata/properties" xmlns:ns2="c902d0c0-8f3f-424b-a2cd-01e46f1ed8ba" targetNamespace="http://schemas.microsoft.com/office/2006/metadata/properties" ma:root="true" ma:fieldsID="5310fdd9c48364ec5f6a07af3573d267" ns2:_="">
    <xsd:import namespace="c902d0c0-8f3f-424b-a2cd-01e46f1ed8b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02d0c0-8f3f-424b-a2cd-01e46f1ed8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9BF7D4-7ACE-493F-BF76-B3C120280518}">
  <ds:schemaRefs>
    <ds:schemaRef ds:uri="http://purl.org/dc/dcmitype/"/>
    <ds:schemaRef ds:uri="http://schemas.microsoft.com/office/2006/documentManagement/types"/>
    <ds:schemaRef ds:uri="http://purl.org/dc/elements/1.1/"/>
    <ds:schemaRef ds:uri="http://schemas.openxmlformats.org/package/2006/metadata/core-properties"/>
    <ds:schemaRef ds:uri="http://www.w3.org/XML/1998/namespace"/>
    <ds:schemaRef ds:uri="c902d0c0-8f3f-424b-a2cd-01e46f1ed8ba"/>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0B0362CB-7480-4CF0-B0FD-E0D68ABEED5F}">
  <ds:schemaRefs>
    <ds:schemaRef ds:uri="http://schemas.microsoft.com/sharepoint/v3/contenttype/forms"/>
  </ds:schemaRefs>
</ds:datastoreItem>
</file>

<file path=customXml/itemProps3.xml><?xml version="1.0" encoding="utf-8"?>
<ds:datastoreItem xmlns:ds="http://schemas.openxmlformats.org/officeDocument/2006/customXml" ds:itemID="{92ED390F-E4EF-41AF-A8BB-81D7896485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02d0c0-8f3f-424b-a2cd-01e46f1ed8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868cd93-f1fb-4516-826d-bd6b4eb40dc9}" enabled="1" method="Standard" siteId="{95cca645-4c0c-4a30-ab60-9cd679a530c1}"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9</vt:i4>
      </vt:variant>
    </vt:vector>
  </HeadingPairs>
  <TitlesOfParts>
    <vt:vector size="9" baseType="lpstr">
      <vt:lpstr>Prijzenblad</vt:lpstr>
      <vt:lpstr>1. Vooraf te plannen transport</vt:lpstr>
      <vt:lpstr>2. Transport BGS</vt:lpstr>
      <vt:lpstr>3. Actie-transport</vt:lpstr>
      <vt:lpstr>4. Ad hoc-transport</vt:lpstr>
      <vt:lpstr>5. Bijz. voertuigentransport</vt:lpstr>
      <vt:lpstr>6. Administratief beslag</vt:lpstr>
      <vt:lpstr>7. Onbeheerde nalatenschap</vt:lpstr>
      <vt:lpstr>8. Aanvullende opslag</vt:lpstr>
    </vt:vector>
  </TitlesOfParts>
  <Manager/>
  <Company>Ministerie van Financien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Marloes M. Pompen</dc:creator>
  <cp:keywords/>
  <dc:description/>
  <cp:lastModifiedBy>Marloes M. Pompen</cp:lastModifiedBy>
  <cp:revision/>
  <dcterms:created xsi:type="dcterms:W3CDTF">2024-10-28T12:16:24Z</dcterms:created>
  <dcterms:modified xsi:type="dcterms:W3CDTF">2025-01-03T09:52:08Z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0x0101004BB5A4DE1FB7B049AA9F61D4328D9AAC</vt:lpwstr>
  </property>
</Properties>
</file>