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AA Nieuwe inrichring fileshare\3. Contracts &amp; Procurement\20 Lopende aanbestedingen\ESB - cleaning 2024.02\01.2 Questions\"/>
    </mc:Choice>
  </mc:AlternateContent>
  <xr:revisionPtr revIDLastSave="0" documentId="13_ncr:1_{A2074CC2-A6B3-4F25-8FC0-87E0149CC9AD}" xr6:coauthVersionLast="47" xr6:coauthVersionMax="47" xr10:uidLastSave="{00000000-0000-0000-0000-000000000000}"/>
  <bookViews>
    <workbookView xWindow="-120" yWindow="-120" windowWidth="29040" windowHeight="15720" activeTab="1" xr2:uid="{E50E43BE-23A3-4FD7-A359-0EAAC5E4EA79}"/>
  </bookViews>
  <sheets>
    <sheet name="Sheet2" sheetId="2" r:id="rId1"/>
    <sheet name="v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40" i="3" l="1"/>
  <c r="G138" i="3"/>
  <c r="G137" i="3"/>
  <c r="G136" i="3"/>
  <c r="G135" i="3"/>
  <c r="G134" i="3"/>
  <c r="D103" i="3"/>
  <c r="E89" i="3"/>
  <c r="D78" i="3"/>
  <c r="D74" i="3"/>
  <c r="D75" i="3"/>
  <c r="D76" i="3"/>
  <c r="D77" i="3"/>
  <c r="D30" i="3"/>
  <c r="D31" i="3"/>
  <c r="D32" i="3"/>
  <c r="D33" i="3"/>
  <c r="E87" i="3"/>
  <c r="D26" i="3"/>
  <c r="D27" i="3"/>
  <c r="D28" i="3"/>
  <c r="D29" i="3"/>
  <c r="D34" i="3"/>
  <c r="D35" i="3"/>
  <c r="D68" i="3"/>
  <c r="D69" i="3"/>
  <c r="D70" i="3"/>
  <c r="D71" i="3"/>
  <c r="D72" i="3"/>
  <c r="D73" i="3"/>
  <c r="D65" i="3"/>
  <c r="D66" i="3"/>
  <c r="D67" i="3"/>
  <c r="D79" i="3"/>
  <c r="D64" i="3"/>
  <c r="D63" i="3"/>
  <c r="D62" i="3"/>
  <c r="D61" i="3"/>
  <c r="D60" i="3"/>
  <c r="E43" i="3"/>
  <c r="D36" i="3"/>
  <c r="D25" i="3"/>
  <c r="D18" i="3"/>
  <c r="D19" i="3"/>
  <c r="D20" i="3"/>
  <c r="D21" i="3"/>
  <c r="D22" i="3"/>
  <c r="D23" i="3"/>
  <c r="D24" i="3"/>
  <c r="D17" i="3"/>
  <c r="D16" i="3"/>
  <c r="D15" i="3"/>
  <c r="D14" i="3"/>
  <c r="D13" i="3"/>
  <c r="D12" i="3"/>
  <c r="D124" i="3"/>
  <c r="F124" i="3" l="1"/>
  <c r="F126" i="3" s="1"/>
  <c r="C114" i="3"/>
  <c r="E115" i="3" s="1"/>
  <c r="E139" i="3" s="1"/>
  <c r="E148" i="3" s="1"/>
  <c r="E103" i="3"/>
  <c r="E104" i="3" s="1"/>
  <c r="E94" i="3"/>
  <c r="E93" i="3"/>
  <c r="E92" i="3"/>
  <c r="E91" i="3"/>
  <c r="E50" i="3"/>
  <c r="E51" i="3" s="1"/>
  <c r="E149" i="3" s="1"/>
  <c r="E44" i="3"/>
  <c r="D66" i="2"/>
  <c r="E57" i="2"/>
  <c r="E56" i="2"/>
  <c r="E55" i="2"/>
  <c r="E54" i="2"/>
  <c r="E53" i="2"/>
  <c r="E52" i="2"/>
  <c r="E51" i="2"/>
  <c r="E138" i="3" l="1"/>
  <c r="E135" i="3"/>
  <c r="E134" i="3"/>
  <c r="E95" i="3"/>
  <c r="D80" i="3"/>
  <c r="D37" i="3"/>
  <c r="E58" i="2"/>
  <c r="F87" i="2"/>
  <c r="C77" i="2"/>
  <c r="E78" i="2" s="1"/>
  <c r="E102" i="2" s="1"/>
  <c r="E115" i="2"/>
  <c r="E114" i="2"/>
  <c r="E113" i="2"/>
  <c r="E110" i="2"/>
  <c r="E66" i="2"/>
  <c r="E67" i="2" s="1"/>
  <c r="E101" i="2" s="1"/>
  <c r="E43" i="2"/>
  <c r="E42" i="2"/>
  <c r="E41" i="2"/>
  <c r="E40" i="2"/>
  <c r="E39" i="2"/>
  <c r="E38" i="2"/>
  <c r="E111" i="2" s="1"/>
  <c r="E29" i="2"/>
  <c r="E30" i="2" s="1"/>
  <c r="E98" i="2" s="1"/>
  <c r="E22" i="2"/>
  <c r="E23" i="2" s="1"/>
  <c r="E97" i="2" s="1"/>
  <c r="E15" i="2"/>
  <c r="E14" i="2"/>
  <c r="E13" i="2"/>
  <c r="E12" i="2"/>
  <c r="E137" i="3" l="1"/>
  <c r="E136" i="3"/>
  <c r="E133" i="3"/>
  <c r="F89" i="2"/>
  <c r="E100" i="2"/>
  <c r="E44" i="2"/>
  <c r="E16" i="2"/>
  <c r="E96" i="2" s="1"/>
  <c r="E147" i="3" l="1"/>
  <c r="E155" i="3" s="1"/>
  <c r="E99" i="2"/>
  <c r="E103" i="2" s="1"/>
  <c r="E116" i="2" s="1"/>
  <c r="E112" i="2"/>
  <c r="E117" i="2" l="1"/>
</calcChain>
</file>

<file path=xl/sharedStrings.xml><?xml version="1.0" encoding="utf-8"?>
<sst xmlns="http://schemas.openxmlformats.org/spreadsheetml/2006/main" count="289" uniqueCount="108">
  <si>
    <t xml:space="preserve">5398 m² </t>
  </si>
  <si>
    <t>9221 m²</t>
  </si>
  <si>
    <t>Jaarlijkse totale prijs lopende schoonmaakdiensten</t>
  </si>
  <si>
    <t>Post 2 = Forfaitaire jaarlijkse schoonmaakdiensten Grote schoonmaak</t>
  </si>
  <si>
    <t xml:space="preserve">Jaarlijkse totale prijs schoonmaakdiensten grote schoonmaak </t>
  </si>
  <si>
    <t>Soort gevraagde diensten</t>
  </si>
  <si>
    <t>Ruiten</t>
  </si>
  <si>
    <t>Bescherming en poetsen van de vloeren - steen, vinyl, linoleum, parket en marmer</t>
  </si>
  <si>
    <t>Post 4 = Forfaitaire jaarlijkse schoonmaakdiensten op aanvraag</t>
  </si>
  <si>
    <t>Op aanvraag</t>
  </si>
  <si>
    <t>Jaarlijkse totale prijs schoonmaakdiensten op aanvraag</t>
  </si>
  <si>
    <t>Het percentage moet worden afgerond tot twee cijfers na de komma, alle kosten inbegrepen</t>
  </si>
  <si>
    <t xml:space="preserve">Sanitaire benodigdheden </t>
  </si>
  <si>
    <t xml:space="preserve">Jaarlijks totaal van de sanitaire benodigdheden, met inbegrip van toeslag: (a) + (c) </t>
  </si>
  <si>
    <t xml:space="preserve">Samenvatting Jaarlijkse totale prijs schoonmaakdiensten </t>
  </si>
  <si>
    <t>€/jaar</t>
  </si>
  <si>
    <t xml:space="preserve">Jaarlijkse totale prijs lopende schoonmaakdiensten </t>
  </si>
  <si>
    <t xml:space="preserve">Jaarlijkse totale prijs schoonmaakdiensten zaterdag </t>
  </si>
  <si>
    <t xml:space="preserve">Jaarlijkse totale prijs schoonmaakdiensten zondag en feestdagen </t>
  </si>
  <si>
    <t>ALGEMEEN TOTAAL OP JAARBASIS</t>
  </si>
  <si>
    <t>Plaats, datum, stempel, handtekening van de inschrijver</t>
  </si>
  <si>
    <t>Opmerkingen:</t>
  </si>
  <si>
    <t>De vermelde hoeveelheden worden ter indicatie gegeven</t>
  </si>
  <si>
    <t>Alle posten “Totaal/jaar” zijn forfaitair</t>
  </si>
  <si>
    <t>Opgelet:</t>
  </si>
  <si>
    <t>Enkel de “gele” vakjes moeten worden ingevuld</t>
  </si>
  <si>
    <t>De inhoud van de grijze vakjes moet niet worden gewijzigd: de grijze vakjes bevatten formules en worden automatisch ingevuld.</t>
  </si>
  <si>
    <t>Jaarlijkse totale prijs (in EURO)</t>
  </si>
  <si>
    <t>Post 1: Jaarlijkse lopende forfaitaire schoonmaakdiensten</t>
  </si>
  <si>
    <t>A</t>
  </si>
  <si>
    <t>B</t>
  </si>
  <si>
    <t>C</t>
  </si>
  <si>
    <t xml:space="preserve"> =AxBxC</t>
  </si>
  <si>
    <t>Aantal dagen</t>
  </si>
  <si>
    <t>2. Tarief op zaterdagen</t>
  </si>
  <si>
    <t>3. Tarief op zon- en feestdagen</t>
  </si>
  <si>
    <t>Jaarlijkse totale prijs zaterdagdiensten</t>
  </si>
  <si>
    <t>Jaarlijkse totale prijs zondagdiensten</t>
  </si>
  <si>
    <t>Jaarlijkse totale prijs Grote schoonmaak</t>
  </si>
  <si>
    <t>Dagelijkse werkuren</t>
  </si>
  <si>
    <t xml:space="preserve"> Tarief buiten buiten feestdagen, van maandag tot vrijdag van 06:00 tot 22:00 in EUR</t>
  </si>
  <si>
    <t>Soort dienst</t>
  </si>
  <si>
    <t>Oppervlakte</t>
  </si>
  <si>
    <t>Jaarlijkse totale prijs diensten - Andere</t>
  </si>
  <si>
    <t>Post 5 = Toelage (“fee”) voor sanitaire benodigdheden</t>
  </si>
  <si>
    <t>Uurprijs</t>
  </si>
  <si>
    <t>Het aantal vermelde uren is een raming van de behoeften. Het aantal dagen is per jaar.</t>
  </si>
  <si>
    <t>Aantal gevraagde uren</t>
  </si>
  <si>
    <t xml:space="preserve"> AxC</t>
  </si>
  <si>
    <t>EUR per jaar</t>
  </si>
  <si>
    <t>Jaarlijks totaal van de sanitaire benodigdheden, incl. toeslag</t>
  </si>
  <si>
    <t>Jaarlijks geraamd bedrag van extra benodigdheden buiten toelage</t>
  </si>
  <si>
    <t>Toeslagpercentage in procent (%)</t>
  </si>
  <si>
    <t>Toeslagwaarde</t>
  </si>
  <si>
    <t>Jaarlijkse totale prijs diensten - andere</t>
  </si>
  <si>
    <t>Samenvatting Jaarlijkse totale prijs schoonmaakdiensten  - VARIANT DAGKRACHT</t>
  </si>
  <si>
    <t>Post 6 = Vegen schoolplein</t>
  </si>
  <si>
    <t>Jaarlijkse totale prijs Vegen schoolplein</t>
  </si>
  <si>
    <t xml:space="preserve">5100 m² </t>
  </si>
  <si>
    <t>vegen</t>
  </si>
  <si>
    <t>Post 3 = Forfaitaire jaarlijkse schoonmaakdiensten - Eenheidsprijzen</t>
  </si>
  <si>
    <t>Het staat de inschrijver vrij te kiezen of de werkzaamheden per uur dan wel per werkzaamheid worden geoffreerd.</t>
  </si>
  <si>
    <t>Prijs per keer</t>
  </si>
  <si>
    <t>Aantal keer per jaar</t>
  </si>
  <si>
    <t xml:space="preserve"> =AxB</t>
  </si>
  <si>
    <r>
      <rPr>
        <b/>
        <sz val="22"/>
        <color theme="1"/>
        <rFont val="Arial"/>
        <family val="2"/>
      </rPr>
      <t>Annex 6 - FINANCIËLE PRIJSOPGAVE</t>
    </r>
    <r>
      <rPr>
        <sz val="22"/>
        <color theme="1"/>
        <rFont val="Calibri"/>
        <family val="2"/>
        <scheme val="minor"/>
      </rPr>
      <t xml:space="preserve">
</t>
    </r>
    <r>
      <rPr>
        <b/>
        <sz val="18"/>
        <color theme="1"/>
        <rFont val="Arial"/>
        <family val="2"/>
      </rPr>
      <t xml:space="preserve">Te verstrekken eenheids- en forfaitaire prijzen </t>
    </r>
    <r>
      <rPr>
        <b/>
        <sz val="18"/>
        <color rgb="FFFF0000"/>
        <rFont val="Arial"/>
        <family val="2"/>
      </rPr>
      <t>zonder btw</t>
    </r>
    <r>
      <rPr>
        <b/>
        <sz val="18"/>
        <color theme="1"/>
        <rFont val="Arial"/>
        <family val="2"/>
      </rPr>
      <t xml:space="preserve"> tot twee cijfers na de komma</t>
    </r>
  </si>
  <si>
    <t>1. Tarief buiten feestdagen, van maandag tot vrijdag van 06:00 tot 22:00 in EUR</t>
  </si>
  <si>
    <t>Het percentage moet worden afgerond tot hoogstens twee cijfers na de komma, alle kosten inbegrepen</t>
  </si>
  <si>
    <t>Gordijnen</t>
  </si>
  <si>
    <t>Lockers</t>
  </si>
  <si>
    <t>Keukenvloer</t>
  </si>
  <si>
    <t>Administratieve ruimten</t>
  </si>
  <si>
    <t>Jaarlijkse aantal werkuren</t>
  </si>
  <si>
    <t>% personeelskosten</t>
  </si>
  <si>
    <t>nvt</t>
  </si>
  <si>
    <t>1. Tarief buiten feestdagen, van maandag tot vrijdag van 06:00 tot 21:30 in EUR</t>
  </si>
  <si>
    <t xml:space="preserve"> Tarief buiten feestdagen, van maandag tot vrijdag van 06:00 tot 21:30 in EUR</t>
  </si>
  <si>
    <t>De Europese School Bergen is geopend van 7u30 tot 18u30.</t>
  </si>
  <si>
    <t>Vermindering van kosten (taken uitgevoerd door dagkracht)</t>
  </si>
  <si>
    <t>Jaarlijkse totale kostprijs van de dagkracht</t>
  </si>
  <si>
    <t>ALGEMEEN TOTAAL OP JAARBASIS excl. sanitaire benodigdheden</t>
  </si>
  <si>
    <t>Sanitaire ruimten_ADMIN</t>
  </si>
  <si>
    <t>Sanitaire ruimten_SCHOOL</t>
  </si>
  <si>
    <t>Sanitaire ruimten naloop</t>
  </si>
  <si>
    <t>Gangen en Hallen</t>
  </si>
  <si>
    <t>Lift</t>
  </si>
  <si>
    <t>Trappenhuizen</t>
  </si>
  <si>
    <t>Natte hoek</t>
  </si>
  <si>
    <t>Pantry</t>
  </si>
  <si>
    <t>Aula</t>
  </si>
  <si>
    <t>Entrée - hal</t>
  </si>
  <si>
    <t>Sporthal</t>
  </si>
  <si>
    <t>Doucheruimten</t>
  </si>
  <si>
    <t>Kleedruimten</t>
  </si>
  <si>
    <t>Leslokaal Primary</t>
  </si>
  <si>
    <t>Leslokaal Sec.</t>
  </si>
  <si>
    <t>Opslagruimten</t>
  </si>
  <si>
    <t>Post 3 = Forfaitaire jaarlijkse schoonmaakdiensten - Eenheidsprijzen op afroep</t>
  </si>
  <si>
    <t>Opslagruimten - vloeren</t>
  </si>
  <si>
    <t>(vervat in post 2)</t>
  </si>
  <si>
    <t>Vergader - spreekruimten</t>
  </si>
  <si>
    <t>Tribune</t>
  </si>
  <si>
    <t>Keuken</t>
  </si>
  <si>
    <t>Dames hygiëne containers</t>
  </si>
  <si>
    <t>nvt - zie Nota van Inlichtingen 1</t>
  </si>
  <si>
    <t>Nurse kantoor</t>
  </si>
  <si>
    <t>Archieven</t>
  </si>
  <si>
    <t>vegen en afval verwijderen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</si>
</sst>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€&quot;"/>
    <numFmt numFmtId="165" formatCode="#,##0.00\ &quot;€&quot;"/>
    <numFmt numFmtId="166" formatCode="#,##0.00\ _€"/>
    <numFmt numFmtId="167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sz val="16"/>
      <name val="Arial"/>
      <family val="2"/>
    </font>
    <font>
      <b/>
      <sz val="18"/>
      <color rgb="FFFF0000"/>
      <name val="Arial"/>
      <family val="2"/>
    </font>
    <font>
      <b/>
      <sz val="22"/>
      <color theme="1"/>
      <name val="Arial"/>
      <family val="2"/>
    </font>
    <font>
      <sz val="22"/>
      <color theme="1"/>
      <name val="Calibri"/>
      <family val="2"/>
      <scheme val="minor"/>
    </font>
    <font>
      <b/>
      <sz val="18"/>
      <color theme="4"/>
      <name val="Arial"/>
      <family val="2"/>
    </font>
    <font>
      <sz val="14"/>
      <color rgb="FF0070C0"/>
      <name val="Arial"/>
      <family val="2"/>
    </font>
    <font>
      <sz val="11"/>
      <color theme="1"/>
      <name val="Calibri"/>
      <family val="2"/>
      <scheme val="minor"/>
    </font>
    <font>
      <sz val="14"/>
      <color theme="4"/>
      <name val="Arial"/>
      <family val="2"/>
    </font>
    <font>
      <b/>
      <sz val="16"/>
      <color theme="4"/>
      <name val="Arial"/>
      <family val="2"/>
    </font>
    <font>
      <b/>
      <i/>
      <sz val="11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6" fillId="0" borderId="0" applyFont="0" applyFill="0" applyBorder="0" applyAlignment="0" applyProtection="0"/>
  </cellStyleXfs>
  <cellXfs count="15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horizontal="center" vertical="center"/>
      <protection locked="0"/>
    </xf>
    <xf numFmtId="0" fontId="5" fillId="0" borderId="15" xfId="0" applyFont="1" applyBorder="1"/>
    <xf numFmtId="0" fontId="8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1" fillId="0" borderId="0" xfId="0" applyFont="1" applyProtection="1">
      <protection hidden="1"/>
    </xf>
    <xf numFmtId="0" fontId="9" fillId="0" borderId="0" xfId="0" applyFo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horizontal="left"/>
      <protection hidden="1"/>
    </xf>
    <xf numFmtId="167" fontId="6" fillId="0" borderId="0" xfId="0" applyNumberFormat="1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13" fillId="0" borderId="0" xfId="0" applyFont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4" fillId="0" borderId="3" xfId="0" applyFont="1" applyBorder="1" applyAlignment="1">
      <alignment vertical="center" wrapText="1"/>
    </xf>
    <xf numFmtId="0" fontId="14" fillId="0" borderId="4" xfId="0" applyFont="1" applyBorder="1" applyAlignment="1">
      <alignment vertical="center" wrapText="1"/>
    </xf>
    <xf numFmtId="1" fontId="14" fillId="0" borderId="6" xfId="0" applyNumberFormat="1" applyFont="1" applyBorder="1" applyProtection="1">
      <protection locked="0"/>
    </xf>
    <xf numFmtId="1" fontId="14" fillId="0" borderId="33" xfId="0" applyNumberFormat="1" applyFont="1" applyBorder="1" applyProtection="1">
      <protection locked="0"/>
    </xf>
    <xf numFmtId="0" fontId="14" fillId="0" borderId="12" xfId="0" applyFont="1" applyBorder="1" applyAlignment="1" applyProtection="1">
      <alignment vertical="center"/>
      <protection locked="0"/>
    </xf>
    <xf numFmtId="0" fontId="13" fillId="5" borderId="6" xfId="0" applyFont="1" applyFill="1" applyBorder="1"/>
    <xf numFmtId="1" fontId="12" fillId="4" borderId="6" xfId="0" applyNumberFormat="1" applyFont="1" applyFill="1" applyBorder="1" applyProtection="1">
      <protection locked="0"/>
    </xf>
    <xf numFmtId="0" fontId="14" fillId="0" borderId="16" xfId="0" applyFont="1" applyBorder="1" applyAlignment="1">
      <alignment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quotePrefix="1" applyFont="1" applyBorder="1" applyAlignment="1">
      <alignment horizontal="center" vertical="center" wrapText="1"/>
    </xf>
    <xf numFmtId="1" fontId="14" fillId="4" borderId="6" xfId="0" applyNumberFormat="1" applyFont="1" applyFill="1" applyBorder="1" applyProtection="1">
      <protection locked="0"/>
    </xf>
    <xf numFmtId="1" fontId="14" fillId="4" borderId="32" xfId="0" applyNumberFormat="1" applyFont="1" applyFill="1" applyBorder="1" applyProtection="1">
      <protection locked="0"/>
    </xf>
    <xf numFmtId="0" fontId="14" fillId="0" borderId="6" xfId="0" applyFont="1" applyBorder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5" borderId="6" xfId="0" applyFont="1" applyFill="1" applyBorder="1"/>
    <xf numFmtId="0" fontId="14" fillId="0" borderId="3" xfId="0" applyFont="1" applyBorder="1" applyAlignment="1">
      <alignment horizontal="left" wrapText="1"/>
    </xf>
    <xf numFmtId="0" fontId="18" fillId="0" borderId="10" xfId="0" applyFont="1" applyBorder="1" applyAlignment="1" applyProtection="1">
      <alignment horizontal="left" vertical="center"/>
      <protection locked="0"/>
    </xf>
    <xf numFmtId="0" fontId="18" fillId="0" borderId="12" xfId="0" applyFont="1" applyBorder="1" applyAlignment="1" applyProtection="1">
      <alignment vertical="center"/>
      <protection locked="0"/>
    </xf>
    <xf numFmtId="0" fontId="19" fillId="5" borderId="11" xfId="0" applyFont="1" applyFill="1" applyBorder="1"/>
    <xf numFmtId="0" fontId="14" fillId="0" borderId="0" xfId="0" applyFont="1" applyAlignment="1" applyProtection="1">
      <alignment horizontal="left" vertical="center"/>
      <protection locked="0"/>
    </xf>
    <xf numFmtId="0" fontId="18" fillId="0" borderId="18" xfId="0" applyFont="1" applyBorder="1" applyAlignment="1" applyProtection="1">
      <alignment vertical="center"/>
      <protection locked="0"/>
    </xf>
    <xf numFmtId="2" fontId="15" fillId="0" borderId="16" xfId="0" applyNumberFormat="1" applyFont="1" applyBorder="1" applyAlignment="1">
      <alignment horizontal="left"/>
    </xf>
    <xf numFmtId="2" fontId="15" fillId="0" borderId="6" xfId="0" applyNumberFormat="1" applyFont="1" applyBorder="1" applyAlignment="1">
      <alignment horizontal="left" wrapText="1"/>
    </xf>
    <xf numFmtId="0" fontId="15" fillId="0" borderId="19" xfId="0" applyFont="1" applyBorder="1" applyAlignment="1">
      <alignment horizontal="right" vertical="center" wrapText="1"/>
    </xf>
    <xf numFmtId="0" fontId="15" fillId="6" borderId="7" xfId="0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  <xf numFmtId="0" fontId="14" fillId="0" borderId="6" xfId="0" quotePrefix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5" fillId="0" borderId="0" xfId="0" applyNumberFormat="1" applyFont="1"/>
    <xf numFmtId="0" fontId="18" fillId="0" borderId="0" xfId="0" applyFont="1" applyAlignment="1" applyProtection="1">
      <alignment vertical="center"/>
      <protection locked="0"/>
    </xf>
    <xf numFmtId="1" fontId="1" fillId="0" borderId="0" xfId="0" applyNumberFormat="1" applyFont="1" applyAlignment="1" applyProtection="1">
      <alignment vertical="center"/>
      <protection locked="0"/>
    </xf>
    <xf numFmtId="0" fontId="1" fillId="0" borderId="0" xfId="0" applyFont="1"/>
    <xf numFmtId="2" fontId="20" fillId="0" borderId="16" xfId="0" applyNumberFormat="1" applyFont="1" applyBorder="1" applyAlignment="1">
      <alignment horizontal="center"/>
    </xf>
    <xf numFmtId="1" fontId="16" fillId="6" borderId="19" xfId="0" applyNumberFormat="1" applyFont="1" applyFill="1" applyBorder="1"/>
    <xf numFmtId="0" fontId="1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>
      <alignment vertical="center"/>
    </xf>
    <xf numFmtId="164" fontId="14" fillId="0" borderId="7" xfId="0" applyNumberFormat="1" applyFont="1" applyBorder="1" applyAlignment="1">
      <alignment vertical="center" wrapText="1"/>
    </xf>
    <xf numFmtId="0" fontId="14" fillId="0" borderId="5" xfId="0" applyFont="1" applyBorder="1" applyAlignment="1">
      <alignment vertical="center"/>
    </xf>
    <xf numFmtId="10" fontId="14" fillId="4" borderId="7" xfId="0" applyNumberFormat="1" applyFont="1" applyFill="1" applyBorder="1" applyAlignment="1" applyProtection="1">
      <alignment vertical="center" wrapText="1"/>
      <protection locked="0"/>
    </xf>
    <xf numFmtId="0" fontId="18" fillId="8" borderId="10" xfId="0" applyFont="1" applyFill="1" applyBorder="1" applyAlignment="1">
      <alignment vertical="center"/>
    </xf>
    <xf numFmtId="0" fontId="18" fillId="8" borderId="17" xfId="0" applyFont="1" applyFill="1" applyBorder="1" applyAlignment="1">
      <alignment vertical="center" wrapText="1"/>
    </xf>
    <xf numFmtId="165" fontId="18" fillId="7" borderId="11" xfId="0" applyNumberFormat="1" applyFont="1" applyFill="1" applyBorder="1" applyAlignment="1">
      <alignment vertical="center" wrapText="1"/>
    </xf>
    <xf numFmtId="0" fontId="13" fillId="0" borderId="24" xfId="0" applyFont="1" applyBorder="1" applyProtection="1">
      <protection hidden="1"/>
    </xf>
    <xf numFmtId="0" fontId="13" fillId="0" borderId="25" xfId="0" applyFont="1" applyBorder="1" applyProtection="1">
      <protection hidden="1"/>
    </xf>
    <xf numFmtId="0" fontId="13" fillId="0" borderId="2" xfId="0" applyFont="1" applyBorder="1" applyProtection="1">
      <protection hidden="1"/>
    </xf>
    <xf numFmtId="0" fontId="13" fillId="0" borderId="3" xfId="0" applyFont="1" applyBorder="1" applyProtection="1">
      <protection hidden="1"/>
    </xf>
    <xf numFmtId="0" fontId="13" fillId="0" borderId="5" xfId="0" applyFont="1" applyBorder="1" applyProtection="1">
      <protection hidden="1"/>
    </xf>
    <xf numFmtId="0" fontId="13" fillId="0" borderId="6" xfId="0" applyFont="1" applyBorder="1" applyProtection="1">
      <protection hidden="1"/>
    </xf>
    <xf numFmtId="0" fontId="16" fillId="0" borderId="10" xfId="0" applyFont="1" applyBorder="1" applyProtection="1">
      <protection hidden="1"/>
    </xf>
    <xf numFmtId="0" fontId="16" fillId="0" borderId="17" xfId="0" applyFont="1" applyBorder="1" applyProtection="1">
      <protection hidden="1"/>
    </xf>
    <xf numFmtId="0" fontId="7" fillId="9" borderId="0" xfId="0" applyFont="1" applyFill="1" applyAlignment="1">
      <alignment vertical="top" wrapText="1"/>
    </xf>
    <xf numFmtId="0" fontId="14" fillId="4" borderId="16" xfId="0" applyFont="1" applyFill="1" applyBorder="1" applyAlignment="1">
      <alignment vertical="center" wrapText="1"/>
    </xf>
    <xf numFmtId="0" fontId="3" fillId="6" borderId="0" xfId="0" applyFont="1" applyFill="1" applyAlignment="1" applyProtection="1">
      <alignment horizontal="left" vertical="center"/>
      <protection locked="0"/>
    </xf>
    <xf numFmtId="2" fontId="15" fillId="4" borderId="16" xfId="0" applyNumberFormat="1" applyFont="1" applyFill="1" applyBorder="1" applyAlignment="1">
      <alignment horizontal="left"/>
    </xf>
    <xf numFmtId="2" fontId="15" fillId="4" borderId="6" xfId="0" applyNumberFormat="1" applyFont="1" applyFill="1" applyBorder="1" applyAlignment="1">
      <alignment horizontal="left" wrapText="1"/>
    </xf>
    <xf numFmtId="0" fontId="14" fillId="4" borderId="6" xfId="0" applyFont="1" applyFill="1" applyBorder="1" applyAlignment="1">
      <alignment vertical="center" wrapText="1"/>
    </xf>
    <xf numFmtId="0" fontId="15" fillId="4" borderId="16" xfId="0" applyFont="1" applyFill="1" applyBorder="1" applyAlignment="1">
      <alignment vertical="center" wrapText="1"/>
    </xf>
    <xf numFmtId="0" fontId="15" fillId="4" borderId="6" xfId="0" applyFont="1" applyFill="1" applyBorder="1" applyAlignment="1">
      <alignment vertical="center" wrapText="1"/>
    </xf>
    <xf numFmtId="1" fontId="16" fillId="7" borderId="6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2" fontId="25" fillId="4" borderId="16" xfId="0" applyNumberFormat="1" applyFont="1" applyFill="1" applyBorder="1" applyAlignment="1">
      <alignment horizontal="left"/>
    </xf>
    <xf numFmtId="166" fontId="13" fillId="5" borderId="5" xfId="0" applyNumberFormat="1" applyFont="1" applyFill="1" applyBorder="1" applyAlignment="1" applyProtection="1">
      <alignment horizontal="center"/>
      <protection hidden="1"/>
    </xf>
    <xf numFmtId="166" fontId="13" fillId="5" borderId="9" xfId="0" applyNumberFormat="1" applyFont="1" applyFill="1" applyBorder="1" applyAlignment="1" applyProtection="1">
      <alignment horizontal="center"/>
      <protection hidden="1"/>
    </xf>
    <xf numFmtId="166" fontId="13" fillId="5" borderId="28" xfId="0" applyNumberFormat="1" applyFont="1" applyFill="1" applyBorder="1" applyAlignment="1" applyProtection="1">
      <alignment horizontal="center"/>
      <protection hidden="1"/>
    </xf>
    <xf numFmtId="166" fontId="13" fillId="5" borderId="20" xfId="0" applyNumberFormat="1" applyFont="1" applyFill="1" applyBorder="1" applyAlignment="1" applyProtection="1">
      <alignment horizontal="center"/>
      <protection hidden="1"/>
    </xf>
    <xf numFmtId="166" fontId="17" fillId="5" borderId="18" xfId="0" applyNumberFormat="1" applyFont="1" applyFill="1" applyBorder="1" applyAlignment="1" applyProtection="1">
      <alignment horizontal="center"/>
      <protection hidden="1"/>
    </xf>
    <xf numFmtId="166" fontId="17" fillId="5" borderId="13" xfId="0" applyNumberFormat="1" applyFont="1" applyFill="1" applyBorder="1" applyAlignment="1" applyProtection="1">
      <alignment horizontal="center"/>
      <protection hidden="1"/>
    </xf>
    <xf numFmtId="166" fontId="13" fillId="5" borderId="31" xfId="0" applyNumberFormat="1" applyFont="1" applyFill="1" applyBorder="1" applyAlignment="1" applyProtection="1">
      <alignment horizontal="center"/>
      <protection hidden="1"/>
    </xf>
    <xf numFmtId="166" fontId="13" fillId="5" borderId="23" xfId="0" applyNumberFormat="1" applyFont="1" applyFill="1" applyBorder="1" applyAlignment="1" applyProtection="1">
      <alignment horizontal="center"/>
      <protection hidden="1"/>
    </xf>
    <xf numFmtId="166" fontId="13" fillId="5" borderId="30" xfId="0" applyNumberFormat="1" applyFont="1" applyFill="1" applyBorder="1" applyAlignment="1" applyProtection="1">
      <alignment horizontal="center"/>
      <protection hidden="1"/>
    </xf>
    <xf numFmtId="166" fontId="13" fillId="5" borderId="21" xfId="0" applyNumberFormat="1" applyFont="1" applyFill="1" applyBorder="1" applyAlignment="1" applyProtection="1">
      <alignment horizontal="center"/>
      <protection hidden="1"/>
    </xf>
    <xf numFmtId="0" fontId="14" fillId="0" borderId="0" xfId="0" applyFont="1" applyAlignment="1" applyProtection="1">
      <alignment horizontal="left" vertical="center"/>
      <protection locked="0"/>
    </xf>
    <xf numFmtId="0" fontId="18" fillId="9" borderId="1" xfId="0" applyFont="1" applyFill="1" applyBorder="1" applyAlignment="1" applyProtection="1">
      <alignment horizontal="center" vertical="center"/>
      <protection locked="0"/>
    </xf>
    <xf numFmtId="0" fontId="18" fillId="9" borderId="0" xfId="0" applyFont="1" applyFill="1" applyAlignment="1" applyProtection="1">
      <alignment horizontal="center" vertical="center"/>
      <protection locked="0"/>
    </xf>
    <xf numFmtId="0" fontId="19" fillId="2" borderId="0" xfId="0" applyFont="1" applyFill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18" fillId="3" borderId="0" xfId="0" applyFont="1" applyFill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/>
      <protection hidden="1"/>
    </xf>
    <xf numFmtId="0" fontId="13" fillId="0" borderId="27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2" xfId="0" applyFont="1" applyBorder="1" applyAlignment="1" applyProtection="1">
      <alignment horizontal="left" vertical="center"/>
      <protection locked="0"/>
    </xf>
    <xf numFmtId="1" fontId="15" fillId="4" borderId="34" xfId="0" applyNumberFormat="1" applyFont="1" applyFill="1" applyBorder="1" applyAlignment="1" applyProtection="1">
      <alignment horizontal="center" vertical="center"/>
      <protection locked="0"/>
    </xf>
    <xf numFmtId="1" fontId="15" fillId="4" borderId="35" xfId="0" applyNumberFormat="1" applyFont="1" applyFill="1" applyBorder="1" applyAlignment="1" applyProtection="1">
      <alignment horizontal="center" vertical="center"/>
      <protection locked="0"/>
    </xf>
    <xf numFmtId="0" fontId="24" fillId="9" borderId="1" xfId="0" applyFont="1" applyFill="1" applyBorder="1" applyAlignment="1" applyProtection="1">
      <alignment horizontal="center" vertical="center"/>
      <protection locked="0"/>
    </xf>
    <xf numFmtId="0" fontId="24" fillId="9" borderId="0" xfId="0" applyFont="1" applyFill="1" applyAlignment="1" applyProtection="1">
      <alignment horizontal="center" vertical="center"/>
      <protection locked="0"/>
    </xf>
    <xf numFmtId="0" fontId="7" fillId="9" borderId="29" xfId="0" applyFont="1" applyFill="1" applyBorder="1" applyAlignment="1">
      <alignment horizontal="center" vertical="top" wrapText="1"/>
    </xf>
    <xf numFmtId="0" fontId="7" fillId="9" borderId="0" xfId="0" applyFont="1" applyFill="1" applyAlignment="1">
      <alignment horizontal="center" vertical="top" wrapText="1"/>
    </xf>
    <xf numFmtId="0" fontId="6" fillId="0" borderId="0" xfId="0" applyFont="1" applyAlignment="1" applyProtection="1">
      <alignment horizontal="left" wrapText="1"/>
      <protection hidden="1"/>
    </xf>
    <xf numFmtId="0" fontId="14" fillId="0" borderId="3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8" fillId="3" borderId="0" xfId="0" applyFont="1" applyFill="1" applyBorder="1" applyAlignment="1" applyProtection="1">
      <alignment horizontal="center" vertical="center"/>
      <protection locked="0"/>
    </xf>
    <xf numFmtId="0" fontId="27" fillId="0" borderId="27" xfId="0" applyFont="1" applyBorder="1" applyAlignment="1" applyProtection="1">
      <protection hidden="1"/>
    </xf>
    <xf numFmtId="166" fontId="27" fillId="0" borderId="21" xfId="0" applyNumberFormat="1" applyFont="1" applyFill="1" applyBorder="1" applyAlignment="1" applyProtection="1">
      <protection hidden="1"/>
    </xf>
    <xf numFmtId="166" fontId="27" fillId="0" borderId="9" xfId="0" applyNumberFormat="1" applyFont="1" applyFill="1" applyBorder="1" applyAlignment="1" applyProtection="1">
      <protection hidden="1"/>
    </xf>
    <xf numFmtId="9" fontId="27" fillId="0" borderId="20" xfId="1" applyFont="1" applyFill="1" applyBorder="1" applyAlignment="1" applyProtection="1">
      <alignment horizontal="center"/>
      <protection hidden="1"/>
    </xf>
    <xf numFmtId="166" fontId="28" fillId="5" borderId="13" xfId="0" applyNumberFormat="1" applyFont="1" applyFill="1" applyBorder="1" applyAlignment="1" applyProtection="1">
      <protection hidden="1"/>
    </xf>
    <xf numFmtId="0" fontId="27" fillId="0" borderId="19" xfId="0" applyFont="1" applyBorder="1" applyAlignment="1">
      <alignment horizontal="right" vertical="center" wrapText="1"/>
    </xf>
    <xf numFmtId="0" fontId="29" fillId="0" borderId="0" xfId="0" applyFont="1" applyAlignment="1" applyProtection="1">
      <alignment horizontal="left" vertical="center"/>
      <protection locked="0"/>
    </xf>
    <xf numFmtId="0" fontId="13" fillId="0" borderId="38" xfId="0" applyFont="1" applyBorder="1" applyProtection="1">
      <protection hidden="1"/>
    </xf>
    <xf numFmtId="0" fontId="13" fillId="0" borderId="39" xfId="0" applyFont="1" applyBorder="1" applyProtection="1">
      <protection hidden="1"/>
    </xf>
    <xf numFmtId="166" fontId="13" fillId="5" borderId="29" xfId="0" applyNumberFormat="1" applyFont="1" applyFill="1" applyBorder="1" applyAlignment="1" applyProtection="1">
      <alignment horizontal="center"/>
      <protection hidden="1"/>
    </xf>
    <xf numFmtId="166" fontId="13" fillId="5" borderId="40" xfId="0" applyNumberFormat="1" applyFont="1" applyFill="1" applyBorder="1" applyAlignment="1" applyProtection="1">
      <alignment horizontal="center"/>
      <protection hidden="1"/>
    </xf>
    <xf numFmtId="9" fontId="27" fillId="0" borderId="40" xfId="1" applyFont="1" applyFill="1" applyBorder="1" applyAlignment="1" applyProtection="1">
      <alignment horizontal="center"/>
      <protection hidden="1"/>
    </xf>
    <xf numFmtId="9" fontId="27" fillId="0" borderId="21" xfId="1" applyFont="1" applyFill="1" applyBorder="1" applyAlignment="1" applyProtection="1">
      <alignment horizontal="center"/>
      <protection hidden="1"/>
    </xf>
    <xf numFmtId="166" fontId="13" fillId="4" borderId="30" xfId="0" applyNumberFormat="1" applyFont="1" applyFill="1" applyBorder="1" applyAlignment="1" applyProtection="1">
      <alignment horizontal="center"/>
      <protection hidden="1"/>
    </xf>
    <xf numFmtId="166" fontId="13" fillId="4" borderId="21" xfId="0" applyNumberFormat="1" applyFont="1" applyFill="1" applyBorder="1" applyAlignment="1" applyProtection="1">
      <alignment horizontal="center"/>
      <protection hidden="1"/>
    </xf>
    <xf numFmtId="1" fontId="27" fillId="0" borderId="6" xfId="0" applyNumberFormat="1" applyFont="1" applyFill="1" applyBorder="1" applyProtection="1">
      <protection locked="0"/>
    </xf>
    <xf numFmtId="1" fontId="15" fillId="4" borderId="41" xfId="0" applyNumberFormat="1" applyFont="1" applyFill="1" applyBorder="1" applyAlignment="1" applyProtection="1">
      <alignment horizontal="center" vertical="center"/>
      <protection locked="0"/>
    </xf>
    <xf numFmtId="1" fontId="15" fillId="4" borderId="6" xfId="0" applyNumberFormat="1" applyFont="1" applyFill="1" applyBorder="1" applyAlignment="1" applyProtection="1">
      <alignment horizontal="center" vertical="center"/>
      <protection locked="0"/>
    </xf>
    <xf numFmtId="1" fontId="27" fillId="0" borderId="32" xfId="0" applyNumberFormat="1" applyFont="1" applyFill="1" applyBorder="1" applyProtection="1">
      <protection locked="0"/>
    </xf>
    <xf numFmtId="0" fontId="15" fillId="0" borderId="16" xfId="0" applyFont="1" applyFill="1" applyBorder="1" applyAlignment="1">
      <alignment vertical="center" wrapText="1"/>
    </xf>
    <xf numFmtId="2" fontId="15" fillId="0" borderId="16" xfId="0" applyNumberFormat="1" applyFont="1" applyFill="1" applyBorder="1" applyAlignment="1">
      <alignment horizontal="left"/>
    </xf>
    <xf numFmtId="0" fontId="14" fillId="0" borderId="6" xfId="0" applyFont="1" applyBorder="1" applyAlignment="1">
      <alignment horizontal="right" vertical="center" wrapText="1"/>
    </xf>
    <xf numFmtId="2" fontId="25" fillId="0" borderId="16" xfId="0" applyNumberFormat="1" applyFont="1" applyFill="1" applyBorder="1" applyAlignment="1">
      <alignment horizontal="left"/>
    </xf>
    <xf numFmtId="1" fontId="27" fillId="4" borderId="32" xfId="0" applyNumberFormat="1" applyFont="1" applyFill="1" applyBorder="1" applyProtection="1">
      <protection locked="0"/>
    </xf>
    <xf numFmtId="1" fontId="16" fillId="0" borderId="19" xfId="0" applyNumberFormat="1" applyFont="1" applyFill="1" applyBorder="1"/>
    <xf numFmtId="9" fontId="27" fillId="4" borderId="23" xfId="1" applyFont="1" applyFill="1" applyBorder="1" applyAlignment="1" applyProtection="1">
      <alignment horizontal="center"/>
      <protection hidden="1"/>
    </xf>
    <xf numFmtId="9" fontId="27" fillId="4" borderId="21" xfId="1" applyFont="1" applyFill="1" applyBorder="1" applyAlignment="1" applyProtection="1">
      <alignment horizontal="center"/>
      <protection hidden="1"/>
    </xf>
    <xf numFmtId="0" fontId="13" fillId="4" borderId="5" xfId="0" applyFont="1" applyFill="1" applyBorder="1" applyProtection="1">
      <protection hidden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2C8BE9F-9423-4152-B609-9191E09B745F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A2616404-4807-4401-9039-39FBBCCDBF22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BF4E0C44-3973-483E-B08B-11CF62EDEB62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92A2FA1-AE94-471E-8060-D91E400E34D6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94E8078-1A43-4366-B877-34F03CE7870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C9ABFC4-1885-4766-9964-D02D31C05AA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410B4C22-E683-4B6B-994B-86919178179D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D18D5A2-2E47-441F-8331-E0AE8799C9B2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56BC0ED9-DCA6-449F-B097-503334A66244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E61BC0DA-6470-46C2-87A9-5C870DD2AFBC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47408C74-B8D9-4607-A277-64292CD85264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A5A71BF4-AEC4-4D8D-AD73-102126013B52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F3EB6FEF-2F50-4A24-9DAD-A49F77403C4E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C9B0EA71-4BD5-4F9D-B508-851CCB6B0A3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3B3E5EF-469B-4672-8A1A-27643DB3C8E3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9E887B3-5DB6-4B27-BDB6-7CB3E8AD56D6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A9D6E01F-9570-4F79-957F-CC493F860ADD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6D2D1875-57D1-4D09-A484-B3E01433E692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7C55786A-A515-47F3-B14D-418DD2F50D17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002E805E-6C39-4388-AEE8-0617F260B4A0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F5A9114F-4E93-46E1-AB3E-BD3F0BA08DB5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5EFD9FC-EDEB-477E-90FC-D5A5B751A52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A7A6F7B4-EDDB-45A2-894A-FB903D178711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15444E44-D2D5-4651-92D4-F7C2AF28021E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EC55DBFA-7AA4-423E-8418-68A827941C0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32CCD1C2-AC50-4F03-92BB-13D3E361F0F7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9492CCA0-A252-4C97-B202-D7C21EBC53C7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59ED5ABD-DA59-4DDB-93CF-1669AF87CC39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42BCB823-3ED4-4708-8CD3-6EDD462904D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B4B356B5-A400-4658-96C3-4DDFF587D22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F0270C49-FEC4-45CD-81DC-A37D5E45B890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6ECBE6DA-CE08-4329-B57E-3B07D1E60FD2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66D1796E-7218-44CB-808E-D6AEF552A4B2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E45AE58F-CD62-440B-BA63-D98DDE453B1E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DB0B52D4-6DB1-49FC-A40D-9595A9BD4EAC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B9CAB3DF-1504-4A2B-9F15-E7818232F51F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BCC0E032-98C4-4578-8C92-68D469E702B9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E3AB13E3-9A82-4E19-8A64-50AEF11F947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CFE3FD5A-1A69-4537-80CB-62082E3D522C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4D643305-5534-48AC-A587-54EB542867F6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E4014632-9806-48BD-A581-0E9BD1A7682C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97061AAB-C116-4A24-9342-CABAD8E951F6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05780C48-FFC6-49B3-BBD4-77AC13EA12EC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BD9487F8-577E-4391-B491-B79CFB7B7C1B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B593DC40-7A8E-4185-B716-8120055E96F7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56F56FC6-642A-4168-BB99-46E69EAFE89F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2EBF9F88-5998-4615-9F72-570DA20E0731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2689B8E3-EDBA-4DFF-BFC7-05438D4518A5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28F383CE-8996-49C2-A080-598472C031E6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A5EC2054-979F-44D9-9F44-EDE445A25989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122</xdr:row>
      <xdr:rowOff>0</xdr:rowOff>
    </xdr:from>
    <xdr:ext cx="0" cy="450057"/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6E423CEC-8653-4F8B-AFD9-120FA7ADF5E9}"/>
            </a:ext>
          </a:extLst>
        </xdr:cNvPr>
        <xdr:cNvSpPr>
          <a:spLocks noChangeArrowheads="1"/>
        </xdr:cNvSpPr>
      </xdr:nvSpPr>
      <xdr:spPr bwMode="auto">
        <a:xfrm>
          <a:off x="762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1637334C-64B5-4260-B4DB-42040BF34A98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6A71300B-A937-4D5D-B31D-BC53A2E5D9FA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58A89B43-0DFD-4A0E-A041-39499363EA2C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2B75FE59-F93F-4C03-83E0-C802A6FD8E99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BC516088-5BD4-4729-919F-301F9256092A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839A4C93-9C70-4900-AEAE-0BD9443BBCB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43413B3A-3107-4B1E-BE9F-7128FA8071FD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6CA5C4B8-8E35-4219-BFC9-0E6259916FF4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96B859C6-B9C0-4F7A-B88A-402FF9D88238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9A89A6F0-901B-4F35-A8C7-245A956736C5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30B451E1-4BB1-4033-A84E-9C66D0C1D2B8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A226F323-7E01-4CEB-9582-0E40B468121F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122</xdr:row>
      <xdr:rowOff>0</xdr:rowOff>
    </xdr:from>
    <xdr:ext cx="0" cy="450057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5B03CDB1-B69D-42D1-B995-0945DBB27243}"/>
            </a:ext>
          </a:extLst>
        </xdr:cNvPr>
        <xdr:cNvSpPr>
          <a:spLocks noChangeArrowheads="1"/>
        </xdr:cNvSpPr>
      </xdr:nvSpPr>
      <xdr:spPr bwMode="auto">
        <a:xfrm>
          <a:off x="622554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122</xdr:row>
      <xdr:rowOff>0</xdr:rowOff>
    </xdr:from>
    <xdr:ext cx="0" cy="450057"/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AA7C1180-5882-4702-AE08-F09D1EBEA91F}"/>
            </a:ext>
          </a:extLst>
        </xdr:cNvPr>
        <xdr:cNvSpPr>
          <a:spLocks noChangeArrowheads="1"/>
        </xdr:cNvSpPr>
      </xdr:nvSpPr>
      <xdr:spPr bwMode="auto">
        <a:xfrm>
          <a:off x="172783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33867</xdr:colOff>
      <xdr:row>123</xdr:row>
      <xdr:rowOff>21167</xdr:rowOff>
    </xdr:from>
    <xdr:ext cx="0" cy="448733"/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40E04FDC-78C4-4ACE-B59A-542D5611D06D}"/>
            </a:ext>
          </a:extLst>
        </xdr:cNvPr>
        <xdr:cNvSpPr>
          <a:spLocks noChangeArrowheads="1"/>
        </xdr:cNvSpPr>
      </xdr:nvSpPr>
      <xdr:spPr bwMode="auto">
        <a:xfrm>
          <a:off x="33867" y="21932477"/>
          <a:ext cx="0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122</xdr:row>
      <xdr:rowOff>0</xdr:rowOff>
    </xdr:from>
    <xdr:ext cx="0" cy="450057"/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38905C66-ABF1-4B68-990B-B3A25CFD419E}"/>
            </a:ext>
          </a:extLst>
        </xdr:cNvPr>
        <xdr:cNvSpPr>
          <a:spLocks noChangeArrowheads="1"/>
        </xdr:cNvSpPr>
      </xdr:nvSpPr>
      <xdr:spPr bwMode="auto">
        <a:xfrm>
          <a:off x="175641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122</xdr:row>
      <xdr:rowOff>0</xdr:rowOff>
    </xdr:from>
    <xdr:ext cx="0" cy="450057"/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06DBC7E3-CDFE-4D7F-A8B0-F4015A91EA71}"/>
            </a:ext>
          </a:extLst>
        </xdr:cNvPr>
        <xdr:cNvSpPr>
          <a:spLocks noChangeArrowheads="1"/>
        </xdr:cNvSpPr>
      </xdr:nvSpPr>
      <xdr:spPr bwMode="auto">
        <a:xfrm>
          <a:off x="661035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0057"/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6E9E0D40-388F-40E0-AEFA-51E8F9478FE6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122</xdr:row>
      <xdr:rowOff>0</xdr:rowOff>
    </xdr:from>
    <xdr:ext cx="0" cy="450057"/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AAEDAB44-21F6-43A7-B377-29B15922F837}"/>
            </a:ext>
          </a:extLst>
        </xdr:cNvPr>
        <xdr:cNvSpPr>
          <a:spLocks noChangeArrowheads="1"/>
        </xdr:cNvSpPr>
      </xdr:nvSpPr>
      <xdr:spPr bwMode="auto">
        <a:xfrm>
          <a:off x="996505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122</xdr:row>
      <xdr:rowOff>0</xdr:rowOff>
    </xdr:from>
    <xdr:ext cx="0" cy="450057"/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1B18E24E-9296-4146-B728-18A4806F38A7}"/>
            </a:ext>
          </a:extLst>
        </xdr:cNvPr>
        <xdr:cNvSpPr>
          <a:spLocks noChangeArrowheads="1"/>
        </xdr:cNvSpPr>
      </xdr:nvSpPr>
      <xdr:spPr bwMode="auto">
        <a:xfrm>
          <a:off x="6638925" y="21720810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CC2855B7-C8F1-4F63-8ECA-B6AE035EE9F5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7D76C953-636D-45BE-AC94-F1B190A0792C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DCC9B9D3-6930-463B-8824-E7724FBB3E0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E5A6FE78-F339-4E47-ADBF-005BAB466CED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419308C8-BA7E-424D-8F6E-E879406CF304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BCD46D0E-6064-4F80-A553-5DE84895813F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24D43EA6-EC7A-4212-9230-F40273461D9F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1966D0DB-FD6C-4B6B-B34E-4007EA1809AD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FD19E40A-A04E-43CB-A700-942D2B6C931E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BDF09BBE-4BC6-4224-83E1-0059F701E84E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D041D793-FEA7-4186-8240-DA427C7F02E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15EA3CA3-B7A4-41EF-8C6E-C4D82B050AD7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419FBC6F-AE10-49C7-9734-B5BCA8C14F65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9932C612-C468-4C24-967F-176DB0ABDB9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A3F34D03-3182-4F72-A239-806EF9623630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BBFFDBF5-AF73-4164-A4F8-F73C38FB3CFF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952B99A7-C10B-412D-8E60-C34522F57DCA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1C5A5D6D-F28E-49B7-9A95-65B5EAAAD177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30459CFF-DEAB-4F2A-8BC7-32EDE214E1DF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BB90EE2A-0117-4642-9732-5BC8C5603256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EDA8DC86-2E35-4AEF-AC95-0EBB1FBB1437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7C98807E-1A38-4B56-AF87-4A49A04FCEF2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14FEDA61-0D3A-427F-96CB-615959D656AF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F42A7A99-07FD-4D64-A89A-D52FD5B4D1E2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D0E500C9-8BD1-4F82-B045-CD881338CA8E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81984078-2901-4203-A523-0C82428DD6FF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A2929509-E22B-41D8-AD8D-63FA7F53B4D8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AA3316B-08E4-4EAD-86E0-94F8F1610213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46FA67DC-34F1-4440-AF5D-053FA884447B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FD32AC6E-E974-4CC2-85BB-C55F0AF71A4F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ACB54346-0D66-43F2-A39C-7FA5D89EE16C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E0137D1B-AB70-47E9-A626-59AB09F6156D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C3C5B076-E285-4CF7-AAE7-93746E5E989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1822AA87-6936-4113-B48F-F3544A8276B0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EFCFB35C-A5CE-4C52-BC08-731791357659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9A7E8DCB-186C-496C-8E54-77F0FB5FCBBC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BFEBBD6E-EF72-4496-B7B3-AFA956B5560B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8574B068-067C-4987-A790-8B9B58DF04BE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083081DD-535E-4FF5-AED5-E69E7CB558AA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F6016311-000A-47E0-913B-F1E01379CEDA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3D228982-F262-44C2-ABB3-0B66E4AD3A7C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CB322340-657E-4818-A8A2-61130B4FAB30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01E25221-0C0A-4BCF-A3A2-4A68BB1E340B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5AA413DA-60B2-4688-B2C4-D40C409B96C6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9ED02B87-E789-4BAA-AE18-DB0EB8EACE4C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2F492A78-0359-407B-929F-933571A732D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6DB9BC5D-0F6B-4CD0-B34F-75AC52DE1E98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134958E7-4FD9-4E9C-AFAB-4EA2C63868B9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962BB896-2067-48A4-9F98-B8F07D3536B7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5D248486-4FD5-4F85-B908-2BAD211C5682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128</xdr:row>
      <xdr:rowOff>0</xdr:rowOff>
    </xdr:from>
    <xdr:ext cx="0" cy="454026"/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72167283-F535-4199-905F-66E84EA9A3D8}"/>
            </a:ext>
          </a:extLst>
        </xdr:cNvPr>
        <xdr:cNvSpPr>
          <a:spLocks noChangeArrowheads="1"/>
        </xdr:cNvSpPr>
      </xdr:nvSpPr>
      <xdr:spPr bwMode="auto">
        <a:xfrm>
          <a:off x="613029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C888A834-97B1-433E-8FD2-1C552D551E54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33B294AC-6F6F-4A96-AB4F-0D2B4BFEF5CA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8609F987-6554-4D89-B535-26ECA3190320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D8D97274-86F9-4474-B839-60E716FC5D01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185C1C86-35AA-4E77-8597-43BB9BE6B487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2925FE58-BEED-468A-A403-50AC1EAFC22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E183FC82-2CFF-4335-8B49-EA12E97D594B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A28D1EAD-B090-4F24-BD55-FB2D14290C1E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5B2E249D-99B0-45D6-926E-977C4DCD639D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F3ADB979-46F9-4E90-B73D-A1920FB61FEC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3FDFB470-B5B3-4D6F-A036-AB240D9BDE40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787A5AB8-F80D-4903-B60A-B93BCBC4639A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128</xdr:row>
      <xdr:rowOff>0</xdr:rowOff>
    </xdr:from>
    <xdr:ext cx="0" cy="454026"/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6C88BDC0-AD0F-4586-BAAE-85D3E1425544}"/>
            </a:ext>
          </a:extLst>
        </xdr:cNvPr>
        <xdr:cNvSpPr>
          <a:spLocks noChangeArrowheads="1"/>
        </xdr:cNvSpPr>
      </xdr:nvSpPr>
      <xdr:spPr bwMode="auto">
        <a:xfrm>
          <a:off x="77952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128</xdr:row>
      <xdr:rowOff>0</xdr:rowOff>
    </xdr:from>
    <xdr:ext cx="0" cy="454026"/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2D2367A4-AFDF-4A69-85F8-7DF06AEAE30E}"/>
            </a:ext>
          </a:extLst>
        </xdr:cNvPr>
        <xdr:cNvSpPr>
          <a:spLocks noChangeArrowheads="1"/>
        </xdr:cNvSpPr>
      </xdr:nvSpPr>
      <xdr:spPr bwMode="auto">
        <a:xfrm>
          <a:off x="696277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33867</xdr:colOff>
      <xdr:row>128</xdr:row>
      <xdr:rowOff>0</xdr:rowOff>
    </xdr:from>
    <xdr:ext cx="0" cy="454026"/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65D35867-B4A4-44CD-B427-149457EF57AE}"/>
            </a:ext>
          </a:extLst>
        </xdr:cNvPr>
        <xdr:cNvSpPr>
          <a:spLocks noChangeArrowheads="1"/>
        </xdr:cNvSpPr>
      </xdr:nvSpPr>
      <xdr:spPr bwMode="auto">
        <a:xfrm>
          <a:off x="6087957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128</xdr:row>
      <xdr:rowOff>0</xdr:rowOff>
    </xdr:from>
    <xdr:ext cx="0" cy="454026"/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09D54CE9-54A6-4CCD-9A39-29830573D381}"/>
            </a:ext>
          </a:extLst>
        </xdr:cNvPr>
        <xdr:cNvSpPr>
          <a:spLocks noChangeArrowheads="1"/>
        </xdr:cNvSpPr>
      </xdr:nvSpPr>
      <xdr:spPr bwMode="auto">
        <a:xfrm>
          <a:off x="699135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128</xdr:row>
      <xdr:rowOff>0</xdr:rowOff>
    </xdr:from>
    <xdr:ext cx="0" cy="454026"/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F02A26F3-8C58-495A-B501-F4BE6E8EA4FC}"/>
            </a:ext>
          </a:extLst>
        </xdr:cNvPr>
        <xdr:cNvSpPr>
          <a:spLocks noChangeArrowheads="1"/>
        </xdr:cNvSpPr>
      </xdr:nvSpPr>
      <xdr:spPr bwMode="auto">
        <a:xfrm>
          <a:off x="874776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128</xdr:row>
      <xdr:rowOff>0</xdr:rowOff>
    </xdr:from>
    <xdr:ext cx="0" cy="454026"/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010244D3-59A7-4543-82D8-667D942EB8E7}"/>
            </a:ext>
          </a:extLst>
        </xdr:cNvPr>
        <xdr:cNvSpPr>
          <a:spLocks noChangeArrowheads="1"/>
        </xdr:cNvSpPr>
      </xdr:nvSpPr>
      <xdr:spPr bwMode="auto">
        <a:xfrm>
          <a:off x="8919210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128</xdr:row>
      <xdr:rowOff>0</xdr:rowOff>
    </xdr:from>
    <xdr:ext cx="0" cy="454026"/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42E6FCB8-51B0-4AB3-89BD-3D509BD3A428}"/>
            </a:ext>
          </a:extLst>
        </xdr:cNvPr>
        <xdr:cNvSpPr>
          <a:spLocks noChangeArrowheads="1"/>
        </xdr:cNvSpPr>
      </xdr:nvSpPr>
      <xdr:spPr bwMode="auto">
        <a:xfrm>
          <a:off x="1265110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128</xdr:row>
      <xdr:rowOff>0</xdr:rowOff>
    </xdr:from>
    <xdr:ext cx="0" cy="454026"/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CDD6B20A-D483-4E5D-B3C7-C64FF8675BD0}"/>
            </a:ext>
          </a:extLst>
        </xdr:cNvPr>
        <xdr:cNvSpPr>
          <a:spLocks noChangeArrowheads="1"/>
        </xdr:cNvSpPr>
      </xdr:nvSpPr>
      <xdr:spPr bwMode="auto">
        <a:xfrm>
          <a:off x="8776335" y="2286762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D120057C-F1E2-4167-A4FA-7632BC457888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0EAAC247-29B5-4AFA-A9DE-156137C36C49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F3265F45-3948-416B-AABE-9A3669F06FC3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B8BD1A1E-588F-4340-8CA1-25F9297CC400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20F4AD7F-7BC1-423C-B21A-8B0548C1558C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0AD444FE-224C-4ED2-AC65-4A72394E37FD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F4D7C807-F1F7-48F3-97D2-C7EDBAB8224D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32E41EFD-C193-46EA-ADD8-EB80E4D8BBDF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138D3B8B-9DCB-4BEE-8934-94F8D9E7B3AB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0953074B-B512-4CC5-AD74-3898EE6972DC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AB1C1686-6E80-42D3-97BD-1A31FDB623A3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F1D46D25-7E34-4924-970E-0C8751F6030B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32646D43-912A-4560-8B33-5C3D68E3A251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DB978EC0-2E33-4D83-9002-19E24932EE71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372FCF70-8FA7-4DC8-A052-C61B4DD39BA5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55C97576-DC94-4549-A32C-0F2A4142C19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69F069CD-9FFC-4D6D-A82F-C26A2EB023B7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11D7A040-4BF2-4D94-9743-76426357989E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0548BEE4-53CD-4D36-8790-46AEA519E77D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65BA0617-4DCF-4CD0-A214-37F73B5CBB92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5CDC7452-998D-49DB-9233-0BEA4C76550F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603AC20F-7356-4EE0-A4F1-064AD1DDBDE5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60D51992-4CDC-4A68-A434-E995AB95C293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34C26964-37AE-4F4E-9992-B1AF9A052425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25D7E986-9F53-4008-B8B2-440AC9361D76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AAA25E3E-AC15-4597-A312-FDC73743EE86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F47B69B2-D774-48D5-BFF6-DDFB389D8220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9F89823C-6BD7-49BF-ACF3-2B5CA6714968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D5A8F7AE-3827-4DFC-A6E5-169393A47B46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7E34DC4A-8228-48A9-8D5C-74417E20F125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BFFFEE26-B126-4781-9DF0-A2D605C1E0EB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632DC680-43F5-4376-8BF1-E132DB54AFDF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8ADE40F4-B8EA-4E31-A54F-2B5A5B0D6393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B7996940-5F46-4410-9DD5-C5BA6ECA939F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A736292A-09EB-45CA-97B0-FB57F960ECFA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3A7C0B6-E11B-4876-934A-8AF394453913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F5CE51CB-9F6F-45D7-B486-67D5F83356D3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B18895BA-9EFE-4B14-AC48-3D4BF0561AE1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E0EF237C-2BFB-43A3-99A9-649EFF54C57D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AB5BFA8E-1849-4392-8CCE-F10D19D4948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3BCDD2C2-6ED2-4F4F-9C20-A849AC1419D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3454CFA5-8258-41BE-98C8-01A75BBE54C5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9D12AAE9-8F62-496D-9071-A6FCA5F5C785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B4F30DBA-FC0B-4B03-879F-50060E14DFEC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3ACDFEAF-188E-4105-B520-637C7D719788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0E35CFB1-822D-4760-80BF-5A535D9701E2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C2A1A73C-08B4-4DBA-B4E4-42497A59AE01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079D633E-6D76-485D-ABD7-3F0A572F9AF1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39542B30-DF15-40F0-B83A-5937D27545EA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5C0271FA-BBFB-46DD-825C-DD4F7C51E36B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122</xdr:row>
      <xdr:rowOff>0</xdr:rowOff>
    </xdr:from>
    <xdr:ext cx="0" cy="454026"/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94E9E260-45F9-46EF-BA53-F7BFEB423757}"/>
            </a:ext>
          </a:extLst>
        </xdr:cNvPr>
        <xdr:cNvSpPr>
          <a:spLocks noChangeArrowheads="1"/>
        </xdr:cNvSpPr>
      </xdr:nvSpPr>
      <xdr:spPr bwMode="auto">
        <a:xfrm>
          <a:off x="14516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F5311A6A-8195-4477-973E-62C2780BEC38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BE0D3DA8-0D3E-4E25-AA32-383F5F634C19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CB1D5C49-723B-4631-B897-269F4C94DBFB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6391EA11-E7D2-4EB6-8BA2-25FC5649AB8A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41D8ED0D-8578-4903-ACCC-7E0D7B946D1C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06C13747-24CC-435B-BCA4-33BEA2795F1E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C3807DBE-5FAD-4D66-85EB-80773BFAF432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72230DB8-EE51-4AF7-8F1B-5399EAEE9E83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49E905F4-A9B7-4EF4-868B-B63B6BD23E5A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F4318CE9-1015-4410-9C26-71B57FDB0E30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E01C5F4E-DC29-4D2A-9A91-4BAB4B270D2C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4651E7BC-CFA4-430D-85E6-BEE06EF59834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122</xdr:row>
      <xdr:rowOff>0</xdr:rowOff>
    </xdr:from>
    <xdr:ext cx="0" cy="454026"/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7EDCE1BC-BF9C-41B3-B759-0CE5E2302277}"/>
            </a:ext>
          </a:extLst>
        </xdr:cNvPr>
        <xdr:cNvSpPr>
          <a:spLocks noChangeArrowheads="1"/>
        </xdr:cNvSpPr>
      </xdr:nvSpPr>
      <xdr:spPr bwMode="auto">
        <a:xfrm>
          <a:off x="678180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122</xdr:row>
      <xdr:rowOff>0</xdr:rowOff>
    </xdr:from>
    <xdr:ext cx="0" cy="454026"/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C0813CC4-6BF8-430D-9A96-4ECABAD77DDE}"/>
            </a:ext>
          </a:extLst>
        </xdr:cNvPr>
        <xdr:cNvSpPr>
          <a:spLocks noChangeArrowheads="1"/>
        </xdr:cNvSpPr>
      </xdr:nvSpPr>
      <xdr:spPr bwMode="auto">
        <a:xfrm>
          <a:off x="640651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33867</xdr:colOff>
      <xdr:row>123</xdr:row>
      <xdr:rowOff>21167</xdr:rowOff>
    </xdr:from>
    <xdr:ext cx="0" cy="454026"/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ED3C7CD2-1013-4A11-AACC-85E5C9063DB3}"/>
            </a:ext>
          </a:extLst>
        </xdr:cNvPr>
        <xdr:cNvSpPr>
          <a:spLocks noChangeArrowheads="1"/>
        </xdr:cNvSpPr>
      </xdr:nvSpPr>
      <xdr:spPr bwMode="auto">
        <a:xfrm>
          <a:off x="1409277" y="21932477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122</xdr:row>
      <xdr:rowOff>0</xdr:rowOff>
    </xdr:from>
    <xdr:ext cx="0" cy="454026"/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9DA507F5-AFE3-4573-B57C-00D28D8A5967}"/>
            </a:ext>
          </a:extLst>
        </xdr:cNvPr>
        <xdr:cNvSpPr>
          <a:spLocks noChangeArrowheads="1"/>
        </xdr:cNvSpPr>
      </xdr:nvSpPr>
      <xdr:spPr bwMode="auto">
        <a:xfrm>
          <a:off x="643509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122</xdr:row>
      <xdr:rowOff>0</xdr:rowOff>
    </xdr:from>
    <xdr:ext cx="0" cy="454026"/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9E0D8DCA-719E-41A5-9DD3-2E22F3C2E133}"/>
            </a:ext>
          </a:extLst>
        </xdr:cNvPr>
        <xdr:cNvSpPr>
          <a:spLocks noChangeArrowheads="1"/>
        </xdr:cNvSpPr>
      </xdr:nvSpPr>
      <xdr:spPr bwMode="auto">
        <a:xfrm>
          <a:off x="762381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122</xdr:row>
      <xdr:rowOff>0</xdr:rowOff>
    </xdr:from>
    <xdr:ext cx="0" cy="454026"/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41E13E61-6C54-4660-A1B0-D65CA1142D98}"/>
            </a:ext>
          </a:extLst>
        </xdr:cNvPr>
        <xdr:cNvSpPr>
          <a:spLocks noChangeArrowheads="1"/>
        </xdr:cNvSpPr>
      </xdr:nvSpPr>
      <xdr:spPr bwMode="auto">
        <a:xfrm>
          <a:off x="7795260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122</xdr:row>
      <xdr:rowOff>0</xdr:rowOff>
    </xdr:from>
    <xdr:ext cx="0" cy="454026"/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59B8DBE1-92E0-4551-B664-B1B5C96749B9}"/>
            </a:ext>
          </a:extLst>
        </xdr:cNvPr>
        <xdr:cNvSpPr>
          <a:spLocks noChangeArrowheads="1"/>
        </xdr:cNvSpPr>
      </xdr:nvSpPr>
      <xdr:spPr bwMode="auto">
        <a:xfrm>
          <a:off x="1155763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122</xdr:row>
      <xdr:rowOff>0</xdr:rowOff>
    </xdr:from>
    <xdr:ext cx="0" cy="454026"/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BAE5FEC8-E8B8-4DCE-9603-90FD760B26E7}"/>
            </a:ext>
          </a:extLst>
        </xdr:cNvPr>
        <xdr:cNvSpPr>
          <a:spLocks noChangeArrowheads="1"/>
        </xdr:cNvSpPr>
      </xdr:nvSpPr>
      <xdr:spPr bwMode="auto">
        <a:xfrm>
          <a:off x="7652385" y="2172081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D6570F2A-619C-4397-A3E6-9B1207583DC1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6A466DC-FE77-47DF-838B-2B0D35AC6717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23C6FD74-087F-4212-8715-711230496F0A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A603CD-0D92-4A3D-9C4E-6A8EE47934BB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28033D2F-3C42-49A4-91DD-125B86D91510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DE208035-48F4-4D2C-8A8F-3DFA9BC8F4D5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AC6802C-FC7B-492C-A39C-4F79215CBFE6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CDD67FD4-E522-4210-AA2E-5B4E0880DDD1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1E6CC6A7-AFC2-4C89-92BF-644B17BF356B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AE5F17B0-5725-492F-8598-22A9F5CE9E9C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EB909793-20B2-4D6C-914B-B697C7B3B926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0977A4F-503F-4A18-A9A8-2D295A4B0837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C78917B1-D92B-4820-B1AB-01C82C99F6F7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C92D44A-D3D0-4A5A-896E-F3D77073A7F2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59612208-86DD-4F15-A231-A4D9366D9D4F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A1EF74C-D6AF-4A92-B585-F795BF0EDA57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7CCD182-7F0C-4CC3-902F-D181682BA144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7C30A897-D5AE-4C97-B160-3D23F2B37073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631563C6-470B-4405-A631-DC796AF269B8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71D41970-1A64-4356-9520-89E44F61CC43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E90D475B-644E-41C4-8C37-7FF99286623E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B8A89F80-697E-476F-A843-9638E4B81BB6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331152EB-3A53-4D8F-A4A0-FC459C875CED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D3E522E4-1D52-4B8D-9F16-125D5F81E3CE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1AF8D5D6-46AB-4F13-8748-3F12EF7245A6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9B112F3D-1B89-48FF-88CA-0778AC4FB090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F13C2D9F-E92B-436D-A2D1-609E64EBF833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21681954-5636-4078-94DB-883DC14CCED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2FAC3FB-C8F8-48E5-9562-E9568C0755CF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8FEC61E4-50E6-4754-9379-BA625CA5EF8D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23CB31C-14AC-46EA-8372-1F95D73E86B8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875DBA61-121B-43B0-90F6-FB4DD96CD0B1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3B37C277-3324-42C9-A2BE-05AD474FC661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50EC3BB2-8048-47E7-A70A-98BD0B9765E1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69DF4A97-2D0A-45D6-8271-3EE360E01125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4DE65101-0965-47D0-B52D-897C23B1ADE5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F6B7BE3F-BD12-4DE9-BCF8-B2398C3CEE5F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466A6BE9-1BEE-41DB-B432-A7DFDC9D9039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EB3A3D46-FBD0-4BB3-8B7A-B987E74A9875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2F0A3767-C272-4F50-BD26-BE14F5B184DB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B1532697-13A4-4B2E-84C4-285D53266435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3D2B3014-A7B8-426A-85F8-E8F18B8BE27C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E8851A32-9AD0-4FB4-92D7-6F8092728BF7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6864C57F-EBE6-40A2-9ED6-EC3EC8325D1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3B0905C1-0054-400D-A087-3B77BD7AD0D9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1483F1B9-7624-44B3-852C-674225C0BEA1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48" name="Rectangle 47">
          <a:extLst>
            <a:ext uri="{FF2B5EF4-FFF2-40B4-BE49-F238E27FC236}">
              <a16:creationId xmlns:a16="http://schemas.microsoft.com/office/drawing/2014/main" id="{9CB14740-6ED5-4773-BE95-5F305ABCCE3C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49" name="Rectangle 48">
          <a:extLst>
            <a:ext uri="{FF2B5EF4-FFF2-40B4-BE49-F238E27FC236}">
              <a16:creationId xmlns:a16="http://schemas.microsoft.com/office/drawing/2014/main" id="{2D35E9A1-6307-43E7-BC36-C934D8DAE9E4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50" name="Rectangle 49">
          <a:extLst>
            <a:ext uri="{FF2B5EF4-FFF2-40B4-BE49-F238E27FC236}">
              <a16:creationId xmlns:a16="http://schemas.microsoft.com/office/drawing/2014/main" id="{B48AE4A4-5E19-406C-A330-386A55B7EC2B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51" name="Rectangle 50">
          <a:extLst>
            <a:ext uri="{FF2B5EF4-FFF2-40B4-BE49-F238E27FC236}">
              <a16:creationId xmlns:a16="http://schemas.microsoft.com/office/drawing/2014/main" id="{10D2BA78-7011-42E5-8B33-36CB03402879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76200</xdr:colOff>
      <xdr:row>160</xdr:row>
      <xdr:rowOff>0</xdr:rowOff>
    </xdr:from>
    <xdr:ext cx="0" cy="450057"/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81974232-7062-4717-AA3F-105AC908FD3E}"/>
            </a:ext>
          </a:extLst>
        </xdr:cNvPr>
        <xdr:cNvSpPr>
          <a:spLocks noChangeArrowheads="1"/>
        </xdr:cNvSpPr>
      </xdr:nvSpPr>
      <xdr:spPr bwMode="auto">
        <a:xfrm>
          <a:off x="76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0CBEB845-C877-44D5-8C43-40BD92448DE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C665B2C4-1E08-421E-846E-2FEC9B369489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8CD2BABB-C888-4C2B-B0AE-FE013A31A34F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56" name="Rectangle 55">
          <a:extLst>
            <a:ext uri="{FF2B5EF4-FFF2-40B4-BE49-F238E27FC236}">
              <a16:creationId xmlns:a16="http://schemas.microsoft.com/office/drawing/2014/main" id="{322DD6EE-F0A9-4F8B-892F-12B41218C44B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DF35D097-DCC7-49B6-95F1-C1C6E6C69C2D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85175662-4873-4726-A9CB-0C7965AF0596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9058B3E9-5CB1-4AFD-BFA0-B26054E9D6A9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60" name="Rectangle 59">
          <a:extLst>
            <a:ext uri="{FF2B5EF4-FFF2-40B4-BE49-F238E27FC236}">
              <a16:creationId xmlns:a16="http://schemas.microsoft.com/office/drawing/2014/main" id="{7A02EAB2-C336-4732-81F9-3A88863EDCA2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61" name="Rectangle 60">
          <a:extLst>
            <a:ext uri="{FF2B5EF4-FFF2-40B4-BE49-F238E27FC236}">
              <a16:creationId xmlns:a16="http://schemas.microsoft.com/office/drawing/2014/main" id="{82FB5BE3-EFC5-48C8-8B5F-17D3DA99D209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A9B7E0AA-B4F0-4458-AB31-EA7B20219A5D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63" name="Rectangle 62">
          <a:extLst>
            <a:ext uri="{FF2B5EF4-FFF2-40B4-BE49-F238E27FC236}">
              <a16:creationId xmlns:a16="http://schemas.microsoft.com/office/drawing/2014/main" id="{1F3B1157-BB08-46D5-8E38-A13C13C1DCFF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64" name="Rectangle 63">
          <a:extLst>
            <a:ext uri="{FF2B5EF4-FFF2-40B4-BE49-F238E27FC236}">
              <a16:creationId xmlns:a16="http://schemas.microsoft.com/office/drawing/2014/main" id="{27C96325-3BFF-4C40-8B4B-07F46F1E4E0B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171450</xdr:colOff>
      <xdr:row>160</xdr:row>
      <xdr:rowOff>0</xdr:rowOff>
    </xdr:from>
    <xdr:ext cx="0" cy="450057"/>
    <xdr:sp macro="" textlink="">
      <xdr:nvSpPr>
        <xdr:cNvPr id="65" name="Rectangle 64">
          <a:extLst>
            <a:ext uri="{FF2B5EF4-FFF2-40B4-BE49-F238E27FC236}">
              <a16:creationId xmlns:a16="http://schemas.microsoft.com/office/drawing/2014/main" id="{069494A4-4607-44BD-BCD2-A7767B6F8ADE}"/>
            </a:ext>
          </a:extLst>
        </xdr:cNvPr>
        <xdr:cNvSpPr>
          <a:spLocks noChangeArrowheads="1"/>
        </xdr:cNvSpPr>
      </xdr:nvSpPr>
      <xdr:spPr bwMode="auto">
        <a:xfrm>
          <a:off x="85439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352425</xdr:colOff>
      <xdr:row>160</xdr:row>
      <xdr:rowOff>0</xdr:rowOff>
    </xdr:from>
    <xdr:ext cx="0" cy="450057"/>
    <xdr:sp macro="" textlink="">
      <xdr:nvSpPr>
        <xdr:cNvPr id="66" name="Rectangle 65">
          <a:extLst>
            <a:ext uri="{FF2B5EF4-FFF2-40B4-BE49-F238E27FC236}">
              <a16:creationId xmlns:a16="http://schemas.microsoft.com/office/drawing/2014/main" id="{F04787B8-54AE-4F96-BE0D-5C1D743C3C8B}"/>
            </a:ext>
          </a:extLst>
        </xdr:cNvPr>
        <xdr:cNvSpPr>
          <a:spLocks noChangeArrowheads="1"/>
        </xdr:cNvSpPr>
      </xdr:nvSpPr>
      <xdr:spPr bwMode="auto">
        <a:xfrm>
          <a:off x="15906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33867</xdr:colOff>
      <xdr:row>161</xdr:row>
      <xdr:rowOff>21167</xdr:rowOff>
    </xdr:from>
    <xdr:ext cx="0" cy="448733"/>
    <xdr:sp macro="" textlink="">
      <xdr:nvSpPr>
        <xdr:cNvPr id="67" name="Rectangle 66">
          <a:extLst>
            <a:ext uri="{FF2B5EF4-FFF2-40B4-BE49-F238E27FC236}">
              <a16:creationId xmlns:a16="http://schemas.microsoft.com/office/drawing/2014/main" id="{9C105661-CBF5-43E5-91D9-24A770287448}"/>
            </a:ext>
          </a:extLst>
        </xdr:cNvPr>
        <xdr:cNvSpPr>
          <a:spLocks noChangeArrowheads="1"/>
        </xdr:cNvSpPr>
      </xdr:nvSpPr>
      <xdr:spPr bwMode="auto">
        <a:xfrm>
          <a:off x="33867" y="33539642"/>
          <a:ext cx="0" cy="4487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381000</xdr:colOff>
      <xdr:row>160</xdr:row>
      <xdr:rowOff>0</xdr:rowOff>
    </xdr:from>
    <xdr:ext cx="0" cy="450057"/>
    <xdr:sp macro="" textlink="">
      <xdr:nvSpPr>
        <xdr:cNvPr id="68" name="Rectangle 67">
          <a:extLst>
            <a:ext uri="{FF2B5EF4-FFF2-40B4-BE49-F238E27FC236}">
              <a16:creationId xmlns:a16="http://schemas.microsoft.com/office/drawing/2014/main" id="{C11D296C-BBBF-433A-980E-4F771C82F6CF}"/>
            </a:ext>
          </a:extLst>
        </xdr:cNvPr>
        <xdr:cNvSpPr>
          <a:spLocks noChangeArrowheads="1"/>
        </xdr:cNvSpPr>
      </xdr:nvSpPr>
      <xdr:spPr bwMode="auto">
        <a:xfrm>
          <a:off x="16192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160</xdr:row>
      <xdr:rowOff>0</xdr:rowOff>
    </xdr:from>
    <xdr:ext cx="0" cy="450057"/>
    <xdr:sp macro="" textlink="">
      <xdr:nvSpPr>
        <xdr:cNvPr id="69" name="Rectangle 68">
          <a:extLst>
            <a:ext uri="{FF2B5EF4-FFF2-40B4-BE49-F238E27FC236}">
              <a16:creationId xmlns:a16="http://schemas.microsoft.com/office/drawing/2014/main" id="{1C5FF542-B235-4513-8268-14DAB32977B8}"/>
            </a:ext>
          </a:extLst>
        </xdr:cNvPr>
        <xdr:cNvSpPr>
          <a:spLocks noChangeArrowheads="1"/>
        </xdr:cNvSpPr>
      </xdr:nvSpPr>
      <xdr:spPr bwMode="auto">
        <a:xfrm>
          <a:off x="981075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0057"/>
    <xdr:sp macro="" textlink="">
      <xdr:nvSpPr>
        <xdr:cNvPr id="70" name="Rectangle 69">
          <a:extLst>
            <a:ext uri="{FF2B5EF4-FFF2-40B4-BE49-F238E27FC236}">
              <a16:creationId xmlns:a16="http://schemas.microsoft.com/office/drawing/2014/main" id="{445361D5-2DC2-488A-9A2D-3ABEB152BEB7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66675</xdr:colOff>
      <xdr:row>160</xdr:row>
      <xdr:rowOff>0</xdr:rowOff>
    </xdr:from>
    <xdr:ext cx="0" cy="450057"/>
    <xdr:sp macro="" textlink="">
      <xdr:nvSpPr>
        <xdr:cNvPr id="71" name="Rectangle 70">
          <a:extLst>
            <a:ext uri="{FF2B5EF4-FFF2-40B4-BE49-F238E27FC236}">
              <a16:creationId xmlns:a16="http://schemas.microsoft.com/office/drawing/2014/main" id="{FEA72B0D-2E7F-44DF-81C6-9B26C19DDECA}"/>
            </a:ext>
          </a:extLst>
        </xdr:cNvPr>
        <xdr:cNvSpPr>
          <a:spLocks noChangeArrowheads="1"/>
        </xdr:cNvSpPr>
      </xdr:nvSpPr>
      <xdr:spPr bwMode="auto">
        <a:xfrm>
          <a:off x="1290637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28575</xdr:colOff>
      <xdr:row>160</xdr:row>
      <xdr:rowOff>0</xdr:rowOff>
    </xdr:from>
    <xdr:ext cx="0" cy="450057"/>
    <xdr:sp macro="" textlink="">
      <xdr:nvSpPr>
        <xdr:cNvPr id="72" name="Rectangle 71">
          <a:extLst>
            <a:ext uri="{FF2B5EF4-FFF2-40B4-BE49-F238E27FC236}">
              <a16:creationId xmlns:a16="http://schemas.microsoft.com/office/drawing/2014/main" id="{0657CDC6-1FB7-4AC9-A50A-2FA39BB9AB3F}"/>
            </a:ext>
          </a:extLst>
        </xdr:cNvPr>
        <xdr:cNvSpPr>
          <a:spLocks noChangeArrowheads="1"/>
        </xdr:cNvSpPr>
      </xdr:nvSpPr>
      <xdr:spPr bwMode="auto">
        <a:xfrm>
          <a:off x="9839325" y="33327975"/>
          <a:ext cx="0" cy="4500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73" name="Rectangle 72">
          <a:extLst>
            <a:ext uri="{FF2B5EF4-FFF2-40B4-BE49-F238E27FC236}">
              <a16:creationId xmlns:a16="http://schemas.microsoft.com/office/drawing/2014/main" id="{9F072969-2A62-441B-B619-670F761D7756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74" name="Rectangle 73">
          <a:extLst>
            <a:ext uri="{FF2B5EF4-FFF2-40B4-BE49-F238E27FC236}">
              <a16:creationId xmlns:a16="http://schemas.microsoft.com/office/drawing/2014/main" id="{922D9549-01B3-42FF-B258-FAA36347182C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75" name="Rectangle 74">
          <a:extLst>
            <a:ext uri="{FF2B5EF4-FFF2-40B4-BE49-F238E27FC236}">
              <a16:creationId xmlns:a16="http://schemas.microsoft.com/office/drawing/2014/main" id="{E4A301D2-4A28-424F-960E-A9453220930A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76" name="Rectangle 75">
          <a:extLst>
            <a:ext uri="{FF2B5EF4-FFF2-40B4-BE49-F238E27FC236}">
              <a16:creationId xmlns:a16="http://schemas.microsoft.com/office/drawing/2014/main" id="{A5A9884D-A63E-4991-9A81-8F92BBA5D206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77" name="Rectangle 76">
          <a:extLst>
            <a:ext uri="{FF2B5EF4-FFF2-40B4-BE49-F238E27FC236}">
              <a16:creationId xmlns:a16="http://schemas.microsoft.com/office/drawing/2014/main" id="{5B7FE0AC-F222-4C9E-8ACF-6D6ADE0D8D13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78" name="Rectangle 77">
          <a:extLst>
            <a:ext uri="{FF2B5EF4-FFF2-40B4-BE49-F238E27FC236}">
              <a16:creationId xmlns:a16="http://schemas.microsoft.com/office/drawing/2014/main" id="{80C3C89B-7CF0-4090-8CC5-63068AEC8F15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79" name="Rectangle 78">
          <a:extLst>
            <a:ext uri="{FF2B5EF4-FFF2-40B4-BE49-F238E27FC236}">
              <a16:creationId xmlns:a16="http://schemas.microsoft.com/office/drawing/2014/main" id="{ADA30492-A05F-4DED-8C77-2C7715D02070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80" name="Rectangle 79">
          <a:extLst>
            <a:ext uri="{FF2B5EF4-FFF2-40B4-BE49-F238E27FC236}">
              <a16:creationId xmlns:a16="http://schemas.microsoft.com/office/drawing/2014/main" id="{3DCAF468-009C-458A-BADA-699A00FAC175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81" name="Rectangle 80">
          <a:extLst>
            <a:ext uri="{FF2B5EF4-FFF2-40B4-BE49-F238E27FC236}">
              <a16:creationId xmlns:a16="http://schemas.microsoft.com/office/drawing/2014/main" id="{96B3519A-D443-48B7-A69F-27D10BD0BF34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82" name="Rectangle 81">
          <a:extLst>
            <a:ext uri="{FF2B5EF4-FFF2-40B4-BE49-F238E27FC236}">
              <a16:creationId xmlns:a16="http://schemas.microsoft.com/office/drawing/2014/main" id="{746E0A83-997E-4B65-84D6-9EBC5588C4CE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83" name="Rectangle 82">
          <a:extLst>
            <a:ext uri="{FF2B5EF4-FFF2-40B4-BE49-F238E27FC236}">
              <a16:creationId xmlns:a16="http://schemas.microsoft.com/office/drawing/2014/main" id="{F2925409-FEB8-4B53-AAD7-11B1F2A2AEAE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84" name="Rectangle 83">
          <a:extLst>
            <a:ext uri="{FF2B5EF4-FFF2-40B4-BE49-F238E27FC236}">
              <a16:creationId xmlns:a16="http://schemas.microsoft.com/office/drawing/2014/main" id="{E420C942-E6FA-48C3-BDC1-8DC3902A5DAF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94463923-54F0-4100-B618-C8CC7639A662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A7CA866F-2746-4AFC-BB7C-29C814AE6445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87" name="Rectangle 86">
          <a:extLst>
            <a:ext uri="{FF2B5EF4-FFF2-40B4-BE49-F238E27FC236}">
              <a16:creationId xmlns:a16="http://schemas.microsoft.com/office/drawing/2014/main" id="{053A3BBD-CE20-4A7A-8252-CCFC96558112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88" name="Rectangle 87">
          <a:extLst>
            <a:ext uri="{FF2B5EF4-FFF2-40B4-BE49-F238E27FC236}">
              <a16:creationId xmlns:a16="http://schemas.microsoft.com/office/drawing/2014/main" id="{87E1A8CE-091B-4B10-9815-A04CEFFED049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89" name="Rectangle 88">
          <a:extLst>
            <a:ext uri="{FF2B5EF4-FFF2-40B4-BE49-F238E27FC236}">
              <a16:creationId xmlns:a16="http://schemas.microsoft.com/office/drawing/2014/main" id="{581F4273-FC17-4BAA-8F2B-2B3EE407B309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90" name="Rectangle 89">
          <a:extLst>
            <a:ext uri="{FF2B5EF4-FFF2-40B4-BE49-F238E27FC236}">
              <a16:creationId xmlns:a16="http://schemas.microsoft.com/office/drawing/2014/main" id="{771A191B-5C8C-4724-AA25-7BC41C2FC8B6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91" name="Rectangle 90">
          <a:extLst>
            <a:ext uri="{FF2B5EF4-FFF2-40B4-BE49-F238E27FC236}">
              <a16:creationId xmlns:a16="http://schemas.microsoft.com/office/drawing/2014/main" id="{8DEFB330-D3DF-4B4C-90AF-FF215B696E1B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92" name="Rectangle 91">
          <a:extLst>
            <a:ext uri="{FF2B5EF4-FFF2-40B4-BE49-F238E27FC236}">
              <a16:creationId xmlns:a16="http://schemas.microsoft.com/office/drawing/2014/main" id="{45BDE240-A123-468D-8A5B-8569ECB56143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93" name="Rectangle 92">
          <a:extLst>
            <a:ext uri="{FF2B5EF4-FFF2-40B4-BE49-F238E27FC236}">
              <a16:creationId xmlns:a16="http://schemas.microsoft.com/office/drawing/2014/main" id="{318750F3-60B3-4126-813D-CD53037A28DE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94" name="Rectangle 93">
          <a:extLst>
            <a:ext uri="{FF2B5EF4-FFF2-40B4-BE49-F238E27FC236}">
              <a16:creationId xmlns:a16="http://schemas.microsoft.com/office/drawing/2014/main" id="{B565A935-4956-41DC-B68C-8FC1137B09D5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95" name="Rectangle 94">
          <a:extLst>
            <a:ext uri="{FF2B5EF4-FFF2-40B4-BE49-F238E27FC236}">
              <a16:creationId xmlns:a16="http://schemas.microsoft.com/office/drawing/2014/main" id="{1A153581-E24C-4300-8FD0-BCC9E0FD9703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96" name="Rectangle 95">
          <a:extLst>
            <a:ext uri="{FF2B5EF4-FFF2-40B4-BE49-F238E27FC236}">
              <a16:creationId xmlns:a16="http://schemas.microsoft.com/office/drawing/2014/main" id="{8D6EEFF0-262E-4308-94B4-7F365852102E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97" name="Rectangle 96">
          <a:extLst>
            <a:ext uri="{FF2B5EF4-FFF2-40B4-BE49-F238E27FC236}">
              <a16:creationId xmlns:a16="http://schemas.microsoft.com/office/drawing/2014/main" id="{3CA89CB5-4D2D-419B-87F6-853528E9E796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98" name="Rectangle 97">
          <a:extLst>
            <a:ext uri="{FF2B5EF4-FFF2-40B4-BE49-F238E27FC236}">
              <a16:creationId xmlns:a16="http://schemas.microsoft.com/office/drawing/2014/main" id="{9843DD95-E72A-44C3-91B5-9CDF18640C8D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99" name="Rectangle 98">
          <a:extLst>
            <a:ext uri="{FF2B5EF4-FFF2-40B4-BE49-F238E27FC236}">
              <a16:creationId xmlns:a16="http://schemas.microsoft.com/office/drawing/2014/main" id="{2A22E2A7-2FD5-4C77-9B6E-510FAFDA1CA6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7592B668-27D3-40A7-8EDE-A4F31202E7A8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01" name="Rectangle 100">
          <a:extLst>
            <a:ext uri="{FF2B5EF4-FFF2-40B4-BE49-F238E27FC236}">
              <a16:creationId xmlns:a16="http://schemas.microsoft.com/office/drawing/2014/main" id="{0825FB38-9056-4FEA-BE0B-DE59DBE21F4A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02" name="Rectangle 101">
          <a:extLst>
            <a:ext uri="{FF2B5EF4-FFF2-40B4-BE49-F238E27FC236}">
              <a16:creationId xmlns:a16="http://schemas.microsoft.com/office/drawing/2014/main" id="{8502A96B-B5E3-49BF-9C2C-5B2BDDB53011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03" name="Rectangle 102">
          <a:extLst>
            <a:ext uri="{FF2B5EF4-FFF2-40B4-BE49-F238E27FC236}">
              <a16:creationId xmlns:a16="http://schemas.microsoft.com/office/drawing/2014/main" id="{E9C96EE6-1B50-4B8A-909D-DD0059253375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04" name="Rectangle 103">
          <a:extLst>
            <a:ext uri="{FF2B5EF4-FFF2-40B4-BE49-F238E27FC236}">
              <a16:creationId xmlns:a16="http://schemas.microsoft.com/office/drawing/2014/main" id="{C3657A3D-6083-4E9C-8F5B-E89BFD418DC8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D14B3967-9C32-4B5D-89DE-C21A4ECB4F3E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102A6AC8-5454-4F2A-AAA3-6B6216DF3E36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719B238F-4A75-457D-A2E9-B36497DF6808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E4477EF9-7C98-4375-BC95-488F5368E6EA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6B16B459-6C84-4685-9524-AA9DB07E842A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10" name="Rectangle 109">
          <a:extLst>
            <a:ext uri="{FF2B5EF4-FFF2-40B4-BE49-F238E27FC236}">
              <a16:creationId xmlns:a16="http://schemas.microsoft.com/office/drawing/2014/main" id="{0E048718-AE66-43BA-8525-9EDDEB2BA0FD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11" name="Rectangle 110">
          <a:extLst>
            <a:ext uri="{FF2B5EF4-FFF2-40B4-BE49-F238E27FC236}">
              <a16:creationId xmlns:a16="http://schemas.microsoft.com/office/drawing/2014/main" id="{B99888A9-998E-4BB8-844A-80B7E0C234FB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12" name="Rectangle 111">
          <a:extLst>
            <a:ext uri="{FF2B5EF4-FFF2-40B4-BE49-F238E27FC236}">
              <a16:creationId xmlns:a16="http://schemas.microsoft.com/office/drawing/2014/main" id="{80A9B6EA-C6EB-45CD-9AB7-B37BCDE40307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13" name="Rectangle 112">
          <a:extLst>
            <a:ext uri="{FF2B5EF4-FFF2-40B4-BE49-F238E27FC236}">
              <a16:creationId xmlns:a16="http://schemas.microsoft.com/office/drawing/2014/main" id="{8128EBEB-1515-47DE-B58F-C98BF77BC2DD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14" name="Rectangle 113">
          <a:extLst>
            <a:ext uri="{FF2B5EF4-FFF2-40B4-BE49-F238E27FC236}">
              <a16:creationId xmlns:a16="http://schemas.microsoft.com/office/drawing/2014/main" id="{5241C4DD-7CC4-4B80-9186-971408BBCC3A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115" name="Rectangle 114">
          <a:extLst>
            <a:ext uri="{FF2B5EF4-FFF2-40B4-BE49-F238E27FC236}">
              <a16:creationId xmlns:a16="http://schemas.microsoft.com/office/drawing/2014/main" id="{C7487286-818A-44FE-A8B4-45CE4A2E5057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16" name="Rectangle 115">
          <a:extLst>
            <a:ext uri="{FF2B5EF4-FFF2-40B4-BE49-F238E27FC236}">
              <a16:creationId xmlns:a16="http://schemas.microsoft.com/office/drawing/2014/main" id="{7FAACD71-9CFF-49FB-9443-3881D71BD319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17" name="Rectangle 116">
          <a:extLst>
            <a:ext uri="{FF2B5EF4-FFF2-40B4-BE49-F238E27FC236}">
              <a16:creationId xmlns:a16="http://schemas.microsoft.com/office/drawing/2014/main" id="{5A2AE41E-9E68-4408-9A6A-1DBBF19742D6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18" name="Rectangle 117">
          <a:extLst>
            <a:ext uri="{FF2B5EF4-FFF2-40B4-BE49-F238E27FC236}">
              <a16:creationId xmlns:a16="http://schemas.microsoft.com/office/drawing/2014/main" id="{5235EEAE-7C2D-458C-8F9F-6C9C0D396F50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19" name="Rectangle 118">
          <a:extLst>
            <a:ext uri="{FF2B5EF4-FFF2-40B4-BE49-F238E27FC236}">
              <a16:creationId xmlns:a16="http://schemas.microsoft.com/office/drawing/2014/main" id="{D6553181-B488-406D-BF83-078FEFD926FB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20" name="Rectangle 119">
          <a:extLst>
            <a:ext uri="{FF2B5EF4-FFF2-40B4-BE49-F238E27FC236}">
              <a16:creationId xmlns:a16="http://schemas.microsoft.com/office/drawing/2014/main" id="{63754369-6B4B-46B6-9E76-787EC930AA57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21" name="Rectangle 120">
          <a:extLst>
            <a:ext uri="{FF2B5EF4-FFF2-40B4-BE49-F238E27FC236}">
              <a16:creationId xmlns:a16="http://schemas.microsoft.com/office/drawing/2014/main" id="{6EDE9CE3-9DA2-4FB7-9093-49D9AFF64A5E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22" name="Rectangle 121">
          <a:extLst>
            <a:ext uri="{FF2B5EF4-FFF2-40B4-BE49-F238E27FC236}">
              <a16:creationId xmlns:a16="http://schemas.microsoft.com/office/drawing/2014/main" id="{D6C695EC-C9F9-49E3-A949-35885D6BA9CE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76200</xdr:colOff>
      <xdr:row>166</xdr:row>
      <xdr:rowOff>0</xdr:rowOff>
    </xdr:from>
    <xdr:ext cx="0" cy="454026"/>
    <xdr:sp macro="" textlink="">
      <xdr:nvSpPr>
        <xdr:cNvPr id="123" name="Rectangle 122">
          <a:extLst>
            <a:ext uri="{FF2B5EF4-FFF2-40B4-BE49-F238E27FC236}">
              <a16:creationId xmlns:a16="http://schemas.microsoft.com/office/drawing/2014/main" id="{6817D5BB-3C98-4FB3-8D29-91709B8751D8}"/>
            </a:ext>
          </a:extLst>
        </xdr:cNvPr>
        <xdr:cNvSpPr>
          <a:spLocks noChangeArrowheads="1"/>
        </xdr:cNvSpPr>
      </xdr:nvSpPr>
      <xdr:spPr bwMode="auto">
        <a:xfrm>
          <a:off x="84486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24" name="Rectangle 123">
          <a:extLst>
            <a:ext uri="{FF2B5EF4-FFF2-40B4-BE49-F238E27FC236}">
              <a16:creationId xmlns:a16="http://schemas.microsoft.com/office/drawing/2014/main" id="{14363AE7-DAA1-4A7B-8D38-1BD0BACB79B4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25" name="Rectangle 124">
          <a:extLst>
            <a:ext uri="{FF2B5EF4-FFF2-40B4-BE49-F238E27FC236}">
              <a16:creationId xmlns:a16="http://schemas.microsoft.com/office/drawing/2014/main" id="{C06B2F86-9500-4060-8739-D2CE82F14AA5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26" name="Rectangle 125">
          <a:extLst>
            <a:ext uri="{FF2B5EF4-FFF2-40B4-BE49-F238E27FC236}">
              <a16:creationId xmlns:a16="http://schemas.microsoft.com/office/drawing/2014/main" id="{24AA3CFB-7D05-4C6F-B0ED-B7CBA9D4D1FA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27" name="Rectangle 126">
          <a:extLst>
            <a:ext uri="{FF2B5EF4-FFF2-40B4-BE49-F238E27FC236}">
              <a16:creationId xmlns:a16="http://schemas.microsoft.com/office/drawing/2014/main" id="{188173F6-1A8C-4AD0-BE27-A8C293F9CE71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28" name="Rectangle 127">
          <a:extLst>
            <a:ext uri="{FF2B5EF4-FFF2-40B4-BE49-F238E27FC236}">
              <a16:creationId xmlns:a16="http://schemas.microsoft.com/office/drawing/2014/main" id="{E87F3E30-4683-4290-9E53-AD5B56A2A9F8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29" name="Rectangle 128">
          <a:extLst>
            <a:ext uri="{FF2B5EF4-FFF2-40B4-BE49-F238E27FC236}">
              <a16:creationId xmlns:a16="http://schemas.microsoft.com/office/drawing/2014/main" id="{FC1AFF5D-C585-4937-B6C5-1F1D8B8C2DA1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30" name="Rectangle 129">
          <a:extLst>
            <a:ext uri="{FF2B5EF4-FFF2-40B4-BE49-F238E27FC236}">
              <a16:creationId xmlns:a16="http://schemas.microsoft.com/office/drawing/2014/main" id="{84683F47-47B6-4C34-8D90-320BFCC6E651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31" name="Rectangle 130">
          <a:extLst>
            <a:ext uri="{FF2B5EF4-FFF2-40B4-BE49-F238E27FC236}">
              <a16:creationId xmlns:a16="http://schemas.microsoft.com/office/drawing/2014/main" id="{429E2BD4-170A-4ABA-8D1F-C00B1FB9A25C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32" name="Rectangle 131">
          <a:extLst>
            <a:ext uri="{FF2B5EF4-FFF2-40B4-BE49-F238E27FC236}">
              <a16:creationId xmlns:a16="http://schemas.microsoft.com/office/drawing/2014/main" id="{DE64F8C2-A693-4D0D-AF6B-3D5E0A3B2D96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4E993A7C-04A8-4757-8067-D643D72F7470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8BB6369E-43A2-425B-9F4C-DC668FE04155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35" name="Rectangle 134">
          <a:extLst>
            <a:ext uri="{FF2B5EF4-FFF2-40B4-BE49-F238E27FC236}">
              <a16:creationId xmlns:a16="http://schemas.microsoft.com/office/drawing/2014/main" id="{493572C7-B01C-413A-9A65-F619AECA4A30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166</xdr:row>
      <xdr:rowOff>0</xdr:rowOff>
    </xdr:from>
    <xdr:ext cx="0" cy="454026"/>
    <xdr:sp macro="" textlink="">
      <xdr:nvSpPr>
        <xdr:cNvPr id="136" name="Rectangle 135">
          <a:extLst>
            <a:ext uri="{FF2B5EF4-FFF2-40B4-BE49-F238E27FC236}">
              <a16:creationId xmlns:a16="http://schemas.microsoft.com/office/drawing/2014/main" id="{3D28647A-8F07-4B15-A162-390A96DE29D0}"/>
            </a:ext>
          </a:extLst>
        </xdr:cNvPr>
        <xdr:cNvSpPr>
          <a:spLocks noChangeArrowheads="1"/>
        </xdr:cNvSpPr>
      </xdr:nvSpPr>
      <xdr:spPr bwMode="auto">
        <a:xfrm>
          <a:off x="109156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352425</xdr:colOff>
      <xdr:row>166</xdr:row>
      <xdr:rowOff>0</xdr:rowOff>
    </xdr:from>
    <xdr:ext cx="0" cy="454026"/>
    <xdr:sp macro="" textlink="">
      <xdr:nvSpPr>
        <xdr:cNvPr id="137" name="Rectangle 136">
          <a:extLst>
            <a:ext uri="{FF2B5EF4-FFF2-40B4-BE49-F238E27FC236}">
              <a16:creationId xmlns:a16="http://schemas.microsoft.com/office/drawing/2014/main" id="{2E399A9F-71D4-49B4-8F33-5AFEB98AF496}"/>
            </a:ext>
          </a:extLst>
        </xdr:cNvPr>
        <xdr:cNvSpPr>
          <a:spLocks noChangeArrowheads="1"/>
        </xdr:cNvSpPr>
      </xdr:nvSpPr>
      <xdr:spPr bwMode="auto">
        <a:xfrm>
          <a:off x="101631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33867</xdr:colOff>
      <xdr:row>166</xdr:row>
      <xdr:rowOff>0</xdr:rowOff>
    </xdr:from>
    <xdr:ext cx="0" cy="454026"/>
    <xdr:sp macro="" textlink="">
      <xdr:nvSpPr>
        <xdr:cNvPr id="138" name="Rectangle 137">
          <a:extLst>
            <a:ext uri="{FF2B5EF4-FFF2-40B4-BE49-F238E27FC236}">
              <a16:creationId xmlns:a16="http://schemas.microsoft.com/office/drawing/2014/main" id="{1E52686C-46B4-473D-9EE6-9E6FC65D6475}"/>
            </a:ext>
          </a:extLst>
        </xdr:cNvPr>
        <xdr:cNvSpPr>
          <a:spLocks noChangeArrowheads="1"/>
        </xdr:cNvSpPr>
      </xdr:nvSpPr>
      <xdr:spPr bwMode="auto">
        <a:xfrm>
          <a:off x="8406342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381000</xdr:colOff>
      <xdr:row>166</xdr:row>
      <xdr:rowOff>0</xdr:rowOff>
    </xdr:from>
    <xdr:ext cx="0" cy="454026"/>
    <xdr:sp macro="" textlink="">
      <xdr:nvSpPr>
        <xdr:cNvPr id="139" name="Rectangle 138">
          <a:extLst>
            <a:ext uri="{FF2B5EF4-FFF2-40B4-BE49-F238E27FC236}">
              <a16:creationId xmlns:a16="http://schemas.microsoft.com/office/drawing/2014/main" id="{C1405ACF-2B93-400B-9A3C-84AFC48B306C}"/>
            </a:ext>
          </a:extLst>
        </xdr:cNvPr>
        <xdr:cNvSpPr>
          <a:spLocks noChangeArrowheads="1"/>
        </xdr:cNvSpPr>
      </xdr:nvSpPr>
      <xdr:spPr bwMode="auto">
        <a:xfrm>
          <a:off x="1019175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0" cy="454026"/>
    <xdr:sp macro="" textlink="">
      <xdr:nvSpPr>
        <xdr:cNvPr id="140" name="Rectangle 139">
          <a:extLst>
            <a:ext uri="{FF2B5EF4-FFF2-40B4-BE49-F238E27FC236}">
              <a16:creationId xmlns:a16="http://schemas.microsoft.com/office/drawing/2014/main" id="{9B1F8740-FA73-451C-BD06-110B2385A142}"/>
            </a:ext>
          </a:extLst>
        </xdr:cNvPr>
        <xdr:cNvSpPr>
          <a:spLocks noChangeArrowheads="1"/>
        </xdr:cNvSpPr>
      </xdr:nvSpPr>
      <xdr:spPr bwMode="auto">
        <a:xfrm>
          <a:off x="1178242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171450</xdr:colOff>
      <xdr:row>166</xdr:row>
      <xdr:rowOff>0</xdr:rowOff>
    </xdr:from>
    <xdr:ext cx="0" cy="454026"/>
    <xdr:sp macro="" textlink="">
      <xdr:nvSpPr>
        <xdr:cNvPr id="141" name="Rectangle 140">
          <a:extLst>
            <a:ext uri="{FF2B5EF4-FFF2-40B4-BE49-F238E27FC236}">
              <a16:creationId xmlns:a16="http://schemas.microsoft.com/office/drawing/2014/main" id="{165E1E64-8EDE-46DA-B72B-B1A6D53F2004}"/>
            </a:ext>
          </a:extLst>
        </xdr:cNvPr>
        <xdr:cNvSpPr>
          <a:spLocks noChangeArrowheads="1"/>
        </xdr:cNvSpPr>
      </xdr:nvSpPr>
      <xdr:spPr bwMode="auto">
        <a:xfrm>
          <a:off x="11953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66675</xdr:colOff>
      <xdr:row>166</xdr:row>
      <xdr:rowOff>0</xdr:rowOff>
    </xdr:from>
    <xdr:ext cx="0" cy="454026"/>
    <xdr:sp macro="" textlink="">
      <xdr:nvSpPr>
        <xdr:cNvPr id="142" name="Rectangle 141">
          <a:extLst>
            <a:ext uri="{FF2B5EF4-FFF2-40B4-BE49-F238E27FC236}">
              <a16:creationId xmlns:a16="http://schemas.microsoft.com/office/drawing/2014/main" id="{CA06D2DA-3C80-415D-9579-172A559281C4}"/>
            </a:ext>
          </a:extLst>
        </xdr:cNvPr>
        <xdr:cNvSpPr>
          <a:spLocks noChangeArrowheads="1"/>
        </xdr:cNvSpPr>
      </xdr:nvSpPr>
      <xdr:spPr bwMode="auto">
        <a:xfrm>
          <a:off x="15382875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28575</xdr:colOff>
      <xdr:row>166</xdr:row>
      <xdr:rowOff>0</xdr:rowOff>
    </xdr:from>
    <xdr:ext cx="0" cy="454026"/>
    <xdr:sp macro="" textlink="">
      <xdr:nvSpPr>
        <xdr:cNvPr id="143" name="Rectangle 142">
          <a:extLst>
            <a:ext uri="{FF2B5EF4-FFF2-40B4-BE49-F238E27FC236}">
              <a16:creationId xmlns:a16="http://schemas.microsoft.com/office/drawing/2014/main" id="{16F0DBAB-BA91-46F7-93FA-75EBEE4236C5}"/>
            </a:ext>
          </a:extLst>
        </xdr:cNvPr>
        <xdr:cNvSpPr>
          <a:spLocks noChangeArrowheads="1"/>
        </xdr:cNvSpPr>
      </xdr:nvSpPr>
      <xdr:spPr bwMode="auto">
        <a:xfrm>
          <a:off x="11811000" y="34499550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7996BB17-43EC-4EE5-9CAD-EF494230DB70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D9CF071F-F70E-40FC-AFA2-6C538D3B80A1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46" name="Rectangle 145">
          <a:extLst>
            <a:ext uri="{FF2B5EF4-FFF2-40B4-BE49-F238E27FC236}">
              <a16:creationId xmlns:a16="http://schemas.microsoft.com/office/drawing/2014/main" id="{01A98184-D799-478E-B116-0256A16924ED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47" name="Rectangle 146">
          <a:extLst>
            <a:ext uri="{FF2B5EF4-FFF2-40B4-BE49-F238E27FC236}">
              <a16:creationId xmlns:a16="http://schemas.microsoft.com/office/drawing/2014/main" id="{D43C9BBD-8854-4524-A8B7-A6FD7B4B5640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48" name="Rectangle 147">
          <a:extLst>
            <a:ext uri="{FF2B5EF4-FFF2-40B4-BE49-F238E27FC236}">
              <a16:creationId xmlns:a16="http://schemas.microsoft.com/office/drawing/2014/main" id="{22ED2615-CC7E-46E6-8A65-60CF18775C7A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F561A43-16F0-49F7-B089-E697EDCC1008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C3B08188-3A47-4501-B16B-C408676F0464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797FA7A0-CA6C-4466-92B3-D4599BAAF020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52" name="Rectangle 151">
          <a:extLst>
            <a:ext uri="{FF2B5EF4-FFF2-40B4-BE49-F238E27FC236}">
              <a16:creationId xmlns:a16="http://schemas.microsoft.com/office/drawing/2014/main" id="{BA01695A-2639-4EE8-A964-FAD2E6F15A5B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53" name="Rectangle 152">
          <a:extLst>
            <a:ext uri="{FF2B5EF4-FFF2-40B4-BE49-F238E27FC236}">
              <a16:creationId xmlns:a16="http://schemas.microsoft.com/office/drawing/2014/main" id="{39283FE8-B4E6-43B1-81CA-33D3D2A8A23D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54" name="Rectangle 153">
          <a:extLst>
            <a:ext uri="{FF2B5EF4-FFF2-40B4-BE49-F238E27FC236}">
              <a16:creationId xmlns:a16="http://schemas.microsoft.com/office/drawing/2014/main" id="{7E38FABB-F35F-43B2-8D7B-16D7B590C900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55" name="Rectangle 154">
          <a:extLst>
            <a:ext uri="{FF2B5EF4-FFF2-40B4-BE49-F238E27FC236}">
              <a16:creationId xmlns:a16="http://schemas.microsoft.com/office/drawing/2014/main" id="{379B2EF5-5F7E-49C5-821B-7571120C207F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BC94E767-2793-4699-A7ED-572F626F7869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57" name="Rectangle 156">
          <a:extLst>
            <a:ext uri="{FF2B5EF4-FFF2-40B4-BE49-F238E27FC236}">
              <a16:creationId xmlns:a16="http://schemas.microsoft.com/office/drawing/2014/main" id="{D2CEAEA0-5A1C-4D47-BBFD-73E70CB6A6DB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58" name="Rectangle 157">
          <a:extLst>
            <a:ext uri="{FF2B5EF4-FFF2-40B4-BE49-F238E27FC236}">
              <a16:creationId xmlns:a16="http://schemas.microsoft.com/office/drawing/2014/main" id="{5ACAD15C-9F87-43C5-B0FE-FAEBFCF60B90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59" name="Rectangle 158">
          <a:extLst>
            <a:ext uri="{FF2B5EF4-FFF2-40B4-BE49-F238E27FC236}">
              <a16:creationId xmlns:a16="http://schemas.microsoft.com/office/drawing/2014/main" id="{0A8D200F-C3C6-4822-9897-20AB81D94FA5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60" name="Rectangle 159">
          <a:extLst>
            <a:ext uri="{FF2B5EF4-FFF2-40B4-BE49-F238E27FC236}">
              <a16:creationId xmlns:a16="http://schemas.microsoft.com/office/drawing/2014/main" id="{72EEFAD7-A88C-417F-A68E-FC32D8A4C651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61" name="Rectangle 160">
          <a:extLst>
            <a:ext uri="{FF2B5EF4-FFF2-40B4-BE49-F238E27FC236}">
              <a16:creationId xmlns:a16="http://schemas.microsoft.com/office/drawing/2014/main" id="{D0C425D7-AD9B-48EF-BEC3-7BA7CE2278E0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62" name="Rectangle 161">
          <a:extLst>
            <a:ext uri="{FF2B5EF4-FFF2-40B4-BE49-F238E27FC236}">
              <a16:creationId xmlns:a16="http://schemas.microsoft.com/office/drawing/2014/main" id="{B14B8229-34CA-486A-B93B-C622655CAE79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63" name="Rectangle 162">
          <a:extLst>
            <a:ext uri="{FF2B5EF4-FFF2-40B4-BE49-F238E27FC236}">
              <a16:creationId xmlns:a16="http://schemas.microsoft.com/office/drawing/2014/main" id="{444C94AA-0AF8-4C22-BF69-2CD6EC496626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64" name="Rectangle 163">
          <a:extLst>
            <a:ext uri="{FF2B5EF4-FFF2-40B4-BE49-F238E27FC236}">
              <a16:creationId xmlns:a16="http://schemas.microsoft.com/office/drawing/2014/main" id="{7F4C4498-9ED7-4914-AC8D-104300FC5012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65" name="Rectangle 164">
          <a:extLst>
            <a:ext uri="{FF2B5EF4-FFF2-40B4-BE49-F238E27FC236}">
              <a16:creationId xmlns:a16="http://schemas.microsoft.com/office/drawing/2014/main" id="{F2EEBB5E-775B-468A-8319-2EF2FF185A3A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66" name="Rectangle 165">
          <a:extLst>
            <a:ext uri="{FF2B5EF4-FFF2-40B4-BE49-F238E27FC236}">
              <a16:creationId xmlns:a16="http://schemas.microsoft.com/office/drawing/2014/main" id="{9007908C-2C7A-4669-B2D8-5418A83E5188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67" name="Rectangle 166">
          <a:extLst>
            <a:ext uri="{FF2B5EF4-FFF2-40B4-BE49-F238E27FC236}">
              <a16:creationId xmlns:a16="http://schemas.microsoft.com/office/drawing/2014/main" id="{5BD87098-F7AE-4229-A054-AD7CEDA0B793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EBB69EF2-8BF0-4454-9B3C-FCE20A99A69D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69" name="Rectangle 168">
          <a:extLst>
            <a:ext uri="{FF2B5EF4-FFF2-40B4-BE49-F238E27FC236}">
              <a16:creationId xmlns:a16="http://schemas.microsoft.com/office/drawing/2014/main" id="{566A205B-6468-46A4-B414-CD9105677C13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70" name="Rectangle 169">
          <a:extLst>
            <a:ext uri="{FF2B5EF4-FFF2-40B4-BE49-F238E27FC236}">
              <a16:creationId xmlns:a16="http://schemas.microsoft.com/office/drawing/2014/main" id="{8A7297EC-EC05-47A1-8BC9-3A469071EE04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71" name="Rectangle 170">
          <a:extLst>
            <a:ext uri="{FF2B5EF4-FFF2-40B4-BE49-F238E27FC236}">
              <a16:creationId xmlns:a16="http://schemas.microsoft.com/office/drawing/2014/main" id="{4B6F624D-4EAE-4984-9389-53ED5CEA0DFE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72" name="Rectangle 171">
          <a:extLst>
            <a:ext uri="{FF2B5EF4-FFF2-40B4-BE49-F238E27FC236}">
              <a16:creationId xmlns:a16="http://schemas.microsoft.com/office/drawing/2014/main" id="{3A72F687-41B2-4794-A816-DA298AB453CA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73" name="Rectangle 172">
          <a:extLst>
            <a:ext uri="{FF2B5EF4-FFF2-40B4-BE49-F238E27FC236}">
              <a16:creationId xmlns:a16="http://schemas.microsoft.com/office/drawing/2014/main" id="{D50C1701-EA09-40ED-A258-6DC3CC1AA297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74" name="Rectangle 173">
          <a:extLst>
            <a:ext uri="{FF2B5EF4-FFF2-40B4-BE49-F238E27FC236}">
              <a16:creationId xmlns:a16="http://schemas.microsoft.com/office/drawing/2014/main" id="{B309A429-C386-40BB-8058-E3AC327525C5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75" name="Rectangle 174">
          <a:extLst>
            <a:ext uri="{FF2B5EF4-FFF2-40B4-BE49-F238E27FC236}">
              <a16:creationId xmlns:a16="http://schemas.microsoft.com/office/drawing/2014/main" id="{3FD77A81-9E0A-4360-B7B7-4A4B691A0776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76" name="Rectangle 175">
          <a:extLst>
            <a:ext uri="{FF2B5EF4-FFF2-40B4-BE49-F238E27FC236}">
              <a16:creationId xmlns:a16="http://schemas.microsoft.com/office/drawing/2014/main" id="{E34A7CC3-FCB1-40EB-82C9-63A289206FB8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77" name="Rectangle 176">
          <a:extLst>
            <a:ext uri="{FF2B5EF4-FFF2-40B4-BE49-F238E27FC236}">
              <a16:creationId xmlns:a16="http://schemas.microsoft.com/office/drawing/2014/main" id="{2A4B97B1-F7CF-4FE1-9867-CE7509D0A95A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78" name="Rectangle 177">
          <a:extLst>
            <a:ext uri="{FF2B5EF4-FFF2-40B4-BE49-F238E27FC236}">
              <a16:creationId xmlns:a16="http://schemas.microsoft.com/office/drawing/2014/main" id="{BE443171-411E-4462-AF60-4EA2EF8C38FD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79" name="Rectangle 178">
          <a:extLst>
            <a:ext uri="{FF2B5EF4-FFF2-40B4-BE49-F238E27FC236}">
              <a16:creationId xmlns:a16="http://schemas.microsoft.com/office/drawing/2014/main" id="{3D78CBED-573F-409A-8630-865E7CE01C8E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80" name="Rectangle 179">
          <a:extLst>
            <a:ext uri="{FF2B5EF4-FFF2-40B4-BE49-F238E27FC236}">
              <a16:creationId xmlns:a16="http://schemas.microsoft.com/office/drawing/2014/main" id="{FD0315A3-154A-4BA5-9825-4DC3EDCA0DC4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81" name="Rectangle 180">
          <a:extLst>
            <a:ext uri="{FF2B5EF4-FFF2-40B4-BE49-F238E27FC236}">
              <a16:creationId xmlns:a16="http://schemas.microsoft.com/office/drawing/2014/main" id="{346C151D-C4EA-4702-94AA-590ACDE5D5CD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82" name="Rectangle 181">
          <a:extLst>
            <a:ext uri="{FF2B5EF4-FFF2-40B4-BE49-F238E27FC236}">
              <a16:creationId xmlns:a16="http://schemas.microsoft.com/office/drawing/2014/main" id="{F66A6309-A4EE-4564-9DF4-24E7F6A691BD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83" name="Rectangle 182">
          <a:extLst>
            <a:ext uri="{FF2B5EF4-FFF2-40B4-BE49-F238E27FC236}">
              <a16:creationId xmlns:a16="http://schemas.microsoft.com/office/drawing/2014/main" id="{DA561858-3810-43A0-89AF-49AAAF0C3DCA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84" name="Rectangle 183">
          <a:extLst>
            <a:ext uri="{FF2B5EF4-FFF2-40B4-BE49-F238E27FC236}">
              <a16:creationId xmlns:a16="http://schemas.microsoft.com/office/drawing/2014/main" id="{6E2B70DF-8E7C-40AE-9AF2-240B0529E072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85" name="Rectangle 184">
          <a:extLst>
            <a:ext uri="{FF2B5EF4-FFF2-40B4-BE49-F238E27FC236}">
              <a16:creationId xmlns:a16="http://schemas.microsoft.com/office/drawing/2014/main" id="{1F76ADA7-1470-49A8-8251-FBA6546AC249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86" name="Rectangle 185">
          <a:extLst>
            <a:ext uri="{FF2B5EF4-FFF2-40B4-BE49-F238E27FC236}">
              <a16:creationId xmlns:a16="http://schemas.microsoft.com/office/drawing/2014/main" id="{A8062841-18DF-4509-B596-D0CB47C17019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87" name="Rectangle 186">
          <a:extLst>
            <a:ext uri="{FF2B5EF4-FFF2-40B4-BE49-F238E27FC236}">
              <a16:creationId xmlns:a16="http://schemas.microsoft.com/office/drawing/2014/main" id="{5DE53F8E-ADEE-4768-BA15-26F91F02BB56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88" name="Rectangle 187">
          <a:extLst>
            <a:ext uri="{FF2B5EF4-FFF2-40B4-BE49-F238E27FC236}">
              <a16:creationId xmlns:a16="http://schemas.microsoft.com/office/drawing/2014/main" id="{04DF8450-2E12-44AA-8E0E-B86EB5217C0F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89" name="Rectangle 188">
          <a:extLst>
            <a:ext uri="{FF2B5EF4-FFF2-40B4-BE49-F238E27FC236}">
              <a16:creationId xmlns:a16="http://schemas.microsoft.com/office/drawing/2014/main" id="{1D26A7A5-D6F9-4144-B78F-1E2A3865EB01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65043C16-FE77-4009-BB89-F75939959DAA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89FA4636-20A2-45D2-8F3B-7B4AEC7B025D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EA80DBE3-8FFB-4396-816D-4A21B4D4EFD7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615E6200-C6F7-418C-83A7-244639FAC58B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76200</xdr:colOff>
      <xdr:row>160</xdr:row>
      <xdr:rowOff>0</xdr:rowOff>
    </xdr:from>
    <xdr:ext cx="0" cy="454026"/>
    <xdr:sp macro="" textlink="">
      <xdr:nvSpPr>
        <xdr:cNvPr id="194" name="Rectangle 193">
          <a:extLst>
            <a:ext uri="{FF2B5EF4-FFF2-40B4-BE49-F238E27FC236}">
              <a16:creationId xmlns:a16="http://schemas.microsoft.com/office/drawing/2014/main" id="{225ACE72-EA97-496F-AD73-F8B4E6CE49B2}"/>
            </a:ext>
          </a:extLst>
        </xdr:cNvPr>
        <xdr:cNvSpPr>
          <a:spLocks noChangeArrowheads="1"/>
        </xdr:cNvSpPr>
      </xdr:nvSpPr>
      <xdr:spPr bwMode="auto">
        <a:xfrm>
          <a:off x="13144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195" name="Rectangle 194">
          <a:extLst>
            <a:ext uri="{FF2B5EF4-FFF2-40B4-BE49-F238E27FC236}">
              <a16:creationId xmlns:a16="http://schemas.microsoft.com/office/drawing/2014/main" id="{2A9E343F-4EBD-42C0-86D3-3F2D981DC84D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196" name="Rectangle 195">
          <a:extLst>
            <a:ext uri="{FF2B5EF4-FFF2-40B4-BE49-F238E27FC236}">
              <a16:creationId xmlns:a16="http://schemas.microsoft.com/office/drawing/2014/main" id="{081FE4D7-60FF-4239-B040-4A953D88C316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197" name="Rectangle 196">
          <a:extLst>
            <a:ext uri="{FF2B5EF4-FFF2-40B4-BE49-F238E27FC236}">
              <a16:creationId xmlns:a16="http://schemas.microsoft.com/office/drawing/2014/main" id="{881CE75C-C020-4DA9-AD74-B80383898A68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5EBB556C-9706-4DB3-A5FA-FF0325F9BF45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199" name="Rectangle 198">
          <a:extLst>
            <a:ext uri="{FF2B5EF4-FFF2-40B4-BE49-F238E27FC236}">
              <a16:creationId xmlns:a16="http://schemas.microsoft.com/office/drawing/2014/main" id="{236756CB-B153-4349-A965-3A3619B83CE4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200" name="Rectangle 199">
          <a:extLst>
            <a:ext uri="{FF2B5EF4-FFF2-40B4-BE49-F238E27FC236}">
              <a16:creationId xmlns:a16="http://schemas.microsoft.com/office/drawing/2014/main" id="{94EA03B5-6BD2-43FC-AE9D-8E070ED5048E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92768AE6-2A9F-4055-9B4E-9DC80D6BD540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E08D3CCC-FCEF-45CE-8976-0BC996B14D78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1A879916-A2E0-403D-8CEE-7688A1B574C2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398714C7-A622-444E-AE47-FF5AC2BCBAFB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205" name="Rectangle 204">
          <a:extLst>
            <a:ext uri="{FF2B5EF4-FFF2-40B4-BE49-F238E27FC236}">
              <a16:creationId xmlns:a16="http://schemas.microsoft.com/office/drawing/2014/main" id="{70EC59CB-7E0C-40D9-AFCA-5545540F6810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206" name="Rectangle 205">
          <a:extLst>
            <a:ext uri="{FF2B5EF4-FFF2-40B4-BE49-F238E27FC236}">
              <a16:creationId xmlns:a16="http://schemas.microsoft.com/office/drawing/2014/main" id="{39A18001-CEA0-4C88-8370-F7948487F5AC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171450</xdr:colOff>
      <xdr:row>160</xdr:row>
      <xdr:rowOff>0</xdr:rowOff>
    </xdr:from>
    <xdr:ext cx="0" cy="454026"/>
    <xdr:sp macro="" textlink="">
      <xdr:nvSpPr>
        <xdr:cNvPr id="207" name="Rectangle 206">
          <a:extLst>
            <a:ext uri="{FF2B5EF4-FFF2-40B4-BE49-F238E27FC236}">
              <a16:creationId xmlns:a16="http://schemas.microsoft.com/office/drawing/2014/main" id="{2A67A1CF-5B6D-449C-B7B5-45DF6584FAD2}"/>
            </a:ext>
          </a:extLst>
        </xdr:cNvPr>
        <xdr:cNvSpPr>
          <a:spLocks noChangeArrowheads="1"/>
        </xdr:cNvSpPr>
      </xdr:nvSpPr>
      <xdr:spPr bwMode="auto">
        <a:xfrm>
          <a:off x="9982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352425</xdr:colOff>
      <xdr:row>160</xdr:row>
      <xdr:rowOff>0</xdr:rowOff>
    </xdr:from>
    <xdr:ext cx="0" cy="454026"/>
    <xdr:sp macro="" textlink="">
      <xdr:nvSpPr>
        <xdr:cNvPr id="208" name="Rectangle 207">
          <a:extLst>
            <a:ext uri="{FF2B5EF4-FFF2-40B4-BE49-F238E27FC236}">
              <a16:creationId xmlns:a16="http://schemas.microsoft.com/office/drawing/2014/main" id="{1AE604B7-610C-44C5-80BF-637E00DC2D02}"/>
            </a:ext>
          </a:extLst>
        </xdr:cNvPr>
        <xdr:cNvSpPr>
          <a:spLocks noChangeArrowheads="1"/>
        </xdr:cNvSpPr>
      </xdr:nvSpPr>
      <xdr:spPr bwMode="auto">
        <a:xfrm>
          <a:off x="87249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33867</xdr:colOff>
      <xdr:row>161</xdr:row>
      <xdr:rowOff>21167</xdr:rowOff>
    </xdr:from>
    <xdr:ext cx="0" cy="454026"/>
    <xdr:sp macro="" textlink="">
      <xdr:nvSpPr>
        <xdr:cNvPr id="209" name="Rectangle 208">
          <a:extLst>
            <a:ext uri="{FF2B5EF4-FFF2-40B4-BE49-F238E27FC236}">
              <a16:creationId xmlns:a16="http://schemas.microsoft.com/office/drawing/2014/main" id="{69717306-3892-4742-A00C-86572A06485E}"/>
            </a:ext>
          </a:extLst>
        </xdr:cNvPr>
        <xdr:cNvSpPr>
          <a:spLocks noChangeArrowheads="1"/>
        </xdr:cNvSpPr>
      </xdr:nvSpPr>
      <xdr:spPr bwMode="auto">
        <a:xfrm>
          <a:off x="1272117" y="33539642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381000</xdr:colOff>
      <xdr:row>160</xdr:row>
      <xdr:rowOff>0</xdr:rowOff>
    </xdr:from>
    <xdr:ext cx="0" cy="454026"/>
    <xdr:sp macro="" textlink="">
      <xdr:nvSpPr>
        <xdr:cNvPr id="210" name="Rectangle 209">
          <a:extLst>
            <a:ext uri="{FF2B5EF4-FFF2-40B4-BE49-F238E27FC236}">
              <a16:creationId xmlns:a16="http://schemas.microsoft.com/office/drawing/2014/main" id="{617222F3-E1AF-4B1D-8668-5C8AC7F32288}"/>
            </a:ext>
          </a:extLst>
        </xdr:cNvPr>
        <xdr:cNvSpPr>
          <a:spLocks noChangeArrowheads="1"/>
        </xdr:cNvSpPr>
      </xdr:nvSpPr>
      <xdr:spPr bwMode="auto">
        <a:xfrm>
          <a:off x="87534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160</xdr:row>
      <xdr:rowOff>0</xdr:rowOff>
    </xdr:from>
    <xdr:ext cx="0" cy="454026"/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FDDDA083-E605-4A56-9036-7451DEC92FB1}"/>
            </a:ext>
          </a:extLst>
        </xdr:cNvPr>
        <xdr:cNvSpPr>
          <a:spLocks noChangeArrowheads="1"/>
        </xdr:cNvSpPr>
      </xdr:nvSpPr>
      <xdr:spPr bwMode="auto">
        <a:xfrm>
          <a:off x="1074420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171450</xdr:colOff>
      <xdr:row>160</xdr:row>
      <xdr:rowOff>0</xdr:rowOff>
    </xdr:from>
    <xdr:ext cx="0" cy="454026"/>
    <xdr:sp macro="" textlink="">
      <xdr:nvSpPr>
        <xdr:cNvPr id="212" name="Rectangle 211">
          <a:extLst>
            <a:ext uri="{FF2B5EF4-FFF2-40B4-BE49-F238E27FC236}">
              <a16:creationId xmlns:a16="http://schemas.microsoft.com/office/drawing/2014/main" id="{4B45A836-7D26-4B62-B482-2FFEE3294901}"/>
            </a:ext>
          </a:extLst>
        </xdr:cNvPr>
        <xdr:cNvSpPr>
          <a:spLocks noChangeArrowheads="1"/>
        </xdr:cNvSpPr>
      </xdr:nvSpPr>
      <xdr:spPr bwMode="auto">
        <a:xfrm>
          <a:off x="10915650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66675</xdr:colOff>
      <xdr:row>160</xdr:row>
      <xdr:rowOff>0</xdr:rowOff>
    </xdr:from>
    <xdr:ext cx="0" cy="454026"/>
    <xdr:sp macro="" textlink="">
      <xdr:nvSpPr>
        <xdr:cNvPr id="213" name="Rectangle 212">
          <a:extLst>
            <a:ext uri="{FF2B5EF4-FFF2-40B4-BE49-F238E27FC236}">
              <a16:creationId xmlns:a16="http://schemas.microsoft.com/office/drawing/2014/main" id="{FA783889-10C6-4F18-AD72-0B7FAD5D50CB}"/>
            </a:ext>
          </a:extLst>
        </xdr:cNvPr>
        <xdr:cNvSpPr>
          <a:spLocks noChangeArrowheads="1"/>
        </xdr:cNvSpPr>
      </xdr:nvSpPr>
      <xdr:spPr bwMode="auto">
        <a:xfrm>
          <a:off x="1437322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28575</xdr:colOff>
      <xdr:row>160</xdr:row>
      <xdr:rowOff>0</xdr:rowOff>
    </xdr:from>
    <xdr:ext cx="0" cy="454026"/>
    <xdr:sp macro="" textlink="">
      <xdr:nvSpPr>
        <xdr:cNvPr id="214" name="Rectangle 213">
          <a:extLst>
            <a:ext uri="{FF2B5EF4-FFF2-40B4-BE49-F238E27FC236}">
              <a16:creationId xmlns:a16="http://schemas.microsoft.com/office/drawing/2014/main" id="{7CB456CB-FB22-4080-9831-AB129F2605AB}"/>
            </a:ext>
          </a:extLst>
        </xdr:cNvPr>
        <xdr:cNvSpPr>
          <a:spLocks noChangeArrowheads="1"/>
        </xdr:cNvSpPr>
      </xdr:nvSpPr>
      <xdr:spPr bwMode="auto">
        <a:xfrm>
          <a:off x="10772775" y="33327975"/>
          <a:ext cx="0" cy="454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02F87-AA6F-4DAB-9005-32E202A00594}">
  <dimension ref="A2:N128"/>
  <sheetViews>
    <sheetView topLeftCell="A98" zoomScale="70" zoomScaleNormal="70" workbookViewId="0">
      <selection activeCell="A106" sqref="A106:F107"/>
    </sheetView>
  </sheetViews>
  <sheetFormatPr defaultColWidth="8.85546875" defaultRowHeight="14.25" x14ac:dyDescent="0.2"/>
  <cols>
    <col min="1" max="1" width="18.5703125" style="1" customWidth="1"/>
    <col min="2" max="2" width="27.42578125" style="2" customWidth="1"/>
    <col min="3" max="3" width="18.42578125" style="2" customWidth="1"/>
    <col min="4" max="4" width="32.7109375" style="2" customWidth="1"/>
    <col min="5" max="5" width="28.42578125" style="2" customWidth="1"/>
    <col min="6" max="6" width="21.5703125" style="1" customWidth="1"/>
    <col min="7" max="7" width="14" style="1" bestFit="1" customWidth="1"/>
    <col min="8" max="8" width="15.5703125" style="1" bestFit="1" customWidth="1"/>
    <col min="9" max="9" width="15.85546875" style="1" customWidth="1"/>
    <col min="10" max="10" width="22" style="1" customWidth="1"/>
    <col min="11" max="11" width="15.140625" style="1" customWidth="1"/>
    <col min="12" max="12" width="18.5703125" style="1" customWidth="1"/>
    <col min="13" max="13" width="19.85546875" style="1" customWidth="1"/>
    <col min="14" max="247" width="8.85546875" style="1"/>
    <col min="248" max="248" width="19.42578125" style="1" customWidth="1"/>
    <col min="249" max="249" width="9.7109375" style="1" customWidth="1"/>
    <col min="250" max="250" width="11.28515625" style="1" customWidth="1"/>
    <col min="251" max="251" width="9.85546875" style="1" customWidth="1"/>
    <col min="252" max="253" width="0" style="1" hidden="1" customWidth="1"/>
    <col min="254" max="254" width="13.28515625" style="1" customWidth="1"/>
    <col min="255" max="255" width="14" style="1" customWidth="1"/>
    <col min="256" max="256" width="16.28515625" style="1" customWidth="1"/>
    <col min="257" max="503" width="8.85546875" style="1"/>
    <col min="504" max="504" width="19.42578125" style="1" customWidth="1"/>
    <col min="505" max="505" width="9.7109375" style="1" customWidth="1"/>
    <col min="506" max="506" width="11.28515625" style="1" customWidth="1"/>
    <col min="507" max="507" width="9.85546875" style="1" customWidth="1"/>
    <col min="508" max="509" width="0" style="1" hidden="1" customWidth="1"/>
    <col min="510" max="510" width="13.28515625" style="1" customWidth="1"/>
    <col min="511" max="511" width="14" style="1" customWidth="1"/>
    <col min="512" max="512" width="16.28515625" style="1" customWidth="1"/>
    <col min="513" max="759" width="8.85546875" style="1"/>
    <col min="760" max="760" width="19.42578125" style="1" customWidth="1"/>
    <col min="761" max="761" width="9.7109375" style="1" customWidth="1"/>
    <col min="762" max="762" width="11.28515625" style="1" customWidth="1"/>
    <col min="763" max="763" width="9.85546875" style="1" customWidth="1"/>
    <col min="764" max="765" width="0" style="1" hidden="1" customWidth="1"/>
    <col min="766" max="766" width="13.28515625" style="1" customWidth="1"/>
    <col min="767" max="767" width="14" style="1" customWidth="1"/>
    <col min="768" max="768" width="16.28515625" style="1" customWidth="1"/>
    <col min="769" max="1015" width="8.85546875" style="1"/>
    <col min="1016" max="1016" width="19.42578125" style="1" customWidth="1"/>
    <col min="1017" max="1017" width="9.7109375" style="1" customWidth="1"/>
    <col min="1018" max="1018" width="11.28515625" style="1" customWidth="1"/>
    <col min="1019" max="1019" width="9.85546875" style="1" customWidth="1"/>
    <col min="1020" max="1021" width="0" style="1" hidden="1" customWidth="1"/>
    <col min="1022" max="1022" width="13.28515625" style="1" customWidth="1"/>
    <col min="1023" max="1023" width="14" style="1" customWidth="1"/>
    <col min="1024" max="1024" width="16.28515625" style="1" customWidth="1"/>
    <col min="1025" max="1271" width="8.85546875" style="1"/>
    <col min="1272" max="1272" width="19.42578125" style="1" customWidth="1"/>
    <col min="1273" max="1273" width="9.7109375" style="1" customWidth="1"/>
    <col min="1274" max="1274" width="11.28515625" style="1" customWidth="1"/>
    <col min="1275" max="1275" width="9.85546875" style="1" customWidth="1"/>
    <col min="1276" max="1277" width="0" style="1" hidden="1" customWidth="1"/>
    <col min="1278" max="1278" width="13.28515625" style="1" customWidth="1"/>
    <col min="1279" max="1279" width="14" style="1" customWidth="1"/>
    <col min="1280" max="1280" width="16.28515625" style="1" customWidth="1"/>
    <col min="1281" max="1527" width="8.85546875" style="1"/>
    <col min="1528" max="1528" width="19.42578125" style="1" customWidth="1"/>
    <col min="1529" max="1529" width="9.7109375" style="1" customWidth="1"/>
    <col min="1530" max="1530" width="11.28515625" style="1" customWidth="1"/>
    <col min="1531" max="1531" width="9.85546875" style="1" customWidth="1"/>
    <col min="1532" max="1533" width="0" style="1" hidden="1" customWidth="1"/>
    <col min="1534" max="1534" width="13.28515625" style="1" customWidth="1"/>
    <col min="1535" max="1535" width="14" style="1" customWidth="1"/>
    <col min="1536" max="1536" width="16.28515625" style="1" customWidth="1"/>
    <col min="1537" max="1783" width="8.85546875" style="1"/>
    <col min="1784" max="1784" width="19.42578125" style="1" customWidth="1"/>
    <col min="1785" max="1785" width="9.7109375" style="1" customWidth="1"/>
    <col min="1786" max="1786" width="11.28515625" style="1" customWidth="1"/>
    <col min="1787" max="1787" width="9.85546875" style="1" customWidth="1"/>
    <col min="1788" max="1789" width="0" style="1" hidden="1" customWidth="1"/>
    <col min="1790" max="1790" width="13.28515625" style="1" customWidth="1"/>
    <col min="1791" max="1791" width="14" style="1" customWidth="1"/>
    <col min="1792" max="1792" width="16.28515625" style="1" customWidth="1"/>
    <col min="1793" max="2039" width="8.85546875" style="1"/>
    <col min="2040" max="2040" width="19.42578125" style="1" customWidth="1"/>
    <col min="2041" max="2041" width="9.7109375" style="1" customWidth="1"/>
    <col min="2042" max="2042" width="11.28515625" style="1" customWidth="1"/>
    <col min="2043" max="2043" width="9.85546875" style="1" customWidth="1"/>
    <col min="2044" max="2045" width="0" style="1" hidden="1" customWidth="1"/>
    <col min="2046" max="2046" width="13.28515625" style="1" customWidth="1"/>
    <col min="2047" max="2047" width="14" style="1" customWidth="1"/>
    <col min="2048" max="2048" width="16.28515625" style="1" customWidth="1"/>
    <col min="2049" max="2295" width="8.85546875" style="1"/>
    <col min="2296" max="2296" width="19.42578125" style="1" customWidth="1"/>
    <col min="2297" max="2297" width="9.7109375" style="1" customWidth="1"/>
    <col min="2298" max="2298" width="11.28515625" style="1" customWidth="1"/>
    <col min="2299" max="2299" width="9.85546875" style="1" customWidth="1"/>
    <col min="2300" max="2301" width="0" style="1" hidden="1" customWidth="1"/>
    <col min="2302" max="2302" width="13.28515625" style="1" customWidth="1"/>
    <col min="2303" max="2303" width="14" style="1" customWidth="1"/>
    <col min="2304" max="2304" width="16.28515625" style="1" customWidth="1"/>
    <col min="2305" max="2551" width="8.85546875" style="1"/>
    <col min="2552" max="2552" width="19.42578125" style="1" customWidth="1"/>
    <col min="2553" max="2553" width="9.7109375" style="1" customWidth="1"/>
    <col min="2554" max="2554" width="11.28515625" style="1" customWidth="1"/>
    <col min="2555" max="2555" width="9.85546875" style="1" customWidth="1"/>
    <col min="2556" max="2557" width="0" style="1" hidden="1" customWidth="1"/>
    <col min="2558" max="2558" width="13.28515625" style="1" customWidth="1"/>
    <col min="2559" max="2559" width="14" style="1" customWidth="1"/>
    <col min="2560" max="2560" width="16.28515625" style="1" customWidth="1"/>
    <col min="2561" max="2807" width="8.85546875" style="1"/>
    <col min="2808" max="2808" width="19.42578125" style="1" customWidth="1"/>
    <col min="2809" max="2809" width="9.7109375" style="1" customWidth="1"/>
    <col min="2810" max="2810" width="11.28515625" style="1" customWidth="1"/>
    <col min="2811" max="2811" width="9.85546875" style="1" customWidth="1"/>
    <col min="2812" max="2813" width="0" style="1" hidden="1" customWidth="1"/>
    <col min="2814" max="2814" width="13.28515625" style="1" customWidth="1"/>
    <col min="2815" max="2815" width="14" style="1" customWidth="1"/>
    <col min="2816" max="2816" width="16.28515625" style="1" customWidth="1"/>
    <col min="2817" max="3063" width="8.85546875" style="1"/>
    <col min="3064" max="3064" width="19.42578125" style="1" customWidth="1"/>
    <col min="3065" max="3065" width="9.7109375" style="1" customWidth="1"/>
    <col min="3066" max="3066" width="11.28515625" style="1" customWidth="1"/>
    <col min="3067" max="3067" width="9.85546875" style="1" customWidth="1"/>
    <col min="3068" max="3069" width="0" style="1" hidden="1" customWidth="1"/>
    <col min="3070" max="3070" width="13.28515625" style="1" customWidth="1"/>
    <col min="3071" max="3071" width="14" style="1" customWidth="1"/>
    <col min="3072" max="3072" width="16.28515625" style="1" customWidth="1"/>
    <col min="3073" max="3319" width="8.85546875" style="1"/>
    <col min="3320" max="3320" width="19.42578125" style="1" customWidth="1"/>
    <col min="3321" max="3321" width="9.7109375" style="1" customWidth="1"/>
    <col min="3322" max="3322" width="11.28515625" style="1" customWidth="1"/>
    <col min="3323" max="3323" width="9.85546875" style="1" customWidth="1"/>
    <col min="3324" max="3325" width="0" style="1" hidden="1" customWidth="1"/>
    <col min="3326" max="3326" width="13.28515625" style="1" customWidth="1"/>
    <col min="3327" max="3327" width="14" style="1" customWidth="1"/>
    <col min="3328" max="3328" width="16.28515625" style="1" customWidth="1"/>
    <col min="3329" max="3575" width="8.85546875" style="1"/>
    <col min="3576" max="3576" width="19.42578125" style="1" customWidth="1"/>
    <col min="3577" max="3577" width="9.7109375" style="1" customWidth="1"/>
    <col min="3578" max="3578" width="11.28515625" style="1" customWidth="1"/>
    <col min="3579" max="3579" width="9.85546875" style="1" customWidth="1"/>
    <col min="3580" max="3581" width="0" style="1" hidden="1" customWidth="1"/>
    <col min="3582" max="3582" width="13.28515625" style="1" customWidth="1"/>
    <col min="3583" max="3583" width="14" style="1" customWidth="1"/>
    <col min="3584" max="3584" width="16.28515625" style="1" customWidth="1"/>
    <col min="3585" max="3831" width="8.85546875" style="1"/>
    <col min="3832" max="3832" width="19.42578125" style="1" customWidth="1"/>
    <col min="3833" max="3833" width="9.7109375" style="1" customWidth="1"/>
    <col min="3834" max="3834" width="11.28515625" style="1" customWidth="1"/>
    <col min="3835" max="3835" width="9.85546875" style="1" customWidth="1"/>
    <col min="3836" max="3837" width="0" style="1" hidden="1" customWidth="1"/>
    <col min="3838" max="3838" width="13.28515625" style="1" customWidth="1"/>
    <col min="3839" max="3839" width="14" style="1" customWidth="1"/>
    <col min="3840" max="3840" width="16.28515625" style="1" customWidth="1"/>
    <col min="3841" max="4087" width="8.85546875" style="1"/>
    <col min="4088" max="4088" width="19.42578125" style="1" customWidth="1"/>
    <col min="4089" max="4089" width="9.7109375" style="1" customWidth="1"/>
    <col min="4090" max="4090" width="11.28515625" style="1" customWidth="1"/>
    <col min="4091" max="4091" width="9.85546875" style="1" customWidth="1"/>
    <col min="4092" max="4093" width="0" style="1" hidden="1" customWidth="1"/>
    <col min="4094" max="4094" width="13.28515625" style="1" customWidth="1"/>
    <col min="4095" max="4095" width="14" style="1" customWidth="1"/>
    <col min="4096" max="4096" width="16.28515625" style="1" customWidth="1"/>
    <col min="4097" max="4343" width="8.85546875" style="1"/>
    <col min="4344" max="4344" width="19.42578125" style="1" customWidth="1"/>
    <col min="4345" max="4345" width="9.7109375" style="1" customWidth="1"/>
    <col min="4346" max="4346" width="11.28515625" style="1" customWidth="1"/>
    <col min="4347" max="4347" width="9.85546875" style="1" customWidth="1"/>
    <col min="4348" max="4349" width="0" style="1" hidden="1" customWidth="1"/>
    <col min="4350" max="4350" width="13.28515625" style="1" customWidth="1"/>
    <col min="4351" max="4351" width="14" style="1" customWidth="1"/>
    <col min="4352" max="4352" width="16.28515625" style="1" customWidth="1"/>
    <col min="4353" max="4599" width="8.85546875" style="1"/>
    <col min="4600" max="4600" width="19.42578125" style="1" customWidth="1"/>
    <col min="4601" max="4601" width="9.7109375" style="1" customWidth="1"/>
    <col min="4602" max="4602" width="11.28515625" style="1" customWidth="1"/>
    <col min="4603" max="4603" width="9.85546875" style="1" customWidth="1"/>
    <col min="4604" max="4605" width="0" style="1" hidden="1" customWidth="1"/>
    <col min="4606" max="4606" width="13.28515625" style="1" customWidth="1"/>
    <col min="4607" max="4607" width="14" style="1" customWidth="1"/>
    <col min="4608" max="4608" width="16.28515625" style="1" customWidth="1"/>
    <col min="4609" max="4855" width="8.85546875" style="1"/>
    <col min="4856" max="4856" width="19.42578125" style="1" customWidth="1"/>
    <col min="4857" max="4857" width="9.7109375" style="1" customWidth="1"/>
    <col min="4858" max="4858" width="11.28515625" style="1" customWidth="1"/>
    <col min="4859" max="4859" width="9.85546875" style="1" customWidth="1"/>
    <col min="4860" max="4861" width="0" style="1" hidden="1" customWidth="1"/>
    <col min="4862" max="4862" width="13.28515625" style="1" customWidth="1"/>
    <col min="4863" max="4863" width="14" style="1" customWidth="1"/>
    <col min="4864" max="4864" width="16.28515625" style="1" customWidth="1"/>
    <col min="4865" max="5111" width="8.85546875" style="1"/>
    <col min="5112" max="5112" width="19.42578125" style="1" customWidth="1"/>
    <col min="5113" max="5113" width="9.7109375" style="1" customWidth="1"/>
    <col min="5114" max="5114" width="11.28515625" style="1" customWidth="1"/>
    <col min="5115" max="5115" width="9.85546875" style="1" customWidth="1"/>
    <col min="5116" max="5117" width="0" style="1" hidden="1" customWidth="1"/>
    <col min="5118" max="5118" width="13.28515625" style="1" customWidth="1"/>
    <col min="5119" max="5119" width="14" style="1" customWidth="1"/>
    <col min="5120" max="5120" width="16.28515625" style="1" customWidth="1"/>
    <col min="5121" max="5367" width="8.85546875" style="1"/>
    <col min="5368" max="5368" width="19.42578125" style="1" customWidth="1"/>
    <col min="5369" max="5369" width="9.7109375" style="1" customWidth="1"/>
    <col min="5370" max="5370" width="11.28515625" style="1" customWidth="1"/>
    <col min="5371" max="5371" width="9.85546875" style="1" customWidth="1"/>
    <col min="5372" max="5373" width="0" style="1" hidden="1" customWidth="1"/>
    <col min="5374" max="5374" width="13.28515625" style="1" customWidth="1"/>
    <col min="5375" max="5375" width="14" style="1" customWidth="1"/>
    <col min="5376" max="5376" width="16.28515625" style="1" customWidth="1"/>
    <col min="5377" max="5623" width="8.85546875" style="1"/>
    <col min="5624" max="5624" width="19.42578125" style="1" customWidth="1"/>
    <col min="5625" max="5625" width="9.7109375" style="1" customWidth="1"/>
    <col min="5626" max="5626" width="11.28515625" style="1" customWidth="1"/>
    <col min="5627" max="5627" width="9.85546875" style="1" customWidth="1"/>
    <col min="5628" max="5629" width="0" style="1" hidden="1" customWidth="1"/>
    <col min="5630" max="5630" width="13.28515625" style="1" customWidth="1"/>
    <col min="5631" max="5631" width="14" style="1" customWidth="1"/>
    <col min="5632" max="5632" width="16.28515625" style="1" customWidth="1"/>
    <col min="5633" max="5879" width="8.85546875" style="1"/>
    <col min="5880" max="5880" width="19.42578125" style="1" customWidth="1"/>
    <col min="5881" max="5881" width="9.7109375" style="1" customWidth="1"/>
    <col min="5882" max="5882" width="11.28515625" style="1" customWidth="1"/>
    <col min="5883" max="5883" width="9.85546875" style="1" customWidth="1"/>
    <col min="5884" max="5885" width="0" style="1" hidden="1" customWidth="1"/>
    <col min="5886" max="5886" width="13.28515625" style="1" customWidth="1"/>
    <col min="5887" max="5887" width="14" style="1" customWidth="1"/>
    <col min="5888" max="5888" width="16.28515625" style="1" customWidth="1"/>
    <col min="5889" max="6135" width="8.85546875" style="1"/>
    <col min="6136" max="6136" width="19.42578125" style="1" customWidth="1"/>
    <col min="6137" max="6137" width="9.7109375" style="1" customWidth="1"/>
    <col min="6138" max="6138" width="11.28515625" style="1" customWidth="1"/>
    <col min="6139" max="6139" width="9.85546875" style="1" customWidth="1"/>
    <col min="6140" max="6141" width="0" style="1" hidden="1" customWidth="1"/>
    <col min="6142" max="6142" width="13.28515625" style="1" customWidth="1"/>
    <col min="6143" max="6143" width="14" style="1" customWidth="1"/>
    <col min="6144" max="6144" width="16.28515625" style="1" customWidth="1"/>
    <col min="6145" max="6391" width="8.85546875" style="1"/>
    <col min="6392" max="6392" width="19.42578125" style="1" customWidth="1"/>
    <col min="6393" max="6393" width="9.7109375" style="1" customWidth="1"/>
    <col min="6394" max="6394" width="11.28515625" style="1" customWidth="1"/>
    <col min="6395" max="6395" width="9.85546875" style="1" customWidth="1"/>
    <col min="6396" max="6397" width="0" style="1" hidden="1" customWidth="1"/>
    <col min="6398" max="6398" width="13.28515625" style="1" customWidth="1"/>
    <col min="6399" max="6399" width="14" style="1" customWidth="1"/>
    <col min="6400" max="6400" width="16.28515625" style="1" customWidth="1"/>
    <col min="6401" max="6647" width="8.85546875" style="1"/>
    <col min="6648" max="6648" width="19.42578125" style="1" customWidth="1"/>
    <col min="6649" max="6649" width="9.7109375" style="1" customWidth="1"/>
    <col min="6650" max="6650" width="11.28515625" style="1" customWidth="1"/>
    <col min="6651" max="6651" width="9.85546875" style="1" customWidth="1"/>
    <col min="6652" max="6653" width="0" style="1" hidden="1" customWidth="1"/>
    <col min="6654" max="6654" width="13.28515625" style="1" customWidth="1"/>
    <col min="6655" max="6655" width="14" style="1" customWidth="1"/>
    <col min="6656" max="6656" width="16.28515625" style="1" customWidth="1"/>
    <col min="6657" max="6903" width="8.85546875" style="1"/>
    <col min="6904" max="6904" width="19.42578125" style="1" customWidth="1"/>
    <col min="6905" max="6905" width="9.7109375" style="1" customWidth="1"/>
    <col min="6906" max="6906" width="11.28515625" style="1" customWidth="1"/>
    <col min="6907" max="6907" width="9.85546875" style="1" customWidth="1"/>
    <col min="6908" max="6909" width="0" style="1" hidden="1" customWidth="1"/>
    <col min="6910" max="6910" width="13.28515625" style="1" customWidth="1"/>
    <col min="6911" max="6911" width="14" style="1" customWidth="1"/>
    <col min="6912" max="6912" width="16.28515625" style="1" customWidth="1"/>
    <col min="6913" max="7159" width="8.85546875" style="1"/>
    <col min="7160" max="7160" width="19.42578125" style="1" customWidth="1"/>
    <col min="7161" max="7161" width="9.7109375" style="1" customWidth="1"/>
    <col min="7162" max="7162" width="11.28515625" style="1" customWidth="1"/>
    <col min="7163" max="7163" width="9.85546875" style="1" customWidth="1"/>
    <col min="7164" max="7165" width="0" style="1" hidden="1" customWidth="1"/>
    <col min="7166" max="7166" width="13.28515625" style="1" customWidth="1"/>
    <col min="7167" max="7167" width="14" style="1" customWidth="1"/>
    <col min="7168" max="7168" width="16.28515625" style="1" customWidth="1"/>
    <col min="7169" max="7415" width="8.85546875" style="1"/>
    <col min="7416" max="7416" width="19.42578125" style="1" customWidth="1"/>
    <col min="7417" max="7417" width="9.7109375" style="1" customWidth="1"/>
    <col min="7418" max="7418" width="11.28515625" style="1" customWidth="1"/>
    <col min="7419" max="7419" width="9.85546875" style="1" customWidth="1"/>
    <col min="7420" max="7421" width="0" style="1" hidden="1" customWidth="1"/>
    <col min="7422" max="7422" width="13.28515625" style="1" customWidth="1"/>
    <col min="7423" max="7423" width="14" style="1" customWidth="1"/>
    <col min="7424" max="7424" width="16.28515625" style="1" customWidth="1"/>
    <col min="7425" max="7671" width="8.85546875" style="1"/>
    <col min="7672" max="7672" width="19.42578125" style="1" customWidth="1"/>
    <col min="7673" max="7673" width="9.7109375" style="1" customWidth="1"/>
    <col min="7674" max="7674" width="11.28515625" style="1" customWidth="1"/>
    <col min="7675" max="7675" width="9.85546875" style="1" customWidth="1"/>
    <col min="7676" max="7677" width="0" style="1" hidden="1" customWidth="1"/>
    <col min="7678" max="7678" width="13.28515625" style="1" customWidth="1"/>
    <col min="7679" max="7679" width="14" style="1" customWidth="1"/>
    <col min="7680" max="7680" width="16.28515625" style="1" customWidth="1"/>
    <col min="7681" max="7927" width="8.85546875" style="1"/>
    <col min="7928" max="7928" width="19.42578125" style="1" customWidth="1"/>
    <col min="7929" max="7929" width="9.7109375" style="1" customWidth="1"/>
    <col min="7930" max="7930" width="11.28515625" style="1" customWidth="1"/>
    <col min="7931" max="7931" width="9.85546875" style="1" customWidth="1"/>
    <col min="7932" max="7933" width="0" style="1" hidden="1" customWidth="1"/>
    <col min="7934" max="7934" width="13.28515625" style="1" customWidth="1"/>
    <col min="7935" max="7935" width="14" style="1" customWidth="1"/>
    <col min="7936" max="7936" width="16.28515625" style="1" customWidth="1"/>
    <col min="7937" max="8183" width="8.85546875" style="1"/>
    <col min="8184" max="8184" width="19.42578125" style="1" customWidth="1"/>
    <col min="8185" max="8185" width="9.7109375" style="1" customWidth="1"/>
    <col min="8186" max="8186" width="11.28515625" style="1" customWidth="1"/>
    <col min="8187" max="8187" width="9.85546875" style="1" customWidth="1"/>
    <col min="8188" max="8189" width="0" style="1" hidden="1" customWidth="1"/>
    <col min="8190" max="8190" width="13.28515625" style="1" customWidth="1"/>
    <col min="8191" max="8191" width="14" style="1" customWidth="1"/>
    <col min="8192" max="8192" width="16.28515625" style="1" customWidth="1"/>
    <col min="8193" max="8439" width="8.85546875" style="1"/>
    <col min="8440" max="8440" width="19.42578125" style="1" customWidth="1"/>
    <col min="8441" max="8441" width="9.7109375" style="1" customWidth="1"/>
    <col min="8442" max="8442" width="11.28515625" style="1" customWidth="1"/>
    <col min="8443" max="8443" width="9.85546875" style="1" customWidth="1"/>
    <col min="8444" max="8445" width="0" style="1" hidden="1" customWidth="1"/>
    <col min="8446" max="8446" width="13.28515625" style="1" customWidth="1"/>
    <col min="8447" max="8447" width="14" style="1" customWidth="1"/>
    <col min="8448" max="8448" width="16.28515625" style="1" customWidth="1"/>
    <col min="8449" max="8695" width="8.85546875" style="1"/>
    <col min="8696" max="8696" width="19.42578125" style="1" customWidth="1"/>
    <col min="8697" max="8697" width="9.7109375" style="1" customWidth="1"/>
    <col min="8698" max="8698" width="11.28515625" style="1" customWidth="1"/>
    <col min="8699" max="8699" width="9.85546875" style="1" customWidth="1"/>
    <col min="8700" max="8701" width="0" style="1" hidden="1" customWidth="1"/>
    <col min="8702" max="8702" width="13.28515625" style="1" customWidth="1"/>
    <col min="8703" max="8703" width="14" style="1" customWidth="1"/>
    <col min="8704" max="8704" width="16.28515625" style="1" customWidth="1"/>
    <col min="8705" max="8951" width="8.85546875" style="1"/>
    <col min="8952" max="8952" width="19.42578125" style="1" customWidth="1"/>
    <col min="8953" max="8953" width="9.7109375" style="1" customWidth="1"/>
    <col min="8954" max="8954" width="11.28515625" style="1" customWidth="1"/>
    <col min="8955" max="8955" width="9.85546875" style="1" customWidth="1"/>
    <col min="8956" max="8957" width="0" style="1" hidden="1" customWidth="1"/>
    <col min="8958" max="8958" width="13.28515625" style="1" customWidth="1"/>
    <col min="8959" max="8959" width="14" style="1" customWidth="1"/>
    <col min="8960" max="8960" width="16.28515625" style="1" customWidth="1"/>
    <col min="8961" max="9207" width="8.85546875" style="1"/>
    <col min="9208" max="9208" width="19.42578125" style="1" customWidth="1"/>
    <col min="9209" max="9209" width="9.7109375" style="1" customWidth="1"/>
    <col min="9210" max="9210" width="11.28515625" style="1" customWidth="1"/>
    <col min="9211" max="9211" width="9.85546875" style="1" customWidth="1"/>
    <col min="9212" max="9213" width="0" style="1" hidden="1" customWidth="1"/>
    <col min="9214" max="9214" width="13.28515625" style="1" customWidth="1"/>
    <col min="9215" max="9215" width="14" style="1" customWidth="1"/>
    <col min="9216" max="9216" width="16.28515625" style="1" customWidth="1"/>
    <col min="9217" max="9463" width="8.85546875" style="1"/>
    <col min="9464" max="9464" width="19.42578125" style="1" customWidth="1"/>
    <col min="9465" max="9465" width="9.7109375" style="1" customWidth="1"/>
    <col min="9466" max="9466" width="11.28515625" style="1" customWidth="1"/>
    <col min="9467" max="9467" width="9.85546875" style="1" customWidth="1"/>
    <col min="9468" max="9469" width="0" style="1" hidden="1" customWidth="1"/>
    <col min="9470" max="9470" width="13.28515625" style="1" customWidth="1"/>
    <col min="9471" max="9471" width="14" style="1" customWidth="1"/>
    <col min="9472" max="9472" width="16.28515625" style="1" customWidth="1"/>
    <col min="9473" max="9719" width="8.85546875" style="1"/>
    <col min="9720" max="9720" width="19.42578125" style="1" customWidth="1"/>
    <col min="9721" max="9721" width="9.7109375" style="1" customWidth="1"/>
    <col min="9722" max="9722" width="11.28515625" style="1" customWidth="1"/>
    <col min="9723" max="9723" width="9.85546875" style="1" customWidth="1"/>
    <col min="9724" max="9725" width="0" style="1" hidden="1" customWidth="1"/>
    <col min="9726" max="9726" width="13.28515625" style="1" customWidth="1"/>
    <col min="9727" max="9727" width="14" style="1" customWidth="1"/>
    <col min="9728" max="9728" width="16.28515625" style="1" customWidth="1"/>
    <col min="9729" max="9975" width="8.85546875" style="1"/>
    <col min="9976" max="9976" width="19.42578125" style="1" customWidth="1"/>
    <col min="9977" max="9977" width="9.7109375" style="1" customWidth="1"/>
    <col min="9978" max="9978" width="11.28515625" style="1" customWidth="1"/>
    <col min="9979" max="9979" width="9.85546875" style="1" customWidth="1"/>
    <col min="9980" max="9981" width="0" style="1" hidden="1" customWidth="1"/>
    <col min="9982" max="9982" width="13.28515625" style="1" customWidth="1"/>
    <col min="9983" max="9983" width="14" style="1" customWidth="1"/>
    <col min="9984" max="9984" width="16.28515625" style="1" customWidth="1"/>
    <col min="9985" max="10231" width="8.85546875" style="1"/>
    <col min="10232" max="10232" width="19.42578125" style="1" customWidth="1"/>
    <col min="10233" max="10233" width="9.7109375" style="1" customWidth="1"/>
    <col min="10234" max="10234" width="11.28515625" style="1" customWidth="1"/>
    <col min="10235" max="10235" width="9.85546875" style="1" customWidth="1"/>
    <col min="10236" max="10237" width="0" style="1" hidden="1" customWidth="1"/>
    <col min="10238" max="10238" width="13.28515625" style="1" customWidth="1"/>
    <col min="10239" max="10239" width="14" style="1" customWidth="1"/>
    <col min="10240" max="10240" width="16.28515625" style="1" customWidth="1"/>
    <col min="10241" max="10487" width="8.85546875" style="1"/>
    <col min="10488" max="10488" width="19.42578125" style="1" customWidth="1"/>
    <col min="10489" max="10489" width="9.7109375" style="1" customWidth="1"/>
    <col min="10490" max="10490" width="11.28515625" style="1" customWidth="1"/>
    <col min="10491" max="10491" width="9.85546875" style="1" customWidth="1"/>
    <col min="10492" max="10493" width="0" style="1" hidden="1" customWidth="1"/>
    <col min="10494" max="10494" width="13.28515625" style="1" customWidth="1"/>
    <col min="10495" max="10495" width="14" style="1" customWidth="1"/>
    <col min="10496" max="10496" width="16.28515625" style="1" customWidth="1"/>
    <col min="10497" max="10743" width="8.85546875" style="1"/>
    <col min="10744" max="10744" width="19.42578125" style="1" customWidth="1"/>
    <col min="10745" max="10745" width="9.7109375" style="1" customWidth="1"/>
    <col min="10746" max="10746" width="11.28515625" style="1" customWidth="1"/>
    <col min="10747" max="10747" width="9.85546875" style="1" customWidth="1"/>
    <col min="10748" max="10749" width="0" style="1" hidden="1" customWidth="1"/>
    <col min="10750" max="10750" width="13.28515625" style="1" customWidth="1"/>
    <col min="10751" max="10751" width="14" style="1" customWidth="1"/>
    <col min="10752" max="10752" width="16.28515625" style="1" customWidth="1"/>
    <col min="10753" max="10999" width="8.85546875" style="1"/>
    <col min="11000" max="11000" width="19.42578125" style="1" customWidth="1"/>
    <col min="11001" max="11001" width="9.7109375" style="1" customWidth="1"/>
    <col min="11002" max="11002" width="11.28515625" style="1" customWidth="1"/>
    <col min="11003" max="11003" width="9.85546875" style="1" customWidth="1"/>
    <col min="11004" max="11005" width="0" style="1" hidden="1" customWidth="1"/>
    <col min="11006" max="11006" width="13.28515625" style="1" customWidth="1"/>
    <col min="11007" max="11007" width="14" style="1" customWidth="1"/>
    <col min="11008" max="11008" width="16.28515625" style="1" customWidth="1"/>
    <col min="11009" max="11255" width="8.85546875" style="1"/>
    <col min="11256" max="11256" width="19.42578125" style="1" customWidth="1"/>
    <col min="11257" max="11257" width="9.7109375" style="1" customWidth="1"/>
    <col min="11258" max="11258" width="11.28515625" style="1" customWidth="1"/>
    <col min="11259" max="11259" width="9.85546875" style="1" customWidth="1"/>
    <col min="11260" max="11261" width="0" style="1" hidden="1" customWidth="1"/>
    <col min="11262" max="11262" width="13.28515625" style="1" customWidth="1"/>
    <col min="11263" max="11263" width="14" style="1" customWidth="1"/>
    <col min="11264" max="11264" width="16.28515625" style="1" customWidth="1"/>
    <col min="11265" max="11511" width="8.85546875" style="1"/>
    <col min="11512" max="11512" width="19.42578125" style="1" customWidth="1"/>
    <col min="11513" max="11513" width="9.7109375" style="1" customWidth="1"/>
    <col min="11514" max="11514" width="11.28515625" style="1" customWidth="1"/>
    <col min="11515" max="11515" width="9.85546875" style="1" customWidth="1"/>
    <col min="11516" max="11517" width="0" style="1" hidden="1" customWidth="1"/>
    <col min="11518" max="11518" width="13.28515625" style="1" customWidth="1"/>
    <col min="11519" max="11519" width="14" style="1" customWidth="1"/>
    <col min="11520" max="11520" width="16.28515625" style="1" customWidth="1"/>
    <col min="11521" max="11767" width="8.85546875" style="1"/>
    <col min="11768" max="11768" width="19.42578125" style="1" customWidth="1"/>
    <col min="11769" max="11769" width="9.7109375" style="1" customWidth="1"/>
    <col min="11770" max="11770" width="11.28515625" style="1" customWidth="1"/>
    <col min="11771" max="11771" width="9.85546875" style="1" customWidth="1"/>
    <col min="11772" max="11773" width="0" style="1" hidden="1" customWidth="1"/>
    <col min="11774" max="11774" width="13.28515625" style="1" customWidth="1"/>
    <col min="11775" max="11775" width="14" style="1" customWidth="1"/>
    <col min="11776" max="11776" width="16.28515625" style="1" customWidth="1"/>
    <col min="11777" max="12023" width="8.85546875" style="1"/>
    <col min="12024" max="12024" width="19.42578125" style="1" customWidth="1"/>
    <col min="12025" max="12025" width="9.7109375" style="1" customWidth="1"/>
    <col min="12026" max="12026" width="11.28515625" style="1" customWidth="1"/>
    <col min="12027" max="12027" width="9.85546875" style="1" customWidth="1"/>
    <col min="12028" max="12029" width="0" style="1" hidden="1" customWidth="1"/>
    <col min="12030" max="12030" width="13.28515625" style="1" customWidth="1"/>
    <col min="12031" max="12031" width="14" style="1" customWidth="1"/>
    <col min="12032" max="12032" width="16.28515625" style="1" customWidth="1"/>
    <col min="12033" max="12279" width="8.85546875" style="1"/>
    <col min="12280" max="12280" width="19.42578125" style="1" customWidth="1"/>
    <col min="12281" max="12281" width="9.7109375" style="1" customWidth="1"/>
    <col min="12282" max="12282" width="11.28515625" style="1" customWidth="1"/>
    <col min="12283" max="12283" width="9.85546875" style="1" customWidth="1"/>
    <col min="12284" max="12285" width="0" style="1" hidden="1" customWidth="1"/>
    <col min="12286" max="12286" width="13.28515625" style="1" customWidth="1"/>
    <col min="12287" max="12287" width="14" style="1" customWidth="1"/>
    <col min="12288" max="12288" width="16.28515625" style="1" customWidth="1"/>
    <col min="12289" max="12535" width="8.85546875" style="1"/>
    <col min="12536" max="12536" width="19.42578125" style="1" customWidth="1"/>
    <col min="12537" max="12537" width="9.7109375" style="1" customWidth="1"/>
    <col min="12538" max="12538" width="11.28515625" style="1" customWidth="1"/>
    <col min="12539" max="12539" width="9.85546875" style="1" customWidth="1"/>
    <col min="12540" max="12541" width="0" style="1" hidden="1" customWidth="1"/>
    <col min="12542" max="12542" width="13.28515625" style="1" customWidth="1"/>
    <col min="12543" max="12543" width="14" style="1" customWidth="1"/>
    <col min="12544" max="12544" width="16.28515625" style="1" customWidth="1"/>
    <col min="12545" max="12791" width="8.85546875" style="1"/>
    <col min="12792" max="12792" width="19.42578125" style="1" customWidth="1"/>
    <col min="12793" max="12793" width="9.7109375" style="1" customWidth="1"/>
    <col min="12794" max="12794" width="11.28515625" style="1" customWidth="1"/>
    <col min="12795" max="12795" width="9.85546875" style="1" customWidth="1"/>
    <col min="12796" max="12797" width="0" style="1" hidden="1" customWidth="1"/>
    <col min="12798" max="12798" width="13.28515625" style="1" customWidth="1"/>
    <col min="12799" max="12799" width="14" style="1" customWidth="1"/>
    <col min="12800" max="12800" width="16.28515625" style="1" customWidth="1"/>
    <col min="12801" max="13047" width="8.85546875" style="1"/>
    <col min="13048" max="13048" width="19.42578125" style="1" customWidth="1"/>
    <col min="13049" max="13049" width="9.7109375" style="1" customWidth="1"/>
    <col min="13050" max="13050" width="11.28515625" style="1" customWidth="1"/>
    <col min="13051" max="13051" width="9.85546875" style="1" customWidth="1"/>
    <col min="13052" max="13053" width="0" style="1" hidden="1" customWidth="1"/>
    <col min="13054" max="13054" width="13.28515625" style="1" customWidth="1"/>
    <col min="13055" max="13055" width="14" style="1" customWidth="1"/>
    <col min="13056" max="13056" width="16.28515625" style="1" customWidth="1"/>
    <col min="13057" max="13303" width="8.85546875" style="1"/>
    <col min="13304" max="13304" width="19.42578125" style="1" customWidth="1"/>
    <col min="13305" max="13305" width="9.7109375" style="1" customWidth="1"/>
    <col min="13306" max="13306" width="11.28515625" style="1" customWidth="1"/>
    <col min="13307" max="13307" width="9.85546875" style="1" customWidth="1"/>
    <col min="13308" max="13309" width="0" style="1" hidden="1" customWidth="1"/>
    <col min="13310" max="13310" width="13.28515625" style="1" customWidth="1"/>
    <col min="13311" max="13311" width="14" style="1" customWidth="1"/>
    <col min="13312" max="13312" width="16.28515625" style="1" customWidth="1"/>
    <col min="13313" max="13559" width="8.85546875" style="1"/>
    <col min="13560" max="13560" width="19.42578125" style="1" customWidth="1"/>
    <col min="13561" max="13561" width="9.7109375" style="1" customWidth="1"/>
    <col min="13562" max="13562" width="11.28515625" style="1" customWidth="1"/>
    <col min="13563" max="13563" width="9.85546875" style="1" customWidth="1"/>
    <col min="13564" max="13565" width="0" style="1" hidden="1" customWidth="1"/>
    <col min="13566" max="13566" width="13.28515625" style="1" customWidth="1"/>
    <col min="13567" max="13567" width="14" style="1" customWidth="1"/>
    <col min="13568" max="13568" width="16.28515625" style="1" customWidth="1"/>
    <col min="13569" max="13815" width="8.85546875" style="1"/>
    <col min="13816" max="13816" width="19.42578125" style="1" customWidth="1"/>
    <col min="13817" max="13817" width="9.7109375" style="1" customWidth="1"/>
    <col min="13818" max="13818" width="11.28515625" style="1" customWidth="1"/>
    <col min="13819" max="13819" width="9.85546875" style="1" customWidth="1"/>
    <col min="13820" max="13821" width="0" style="1" hidden="1" customWidth="1"/>
    <col min="13822" max="13822" width="13.28515625" style="1" customWidth="1"/>
    <col min="13823" max="13823" width="14" style="1" customWidth="1"/>
    <col min="13824" max="13824" width="16.28515625" style="1" customWidth="1"/>
    <col min="13825" max="14071" width="8.85546875" style="1"/>
    <col min="14072" max="14072" width="19.42578125" style="1" customWidth="1"/>
    <col min="14073" max="14073" width="9.7109375" style="1" customWidth="1"/>
    <col min="14074" max="14074" width="11.28515625" style="1" customWidth="1"/>
    <col min="14075" max="14075" width="9.85546875" style="1" customWidth="1"/>
    <col min="14076" max="14077" width="0" style="1" hidden="1" customWidth="1"/>
    <col min="14078" max="14078" width="13.28515625" style="1" customWidth="1"/>
    <col min="14079" max="14079" width="14" style="1" customWidth="1"/>
    <col min="14080" max="14080" width="16.28515625" style="1" customWidth="1"/>
    <col min="14081" max="14327" width="8.85546875" style="1"/>
    <col min="14328" max="14328" width="19.42578125" style="1" customWidth="1"/>
    <col min="14329" max="14329" width="9.7109375" style="1" customWidth="1"/>
    <col min="14330" max="14330" width="11.28515625" style="1" customWidth="1"/>
    <col min="14331" max="14331" width="9.85546875" style="1" customWidth="1"/>
    <col min="14332" max="14333" width="0" style="1" hidden="1" customWidth="1"/>
    <col min="14334" max="14334" width="13.28515625" style="1" customWidth="1"/>
    <col min="14335" max="14335" width="14" style="1" customWidth="1"/>
    <col min="14336" max="14336" width="16.28515625" style="1" customWidth="1"/>
    <col min="14337" max="14583" width="8.85546875" style="1"/>
    <col min="14584" max="14584" width="19.42578125" style="1" customWidth="1"/>
    <col min="14585" max="14585" width="9.7109375" style="1" customWidth="1"/>
    <col min="14586" max="14586" width="11.28515625" style="1" customWidth="1"/>
    <col min="14587" max="14587" width="9.85546875" style="1" customWidth="1"/>
    <col min="14588" max="14589" width="0" style="1" hidden="1" customWidth="1"/>
    <col min="14590" max="14590" width="13.28515625" style="1" customWidth="1"/>
    <col min="14591" max="14591" width="14" style="1" customWidth="1"/>
    <col min="14592" max="14592" width="16.28515625" style="1" customWidth="1"/>
    <col min="14593" max="14839" width="8.85546875" style="1"/>
    <col min="14840" max="14840" width="19.42578125" style="1" customWidth="1"/>
    <col min="14841" max="14841" width="9.7109375" style="1" customWidth="1"/>
    <col min="14842" max="14842" width="11.28515625" style="1" customWidth="1"/>
    <col min="14843" max="14843" width="9.85546875" style="1" customWidth="1"/>
    <col min="14844" max="14845" width="0" style="1" hidden="1" customWidth="1"/>
    <col min="14846" max="14846" width="13.28515625" style="1" customWidth="1"/>
    <col min="14847" max="14847" width="14" style="1" customWidth="1"/>
    <col min="14848" max="14848" width="16.28515625" style="1" customWidth="1"/>
    <col min="14849" max="15095" width="8.85546875" style="1"/>
    <col min="15096" max="15096" width="19.42578125" style="1" customWidth="1"/>
    <col min="15097" max="15097" width="9.7109375" style="1" customWidth="1"/>
    <col min="15098" max="15098" width="11.28515625" style="1" customWidth="1"/>
    <col min="15099" max="15099" width="9.85546875" style="1" customWidth="1"/>
    <col min="15100" max="15101" width="0" style="1" hidden="1" customWidth="1"/>
    <col min="15102" max="15102" width="13.28515625" style="1" customWidth="1"/>
    <col min="15103" max="15103" width="14" style="1" customWidth="1"/>
    <col min="15104" max="15104" width="16.28515625" style="1" customWidth="1"/>
    <col min="15105" max="15351" width="8.85546875" style="1"/>
    <col min="15352" max="15352" width="19.42578125" style="1" customWidth="1"/>
    <col min="15353" max="15353" width="9.7109375" style="1" customWidth="1"/>
    <col min="15354" max="15354" width="11.28515625" style="1" customWidth="1"/>
    <col min="15355" max="15355" width="9.85546875" style="1" customWidth="1"/>
    <col min="15356" max="15357" width="0" style="1" hidden="1" customWidth="1"/>
    <col min="15358" max="15358" width="13.28515625" style="1" customWidth="1"/>
    <col min="15359" max="15359" width="14" style="1" customWidth="1"/>
    <col min="15360" max="15360" width="16.28515625" style="1" customWidth="1"/>
    <col min="15361" max="15607" width="8.85546875" style="1"/>
    <col min="15608" max="15608" width="19.42578125" style="1" customWidth="1"/>
    <col min="15609" max="15609" width="9.7109375" style="1" customWidth="1"/>
    <col min="15610" max="15610" width="11.28515625" style="1" customWidth="1"/>
    <col min="15611" max="15611" width="9.85546875" style="1" customWidth="1"/>
    <col min="15612" max="15613" width="0" style="1" hidden="1" customWidth="1"/>
    <col min="15614" max="15614" width="13.28515625" style="1" customWidth="1"/>
    <col min="15615" max="15615" width="14" style="1" customWidth="1"/>
    <col min="15616" max="15616" width="16.28515625" style="1" customWidth="1"/>
    <col min="15617" max="15863" width="8.85546875" style="1"/>
    <col min="15864" max="15864" width="19.42578125" style="1" customWidth="1"/>
    <col min="15865" max="15865" width="9.7109375" style="1" customWidth="1"/>
    <col min="15866" max="15866" width="11.28515625" style="1" customWidth="1"/>
    <col min="15867" max="15867" width="9.85546875" style="1" customWidth="1"/>
    <col min="15868" max="15869" width="0" style="1" hidden="1" customWidth="1"/>
    <col min="15870" max="15870" width="13.28515625" style="1" customWidth="1"/>
    <col min="15871" max="15871" width="14" style="1" customWidth="1"/>
    <col min="15872" max="15872" width="16.28515625" style="1" customWidth="1"/>
    <col min="15873" max="16119" width="8.85546875" style="1"/>
    <col min="16120" max="16120" width="19.42578125" style="1" customWidth="1"/>
    <col min="16121" max="16121" width="9.7109375" style="1" customWidth="1"/>
    <col min="16122" max="16122" width="11.28515625" style="1" customWidth="1"/>
    <col min="16123" max="16123" width="9.85546875" style="1" customWidth="1"/>
    <col min="16124" max="16125" width="0" style="1" hidden="1" customWidth="1"/>
    <col min="16126" max="16126" width="13.28515625" style="1" customWidth="1"/>
    <col min="16127" max="16127" width="14" style="1" customWidth="1"/>
    <col min="16128" max="16128" width="16.28515625" style="1" customWidth="1"/>
    <col min="16129" max="16384" width="8.85546875" style="1"/>
  </cols>
  <sheetData>
    <row r="2" spans="1:12" ht="57" customHeight="1" x14ac:dyDescent="0.25">
      <c r="A2" s="108" t="s">
        <v>65</v>
      </c>
      <c r="B2" s="108"/>
      <c r="C2" s="108"/>
      <c r="D2" s="108"/>
      <c r="E2" s="108"/>
      <c r="F2" s="108"/>
      <c r="G2" s="21"/>
      <c r="H2" s="21"/>
      <c r="I2" s="21"/>
      <c r="J2" s="21"/>
      <c r="K2" s="21"/>
      <c r="L2" s="21"/>
    </row>
    <row r="3" spans="1:12" ht="34.9" customHeight="1" x14ac:dyDescent="0.25">
      <c r="A3" s="7" t="s">
        <v>46</v>
      </c>
      <c r="B3" s="22"/>
      <c r="C3" s="22"/>
      <c r="D3" s="22"/>
      <c r="E3" s="22"/>
      <c r="F3" s="21"/>
      <c r="G3" s="21"/>
      <c r="H3" s="21"/>
      <c r="I3" s="21"/>
      <c r="J3" s="21"/>
      <c r="K3" s="21"/>
      <c r="L3" s="21"/>
    </row>
    <row r="4" spans="1:12" ht="13.9" customHeight="1" x14ac:dyDescent="0.2">
      <c r="A4" s="106" t="s">
        <v>28</v>
      </c>
      <c r="B4" s="107"/>
      <c r="C4" s="107"/>
      <c r="D4" s="107"/>
      <c r="E4" s="107"/>
      <c r="F4" s="107"/>
      <c r="G4" s="4"/>
      <c r="H4" s="4"/>
      <c r="I4" s="4"/>
    </row>
    <row r="5" spans="1:12" ht="13.9" customHeight="1" x14ac:dyDescent="0.2">
      <c r="A5" s="106"/>
      <c r="B5" s="107"/>
      <c r="C5" s="107"/>
      <c r="D5" s="107"/>
      <c r="E5" s="107"/>
      <c r="F5" s="107"/>
      <c r="G5" s="4"/>
      <c r="H5" s="4"/>
      <c r="I5" s="4"/>
    </row>
    <row r="6" spans="1:12" ht="18" x14ac:dyDescent="0.25">
      <c r="A6" s="23"/>
      <c r="B6" s="23"/>
      <c r="C6" s="23"/>
      <c r="D6" s="23"/>
      <c r="E6" s="23"/>
      <c r="F6" s="23"/>
      <c r="G6" s="23"/>
      <c r="H6" s="23"/>
      <c r="I6" s="23"/>
      <c r="J6" s="21"/>
      <c r="K6" s="21"/>
      <c r="L6" s="21"/>
    </row>
    <row r="7" spans="1:12" ht="18" x14ac:dyDescent="0.25">
      <c r="A7" s="105"/>
      <c r="B7" s="105"/>
      <c r="C7" s="105"/>
      <c r="D7" s="105"/>
      <c r="E7" s="105"/>
      <c r="F7" s="105"/>
      <c r="G7" s="21"/>
      <c r="H7" s="21"/>
      <c r="I7" s="21"/>
      <c r="J7" s="21"/>
      <c r="K7" s="21"/>
      <c r="L7" s="21"/>
    </row>
    <row r="8" spans="1:12" ht="18" x14ac:dyDescent="0.25">
      <c r="A8" s="44" t="s">
        <v>66</v>
      </c>
      <c r="B8" s="44"/>
      <c r="C8" s="44"/>
      <c r="D8" s="44"/>
      <c r="E8" s="44"/>
      <c r="F8" s="44"/>
      <c r="G8" s="21"/>
      <c r="H8" s="21"/>
      <c r="I8" s="21"/>
      <c r="J8" s="21"/>
      <c r="K8" s="21"/>
      <c r="L8" s="21"/>
    </row>
    <row r="9" spans="1:12" ht="18.75" thickBot="1" x14ac:dyDescent="0.3">
      <c r="A9" s="24"/>
      <c r="B9" s="22"/>
      <c r="C9" s="22"/>
      <c r="D9" s="22"/>
      <c r="E9" s="22"/>
      <c r="F9" s="21"/>
      <c r="G9" s="21"/>
      <c r="H9" s="21"/>
      <c r="I9" s="21"/>
      <c r="J9" s="21"/>
      <c r="K9" s="21"/>
      <c r="L9" s="21"/>
    </row>
    <row r="10" spans="1:12" ht="36" x14ac:dyDescent="0.2">
      <c r="B10" s="25" t="s">
        <v>39</v>
      </c>
      <c r="C10" s="25" t="s">
        <v>33</v>
      </c>
      <c r="D10" s="55" t="s">
        <v>45</v>
      </c>
      <c r="E10" s="25" t="s">
        <v>27</v>
      </c>
    </row>
    <row r="11" spans="1:12" ht="18" x14ac:dyDescent="0.2">
      <c r="B11" s="33" t="s">
        <v>29</v>
      </c>
      <c r="C11" s="33" t="s">
        <v>30</v>
      </c>
      <c r="D11" s="33" t="s">
        <v>31</v>
      </c>
      <c r="E11" s="34" t="s">
        <v>32</v>
      </c>
    </row>
    <row r="12" spans="1:12" ht="18" x14ac:dyDescent="0.25">
      <c r="B12" s="31"/>
      <c r="C12" s="28">
        <v>235</v>
      </c>
      <c r="D12" s="115"/>
      <c r="E12" s="30">
        <f>B12*C12*$D$12</f>
        <v>0</v>
      </c>
    </row>
    <row r="13" spans="1:12" ht="18" x14ac:dyDescent="0.25">
      <c r="B13" s="35"/>
      <c r="C13" s="28">
        <v>190</v>
      </c>
      <c r="D13" s="116"/>
      <c r="E13" s="30">
        <f>B13*C13*$D$12</f>
        <v>0</v>
      </c>
    </row>
    <row r="14" spans="1:12" ht="18" x14ac:dyDescent="0.25">
      <c r="B14" s="35"/>
      <c r="C14" s="28">
        <v>181</v>
      </c>
      <c r="D14" s="116"/>
      <c r="E14" s="30">
        <f>B14*C14*$D$12</f>
        <v>0</v>
      </c>
    </row>
    <row r="15" spans="1:12" ht="18" x14ac:dyDescent="0.25">
      <c r="B15" s="36"/>
      <c r="C15" s="27">
        <v>180</v>
      </c>
      <c r="D15" s="116"/>
      <c r="E15" s="30">
        <f>B15*C15*$D$12</f>
        <v>0</v>
      </c>
    </row>
    <row r="16" spans="1:12" ht="24" thickBot="1" x14ac:dyDescent="0.4">
      <c r="B16" s="41" t="s">
        <v>2</v>
      </c>
      <c r="C16" s="42"/>
      <c r="D16" s="42"/>
      <c r="E16" s="43">
        <f>SUM(E12:E15)</f>
        <v>0</v>
      </c>
    </row>
    <row r="17" spans="1:9" x14ac:dyDescent="0.2">
      <c r="A17" s="3"/>
      <c r="B17" s="1"/>
      <c r="C17" s="4"/>
      <c r="D17" s="4"/>
      <c r="E17" s="4"/>
      <c r="F17" s="4"/>
      <c r="G17" s="4"/>
      <c r="H17" s="4"/>
      <c r="I17" s="4"/>
    </row>
    <row r="18" spans="1:9" ht="18" x14ac:dyDescent="0.2">
      <c r="A18" s="44" t="s">
        <v>34</v>
      </c>
      <c r="B18" s="3"/>
      <c r="C18" s="4"/>
      <c r="D18" s="4"/>
      <c r="E18" s="4"/>
      <c r="F18" s="4"/>
      <c r="G18" s="4"/>
      <c r="H18" s="4"/>
      <c r="I18" s="4"/>
    </row>
    <row r="19" spans="1:9" ht="18.75" thickBot="1" x14ac:dyDescent="0.25">
      <c r="B19" s="44"/>
      <c r="C19" s="44"/>
      <c r="D19" s="44"/>
      <c r="E19" s="44"/>
      <c r="F19" s="44"/>
      <c r="G19" s="4"/>
      <c r="H19" s="4"/>
      <c r="I19" s="4"/>
    </row>
    <row r="20" spans="1:9" ht="36" x14ac:dyDescent="0.25">
      <c r="A20" s="24"/>
      <c r="B20" s="25" t="s">
        <v>39</v>
      </c>
      <c r="C20" s="25" t="s">
        <v>33</v>
      </c>
      <c r="D20" s="55" t="s">
        <v>45</v>
      </c>
      <c r="E20" s="40" t="s">
        <v>27</v>
      </c>
      <c r="F20" s="4"/>
      <c r="G20" s="4"/>
      <c r="H20" s="4"/>
      <c r="I20" s="4"/>
    </row>
    <row r="21" spans="1:9" ht="18" x14ac:dyDescent="0.2">
      <c r="A21" s="24"/>
      <c r="B21" s="33" t="s">
        <v>29</v>
      </c>
      <c r="C21" s="33" t="s">
        <v>30</v>
      </c>
      <c r="D21" s="38" t="s">
        <v>31</v>
      </c>
      <c r="E21" s="34" t="s">
        <v>32</v>
      </c>
      <c r="F21" s="4"/>
      <c r="G21" s="4"/>
      <c r="H21" s="4"/>
      <c r="I21" s="4"/>
    </row>
    <row r="22" spans="1:9" ht="18" x14ac:dyDescent="0.25">
      <c r="A22" s="24"/>
      <c r="B22" s="27">
        <v>5</v>
      </c>
      <c r="C22" s="28">
        <v>1</v>
      </c>
      <c r="D22" s="35"/>
      <c r="E22" s="39">
        <f>B22*C22*D22</f>
        <v>0</v>
      </c>
      <c r="F22" s="4"/>
      <c r="G22" s="4"/>
      <c r="H22" s="4"/>
      <c r="I22" s="4"/>
    </row>
    <row r="23" spans="1:9" ht="24" thickBot="1" x14ac:dyDescent="0.4">
      <c r="A23" s="24"/>
      <c r="B23" s="41" t="s">
        <v>36</v>
      </c>
      <c r="C23" s="42"/>
      <c r="D23" s="42"/>
      <c r="E23" s="43">
        <f>E22</f>
        <v>0</v>
      </c>
      <c r="F23" s="4"/>
      <c r="G23" s="4"/>
      <c r="H23" s="4"/>
      <c r="I23" s="4"/>
    </row>
    <row r="24" spans="1:9" ht="18" x14ac:dyDescent="0.2">
      <c r="A24" s="24"/>
      <c r="B24" s="4"/>
      <c r="C24" s="4"/>
      <c r="D24" s="4"/>
      <c r="E24" s="4"/>
      <c r="F24" s="4"/>
      <c r="G24" s="4"/>
      <c r="H24" s="4"/>
      <c r="I24" s="4"/>
    </row>
    <row r="25" spans="1:9" ht="18" x14ac:dyDescent="0.2">
      <c r="A25" s="44" t="s">
        <v>35</v>
      </c>
      <c r="B25" s="4"/>
      <c r="C25" s="4"/>
      <c r="D25" s="4"/>
      <c r="E25" s="4"/>
      <c r="F25" s="4"/>
      <c r="G25" s="4"/>
      <c r="H25" s="4"/>
      <c r="I25" s="4"/>
    </row>
    <row r="26" spans="1:9" ht="18.75" thickBot="1" x14ac:dyDescent="0.25">
      <c r="B26" s="44"/>
      <c r="C26" s="44"/>
      <c r="D26" s="44"/>
      <c r="E26" s="44"/>
      <c r="F26" s="44"/>
      <c r="G26" s="4"/>
      <c r="H26" s="4"/>
      <c r="I26" s="4"/>
    </row>
    <row r="27" spans="1:9" ht="36" x14ac:dyDescent="0.25">
      <c r="A27" s="24"/>
      <c r="B27" s="25" t="s">
        <v>39</v>
      </c>
      <c r="C27" s="25" t="s">
        <v>33</v>
      </c>
      <c r="D27" s="55" t="s">
        <v>45</v>
      </c>
      <c r="E27" s="40" t="s">
        <v>27</v>
      </c>
      <c r="F27" s="4"/>
      <c r="G27" s="4"/>
      <c r="H27" s="4"/>
      <c r="I27" s="4"/>
    </row>
    <row r="28" spans="1:9" ht="18" x14ac:dyDescent="0.2">
      <c r="A28" s="24"/>
      <c r="B28" s="33" t="s">
        <v>29</v>
      </c>
      <c r="C28" s="33" t="s">
        <v>30</v>
      </c>
      <c r="D28" s="38" t="s">
        <v>31</v>
      </c>
      <c r="E28" s="34" t="s">
        <v>32</v>
      </c>
      <c r="F28" s="4"/>
      <c r="G28" s="4"/>
      <c r="H28" s="4"/>
      <c r="I28" s="4"/>
    </row>
    <row r="29" spans="1:9" ht="18" x14ac:dyDescent="0.25">
      <c r="A29" s="24"/>
      <c r="B29" s="27">
        <v>5</v>
      </c>
      <c r="C29" s="28">
        <v>1</v>
      </c>
      <c r="D29" s="35"/>
      <c r="E29" s="39">
        <f>B29*C29*D29</f>
        <v>0</v>
      </c>
      <c r="F29" s="4"/>
      <c r="G29" s="4"/>
      <c r="H29" s="4"/>
      <c r="I29" s="4"/>
    </row>
    <row r="30" spans="1:9" ht="24" thickBot="1" x14ac:dyDescent="0.4">
      <c r="A30" s="24"/>
      <c r="B30" s="41" t="s">
        <v>37</v>
      </c>
      <c r="C30" s="29"/>
      <c r="D30" s="29"/>
      <c r="E30" s="43">
        <f>E29</f>
        <v>0</v>
      </c>
      <c r="F30" s="4"/>
      <c r="G30" s="4"/>
      <c r="H30" s="4"/>
      <c r="I30" s="4"/>
    </row>
    <row r="31" spans="1:9" ht="18" x14ac:dyDescent="0.2">
      <c r="A31" s="24"/>
      <c r="B31" s="4"/>
      <c r="C31" s="4"/>
      <c r="D31" s="4"/>
      <c r="E31" s="4"/>
      <c r="F31" s="4"/>
      <c r="G31" s="4"/>
      <c r="H31" s="4"/>
      <c r="I31" s="4"/>
    </row>
    <row r="32" spans="1:9" ht="13.9" customHeight="1" x14ac:dyDescent="0.2">
      <c r="A32" s="106" t="s">
        <v>3</v>
      </c>
      <c r="B32" s="107"/>
      <c r="C32" s="107"/>
      <c r="D32" s="107"/>
      <c r="E32" s="107"/>
      <c r="F32" s="107"/>
      <c r="G32" s="4"/>
      <c r="H32" s="4"/>
      <c r="I32" s="4"/>
    </row>
    <row r="33" spans="1:14" ht="13.9" customHeight="1" x14ac:dyDescent="0.2">
      <c r="A33" s="106"/>
      <c r="B33" s="107"/>
      <c r="C33" s="107"/>
      <c r="D33" s="107"/>
      <c r="E33" s="107"/>
      <c r="F33" s="107"/>
      <c r="G33" s="4"/>
      <c r="H33" s="4"/>
      <c r="I33" s="4"/>
    </row>
    <row r="34" spans="1:14" ht="18" x14ac:dyDescent="0.2">
      <c r="A34" s="44" t="s">
        <v>40</v>
      </c>
      <c r="B34" s="1"/>
      <c r="C34" s="1"/>
      <c r="D34" s="1"/>
      <c r="E34" s="1"/>
    </row>
    <row r="35" spans="1:14" ht="15" thickBot="1" x14ac:dyDescent="0.25">
      <c r="A35" s="86" t="s">
        <v>61</v>
      </c>
      <c r="B35" s="1"/>
      <c r="C35" s="1"/>
      <c r="D35" s="1"/>
      <c r="E35" s="1"/>
    </row>
    <row r="36" spans="1:14" ht="36" x14ac:dyDescent="0.2">
      <c r="B36" s="25" t="s">
        <v>39</v>
      </c>
      <c r="C36" s="25" t="s">
        <v>33</v>
      </c>
      <c r="D36" s="37" t="s">
        <v>45</v>
      </c>
      <c r="E36" s="25" t="s">
        <v>27</v>
      </c>
      <c r="G36" s="4"/>
      <c r="H36" s="4"/>
      <c r="I36" s="4"/>
    </row>
    <row r="37" spans="1:14" ht="18" x14ac:dyDescent="0.2">
      <c r="B37" s="33" t="s">
        <v>29</v>
      </c>
      <c r="C37" s="33" t="s">
        <v>30</v>
      </c>
      <c r="D37" s="33" t="s">
        <v>31</v>
      </c>
      <c r="E37" s="34" t="s">
        <v>32</v>
      </c>
      <c r="G37" s="4"/>
      <c r="H37" s="4"/>
      <c r="I37" s="4"/>
    </row>
    <row r="38" spans="1:14" ht="18" x14ac:dyDescent="0.25">
      <c r="B38" s="31"/>
      <c r="C38" s="28">
        <v>36</v>
      </c>
      <c r="D38" s="115"/>
      <c r="E38" s="30">
        <f t="shared" ref="E38:E43" si="0">B38*C38*$D$38</f>
        <v>0</v>
      </c>
      <c r="G38" s="4"/>
      <c r="H38" s="4"/>
      <c r="I38" s="4"/>
    </row>
    <row r="39" spans="1:14" ht="18" x14ac:dyDescent="0.25">
      <c r="B39" s="31"/>
      <c r="C39" s="28">
        <v>18</v>
      </c>
      <c r="D39" s="116"/>
      <c r="E39" s="30">
        <f t="shared" si="0"/>
        <v>0</v>
      </c>
      <c r="G39" s="4"/>
      <c r="H39" s="4"/>
      <c r="I39" s="4"/>
    </row>
    <row r="40" spans="1:14" ht="18" x14ac:dyDescent="0.25">
      <c r="B40" s="31"/>
      <c r="C40" s="28">
        <v>12</v>
      </c>
      <c r="D40" s="116"/>
      <c r="E40" s="30">
        <f t="shared" si="0"/>
        <v>0</v>
      </c>
      <c r="G40" s="4"/>
      <c r="H40" s="4"/>
      <c r="I40" s="4"/>
    </row>
    <row r="41" spans="1:14" ht="18" x14ac:dyDescent="0.25">
      <c r="B41" s="31"/>
      <c r="C41" s="28">
        <v>4</v>
      </c>
      <c r="D41" s="116"/>
      <c r="E41" s="30">
        <f t="shared" si="0"/>
        <v>0</v>
      </c>
      <c r="G41" s="4"/>
      <c r="H41" s="4"/>
      <c r="I41" s="4"/>
    </row>
    <row r="42" spans="1:14" ht="18" x14ac:dyDescent="0.25">
      <c r="B42" s="31"/>
      <c r="C42" s="28">
        <v>2</v>
      </c>
      <c r="D42" s="116"/>
      <c r="E42" s="30">
        <f t="shared" si="0"/>
        <v>0</v>
      </c>
      <c r="G42" s="4"/>
      <c r="H42" s="4"/>
      <c r="I42" s="4"/>
    </row>
    <row r="43" spans="1:14" ht="18" x14ac:dyDescent="0.25">
      <c r="B43" s="35"/>
      <c r="C43" s="28">
        <v>1</v>
      </c>
      <c r="D43" s="116"/>
      <c r="E43" s="30">
        <f t="shared" si="0"/>
        <v>0</v>
      </c>
      <c r="G43" s="4"/>
      <c r="H43" s="4"/>
      <c r="I43" s="4"/>
    </row>
    <row r="44" spans="1:14" ht="24" thickBot="1" x14ac:dyDescent="0.4">
      <c r="B44" s="41" t="s">
        <v>38</v>
      </c>
      <c r="C44" s="42"/>
      <c r="D44" s="42"/>
      <c r="E44" s="43">
        <f>SUM(E38:E43)</f>
        <v>0</v>
      </c>
    </row>
    <row r="45" spans="1:14" x14ac:dyDescent="0.2">
      <c r="A45" s="7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3.9" customHeight="1" x14ac:dyDescent="0.2">
      <c r="A46" s="106" t="s">
        <v>60</v>
      </c>
      <c r="B46" s="107"/>
      <c r="C46" s="107"/>
      <c r="D46" s="107"/>
      <c r="E46" s="107"/>
      <c r="F46" s="107"/>
      <c r="G46" s="4"/>
      <c r="H46" s="4"/>
      <c r="I46" s="4"/>
    </row>
    <row r="47" spans="1:14" ht="13.9" customHeight="1" x14ac:dyDescent="0.2">
      <c r="A47" s="106"/>
      <c r="B47" s="107"/>
      <c r="C47" s="107"/>
      <c r="D47" s="107"/>
      <c r="E47" s="107"/>
      <c r="F47" s="107"/>
      <c r="G47" s="4"/>
      <c r="H47" s="4"/>
      <c r="I47" s="4"/>
    </row>
    <row r="48" spans="1:14" ht="15" thickBot="1" x14ac:dyDescent="0.25">
      <c r="A48" s="86" t="s">
        <v>61</v>
      </c>
      <c r="B48" s="8"/>
      <c r="C48" s="8"/>
      <c r="D48" s="8"/>
      <c r="E48" s="8"/>
      <c r="F48" s="8"/>
      <c r="G48" s="4"/>
      <c r="H48" s="4"/>
      <c r="I48" s="4"/>
    </row>
    <row r="49" spans="1:14" ht="42.75" customHeight="1" x14ac:dyDescent="0.2">
      <c r="A49" s="53" t="s">
        <v>41</v>
      </c>
      <c r="B49" s="54" t="s">
        <v>42</v>
      </c>
      <c r="C49" s="53" t="s">
        <v>62</v>
      </c>
      <c r="D49" s="53" t="s">
        <v>63</v>
      </c>
      <c r="E49" s="56" t="s">
        <v>27</v>
      </c>
      <c r="G49" s="4"/>
      <c r="H49" s="4"/>
      <c r="I49" s="4"/>
    </row>
    <row r="50" spans="1:14" ht="42.75" customHeight="1" x14ac:dyDescent="0.2">
      <c r="A50" s="38"/>
      <c r="B50" s="38"/>
      <c r="C50" s="38" t="s">
        <v>29</v>
      </c>
      <c r="D50" s="38" t="s">
        <v>30</v>
      </c>
      <c r="E50" s="57" t="s">
        <v>64</v>
      </c>
      <c r="G50" s="4"/>
      <c r="H50" s="4"/>
      <c r="I50" s="4"/>
    </row>
    <row r="51" spans="1:14" ht="15" customHeight="1" x14ac:dyDescent="0.25">
      <c r="A51" s="46" t="s">
        <v>6</v>
      </c>
      <c r="B51" s="48" t="s">
        <v>0</v>
      </c>
      <c r="C51" s="85"/>
      <c r="D51" s="51">
        <v>2</v>
      </c>
      <c r="E51" s="32">
        <f t="shared" ref="E51:E57" si="1">C51*D51</f>
        <v>0</v>
      </c>
      <c r="G51" s="4"/>
      <c r="H51" s="4"/>
      <c r="I51" s="4"/>
    </row>
    <row r="52" spans="1:14" ht="144" x14ac:dyDescent="0.25">
      <c r="A52" s="47" t="s">
        <v>7</v>
      </c>
      <c r="B52" s="49" t="s">
        <v>1</v>
      </c>
      <c r="C52" s="89"/>
      <c r="D52" s="52">
        <v>1</v>
      </c>
      <c r="E52" s="32">
        <f t="shared" si="1"/>
        <v>0</v>
      </c>
      <c r="G52" s="4"/>
      <c r="H52" s="4"/>
      <c r="I52" s="4"/>
    </row>
    <row r="53" spans="1:14" ht="15" customHeight="1" x14ac:dyDescent="0.25">
      <c r="A53" s="94" t="s">
        <v>68</v>
      </c>
      <c r="B53" s="48"/>
      <c r="C53" s="85"/>
      <c r="D53" s="90"/>
      <c r="E53" s="32">
        <f t="shared" si="1"/>
        <v>0</v>
      </c>
      <c r="G53" s="4"/>
      <c r="H53" s="4"/>
      <c r="I53" s="4"/>
    </row>
    <row r="54" spans="1:14" ht="15" customHeight="1" x14ac:dyDescent="0.25">
      <c r="A54" s="94" t="s">
        <v>69</v>
      </c>
      <c r="B54" s="48"/>
      <c r="C54" s="85"/>
      <c r="D54" s="90"/>
      <c r="E54" s="32">
        <f t="shared" si="1"/>
        <v>0</v>
      </c>
      <c r="G54" s="4"/>
      <c r="H54" s="4"/>
      <c r="I54" s="4"/>
    </row>
    <row r="55" spans="1:14" ht="15" customHeight="1" x14ac:dyDescent="0.25">
      <c r="A55" s="94" t="s">
        <v>70</v>
      </c>
      <c r="B55" s="48"/>
      <c r="C55" s="85"/>
      <c r="D55" s="90"/>
      <c r="E55" s="32">
        <f t="shared" si="1"/>
        <v>0</v>
      </c>
      <c r="G55" s="4"/>
      <c r="H55" s="4"/>
      <c r="I55" s="4"/>
    </row>
    <row r="56" spans="1:14" ht="15" customHeight="1" x14ac:dyDescent="0.25">
      <c r="A56" s="87"/>
      <c r="B56" s="48"/>
      <c r="C56" s="85"/>
      <c r="D56" s="90"/>
      <c r="E56" s="32">
        <f t="shared" si="1"/>
        <v>0</v>
      </c>
      <c r="G56" s="4"/>
      <c r="H56" s="4"/>
      <c r="I56" s="4"/>
    </row>
    <row r="57" spans="1:14" ht="18" x14ac:dyDescent="0.25">
      <c r="A57" s="88"/>
      <c r="B57" s="49"/>
      <c r="C57" s="89"/>
      <c r="D57" s="91"/>
      <c r="E57" s="32">
        <f t="shared" si="1"/>
        <v>0</v>
      </c>
      <c r="G57" s="4"/>
      <c r="H57" s="4"/>
      <c r="I57" s="4"/>
    </row>
    <row r="58" spans="1:14" ht="24" thickBot="1" x14ac:dyDescent="0.25">
      <c r="A58" s="45" t="s">
        <v>43</v>
      </c>
      <c r="B58" s="42"/>
      <c r="C58" s="42"/>
      <c r="D58" s="42"/>
      <c r="E58" s="42">
        <f>SUM(E51:E57)</f>
        <v>0</v>
      </c>
      <c r="G58" s="4"/>
      <c r="H58" s="4"/>
      <c r="I58" s="4"/>
    </row>
    <row r="59" spans="1:14" x14ac:dyDescent="0.2">
      <c r="A59" s="7"/>
      <c r="B59" s="7"/>
      <c r="C59" s="7"/>
      <c r="D59" s="7"/>
      <c r="E59" s="7"/>
      <c r="F59" s="7"/>
      <c r="G59" s="4"/>
      <c r="H59" s="4"/>
      <c r="I59" s="4"/>
      <c r="N59" s="4"/>
    </row>
    <row r="60" spans="1:14" x14ac:dyDescent="0.2">
      <c r="G60" s="4"/>
      <c r="H60" s="4"/>
      <c r="I60" s="4"/>
      <c r="N60" s="4"/>
    </row>
    <row r="61" spans="1:14" ht="13.9" customHeight="1" x14ac:dyDescent="0.2">
      <c r="A61" s="106" t="s">
        <v>8</v>
      </c>
      <c r="B61" s="107"/>
      <c r="C61" s="107"/>
      <c r="D61" s="107"/>
      <c r="E61" s="107"/>
      <c r="F61" s="107"/>
      <c r="G61" s="4"/>
      <c r="H61" s="4"/>
      <c r="I61" s="4"/>
      <c r="M61" s="4"/>
    </row>
    <row r="62" spans="1:14" ht="13.9" customHeight="1" x14ac:dyDescent="0.2">
      <c r="A62" s="106"/>
      <c r="B62" s="107"/>
      <c r="C62" s="107"/>
      <c r="D62" s="107"/>
      <c r="E62" s="107"/>
      <c r="F62" s="107"/>
      <c r="G62" s="4"/>
      <c r="H62" s="4"/>
      <c r="I62" s="4"/>
      <c r="M62" s="4"/>
    </row>
    <row r="63" spans="1:14" ht="15" thickBot="1" x14ac:dyDescent="0.25"/>
    <row r="64" spans="1:14" ht="57" customHeight="1" thickBot="1" x14ac:dyDescent="0.25">
      <c r="A64" s="5"/>
      <c r="B64" s="93" t="s">
        <v>5</v>
      </c>
      <c r="C64" s="93" t="s">
        <v>47</v>
      </c>
      <c r="D64" s="93" t="s">
        <v>45</v>
      </c>
      <c r="E64" s="93" t="s">
        <v>27</v>
      </c>
      <c r="F64" s="61"/>
      <c r="G64" s="61"/>
      <c r="H64" s="61"/>
      <c r="I64" s="61"/>
      <c r="J64" s="61"/>
      <c r="K64" s="61"/>
      <c r="L64" s="61"/>
    </row>
    <row r="65" spans="1:13" ht="57" customHeight="1" x14ac:dyDescent="0.2">
      <c r="A65" s="58"/>
      <c r="B65" s="59"/>
      <c r="C65" s="50" t="s">
        <v>29</v>
      </c>
      <c r="D65" s="50" t="s">
        <v>31</v>
      </c>
      <c r="E65" s="34" t="s">
        <v>48</v>
      </c>
      <c r="F65" s="61"/>
      <c r="G65" s="60"/>
      <c r="H65" s="60"/>
      <c r="I65" s="60"/>
      <c r="J65" s="60"/>
      <c r="K65" s="60"/>
      <c r="L65" s="60"/>
    </row>
    <row r="66" spans="1:13" ht="20.25" x14ac:dyDescent="0.3">
      <c r="A66" s="9"/>
      <c r="B66" s="66" t="s">
        <v>9</v>
      </c>
      <c r="C66" s="67">
        <v>150</v>
      </c>
      <c r="D66" s="92">
        <f>D12</f>
        <v>0</v>
      </c>
      <c r="E66" s="39">
        <f>C66*D66</f>
        <v>0</v>
      </c>
      <c r="F66" s="62"/>
      <c r="G66" s="64"/>
      <c r="H66" s="64"/>
      <c r="I66" s="64"/>
      <c r="J66" s="65"/>
      <c r="K66" s="65"/>
      <c r="L66" s="65"/>
    </row>
    <row r="67" spans="1:13" ht="23.65" customHeight="1" thickBot="1" x14ac:dyDescent="0.4">
      <c r="A67" s="45" t="s">
        <v>10</v>
      </c>
      <c r="B67" s="45"/>
      <c r="C67" s="45"/>
      <c r="D67" s="45"/>
      <c r="E67" s="43">
        <f>E66</f>
        <v>0</v>
      </c>
      <c r="F67" s="63"/>
      <c r="G67" s="63"/>
      <c r="H67" s="63"/>
      <c r="I67" s="63"/>
      <c r="J67" s="61"/>
      <c r="K67" s="61"/>
      <c r="L67" s="61"/>
    </row>
    <row r="68" spans="1:13" x14ac:dyDescent="0.2">
      <c r="A68" s="3"/>
      <c r="B68" s="4"/>
      <c r="C68" s="4"/>
      <c r="D68" s="4"/>
      <c r="E68" s="4"/>
      <c r="F68" s="4"/>
      <c r="G68" s="4"/>
      <c r="H68" s="4"/>
      <c r="I68" s="4"/>
    </row>
    <row r="69" spans="1:13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3" ht="13.9" customHeight="1" x14ac:dyDescent="0.2">
      <c r="A70" s="106" t="s">
        <v>44</v>
      </c>
      <c r="B70" s="107"/>
      <c r="C70" s="107"/>
      <c r="D70" s="107"/>
      <c r="E70" s="107"/>
      <c r="F70" s="107"/>
      <c r="G70" s="6"/>
      <c r="H70" s="6"/>
      <c r="I70" s="6"/>
      <c r="J70" s="6"/>
      <c r="K70" s="6"/>
      <c r="L70" s="6"/>
    </row>
    <row r="71" spans="1:13" ht="13.9" customHeight="1" x14ac:dyDescent="0.2">
      <c r="A71" s="106"/>
      <c r="B71" s="107"/>
      <c r="C71" s="107"/>
      <c r="D71" s="107"/>
      <c r="E71" s="107"/>
      <c r="F71" s="107"/>
      <c r="G71" s="6"/>
      <c r="H71" s="6"/>
      <c r="I71" s="6"/>
      <c r="J71" s="6"/>
      <c r="K71" s="6"/>
      <c r="L71" s="6"/>
    </row>
    <row r="72" spans="1:13" ht="14.45" customHeight="1" x14ac:dyDescent="0.2">
      <c r="A72" s="113" t="s">
        <v>67</v>
      </c>
      <c r="B72" s="113"/>
      <c r="C72" s="113"/>
      <c r="D72" s="113"/>
      <c r="E72" s="113"/>
      <c r="F72" s="68"/>
      <c r="G72" s="68"/>
      <c r="H72" s="68"/>
      <c r="I72" s="68"/>
      <c r="J72" s="68"/>
      <c r="K72" s="68"/>
      <c r="L72" s="68"/>
    </row>
    <row r="73" spans="1:13" ht="14.65" customHeight="1" thickBot="1" x14ac:dyDescent="0.25">
      <c r="A73" s="114"/>
      <c r="B73" s="114"/>
      <c r="C73" s="114"/>
      <c r="D73" s="114"/>
      <c r="E73" s="114"/>
      <c r="F73" s="68"/>
      <c r="G73" s="68"/>
      <c r="H73" s="68"/>
      <c r="I73" s="68"/>
      <c r="J73" s="68"/>
      <c r="K73" s="68"/>
      <c r="L73" s="68"/>
      <c r="M73" s="68"/>
    </row>
    <row r="74" spans="1:13" ht="26.25" customHeight="1" x14ac:dyDescent="0.2">
      <c r="A74" s="69" t="s">
        <v>12</v>
      </c>
      <c r="B74" s="25"/>
      <c r="C74" s="25"/>
      <c r="D74" s="25"/>
      <c r="E74" s="26"/>
      <c r="F74" s="68"/>
      <c r="G74" s="68"/>
      <c r="H74" s="68"/>
      <c r="I74" s="68"/>
      <c r="J74" s="68"/>
      <c r="K74" s="68"/>
      <c r="L74" s="68"/>
      <c r="M74" s="68"/>
    </row>
    <row r="75" spans="1:13" ht="49.5" customHeight="1" x14ac:dyDescent="0.2">
      <c r="A75" s="122" t="s">
        <v>51</v>
      </c>
      <c r="B75" s="123"/>
      <c r="C75" s="37">
        <v>26000</v>
      </c>
      <c r="D75" s="37" t="s">
        <v>49</v>
      </c>
      <c r="E75" s="70"/>
      <c r="F75" s="68"/>
      <c r="G75" s="68"/>
      <c r="H75" s="68"/>
      <c r="I75" s="68"/>
      <c r="J75" s="68"/>
      <c r="K75" s="68"/>
      <c r="L75" s="68"/>
      <c r="M75" s="68"/>
    </row>
    <row r="76" spans="1:13" ht="30.75" customHeight="1" x14ac:dyDescent="0.2">
      <c r="A76" s="71" t="s">
        <v>52</v>
      </c>
      <c r="B76" s="37"/>
      <c r="C76" s="72">
        <v>0</v>
      </c>
      <c r="D76" s="37"/>
      <c r="E76" s="1"/>
      <c r="F76" s="68"/>
      <c r="G76" s="68"/>
      <c r="H76" s="68"/>
      <c r="I76" s="68"/>
      <c r="J76" s="68"/>
      <c r="K76" s="68"/>
      <c r="L76" s="68"/>
      <c r="M76" s="68"/>
    </row>
    <row r="77" spans="1:13" ht="36" customHeight="1" x14ac:dyDescent="0.2">
      <c r="A77" s="71" t="s">
        <v>53</v>
      </c>
      <c r="B77" s="37"/>
      <c r="C77" s="37">
        <f>C76*31000</f>
        <v>0</v>
      </c>
      <c r="D77" s="37" t="s">
        <v>49</v>
      </c>
      <c r="E77" s="1"/>
      <c r="F77" s="68"/>
      <c r="G77" s="68"/>
      <c r="H77" s="68"/>
      <c r="I77" s="68"/>
      <c r="J77" s="68"/>
      <c r="K77" s="68"/>
      <c r="L77" s="68"/>
      <c r="M77" s="68"/>
    </row>
    <row r="78" spans="1:13" ht="39.75" customHeight="1" thickBot="1" x14ac:dyDescent="0.25">
      <c r="A78" s="73" t="s">
        <v>50</v>
      </c>
      <c r="B78" s="74"/>
      <c r="C78" s="74"/>
      <c r="D78" s="74"/>
      <c r="E78" s="75">
        <f>C75+C77</f>
        <v>26000</v>
      </c>
      <c r="F78" s="68"/>
      <c r="G78" s="68"/>
      <c r="H78" s="68"/>
      <c r="I78" s="68"/>
      <c r="J78" s="68"/>
      <c r="K78" s="68"/>
      <c r="L78" s="68"/>
      <c r="M78" s="68"/>
    </row>
    <row r="79" spans="1:13" x14ac:dyDescent="0.2">
      <c r="A79" s="6"/>
      <c r="B79" s="6"/>
      <c r="C79" s="6"/>
      <c r="D79" s="6"/>
      <c r="E79" s="6"/>
      <c r="F79" s="68"/>
      <c r="G79" s="68"/>
      <c r="H79" s="68"/>
      <c r="I79" s="68"/>
      <c r="J79" s="68"/>
      <c r="K79" s="68"/>
      <c r="L79" s="68"/>
      <c r="M79" s="68"/>
    </row>
    <row r="80" spans="1:13" x14ac:dyDescent="0.2">
      <c r="A80" s="6"/>
      <c r="B80" s="6"/>
      <c r="C80" s="6"/>
      <c r="D80" s="6"/>
      <c r="E80" s="6"/>
      <c r="F80" s="68"/>
      <c r="G80" s="68"/>
      <c r="H80" s="68"/>
      <c r="I80" s="68"/>
      <c r="J80" s="68"/>
      <c r="K80" s="68"/>
      <c r="L80" s="68"/>
      <c r="M80" s="68"/>
    </row>
    <row r="81" spans="1:13" ht="13.9" customHeight="1" x14ac:dyDescent="0.2">
      <c r="A81" s="117" t="s">
        <v>56</v>
      </c>
      <c r="B81" s="118"/>
      <c r="C81" s="118"/>
      <c r="D81" s="118"/>
      <c r="E81" s="118"/>
      <c r="F81" s="118"/>
      <c r="G81" s="68"/>
      <c r="H81" s="68"/>
      <c r="I81" s="68"/>
      <c r="J81" s="68"/>
      <c r="K81" s="68"/>
      <c r="L81" s="68"/>
      <c r="M81" s="68"/>
    </row>
    <row r="82" spans="1:13" ht="13.9" customHeight="1" x14ac:dyDescent="0.2">
      <c r="A82" s="117"/>
      <c r="B82" s="118"/>
      <c r="C82" s="118"/>
      <c r="D82" s="118"/>
      <c r="E82" s="118"/>
      <c r="F82" s="118"/>
      <c r="G82" s="68"/>
      <c r="H82" s="68"/>
      <c r="I82" s="68"/>
      <c r="J82" s="68"/>
      <c r="K82" s="68"/>
      <c r="L82" s="68"/>
      <c r="M82" s="68"/>
    </row>
    <row r="83" spans="1:13" x14ac:dyDescent="0.2">
      <c r="A83" s="113" t="s">
        <v>11</v>
      </c>
      <c r="B83" s="113"/>
      <c r="C83" s="113"/>
      <c r="D83" s="113"/>
      <c r="E83" s="113"/>
      <c r="F83" s="68"/>
      <c r="G83" s="68"/>
      <c r="H83" s="68"/>
      <c r="I83" s="68"/>
      <c r="J83" s="68"/>
      <c r="K83" s="68"/>
      <c r="L83" s="68"/>
      <c r="M83" s="68"/>
    </row>
    <row r="84" spans="1:13" ht="15" thickBot="1" x14ac:dyDescent="0.25">
      <c r="A84" s="114"/>
      <c r="B84" s="114"/>
      <c r="C84" s="114"/>
      <c r="D84" s="114"/>
      <c r="E84" s="114"/>
      <c r="F84" s="68"/>
      <c r="G84" s="68"/>
      <c r="H84" s="68"/>
      <c r="I84" s="68"/>
      <c r="J84" s="68"/>
      <c r="K84" s="68"/>
      <c r="L84" s="68"/>
      <c r="M84" s="68"/>
    </row>
    <row r="85" spans="1:13" ht="51.75" customHeight="1" x14ac:dyDescent="0.2">
      <c r="A85" s="53" t="s">
        <v>41</v>
      </c>
      <c r="B85" s="54" t="s">
        <v>42</v>
      </c>
      <c r="C85" s="53" t="s">
        <v>39</v>
      </c>
      <c r="D85" s="53" t="s">
        <v>33</v>
      </c>
      <c r="E85" s="55" t="s">
        <v>45</v>
      </c>
      <c r="F85" s="56" t="s">
        <v>27</v>
      </c>
      <c r="G85" s="68"/>
      <c r="H85" s="68"/>
      <c r="I85" s="68"/>
      <c r="J85" s="68"/>
      <c r="K85" s="68"/>
      <c r="L85" s="68"/>
      <c r="M85" s="68"/>
    </row>
    <row r="86" spans="1:13" ht="18" x14ac:dyDescent="0.2">
      <c r="A86" s="38"/>
      <c r="B86" s="38"/>
      <c r="C86" s="38" t="s">
        <v>29</v>
      </c>
      <c r="D86" s="38" t="s">
        <v>30</v>
      </c>
      <c r="E86" s="38" t="s">
        <v>31</v>
      </c>
      <c r="F86" s="57" t="s">
        <v>32</v>
      </c>
      <c r="G86" s="68"/>
      <c r="H86" s="68"/>
      <c r="I86" s="68"/>
      <c r="J86" s="68"/>
      <c r="K86" s="68"/>
      <c r="L86" s="68"/>
      <c r="M86" s="68"/>
    </row>
    <row r="87" spans="1:13" ht="18" x14ac:dyDescent="0.25">
      <c r="A87" s="46" t="s">
        <v>59</v>
      </c>
      <c r="B87" s="48" t="s">
        <v>58</v>
      </c>
      <c r="C87" s="32">
        <v>7</v>
      </c>
      <c r="D87" s="51">
        <v>20</v>
      </c>
      <c r="E87" s="85"/>
      <c r="F87" s="32">
        <f>C87*D87*E87</f>
        <v>0</v>
      </c>
      <c r="G87" s="68"/>
      <c r="H87" s="68"/>
      <c r="I87" s="68"/>
      <c r="J87" s="68"/>
      <c r="K87" s="68"/>
      <c r="L87" s="68"/>
      <c r="M87" s="68"/>
    </row>
    <row r="88" spans="1:13" ht="18" x14ac:dyDescent="0.25">
      <c r="A88" s="47"/>
      <c r="B88" s="49"/>
      <c r="C88" s="37"/>
      <c r="D88" s="52"/>
      <c r="E88" s="37"/>
      <c r="F88" s="32"/>
      <c r="G88" s="68"/>
      <c r="H88" s="68"/>
      <c r="I88" s="68"/>
      <c r="J88" s="68"/>
      <c r="K88" s="68"/>
      <c r="L88" s="68"/>
      <c r="M88" s="68"/>
    </row>
    <row r="89" spans="1:13" ht="24" thickBot="1" x14ac:dyDescent="0.25">
      <c r="A89" s="45" t="s">
        <v>57</v>
      </c>
      <c r="B89" s="42"/>
      <c r="C89" s="42"/>
      <c r="D89" s="42"/>
      <c r="E89" s="42"/>
      <c r="F89" s="42">
        <f>SUM(F87:F88)</f>
        <v>0</v>
      </c>
      <c r="G89" s="68"/>
      <c r="H89" s="68"/>
      <c r="I89" s="68"/>
      <c r="J89" s="68"/>
      <c r="K89" s="68"/>
      <c r="L89" s="68"/>
      <c r="M89" s="68"/>
    </row>
    <row r="90" spans="1:13" x14ac:dyDescent="0.2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</row>
    <row r="91" spans="1:13" x14ac:dyDescent="0.2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</row>
    <row r="92" spans="1:13" ht="13.9" customHeight="1" x14ac:dyDescent="0.2">
      <c r="A92" s="109" t="s">
        <v>14</v>
      </c>
      <c r="B92" s="110"/>
      <c r="C92" s="110"/>
      <c r="D92" s="110"/>
      <c r="E92" s="110"/>
      <c r="F92" s="110"/>
      <c r="G92" s="68"/>
      <c r="H92" s="68"/>
      <c r="I92" s="68"/>
      <c r="J92" s="68"/>
      <c r="K92" s="68"/>
      <c r="L92" s="68"/>
    </row>
    <row r="93" spans="1:13" ht="13.9" customHeight="1" x14ac:dyDescent="0.2">
      <c r="A93" s="109"/>
      <c r="B93" s="110"/>
      <c r="C93" s="110"/>
      <c r="D93" s="110"/>
      <c r="E93" s="110"/>
      <c r="F93" s="110"/>
      <c r="G93" s="68"/>
      <c r="H93" s="68"/>
      <c r="I93" s="68"/>
      <c r="J93" s="68"/>
      <c r="K93" s="68"/>
      <c r="L93" s="68"/>
    </row>
    <row r="94" spans="1:13" ht="15" thickBot="1" x14ac:dyDescent="0.25"/>
    <row r="95" spans="1:13" ht="15.75" customHeight="1" thickBot="1" x14ac:dyDescent="0.3">
      <c r="A95" s="76"/>
      <c r="B95" s="77"/>
      <c r="C95" s="77"/>
      <c r="D95" s="77"/>
      <c r="E95" s="111" t="s">
        <v>15</v>
      </c>
      <c r="F95" s="112"/>
      <c r="G95" s="68"/>
      <c r="H95" s="68"/>
      <c r="I95" s="68"/>
      <c r="J95" s="68"/>
    </row>
    <row r="96" spans="1:13" ht="15" customHeight="1" x14ac:dyDescent="0.25">
      <c r="A96" s="78" t="s">
        <v>16</v>
      </c>
      <c r="B96" s="79"/>
      <c r="C96" s="79"/>
      <c r="D96" s="79"/>
      <c r="E96" s="101">
        <f>ROUND(E16,2)</f>
        <v>0</v>
      </c>
      <c r="F96" s="102"/>
      <c r="G96" s="68"/>
      <c r="H96" s="68"/>
      <c r="I96" s="68"/>
      <c r="J96" s="68"/>
    </row>
    <row r="97" spans="1:10" ht="18" x14ac:dyDescent="0.25">
      <c r="A97" s="80" t="s">
        <v>17</v>
      </c>
      <c r="B97" s="81"/>
      <c r="C97" s="81"/>
      <c r="D97" s="81"/>
      <c r="E97" s="103">
        <f>E23</f>
        <v>0</v>
      </c>
      <c r="F97" s="104"/>
      <c r="G97" s="68"/>
      <c r="H97" s="68"/>
      <c r="I97" s="68"/>
      <c r="J97" s="68"/>
    </row>
    <row r="98" spans="1:10" ht="15" customHeight="1" x14ac:dyDescent="0.25">
      <c r="A98" s="80" t="s">
        <v>18</v>
      </c>
      <c r="B98" s="81"/>
      <c r="C98" s="81"/>
      <c r="D98" s="81"/>
      <c r="E98" s="103">
        <f>E30</f>
        <v>0</v>
      </c>
      <c r="F98" s="104"/>
      <c r="G98" s="68"/>
      <c r="H98" s="68"/>
      <c r="I98" s="68"/>
      <c r="J98" s="68"/>
    </row>
    <row r="99" spans="1:10" ht="15" customHeight="1" x14ac:dyDescent="0.25">
      <c r="A99" s="80" t="s">
        <v>4</v>
      </c>
      <c r="B99" s="81"/>
      <c r="C99" s="81"/>
      <c r="D99" s="81"/>
      <c r="E99" s="103">
        <f>E44</f>
        <v>0</v>
      </c>
      <c r="F99" s="104"/>
      <c r="G99" s="68"/>
      <c r="H99" s="68"/>
      <c r="I99" s="68"/>
      <c r="J99" s="68"/>
    </row>
    <row r="100" spans="1:10" ht="15" customHeight="1" x14ac:dyDescent="0.25">
      <c r="A100" s="80" t="s">
        <v>54</v>
      </c>
      <c r="B100" s="81"/>
      <c r="C100" s="81"/>
      <c r="D100" s="81"/>
      <c r="E100" s="103">
        <f>E58</f>
        <v>0</v>
      </c>
      <c r="F100" s="104"/>
      <c r="G100" s="68"/>
      <c r="H100" s="68"/>
      <c r="I100" s="68"/>
      <c r="J100" s="68"/>
    </row>
    <row r="101" spans="1:10" ht="15" customHeight="1" x14ac:dyDescent="0.25">
      <c r="A101" s="80" t="s">
        <v>10</v>
      </c>
      <c r="B101" s="81"/>
      <c r="C101" s="81"/>
      <c r="D101" s="81"/>
      <c r="E101" s="95">
        <f>E67</f>
        <v>0</v>
      </c>
      <c r="F101" s="96"/>
      <c r="G101" s="68"/>
      <c r="H101" s="68"/>
      <c r="I101" s="68"/>
      <c r="J101" s="68"/>
    </row>
    <row r="102" spans="1:10" ht="15" customHeight="1" x14ac:dyDescent="0.25">
      <c r="A102" s="80" t="s">
        <v>13</v>
      </c>
      <c r="B102" s="81"/>
      <c r="C102" s="81"/>
      <c r="D102" s="81"/>
      <c r="E102" s="97">
        <f>E78</f>
        <v>26000</v>
      </c>
      <c r="F102" s="98"/>
      <c r="G102" s="68"/>
      <c r="H102" s="68"/>
      <c r="I102" s="68"/>
      <c r="J102" s="68"/>
    </row>
    <row r="103" spans="1:10" ht="21" thickBot="1" x14ac:dyDescent="0.35">
      <c r="A103" s="82" t="s">
        <v>19</v>
      </c>
      <c r="B103" s="83"/>
      <c r="C103" s="83"/>
      <c r="D103" s="83"/>
      <c r="E103" s="99">
        <f>SUM(E96:F102)</f>
        <v>26000</v>
      </c>
      <c r="F103" s="100"/>
      <c r="G103" s="68"/>
      <c r="H103" s="68"/>
      <c r="I103" s="68"/>
      <c r="J103" s="68"/>
    </row>
    <row r="104" spans="1:10" x14ac:dyDescent="0.2">
      <c r="B104" s="1"/>
      <c r="C104" s="1"/>
      <c r="D104" s="1"/>
      <c r="E104" s="1"/>
    </row>
    <row r="105" spans="1:10" x14ac:dyDescent="0.2">
      <c r="B105" s="1"/>
      <c r="C105" s="1"/>
      <c r="D105" s="1"/>
      <c r="E105" s="1"/>
    </row>
    <row r="106" spans="1:10" x14ac:dyDescent="0.2">
      <c r="A106" s="109" t="s">
        <v>55</v>
      </c>
      <c r="B106" s="110"/>
      <c r="C106" s="110"/>
      <c r="D106" s="110"/>
      <c r="E106" s="110"/>
      <c r="F106" s="110"/>
    </row>
    <row r="107" spans="1:10" x14ac:dyDescent="0.2">
      <c r="A107" s="109"/>
      <c r="B107" s="110"/>
      <c r="C107" s="110"/>
      <c r="D107" s="110"/>
      <c r="E107" s="110"/>
      <c r="F107" s="110"/>
    </row>
    <row r="108" spans="1:10" ht="15" thickBot="1" x14ac:dyDescent="0.25"/>
    <row r="109" spans="1:10" ht="18.75" thickBot="1" x14ac:dyDescent="0.3">
      <c r="A109" s="76"/>
      <c r="B109" s="77"/>
      <c r="C109" s="77"/>
      <c r="D109" s="77"/>
      <c r="E109" s="111" t="s">
        <v>15</v>
      </c>
      <c r="F109" s="112"/>
    </row>
    <row r="110" spans="1:10" ht="18" x14ac:dyDescent="0.25">
      <c r="A110" s="78" t="s">
        <v>16</v>
      </c>
      <c r="B110" s="79"/>
      <c r="C110" s="79"/>
      <c r="D110" s="79"/>
      <c r="E110" s="101">
        <f>ROUND(E31,2)</f>
        <v>0</v>
      </c>
      <c r="F110" s="102"/>
    </row>
    <row r="111" spans="1:10" ht="18" x14ac:dyDescent="0.25">
      <c r="A111" s="80" t="s">
        <v>17</v>
      </c>
      <c r="B111" s="81"/>
      <c r="C111" s="81"/>
      <c r="D111" s="81"/>
      <c r="E111" s="103">
        <f>E38</f>
        <v>0</v>
      </c>
      <c r="F111" s="104"/>
    </row>
    <row r="112" spans="1:10" ht="18" x14ac:dyDescent="0.25">
      <c r="A112" s="80" t="s">
        <v>18</v>
      </c>
      <c r="B112" s="81"/>
      <c r="C112" s="81"/>
      <c r="D112" s="81"/>
      <c r="E112" s="103">
        <f>E44</f>
        <v>0</v>
      </c>
      <c r="F112" s="104"/>
    </row>
    <row r="113" spans="1:14" ht="18" x14ac:dyDescent="0.25">
      <c r="A113" s="80" t="s">
        <v>4</v>
      </c>
      <c r="B113" s="81"/>
      <c r="C113" s="81"/>
      <c r="D113" s="81"/>
      <c r="E113" s="103">
        <f>E63</f>
        <v>0</v>
      </c>
      <c r="F113" s="104"/>
    </row>
    <row r="114" spans="1:14" ht="18" x14ac:dyDescent="0.25">
      <c r="A114" s="80" t="s">
        <v>54</v>
      </c>
      <c r="B114" s="81"/>
      <c r="C114" s="81"/>
      <c r="D114" s="81"/>
      <c r="E114" s="103">
        <f>F72</f>
        <v>0</v>
      </c>
      <c r="F114" s="104"/>
    </row>
    <row r="115" spans="1:14" ht="18" x14ac:dyDescent="0.25">
      <c r="A115" s="80" t="s">
        <v>10</v>
      </c>
      <c r="B115" s="81"/>
      <c r="C115" s="81"/>
      <c r="D115" s="81"/>
      <c r="E115" s="95">
        <f>E92</f>
        <v>0</v>
      </c>
      <c r="F115" s="96"/>
    </row>
    <row r="116" spans="1:14" ht="18" x14ac:dyDescent="0.25">
      <c r="A116" s="80" t="s">
        <v>13</v>
      </c>
      <c r="B116" s="81"/>
      <c r="C116" s="81"/>
      <c r="D116" s="81"/>
      <c r="E116" s="97">
        <f>E103</f>
        <v>26000</v>
      </c>
      <c r="F116" s="98"/>
    </row>
    <row r="117" spans="1:14" ht="21" thickBot="1" x14ac:dyDescent="0.35">
      <c r="A117" s="82" t="s">
        <v>19</v>
      </c>
      <c r="B117" s="83"/>
      <c r="C117" s="83"/>
      <c r="D117" s="83"/>
      <c r="E117" s="99">
        <f>SUM(E110:F116)</f>
        <v>26000</v>
      </c>
      <c r="F117" s="100"/>
    </row>
    <row r="118" spans="1:14" x14ac:dyDescent="0.2">
      <c r="B118" s="1"/>
      <c r="C118" s="1"/>
      <c r="D118" s="1"/>
      <c r="E118" s="1"/>
    </row>
    <row r="121" spans="1:14" ht="85.5" customHeight="1" x14ac:dyDescent="0.2">
      <c r="A121" s="119" t="s">
        <v>20</v>
      </c>
      <c r="B121" s="120"/>
      <c r="C121" s="120"/>
      <c r="D121" s="120"/>
      <c r="E121" s="120"/>
      <c r="F121" s="120"/>
      <c r="G121" s="84"/>
      <c r="H121" s="84"/>
      <c r="I121" s="84"/>
      <c r="J121" s="84"/>
      <c r="K121" s="84"/>
      <c r="L121" s="84"/>
    </row>
    <row r="123" spans="1:14" s="13" customFormat="1" ht="15" x14ac:dyDescent="0.2">
      <c r="A123" s="10" t="s">
        <v>21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2"/>
    </row>
    <row r="124" spans="1:14" s="14" customFormat="1" ht="18.75" customHeight="1" x14ac:dyDescent="0.2">
      <c r="A124" s="121" t="s">
        <v>22</v>
      </c>
      <c r="B124" s="121"/>
      <c r="C124" s="121"/>
      <c r="D124" s="121"/>
      <c r="E124" s="121"/>
      <c r="F124" s="121"/>
      <c r="G124" s="121"/>
      <c r="H124" s="121"/>
      <c r="I124" s="121"/>
      <c r="J124" s="121"/>
      <c r="K124" s="121"/>
      <c r="L124" s="121"/>
      <c r="M124" s="121"/>
    </row>
    <row r="125" spans="1:14" s="13" customFormat="1" ht="15" customHeight="1" x14ac:dyDescent="0.2">
      <c r="A125" s="121" t="s">
        <v>23</v>
      </c>
      <c r="B125" s="121"/>
      <c r="C125" s="121"/>
      <c r="D125" s="121"/>
      <c r="E125" s="121"/>
      <c r="F125" s="121"/>
      <c r="G125" s="121"/>
      <c r="H125" s="121"/>
      <c r="I125" s="121"/>
      <c r="J125" s="121"/>
      <c r="K125" s="121"/>
      <c r="L125" s="121"/>
      <c r="M125" s="121"/>
      <c r="N125" s="15"/>
    </row>
    <row r="126" spans="1:14" s="13" customFormat="1" ht="15" x14ac:dyDescent="0.25">
      <c r="A126" s="16" t="s">
        <v>24</v>
      </c>
      <c r="B126" s="17"/>
      <c r="C126" s="17"/>
      <c r="D126" s="17"/>
      <c r="E126" s="17"/>
      <c r="F126" s="18"/>
      <c r="G126" s="19"/>
      <c r="H126" s="19"/>
      <c r="I126" s="19"/>
      <c r="J126" s="19"/>
      <c r="K126" s="18"/>
      <c r="L126" s="18"/>
      <c r="N126" s="15"/>
    </row>
    <row r="127" spans="1:14" s="13" customFormat="1" x14ac:dyDescent="0.2">
      <c r="A127" s="1" t="s">
        <v>25</v>
      </c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N127" s="15"/>
    </row>
    <row r="128" spans="1:14" x14ac:dyDescent="0.2">
      <c r="A128" s="1" t="s">
        <v>26</v>
      </c>
    </row>
  </sheetData>
  <mergeCells count="36">
    <mergeCell ref="A121:F121"/>
    <mergeCell ref="E103:F103"/>
    <mergeCell ref="A124:M124"/>
    <mergeCell ref="A125:M125"/>
    <mergeCell ref="D12:D15"/>
    <mergeCell ref="A32:F33"/>
    <mergeCell ref="E100:F100"/>
    <mergeCell ref="E101:F101"/>
    <mergeCell ref="E102:F102"/>
    <mergeCell ref="E97:F97"/>
    <mergeCell ref="E98:F98"/>
    <mergeCell ref="E99:F99"/>
    <mergeCell ref="E95:F95"/>
    <mergeCell ref="E96:F96"/>
    <mergeCell ref="A92:F93"/>
    <mergeCell ref="A75:B75"/>
    <mergeCell ref="A7:F7"/>
    <mergeCell ref="A4:F5"/>
    <mergeCell ref="A2:F2"/>
    <mergeCell ref="A106:F107"/>
    <mergeCell ref="E109:F109"/>
    <mergeCell ref="A70:F71"/>
    <mergeCell ref="A72:E73"/>
    <mergeCell ref="A46:F47"/>
    <mergeCell ref="D38:D43"/>
    <mergeCell ref="A61:F62"/>
    <mergeCell ref="A81:F82"/>
    <mergeCell ref="A83:E84"/>
    <mergeCell ref="E115:F115"/>
    <mergeCell ref="E116:F116"/>
    <mergeCell ref="E117:F117"/>
    <mergeCell ref="E110:F110"/>
    <mergeCell ref="E111:F111"/>
    <mergeCell ref="E112:F112"/>
    <mergeCell ref="E113:F113"/>
    <mergeCell ref="E114:F1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1A5DD-CFFB-4F29-ADBF-409CCAB62527}">
  <dimension ref="A2:N166"/>
  <sheetViews>
    <sheetView tabSelected="1" topLeftCell="A131" workbookViewId="0">
      <selection activeCell="C147" sqref="C147"/>
    </sheetView>
  </sheetViews>
  <sheetFormatPr defaultColWidth="8.85546875" defaultRowHeight="14.25" x14ac:dyDescent="0.2"/>
  <cols>
    <col min="1" max="1" width="33.7109375" style="1" customWidth="1"/>
    <col min="2" max="2" width="27.42578125" style="2" customWidth="1"/>
    <col min="3" max="3" width="58.5703125" style="2" customWidth="1"/>
    <col min="4" max="4" width="32.7109375" style="2" customWidth="1"/>
    <col min="5" max="5" width="28.42578125" style="2" customWidth="1"/>
    <col min="6" max="6" width="21.5703125" style="1" customWidth="1"/>
    <col min="7" max="7" width="26.5703125" style="1" bestFit="1" customWidth="1"/>
    <col min="8" max="8" width="15.5703125" style="1" bestFit="1" customWidth="1"/>
    <col min="9" max="9" width="15.85546875" style="1" customWidth="1"/>
    <col min="10" max="10" width="22" style="1" customWidth="1"/>
    <col min="11" max="11" width="15.140625" style="1" customWidth="1"/>
    <col min="12" max="12" width="18.5703125" style="1" customWidth="1"/>
    <col min="13" max="13" width="19.85546875" style="1" customWidth="1"/>
    <col min="14" max="247" width="8.85546875" style="1"/>
    <col min="248" max="248" width="19.42578125" style="1" customWidth="1"/>
    <col min="249" max="249" width="9.7109375" style="1" customWidth="1"/>
    <col min="250" max="250" width="11.28515625" style="1" customWidth="1"/>
    <col min="251" max="251" width="9.85546875" style="1" customWidth="1"/>
    <col min="252" max="253" width="0" style="1" hidden="1" customWidth="1"/>
    <col min="254" max="254" width="13.28515625" style="1" customWidth="1"/>
    <col min="255" max="255" width="14" style="1" customWidth="1"/>
    <col min="256" max="256" width="16.28515625" style="1" customWidth="1"/>
    <col min="257" max="503" width="8.85546875" style="1"/>
    <col min="504" max="504" width="19.42578125" style="1" customWidth="1"/>
    <col min="505" max="505" width="9.7109375" style="1" customWidth="1"/>
    <col min="506" max="506" width="11.28515625" style="1" customWidth="1"/>
    <col min="507" max="507" width="9.85546875" style="1" customWidth="1"/>
    <col min="508" max="509" width="0" style="1" hidden="1" customWidth="1"/>
    <col min="510" max="510" width="13.28515625" style="1" customWidth="1"/>
    <col min="511" max="511" width="14" style="1" customWidth="1"/>
    <col min="512" max="512" width="16.28515625" style="1" customWidth="1"/>
    <col min="513" max="759" width="8.85546875" style="1"/>
    <col min="760" max="760" width="19.42578125" style="1" customWidth="1"/>
    <col min="761" max="761" width="9.7109375" style="1" customWidth="1"/>
    <col min="762" max="762" width="11.28515625" style="1" customWidth="1"/>
    <col min="763" max="763" width="9.85546875" style="1" customWidth="1"/>
    <col min="764" max="765" width="0" style="1" hidden="1" customWidth="1"/>
    <col min="766" max="766" width="13.28515625" style="1" customWidth="1"/>
    <col min="767" max="767" width="14" style="1" customWidth="1"/>
    <col min="768" max="768" width="16.28515625" style="1" customWidth="1"/>
    <col min="769" max="1015" width="8.85546875" style="1"/>
    <col min="1016" max="1016" width="19.42578125" style="1" customWidth="1"/>
    <col min="1017" max="1017" width="9.7109375" style="1" customWidth="1"/>
    <col min="1018" max="1018" width="11.28515625" style="1" customWidth="1"/>
    <col min="1019" max="1019" width="9.85546875" style="1" customWidth="1"/>
    <col min="1020" max="1021" width="0" style="1" hidden="1" customWidth="1"/>
    <col min="1022" max="1022" width="13.28515625" style="1" customWidth="1"/>
    <col min="1023" max="1023" width="14" style="1" customWidth="1"/>
    <col min="1024" max="1024" width="16.28515625" style="1" customWidth="1"/>
    <col min="1025" max="1271" width="8.85546875" style="1"/>
    <col min="1272" max="1272" width="19.42578125" style="1" customWidth="1"/>
    <col min="1273" max="1273" width="9.7109375" style="1" customWidth="1"/>
    <col min="1274" max="1274" width="11.28515625" style="1" customWidth="1"/>
    <col min="1275" max="1275" width="9.85546875" style="1" customWidth="1"/>
    <col min="1276" max="1277" width="0" style="1" hidden="1" customWidth="1"/>
    <col min="1278" max="1278" width="13.28515625" style="1" customWidth="1"/>
    <col min="1279" max="1279" width="14" style="1" customWidth="1"/>
    <col min="1280" max="1280" width="16.28515625" style="1" customWidth="1"/>
    <col min="1281" max="1527" width="8.85546875" style="1"/>
    <col min="1528" max="1528" width="19.42578125" style="1" customWidth="1"/>
    <col min="1529" max="1529" width="9.7109375" style="1" customWidth="1"/>
    <col min="1530" max="1530" width="11.28515625" style="1" customWidth="1"/>
    <col min="1531" max="1531" width="9.85546875" style="1" customWidth="1"/>
    <col min="1532" max="1533" width="0" style="1" hidden="1" customWidth="1"/>
    <col min="1534" max="1534" width="13.28515625" style="1" customWidth="1"/>
    <col min="1535" max="1535" width="14" style="1" customWidth="1"/>
    <col min="1536" max="1536" width="16.28515625" style="1" customWidth="1"/>
    <col min="1537" max="1783" width="8.85546875" style="1"/>
    <col min="1784" max="1784" width="19.42578125" style="1" customWidth="1"/>
    <col min="1785" max="1785" width="9.7109375" style="1" customWidth="1"/>
    <col min="1786" max="1786" width="11.28515625" style="1" customWidth="1"/>
    <col min="1787" max="1787" width="9.85546875" style="1" customWidth="1"/>
    <col min="1788" max="1789" width="0" style="1" hidden="1" customWidth="1"/>
    <col min="1790" max="1790" width="13.28515625" style="1" customWidth="1"/>
    <col min="1791" max="1791" width="14" style="1" customWidth="1"/>
    <col min="1792" max="1792" width="16.28515625" style="1" customWidth="1"/>
    <col min="1793" max="2039" width="8.85546875" style="1"/>
    <col min="2040" max="2040" width="19.42578125" style="1" customWidth="1"/>
    <col min="2041" max="2041" width="9.7109375" style="1" customWidth="1"/>
    <col min="2042" max="2042" width="11.28515625" style="1" customWidth="1"/>
    <col min="2043" max="2043" width="9.85546875" style="1" customWidth="1"/>
    <col min="2044" max="2045" width="0" style="1" hidden="1" customWidth="1"/>
    <col min="2046" max="2046" width="13.28515625" style="1" customWidth="1"/>
    <col min="2047" max="2047" width="14" style="1" customWidth="1"/>
    <col min="2048" max="2048" width="16.28515625" style="1" customWidth="1"/>
    <col min="2049" max="2295" width="8.85546875" style="1"/>
    <col min="2296" max="2296" width="19.42578125" style="1" customWidth="1"/>
    <col min="2297" max="2297" width="9.7109375" style="1" customWidth="1"/>
    <col min="2298" max="2298" width="11.28515625" style="1" customWidth="1"/>
    <col min="2299" max="2299" width="9.85546875" style="1" customWidth="1"/>
    <col min="2300" max="2301" width="0" style="1" hidden="1" customWidth="1"/>
    <col min="2302" max="2302" width="13.28515625" style="1" customWidth="1"/>
    <col min="2303" max="2303" width="14" style="1" customWidth="1"/>
    <col min="2304" max="2304" width="16.28515625" style="1" customWidth="1"/>
    <col min="2305" max="2551" width="8.85546875" style="1"/>
    <col min="2552" max="2552" width="19.42578125" style="1" customWidth="1"/>
    <col min="2553" max="2553" width="9.7109375" style="1" customWidth="1"/>
    <col min="2554" max="2554" width="11.28515625" style="1" customWidth="1"/>
    <col min="2555" max="2555" width="9.85546875" style="1" customWidth="1"/>
    <col min="2556" max="2557" width="0" style="1" hidden="1" customWidth="1"/>
    <col min="2558" max="2558" width="13.28515625" style="1" customWidth="1"/>
    <col min="2559" max="2559" width="14" style="1" customWidth="1"/>
    <col min="2560" max="2560" width="16.28515625" style="1" customWidth="1"/>
    <col min="2561" max="2807" width="8.85546875" style="1"/>
    <col min="2808" max="2808" width="19.42578125" style="1" customWidth="1"/>
    <col min="2809" max="2809" width="9.7109375" style="1" customWidth="1"/>
    <col min="2810" max="2810" width="11.28515625" style="1" customWidth="1"/>
    <col min="2811" max="2811" width="9.85546875" style="1" customWidth="1"/>
    <col min="2812" max="2813" width="0" style="1" hidden="1" customWidth="1"/>
    <col min="2814" max="2814" width="13.28515625" style="1" customWidth="1"/>
    <col min="2815" max="2815" width="14" style="1" customWidth="1"/>
    <col min="2816" max="2816" width="16.28515625" style="1" customWidth="1"/>
    <col min="2817" max="3063" width="8.85546875" style="1"/>
    <col min="3064" max="3064" width="19.42578125" style="1" customWidth="1"/>
    <col min="3065" max="3065" width="9.7109375" style="1" customWidth="1"/>
    <col min="3066" max="3066" width="11.28515625" style="1" customWidth="1"/>
    <col min="3067" max="3067" width="9.85546875" style="1" customWidth="1"/>
    <col min="3068" max="3069" width="0" style="1" hidden="1" customWidth="1"/>
    <col min="3070" max="3070" width="13.28515625" style="1" customWidth="1"/>
    <col min="3071" max="3071" width="14" style="1" customWidth="1"/>
    <col min="3072" max="3072" width="16.28515625" style="1" customWidth="1"/>
    <col min="3073" max="3319" width="8.85546875" style="1"/>
    <col min="3320" max="3320" width="19.42578125" style="1" customWidth="1"/>
    <col min="3321" max="3321" width="9.7109375" style="1" customWidth="1"/>
    <col min="3322" max="3322" width="11.28515625" style="1" customWidth="1"/>
    <col min="3323" max="3323" width="9.85546875" style="1" customWidth="1"/>
    <col min="3324" max="3325" width="0" style="1" hidden="1" customWidth="1"/>
    <col min="3326" max="3326" width="13.28515625" style="1" customWidth="1"/>
    <col min="3327" max="3327" width="14" style="1" customWidth="1"/>
    <col min="3328" max="3328" width="16.28515625" style="1" customWidth="1"/>
    <col min="3329" max="3575" width="8.85546875" style="1"/>
    <col min="3576" max="3576" width="19.42578125" style="1" customWidth="1"/>
    <col min="3577" max="3577" width="9.7109375" style="1" customWidth="1"/>
    <col min="3578" max="3578" width="11.28515625" style="1" customWidth="1"/>
    <col min="3579" max="3579" width="9.85546875" style="1" customWidth="1"/>
    <col min="3580" max="3581" width="0" style="1" hidden="1" customWidth="1"/>
    <col min="3582" max="3582" width="13.28515625" style="1" customWidth="1"/>
    <col min="3583" max="3583" width="14" style="1" customWidth="1"/>
    <col min="3584" max="3584" width="16.28515625" style="1" customWidth="1"/>
    <col min="3585" max="3831" width="8.85546875" style="1"/>
    <col min="3832" max="3832" width="19.42578125" style="1" customWidth="1"/>
    <col min="3833" max="3833" width="9.7109375" style="1" customWidth="1"/>
    <col min="3834" max="3834" width="11.28515625" style="1" customWidth="1"/>
    <col min="3835" max="3835" width="9.85546875" style="1" customWidth="1"/>
    <col min="3836" max="3837" width="0" style="1" hidden="1" customWidth="1"/>
    <col min="3838" max="3838" width="13.28515625" style="1" customWidth="1"/>
    <col min="3839" max="3839" width="14" style="1" customWidth="1"/>
    <col min="3840" max="3840" width="16.28515625" style="1" customWidth="1"/>
    <col min="3841" max="4087" width="8.85546875" style="1"/>
    <col min="4088" max="4088" width="19.42578125" style="1" customWidth="1"/>
    <col min="4089" max="4089" width="9.7109375" style="1" customWidth="1"/>
    <col min="4090" max="4090" width="11.28515625" style="1" customWidth="1"/>
    <col min="4091" max="4091" width="9.85546875" style="1" customWidth="1"/>
    <col min="4092" max="4093" width="0" style="1" hidden="1" customWidth="1"/>
    <col min="4094" max="4094" width="13.28515625" style="1" customWidth="1"/>
    <col min="4095" max="4095" width="14" style="1" customWidth="1"/>
    <col min="4096" max="4096" width="16.28515625" style="1" customWidth="1"/>
    <col min="4097" max="4343" width="8.85546875" style="1"/>
    <col min="4344" max="4344" width="19.42578125" style="1" customWidth="1"/>
    <col min="4345" max="4345" width="9.7109375" style="1" customWidth="1"/>
    <col min="4346" max="4346" width="11.28515625" style="1" customWidth="1"/>
    <col min="4347" max="4347" width="9.85546875" style="1" customWidth="1"/>
    <col min="4348" max="4349" width="0" style="1" hidden="1" customWidth="1"/>
    <col min="4350" max="4350" width="13.28515625" style="1" customWidth="1"/>
    <col min="4351" max="4351" width="14" style="1" customWidth="1"/>
    <col min="4352" max="4352" width="16.28515625" style="1" customWidth="1"/>
    <col min="4353" max="4599" width="8.85546875" style="1"/>
    <col min="4600" max="4600" width="19.42578125" style="1" customWidth="1"/>
    <col min="4601" max="4601" width="9.7109375" style="1" customWidth="1"/>
    <col min="4602" max="4602" width="11.28515625" style="1" customWidth="1"/>
    <col min="4603" max="4603" width="9.85546875" style="1" customWidth="1"/>
    <col min="4604" max="4605" width="0" style="1" hidden="1" customWidth="1"/>
    <col min="4606" max="4606" width="13.28515625" style="1" customWidth="1"/>
    <col min="4607" max="4607" width="14" style="1" customWidth="1"/>
    <col min="4608" max="4608" width="16.28515625" style="1" customWidth="1"/>
    <col min="4609" max="4855" width="8.85546875" style="1"/>
    <col min="4856" max="4856" width="19.42578125" style="1" customWidth="1"/>
    <col min="4857" max="4857" width="9.7109375" style="1" customWidth="1"/>
    <col min="4858" max="4858" width="11.28515625" style="1" customWidth="1"/>
    <col min="4859" max="4859" width="9.85546875" style="1" customWidth="1"/>
    <col min="4860" max="4861" width="0" style="1" hidden="1" customWidth="1"/>
    <col min="4862" max="4862" width="13.28515625" style="1" customWidth="1"/>
    <col min="4863" max="4863" width="14" style="1" customWidth="1"/>
    <col min="4864" max="4864" width="16.28515625" style="1" customWidth="1"/>
    <col min="4865" max="5111" width="8.85546875" style="1"/>
    <col min="5112" max="5112" width="19.42578125" style="1" customWidth="1"/>
    <col min="5113" max="5113" width="9.7109375" style="1" customWidth="1"/>
    <col min="5114" max="5114" width="11.28515625" style="1" customWidth="1"/>
    <col min="5115" max="5115" width="9.85546875" style="1" customWidth="1"/>
    <col min="5116" max="5117" width="0" style="1" hidden="1" customWidth="1"/>
    <col min="5118" max="5118" width="13.28515625" style="1" customWidth="1"/>
    <col min="5119" max="5119" width="14" style="1" customWidth="1"/>
    <col min="5120" max="5120" width="16.28515625" style="1" customWidth="1"/>
    <col min="5121" max="5367" width="8.85546875" style="1"/>
    <col min="5368" max="5368" width="19.42578125" style="1" customWidth="1"/>
    <col min="5369" max="5369" width="9.7109375" style="1" customWidth="1"/>
    <col min="5370" max="5370" width="11.28515625" style="1" customWidth="1"/>
    <col min="5371" max="5371" width="9.85546875" style="1" customWidth="1"/>
    <col min="5372" max="5373" width="0" style="1" hidden="1" customWidth="1"/>
    <col min="5374" max="5374" width="13.28515625" style="1" customWidth="1"/>
    <col min="5375" max="5375" width="14" style="1" customWidth="1"/>
    <col min="5376" max="5376" width="16.28515625" style="1" customWidth="1"/>
    <col min="5377" max="5623" width="8.85546875" style="1"/>
    <col min="5624" max="5624" width="19.42578125" style="1" customWidth="1"/>
    <col min="5625" max="5625" width="9.7109375" style="1" customWidth="1"/>
    <col min="5626" max="5626" width="11.28515625" style="1" customWidth="1"/>
    <col min="5627" max="5627" width="9.85546875" style="1" customWidth="1"/>
    <col min="5628" max="5629" width="0" style="1" hidden="1" customWidth="1"/>
    <col min="5630" max="5630" width="13.28515625" style="1" customWidth="1"/>
    <col min="5631" max="5631" width="14" style="1" customWidth="1"/>
    <col min="5632" max="5632" width="16.28515625" style="1" customWidth="1"/>
    <col min="5633" max="5879" width="8.85546875" style="1"/>
    <col min="5880" max="5880" width="19.42578125" style="1" customWidth="1"/>
    <col min="5881" max="5881" width="9.7109375" style="1" customWidth="1"/>
    <col min="5882" max="5882" width="11.28515625" style="1" customWidth="1"/>
    <col min="5883" max="5883" width="9.85546875" style="1" customWidth="1"/>
    <col min="5884" max="5885" width="0" style="1" hidden="1" customWidth="1"/>
    <col min="5886" max="5886" width="13.28515625" style="1" customWidth="1"/>
    <col min="5887" max="5887" width="14" style="1" customWidth="1"/>
    <col min="5888" max="5888" width="16.28515625" style="1" customWidth="1"/>
    <col min="5889" max="6135" width="8.85546875" style="1"/>
    <col min="6136" max="6136" width="19.42578125" style="1" customWidth="1"/>
    <col min="6137" max="6137" width="9.7109375" style="1" customWidth="1"/>
    <col min="6138" max="6138" width="11.28515625" style="1" customWidth="1"/>
    <col min="6139" max="6139" width="9.85546875" style="1" customWidth="1"/>
    <col min="6140" max="6141" width="0" style="1" hidden="1" customWidth="1"/>
    <col min="6142" max="6142" width="13.28515625" style="1" customWidth="1"/>
    <col min="6143" max="6143" width="14" style="1" customWidth="1"/>
    <col min="6144" max="6144" width="16.28515625" style="1" customWidth="1"/>
    <col min="6145" max="6391" width="8.85546875" style="1"/>
    <col min="6392" max="6392" width="19.42578125" style="1" customWidth="1"/>
    <col min="6393" max="6393" width="9.7109375" style="1" customWidth="1"/>
    <col min="6394" max="6394" width="11.28515625" style="1" customWidth="1"/>
    <col min="6395" max="6395" width="9.85546875" style="1" customWidth="1"/>
    <col min="6396" max="6397" width="0" style="1" hidden="1" customWidth="1"/>
    <col min="6398" max="6398" width="13.28515625" style="1" customWidth="1"/>
    <col min="6399" max="6399" width="14" style="1" customWidth="1"/>
    <col min="6400" max="6400" width="16.28515625" style="1" customWidth="1"/>
    <col min="6401" max="6647" width="8.85546875" style="1"/>
    <col min="6648" max="6648" width="19.42578125" style="1" customWidth="1"/>
    <col min="6649" max="6649" width="9.7109375" style="1" customWidth="1"/>
    <col min="6650" max="6650" width="11.28515625" style="1" customWidth="1"/>
    <col min="6651" max="6651" width="9.85546875" style="1" customWidth="1"/>
    <col min="6652" max="6653" width="0" style="1" hidden="1" customWidth="1"/>
    <col min="6654" max="6654" width="13.28515625" style="1" customWidth="1"/>
    <col min="6655" max="6655" width="14" style="1" customWidth="1"/>
    <col min="6656" max="6656" width="16.28515625" style="1" customWidth="1"/>
    <col min="6657" max="6903" width="8.85546875" style="1"/>
    <col min="6904" max="6904" width="19.42578125" style="1" customWidth="1"/>
    <col min="6905" max="6905" width="9.7109375" style="1" customWidth="1"/>
    <col min="6906" max="6906" width="11.28515625" style="1" customWidth="1"/>
    <col min="6907" max="6907" width="9.85546875" style="1" customWidth="1"/>
    <col min="6908" max="6909" width="0" style="1" hidden="1" customWidth="1"/>
    <col min="6910" max="6910" width="13.28515625" style="1" customWidth="1"/>
    <col min="6911" max="6911" width="14" style="1" customWidth="1"/>
    <col min="6912" max="6912" width="16.28515625" style="1" customWidth="1"/>
    <col min="6913" max="7159" width="8.85546875" style="1"/>
    <col min="7160" max="7160" width="19.42578125" style="1" customWidth="1"/>
    <col min="7161" max="7161" width="9.7109375" style="1" customWidth="1"/>
    <col min="7162" max="7162" width="11.28515625" style="1" customWidth="1"/>
    <col min="7163" max="7163" width="9.85546875" style="1" customWidth="1"/>
    <col min="7164" max="7165" width="0" style="1" hidden="1" customWidth="1"/>
    <col min="7166" max="7166" width="13.28515625" style="1" customWidth="1"/>
    <col min="7167" max="7167" width="14" style="1" customWidth="1"/>
    <col min="7168" max="7168" width="16.28515625" style="1" customWidth="1"/>
    <col min="7169" max="7415" width="8.85546875" style="1"/>
    <col min="7416" max="7416" width="19.42578125" style="1" customWidth="1"/>
    <col min="7417" max="7417" width="9.7109375" style="1" customWidth="1"/>
    <col min="7418" max="7418" width="11.28515625" style="1" customWidth="1"/>
    <col min="7419" max="7419" width="9.85546875" style="1" customWidth="1"/>
    <col min="7420" max="7421" width="0" style="1" hidden="1" customWidth="1"/>
    <col min="7422" max="7422" width="13.28515625" style="1" customWidth="1"/>
    <col min="7423" max="7423" width="14" style="1" customWidth="1"/>
    <col min="7424" max="7424" width="16.28515625" style="1" customWidth="1"/>
    <col min="7425" max="7671" width="8.85546875" style="1"/>
    <col min="7672" max="7672" width="19.42578125" style="1" customWidth="1"/>
    <col min="7673" max="7673" width="9.7109375" style="1" customWidth="1"/>
    <col min="7674" max="7674" width="11.28515625" style="1" customWidth="1"/>
    <col min="7675" max="7675" width="9.85546875" style="1" customWidth="1"/>
    <col min="7676" max="7677" width="0" style="1" hidden="1" customWidth="1"/>
    <col min="7678" max="7678" width="13.28515625" style="1" customWidth="1"/>
    <col min="7679" max="7679" width="14" style="1" customWidth="1"/>
    <col min="7680" max="7680" width="16.28515625" style="1" customWidth="1"/>
    <col min="7681" max="7927" width="8.85546875" style="1"/>
    <col min="7928" max="7928" width="19.42578125" style="1" customWidth="1"/>
    <col min="7929" max="7929" width="9.7109375" style="1" customWidth="1"/>
    <col min="7930" max="7930" width="11.28515625" style="1" customWidth="1"/>
    <col min="7931" max="7931" width="9.85546875" style="1" customWidth="1"/>
    <col min="7932" max="7933" width="0" style="1" hidden="1" customWidth="1"/>
    <col min="7934" max="7934" width="13.28515625" style="1" customWidth="1"/>
    <col min="7935" max="7935" width="14" style="1" customWidth="1"/>
    <col min="7936" max="7936" width="16.28515625" style="1" customWidth="1"/>
    <col min="7937" max="8183" width="8.85546875" style="1"/>
    <col min="8184" max="8184" width="19.42578125" style="1" customWidth="1"/>
    <col min="8185" max="8185" width="9.7109375" style="1" customWidth="1"/>
    <col min="8186" max="8186" width="11.28515625" style="1" customWidth="1"/>
    <col min="8187" max="8187" width="9.85546875" style="1" customWidth="1"/>
    <col min="8188" max="8189" width="0" style="1" hidden="1" customWidth="1"/>
    <col min="8190" max="8190" width="13.28515625" style="1" customWidth="1"/>
    <col min="8191" max="8191" width="14" style="1" customWidth="1"/>
    <col min="8192" max="8192" width="16.28515625" style="1" customWidth="1"/>
    <col min="8193" max="8439" width="8.85546875" style="1"/>
    <col min="8440" max="8440" width="19.42578125" style="1" customWidth="1"/>
    <col min="8441" max="8441" width="9.7109375" style="1" customWidth="1"/>
    <col min="8442" max="8442" width="11.28515625" style="1" customWidth="1"/>
    <col min="8443" max="8443" width="9.85546875" style="1" customWidth="1"/>
    <col min="8444" max="8445" width="0" style="1" hidden="1" customWidth="1"/>
    <col min="8446" max="8446" width="13.28515625" style="1" customWidth="1"/>
    <col min="8447" max="8447" width="14" style="1" customWidth="1"/>
    <col min="8448" max="8448" width="16.28515625" style="1" customWidth="1"/>
    <col min="8449" max="8695" width="8.85546875" style="1"/>
    <col min="8696" max="8696" width="19.42578125" style="1" customWidth="1"/>
    <col min="8697" max="8697" width="9.7109375" style="1" customWidth="1"/>
    <col min="8698" max="8698" width="11.28515625" style="1" customWidth="1"/>
    <col min="8699" max="8699" width="9.85546875" style="1" customWidth="1"/>
    <col min="8700" max="8701" width="0" style="1" hidden="1" customWidth="1"/>
    <col min="8702" max="8702" width="13.28515625" style="1" customWidth="1"/>
    <col min="8703" max="8703" width="14" style="1" customWidth="1"/>
    <col min="8704" max="8704" width="16.28515625" style="1" customWidth="1"/>
    <col min="8705" max="8951" width="8.85546875" style="1"/>
    <col min="8952" max="8952" width="19.42578125" style="1" customWidth="1"/>
    <col min="8953" max="8953" width="9.7109375" style="1" customWidth="1"/>
    <col min="8954" max="8954" width="11.28515625" style="1" customWidth="1"/>
    <col min="8955" max="8955" width="9.85546875" style="1" customWidth="1"/>
    <col min="8956" max="8957" width="0" style="1" hidden="1" customWidth="1"/>
    <col min="8958" max="8958" width="13.28515625" style="1" customWidth="1"/>
    <col min="8959" max="8959" width="14" style="1" customWidth="1"/>
    <col min="8960" max="8960" width="16.28515625" style="1" customWidth="1"/>
    <col min="8961" max="9207" width="8.85546875" style="1"/>
    <col min="9208" max="9208" width="19.42578125" style="1" customWidth="1"/>
    <col min="9209" max="9209" width="9.7109375" style="1" customWidth="1"/>
    <col min="9210" max="9210" width="11.28515625" style="1" customWidth="1"/>
    <col min="9211" max="9211" width="9.85546875" style="1" customWidth="1"/>
    <col min="9212" max="9213" width="0" style="1" hidden="1" customWidth="1"/>
    <col min="9214" max="9214" width="13.28515625" style="1" customWidth="1"/>
    <col min="9215" max="9215" width="14" style="1" customWidth="1"/>
    <col min="9216" max="9216" width="16.28515625" style="1" customWidth="1"/>
    <col min="9217" max="9463" width="8.85546875" style="1"/>
    <col min="9464" max="9464" width="19.42578125" style="1" customWidth="1"/>
    <col min="9465" max="9465" width="9.7109375" style="1" customWidth="1"/>
    <col min="9466" max="9466" width="11.28515625" style="1" customWidth="1"/>
    <col min="9467" max="9467" width="9.85546875" style="1" customWidth="1"/>
    <col min="9468" max="9469" width="0" style="1" hidden="1" customWidth="1"/>
    <col min="9470" max="9470" width="13.28515625" style="1" customWidth="1"/>
    <col min="9471" max="9471" width="14" style="1" customWidth="1"/>
    <col min="9472" max="9472" width="16.28515625" style="1" customWidth="1"/>
    <col min="9473" max="9719" width="8.85546875" style="1"/>
    <col min="9720" max="9720" width="19.42578125" style="1" customWidth="1"/>
    <col min="9721" max="9721" width="9.7109375" style="1" customWidth="1"/>
    <col min="9722" max="9722" width="11.28515625" style="1" customWidth="1"/>
    <col min="9723" max="9723" width="9.85546875" style="1" customWidth="1"/>
    <col min="9724" max="9725" width="0" style="1" hidden="1" customWidth="1"/>
    <col min="9726" max="9726" width="13.28515625" style="1" customWidth="1"/>
    <col min="9727" max="9727" width="14" style="1" customWidth="1"/>
    <col min="9728" max="9728" width="16.28515625" style="1" customWidth="1"/>
    <col min="9729" max="9975" width="8.85546875" style="1"/>
    <col min="9976" max="9976" width="19.42578125" style="1" customWidth="1"/>
    <col min="9977" max="9977" width="9.7109375" style="1" customWidth="1"/>
    <col min="9978" max="9978" width="11.28515625" style="1" customWidth="1"/>
    <col min="9979" max="9979" width="9.85546875" style="1" customWidth="1"/>
    <col min="9980" max="9981" width="0" style="1" hidden="1" customWidth="1"/>
    <col min="9982" max="9982" width="13.28515625" style="1" customWidth="1"/>
    <col min="9983" max="9983" width="14" style="1" customWidth="1"/>
    <col min="9984" max="9984" width="16.28515625" style="1" customWidth="1"/>
    <col min="9985" max="10231" width="8.85546875" style="1"/>
    <col min="10232" max="10232" width="19.42578125" style="1" customWidth="1"/>
    <col min="10233" max="10233" width="9.7109375" style="1" customWidth="1"/>
    <col min="10234" max="10234" width="11.28515625" style="1" customWidth="1"/>
    <col min="10235" max="10235" width="9.85546875" style="1" customWidth="1"/>
    <col min="10236" max="10237" width="0" style="1" hidden="1" customWidth="1"/>
    <col min="10238" max="10238" width="13.28515625" style="1" customWidth="1"/>
    <col min="10239" max="10239" width="14" style="1" customWidth="1"/>
    <col min="10240" max="10240" width="16.28515625" style="1" customWidth="1"/>
    <col min="10241" max="10487" width="8.85546875" style="1"/>
    <col min="10488" max="10488" width="19.42578125" style="1" customWidth="1"/>
    <col min="10489" max="10489" width="9.7109375" style="1" customWidth="1"/>
    <col min="10490" max="10490" width="11.28515625" style="1" customWidth="1"/>
    <col min="10491" max="10491" width="9.85546875" style="1" customWidth="1"/>
    <col min="10492" max="10493" width="0" style="1" hidden="1" customWidth="1"/>
    <col min="10494" max="10494" width="13.28515625" style="1" customWidth="1"/>
    <col min="10495" max="10495" width="14" style="1" customWidth="1"/>
    <col min="10496" max="10496" width="16.28515625" style="1" customWidth="1"/>
    <col min="10497" max="10743" width="8.85546875" style="1"/>
    <col min="10744" max="10744" width="19.42578125" style="1" customWidth="1"/>
    <col min="10745" max="10745" width="9.7109375" style="1" customWidth="1"/>
    <col min="10746" max="10746" width="11.28515625" style="1" customWidth="1"/>
    <col min="10747" max="10747" width="9.85546875" style="1" customWidth="1"/>
    <col min="10748" max="10749" width="0" style="1" hidden="1" customWidth="1"/>
    <col min="10750" max="10750" width="13.28515625" style="1" customWidth="1"/>
    <col min="10751" max="10751" width="14" style="1" customWidth="1"/>
    <col min="10752" max="10752" width="16.28515625" style="1" customWidth="1"/>
    <col min="10753" max="10999" width="8.85546875" style="1"/>
    <col min="11000" max="11000" width="19.42578125" style="1" customWidth="1"/>
    <col min="11001" max="11001" width="9.7109375" style="1" customWidth="1"/>
    <col min="11002" max="11002" width="11.28515625" style="1" customWidth="1"/>
    <col min="11003" max="11003" width="9.85546875" style="1" customWidth="1"/>
    <col min="11004" max="11005" width="0" style="1" hidden="1" customWidth="1"/>
    <col min="11006" max="11006" width="13.28515625" style="1" customWidth="1"/>
    <col min="11007" max="11007" width="14" style="1" customWidth="1"/>
    <col min="11008" max="11008" width="16.28515625" style="1" customWidth="1"/>
    <col min="11009" max="11255" width="8.85546875" style="1"/>
    <col min="11256" max="11256" width="19.42578125" style="1" customWidth="1"/>
    <col min="11257" max="11257" width="9.7109375" style="1" customWidth="1"/>
    <col min="11258" max="11258" width="11.28515625" style="1" customWidth="1"/>
    <col min="11259" max="11259" width="9.85546875" style="1" customWidth="1"/>
    <col min="11260" max="11261" width="0" style="1" hidden="1" customWidth="1"/>
    <col min="11262" max="11262" width="13.28515625" style="1" customWidth="1"/>
    <col min="11263" max="11263" width="14" style="1" customWidth="1"/>
    <col min="11264" max="11264" width="16.28515625" style="1" customWidth="1"/>
    <col min="11265" max="11511" width="8.85546875" style="1"/>
    <col min="11512" max="11512" width="19.42578125" style="1" customWidth="1"/>
    <col min="11513" max="11513" width="9.7109375" style="1" customWidth="1"/>
    <col min="11514" max="11514" width="11.28515625" style="1" customWidth="1"/>
    <col min="11515" max="11515" width="9.85546875" style="1" customWidth="1"/>
    <col min="11516" max="11517" width="0" style="1" hidden="1" customWidth="1"/>
    <col min="11518" max="11518" width="13.28515625" style="1" customWidth="1"/>
    <col min="11519" max="11519" width="14" style="1" customWidth="1"/>
    <col min="11520" max="11520" width="16.28515625" style="1" customWidth="1"/>
    <col min="11521" max="11767" width="8.85546875" style="1"/>
    <col min="11768" max="11768" width="19.42578125" style="1" customWidth="1"/>
    <col min="11769" max="11769" width="9.7109375" style="1" customWidth="1"/>
    <col min="11770" max="11770" width="11.28515625" style="1" customWidth="1"/>
    <col min="11771" max="11771" width="9.85546875" style="1" customWidth="1"/>
    <col min="11772" max="11773" width="0" style="1" hidden="1" customWidth="1"/>
    <col min="11774" max="11774" width="13.28515625" style="1" customWidth="1"/>
    <col min="11775" max="11775" width="14" style="1" customWidth="1"/>
    <col min="11776" max="11776" width="16.28515625" style="1" customWidth="1"/>
    <col min="11777" max="12023" width="8.85546875" style="1"/>
    <col min="12024" max="12024" width="19.42578125" style="1" customWidth="1"/>
    <col min="12025" max="12025" width="9.7109375" style="1" customWidth="1"/>
    <col min="12026" max="12026" width="11.28515625" style="1" customWidth="1"/>
    <col min="12027" max="12027" width="9.85546875" style="1" customWidth="1"/>
    <col min="12028" max="12029" width="0" style="1" hidden="1" customWidth="1"/>
    <col min="12030" max="12030" width="13.28515625" style="1" customWidth="1"/>
    <col min="12031" max="12031" width="14" style="1" customWidth="1"/>
    <col min="12032" max="12032" width="16.28515625" style="1" customWidth="1"/>
    <col min="12033" max="12279" width="8.85546875" style="1"/>
    <col min="12280" max="12280" width="19.42578125" style="1" customWidth="1"/>
    <col min="12281" max="12281" width="9.7109375" style="1" customWidth="1"/>
    <col min="12282" max="12282" width="11.28515625" style="1" customWidth="1"/>
    <col min="12283" max="12283" width="9.85546875" style="1" customWidth="1"/>
    <col min="12284" max="12285" width="0" style="1" hidden="1" customWidth="1"/>
    <col min="12286" max="12286" width="13.28515625" style="1" customWidth="1"/>
    <col min="12287" max="12287" width="14" style="1" customWidth="1"/>
    <col min="12288" max="12288" width="16.28515625" style="1" customWidth="1"/>
    <col min="12289" max="12535" width="8.85546875" style="1"/>
    <col min="12536" max="12536" width="19.42578125" style="1" customWidth="1"/>
    <col min="12537" max="12537" width="9.7109375" style="1" customWidth="1"/>
    <col min="12538" max="12538" width="11.28515625" style="1" customWidth="1"/>
    <col min="12539" max="12539" width="9.85546875" style="1" customWidth="1"/>
    <col min="12540" max="12541" width="0" style="1" hidden="1" customWidth="1"/>
    <col min="12542" max="12542" width="13.28515625" style="1" customWidth="1"/>
    <col min="12543" max="12543" width="14" style="1" customWidth="1"/>
    <col min="12544" max="12544" width="16.28515625" style="1" customWidth="1"/>
    <col min="12545" max="12791" width="8.85546875" style="1"/>
    <col min="12792" max="12792" width="19.42578125" style="1" customWidth="1"/>
    <col min="12793" max="12793" width="9.7109375" style="1" customWidth="1"/>
    <col min="12794" max="12794" width="11.28515625" style="1" customWidth="1"/>
    <col min="12795" max="12795" width="9.85546875" style="1" customWidth="1"/>
    <col min="12796" max="12797" width="0" style="1" hidden="1" customWidth="1"/>
    <col min="12798" max="12798" width="13.28515625" style="1" customWidth="1"/>
    <col min="12799" max="12799" width="14" style="1" customWidth="1"/>
    <col min="12800" max="12800" width="16.28515625" style="1" customWidth="1"/>
    <col min="12801" max="13047" width="8.85546875" style="1"/>
    <col min="13048" max="13048" width="19.42578125" style="1" customWidth="1"/>
    <col min="13049" max="13049" width="9.7109375" style="1" customWidth="1"/>
    <col min="13050" max="13050" width="11.28515625" style="1" customWidth="1"/>
    <col min="13051" max="13051" width="9.85546875" style="1" customWidth="1"/>
    <col min="13052" max="13053" width="0" style="1" hidden="1" customWidth="1"/>
    <col min="13054" max="13054" width="13.28515625" style="1" customWidth="1"/>
    <col min="13055" max="13055" width="14" style="1" customWidth="1"/>
    <col min="13056" max="13056" width="16.28515625" style="1" customWidth="1"/>
    <col min="13057" max="13303" width="8.85546875" style="1"/>
    <col min="13304" max="13304" width="19.42578125" style="1" customWidth="1"/>
    <col min="13305" max="13305" width="9.7109375" style="1" customWidth="1"/>
    <col min="13306" max="13306" width="11.28515625" style="1" customWidth="1"/>
    <col min="13307" max="13307" width="9.85546875" style="1" customWidth="1"/>
    <col min="13308" max="13309" width="0" style="1" hidden="1" customWidth="1"/>
    <col min="13310" max="13310" width="13.28515625" style="1" customWidth="1"/>
    <col min="13311" max="13311" width="14" style="1" customWidth="1"/>
    <col min="13312" max="13312" width="16.28515625" style="1" customWidth="1"/>
    <col min="13313" max="13559" width="8.85546875" style="1"/>
    <col min="13560" max="13560" width="19.42578125" style="1" customWidth="1"/>
    <col min="13561" max="13561" width="9.7109375" style="1" customWidth="1"/>
    <col min="13562" max="13562" width="11.28515625" style="1" customWidth="1"/>
    <col min="13563" max="13563" width="9.85546875" style="1" customWidth="1"/>
    <col min="13564" max="13565" width="0" style="1" hidden="1" customWidth="1"/>
    <col min="13566" max="13566" width="13.28515625" style="1" customWidth="1"/>
    <col min="13567" max="13567" width="14" style="1" customWidth="1"/>
    <col min="13568" max="13568" width="16.28515625" style="1" customWidth="1"/>
    <col min="13569" max="13815" width="8.85546875" style="1"/>
    <col min="13816" max="13816" width="19.42578125" style="1" customWidth="1"/>
    <col min="13817" max="13817" width="9.7109375" style="1" customWidth="1"/>
    <col min="13818" max="13818" width="11.28515625" style="1" customWidth="1"/>
    <col min="13819" max="13819" width="9.85546875" style="1" customWidth="1"/>
    <col min="13820" max="13821" width="0" style="1" hidden="1" customWidth="1"/>
    <col min="13822" max="13822" width="13.28515625" style="1" customWidth="1"/>
    <col min="13823" max="13823" width="14" style="1" customWidth="1"/>
    <col min="13824" max="13824" width="16.28515625" style="1" customWidth="1"/>
    <col min="13825" max="14071" width="8.85546875" style="1"/>
    <col min="14072" max="14072" width="19.42578125" style="1" customWidth="1"/>
    <col min="14073" max="14073" width="9.7109375" style="1" customWidth="1"/>
    <col min="14074" max="14074" width="11.28515625" style="1" customWidth="1"/>
    <col min="14075" max="14075" width="9.85546875" style="1" customWidth="1"/>
    <col min="14076" max="14077" width="0" style="1" hidden="1" customWidth="1"/>
    <col min="14078" max="14078" width="13.28515625" style="1" customWidth="1"/>
    <col min="14079" max="14079" width="14" style="1" customWidth="1"/>
    <col min="14080" max="14080" width="16.28515625" style="1" customWidth="1"/>
    <col min="14081" max="14327" width="8.85546875" style="1"/>
    <col min="14328" max="14328" width="19.42578125" style="1" customWidth="1"/>
    <col min="14329" max="14329" width="9.7109375" style="1" customWidth="1"/>
    <col min="14330" max="14330" width="11.28515625" style="1" customWidth="1"/>
    <col min="14331" max="14331" width="9.85546875" style="1" customWidth="1"/>
    <col min="14332" max="14333" width="0" style="1" hidden="1" customWidth="1"/>
    <col min="14334" max="14334" width="13.28515625" style="1" customWidth="1"/>
    <col min="14335" max="14335" width="14" style="1" customWidth="1"/>
    <col min="14336" max="14336" width="16.28515625" style="1" customWidth="1"/>
    <col min="14337" max="14583" width="8.85546875" style="1"/>
    <col min="14584" max="14584" width="19.42578125" style="1" customWidth="1"/>
    <col min="14585" max="14585" width="9.7109375" style="1" customWidth="1"/>
    <col min="14586" max="14586" width="11.28515625" style="1" customWidth="1"/>
    <col min="14587" max="14587" width="9.85546875" style="1" customWidth="1"/>
    <col min="14588" max="14589" width="0" style="1" hidden="1" customWidth="1"/>
    <col min="14590" max="14590" width="13.28515625" style="1" customWidth="1"/>
    <col min="14591" max="14591" width="14" style="1" customWidth="1"/>
    <col min="14592" max="14592" width="16.28515625" style="1" customWidth="1"/>
    <col min="14593" max="14839" width="8.85546875" style="1"/>
    <col min="14840" max="14840" width="19.42578125" style="1" customWidth="1"/>
    <col min="14841" max="14841" width="9.7109375" style="1" customWidth="1"/>
    <col min="14842" max="14842" width="11.28515625" style="1" customWidth="1"/>
    <col min="14843" max="14843" width="9.85546875" style="1" customWidth="1"/>
    <col min="14844" max="14845" width="0" style="1" hidden="1" customWidth="1"/>
    <col min="14846" max="14846" width="13.28515625" style="1" customWidth="1"/>
    <col min="14847" max="14847" width="14" style="1" customWidth="1"/>
    <col min="14848" max="14848" width="16.28515625" style="1" customWidth="1"/>
    <col min="14849" max="15095" width="8.85546875" style="1"/>
    <col min="15096" max="15096" width="19.42578125" style="1" customWidth="1"/>
    <col min="15097" max="15097" width="9.7109375" style="1" customWidth="1"/>
    <col min="15098" max="15098" width="11.28515625" style="1" customWidth="1"/>
    <col min="15099" max="15099" width="9.85546875" style="1" customWidth="1"/>
    <col min="15100" max="15101" width="0" style="1" hidden="1" customWidth="1"/>
    <col min="15102" max="15102" width="13.28515625" style="1" customWidth="1"/>
    <col min="15103" max="15103" width="14" style="1" customWidth="1"/>
    <col min="15104" max="15104" width="16.28515625" style="1" customWidth="1"/>
    <col min="15105" max="15351" width="8.85546875" style="1"/>
    <col min="15352" max="15352" width="19.42578125" style="1" customWidth="1"/>
    <col min="15353" max="15353" width="9.7109375" style="1" customWidth="1"/>
    <col min="15354" max="15354" width="11.28515625" style="1" customWidth="1"/>
    <col min="15355" max="15355" width="9.85546875" style="1" customWidth="1"/>
    <col min="15356" max="15357" width="0" style="1" hidden="1" customWidth="1"/>
    <col min="15358" max="15358" width="13.28515625" style="1" customWidth="1"/>
    <col min="15359" max="15359" width="14" style="1" customWidth="1"/>
    <col min="15360" max="15360" width="16.28515625" style="1" customWidth="1"/>
    <col min="15361" max="15607" width="8.85546875" style="1"/>
    <col min="15608" max="15608" width="19.42578125" style="1" customWidth="1"/>
    <col min="15609" max="15609" width="9.7109375" style="1" customWidth="1"/>
    <col min="15610" max="15610" width="11.28515625" style="1" customWidth="1"/>
    <col min="15611" max="15611" width="9.85546875" style="1" customWidth="1"/>
    <col min="15612" max="15613" width="0" style="1" hidden="1" customWidth="1"/>
    <col min="15614" max="15614" width="13.28515625" style="1" customWidth="1"/>
    <col min="15615" max="15615" width="14" style="1" customWidth="1"/>
    <col min="15616" max="15616" width="16.28515625" style="1" customWidth="1"/>
    <col min="15617" max="15863" width="8.85546875" style="1"/>
    <col min="15864" max="15864" width="19.42578125" style="1" customWidth="1"/>
    <col min="15865" max="15865" width="9.7109375" style="1" customWidth="1"/>
    <col min="15866" max="15866" width="11.28515625" style="1" customWidth="1"/>
    <col min="15867" max="15867" width="9.85546875" style="1" customWidth="1"/>
    <col min="15868" max="15869" width="0" style="1" hidden="1" customWidth="1"/>
    <col min="15870" max="15870" width="13.28515625" style="1" customWidth="1"/>
    <col min="15871" max="15871" width="14" style="1" customWidth="1"/>
    <col min="15872" max="15872" width="16.28515625" style="1" customWidth="1"/>
    <col min="15873" max="16119" width="8.85546875" style="1"/>
    <col min="16120" max="16120" width="19.42578125" style="1" customWidth="1"/>
    <col min="16121" max="16121" width="9.7109375" style="1" customWidth="1"/>
    <col min="16122" max="16122" width="11.28515625" style="1" customWidth="1"/>
    <col min="16123" max="16123" width="9.85546875" style="1" customWidth="1"/>
    <col min="16124" max="16125" width="0" style="1" hidden="1" customWidth="1"/>
    <col min="16126" max="16126" width="13.28515625" style="1" customWidth="1"/>
    <col min="16127" max="16127" width="14" style="1" customWidth="1"/>
    <col min="16128" max="16128" width="16.28515625" style="1" customWidth="1"/>
    <col min="16129" max="16384" width="8.85546875" style="1"/>
  </cols>
  <sheetData>
    <row r="2" spans="1:12" ht="57" customHeight="1" x14ac:dyDescent="0.25">
      <c r="A2" s="108" t="s">
        <v>65</v>
      </c>
      <c r="B2" s="108"/>
      <c r="C2" s="108"/>
      <c r="D2" s="108"/>
      <c r="E2" s="108"/>
      <c r="F2" s="108"/>
      <c r="G2" s="21"/>
      <c r="H2" s="21"/>
      <c r="I2" s="21"/>
      <c r="J2" s="21"/>
      <c r="K2" s="21"/>
      <c r="L2" s="21"/>
    </row>
    <row r="3" spans="1:12" ht="34.9" customHeight="1" x14ac:dyDescent="0.25">
      <c r="A3" s="7" t="s">
        <v>46</v>
      </c>
      <c r="B3" s="22"/>
      <c r="C3" s="22"/>
      <c r="D3" s="22"/>
      <c r="E3" s="22"/>
      <c r="F3" s="21"/>
      <c r="G3" s="21"/>
      <c r="H3" s="21"/>
      <c r="I3" s="21"/>
      <c r="J3" s="21"/>
      <c r="K3" s="21"/>
      <c r="L3" s="21"/>
    </row>
    <row r="4" spans="1:12" ht="13.9" customHeight="1" x14ac:dyDescent="0.2">
      <c r="A4" s="106" t="s">
        <v>28</v>
      </c>
      <c r="B4" s="107"/>
      <c r="C4" s="107"/>
      <c r="D4" s="107"/>
      <c r="E4" s="107"/>
      <c r="F4" s="107"/>
      <c r="G4" s="4"/>
      <c r="H4" s="4"/>
      <c r="I4" s="4"/>
    </row>
    <row r="5" spans="1:12" ht="13.9" customHeight="1" x14ac:dyDescent="0.2">
      <c r="A5" s="106"/>
      <c r="B5" s="107"/>
      <c r="C5" s="107"/>
      <c r="D5" s="107"/>
      <c r="E5" s="107"/>
      <c r="F5" s="107"/>
      <c r="G5" s="4"/>
      <c r="H5" s="4"/>
      <c r="I5" s="4"/>
    </row>
    <row r="6" spans="1:12" ht="18" x14ac:dyDescent="0.25">
      <c r="A6" s="23"/>
      <c r="B6" s="23"/>
      <c r="C6" s="23"/>
      <c r="D6" s="23"/>
      <c r="E6" s="23"/>
      <c r="F6" s="23"/>
      <c r="G6" s="23"/>
      <c r="H6" s="23"/>
      <c r="I6" s="23"/>
      <c r="J6" s="21"/>
      <c r="K6" s="21"/>
      <c r="L6" s="21"/>
    </row>
    <row r="7" spans="1:12" ht="18" x14ac:dyDescent="0.25">
      <c r="A7" s="105"/>
      <c r="B7" s="105"/>
      <c r="C7" s="105"/>
      <c r="D7" s="105"/>
      <c r="E7" s="105"/>
      <c r="F7" s="105"/>
      <c r="G7" s="21"/>
      <c r="H7" s="21"/>
      <c r="I7" s="21"/>
      <c r="J7" s="21"/>
      <c r="K7" s="21"/>
      <c r="L7" s="21"/>
    </row>
    <row r="8" spans="1:12" ht="18" x14ac:dyDescent="0.25">
      <c r="A8" s="24" t="s">
        <v>75</v>
      </c>
      <c r="B8" s="44"/>
      <c r="C8" s="44"/>
      <c r="D8" s="44"/>
      <c r="E8" s="44"/>
      <c r="F8" s="44"/>
      <c r="G8" s="21"/>
      <c r="H8" s="21"/>
      <c r="I8" s="21"/>
      <c r="J8" s="21"/>
      <c r="K8" s="21"/>
      <c r="L8" s="21"/>
    </row>
    <row r="9" spans="1:12" ht="18.75" thickBot="1" x14ac:dyDescent="0.3">
      <c r="A9" s="131" t="s">
        <v>77</v>
      </c>
      <c r="B9" s="22"/>
      <c r="C9" s="22"/>
      <c r="D9" s="22"/>
      <c r="E9" s="22"/>
      <c r="F9" s="21"/>
      <c r="G9" s="21"/>
      <c r="H9" s="21"/>
      <c r="I9" s="21"/>
      <c r="J9" s="21"/>
      <c r="K9" s="21"/>
      <c r="L9" s="21"/>
    </row>
    <row r="10" spans="1:12" ht="36" x14ac:dyDescent="0.2">
      <c r="A10" s="25"/>
      <c r="B10" s="25" t="s">
        <v>72</v>
      </c>
      <c r="C10" s="25" t="s">
        <v>45</v>
      </c>
      <c r="D10" s="25" t="s">
        <v>27</v>
      </c>
      <c r="E10" s="1"/>
    </row>
    <row r="11" spans="1:12" ht="18" x14ac:dyDescent="0.2">
      <c r="A11" s="33"/>
      <c r="B11" s="33" t="s">
        <v>29</v>
      </c>
      <c r="C11" s="33" t="s">
        <v>30</v>
      </c>
      <c r="D11" s="34" t="s">
        <v>64</v>
      </c>
      <c r="E11" s="1"/>
    </row>
    <row r="12" spans="1:12" ht="18" x14ac:dyDescent="0.25">
      <c r="A12" s="140" t="s">
        <v>71</v>
      </c>
      <c r="B12" s="31"/>
      <c r="C12" s="31"/>
      <c r="D12" s="30">
        <f>B12*C12</f>
        <v>0</v>
      </c>
      <c r="E12" s="1"/>
    </row>
    <row r="13" spans="1:12" ht="18" x14ac:dyDescent="0.25">
      <c r="A13" s="140" t="s">
        <v>81</v>
      </c>
      <c r="B13" s="31"/>
      <c r="C13" s="31"/>
      <c r="D13" s="30">
        <f>B13*C13</f>
        <v>0</v>
      </c>
      <c r="E13" s="1"/>
    </row>
    <row r="14" spans="1:12" ht="18" x14ac:dyDescent="0.25">
      <c r="A14" s="140" t="s">
        <v>82</v>
      </c>
      <c r="B14" s="31"/>
      <c r="C14" s="31"/>
      <c r="D14" s="30">
        <f>B14*C14</f>
        <v>0</v>
      </c>
      <c r="E14" s="1"/>
    </row>
    <row r="15" spans="1:12" ht="18" x14ac:dyDescent="0.25">
      <c r="A15" s="140" t="s">
        <v>83</v>
      </c>
      <c r="B15" s="31"/>
      <c r="C15" s="31"/>
      <c r="D15" s="30">
        <f>B15*C15</f>
        <v>0</v>
      </c>
      <c r="E15" s="1"/>
    </row>
    <row r="16" spans="1:12" ht="18" x14ac:dyDescent="0.25">
      <c r="A16" s="140" t="s">
        <v>84</v>
      </c>
      <c r="B16" s="31"/>
      <c r="C16" s="31"/>
      <c r="D16" s="30">
        <f>B16*C16</f>
        <v>0</v>
      </c>
      <c r="E16" s="1"/>
    </row>
    <row r="17" spans="1:5" ht="18" x14ac:dyDescent="0.25">
      <c r="A17" s="140" t="s">
        <v>85</v>
      </c>
      <c r="B17" s="31"/>
      <c r="C17" s="31"/>
      <c r="D17" s="30">
        <f>B17*C17</f>
        <v>0</v>
      </c>
      <c r="E17" s="1"/>
    </row>
    <row r="18" spans="1:5" ht="18" x14ac:dyDescent="0.25">
      <c r="A18" s="140" t="s">
        <v>86</v>
      </c>
      <c r="B18" s="31"/>
      <c r="C18" s="31"/>
      <c r="D18" s="30">
        <f>B18*C18</f>
        <v>0</v>
      </c>
      <c r="E18" s="1"/>
    </row>
    <row r="19" spans="1:5" ht="18" x14ac:dyDescent="0.25">
      <c r="A19" s="140" t="s">
        <v>87</v>
      </c>
      <c r="B19" s="31"/>
      <c r="C19" s="31"/>
      <c r="D19" s="30">
        <f>B19*C19</f>
        <v>0</v>
      </c>
      <c r="E19" s="1"/>
    </row>
    <row r="20" spans="1:5" ht="18" x14ac:dyDescent="0.25">
      <c r="A20" s="140" t="s">
        <v>88</v>
      </c>
      <c r="B20" s="31"/>
      <c r="C20" s="31"/>
      <c r="D20" s="30">
        <f>B20*C20</f>
        <v>0</v>
      </c>
      <c r="E20" s="1"/>
    </row>
    <row r="21" spans="1:5" ht="18" x14ac:dyDescent="0.25">
      <c r="A21" s="140" t="s">
        <v>89</v>
      </c>
      <c r="B21" s="31"/>
      <c r="C21" s="31"/>
      <c r="D21" s="30">
        <f>B21*C21</f>
        <v>0</v>
      </c>
      <c r="E21" s="1"/>
    </row>
    <row r="22" spans="1:5" ht="18" x14ac:dyDescent="0.25">
      <c r="A22" s="140" t="s">
        <v>90</v>
      </c>
      <c r="B22" s="31"/>
      <c r="C22" s="31"/>
      <c r="D22" s="30">
        <f>B22*C22</f>
        <v>0</v>
      </c>
      <c r="E22" s="1"/>
    </row>
    <row r="23" spans="1:5" ht="18" x14ac:dyDescent="0.25">
      <c r="A23" s="140" t="s">
        <v>91</v>
      </c>
      <c r="B23" s="31"/>
      <c r="C23" s="31"/>
      <c r="D23" s="30">
        <f>B23*C23</f>
        <v>0</v>
      </c>
      <c r="E23" s="1"/>
    </row>
    <row r="24" spans="1:5" ht="18" x14ac:dyDescent="0.25">
      <c r="A24" s="140" t="s">
        <v>92</v>
      </c>
      <c r="B24" s="35"/>
      <c r="C24" s="35"/>
      <c r="D24" s="30">
        <f>B24*C24</f>
        <v>0</v>
      </c>
      <c r="E24" s="1"/>
    </row>
    <row r="25" spans="1:5" ht="18" x14ac:dyDescent="0.25">
      <c r="A25" s="140" t="s">
        <v>93</v>
      </c>
      <c r="B25" s="35"/>
      <c r="C25" s="35"/>
      <c r="D25" s="30">
        <f>B25*C25</f>
        <v>0</v>
      </c>
      <c r="E25" s="1"/>
    </row>
    <row r="26" spans="1:5" ht="18" x14ac:dyDescent="0.25">
      <c r="A26" s="140" t="s">
        <v>94</v>
      </c>
      <c r="B26" s="36"/>
      <c r="C26" s="36"/>
      <c r="D26" s="30">
        <f t="shared" ref="D26:D35" si="0">B26*C26</f>
        <v>0</v>
      </c>
      <c r="E26" s="1"/>
    </row>
    <row r="27" spans="1:5" ht="18" x14ac:dyDescent="0.25">
      <c r="A27" s="140" t="s">
        <v>95</v>
      </c>
      <c r="B27" s="36"/>
      <c r="C27" s="36"/>
      <c r="D27" s="30">
        <f t="shared" si="0"/>
        <v>0</v>
      </c>
      <c r="E27" s="1"/>
    </row>
    <row r="28" spans="1:5" ht="18" x14ac:dyDescent="0.25">
      <c r="A28" s="143" t="s">
        <v>96</v>
      </c>
      <c r="B28" s="36"/>
      <c r="C28" s="36"/>
      <c r="D28" s="30">
        <f t="shared" si="0"/>
        <v>0</v>
      </c>
      <c r="E28" s="1"/>
    </row>
    <row r="29" spans="1:5" ht="18" x14ac:dyDescent="0.25">
      <c r="A29" s="140" t="s">
        <v>100</v>
      </c>
      <c r="B29" s="36"/>
      <c r="C29" s="36"/>
      <c r="D29" s="30">
        <f t="shared" si="0"/>
        <v>0</v>
      </c>
      <c r="E29" s="1"/>
    </row>
    <row r="30" spans="1:5" ht="18" x14ac:dyDescent="0.25">
      <c r="A30" s="143" t="s">
        <v>101</v>
      </c>
      <c r="B30" s="36"/>
      <c r="C30" s="36"/>
      <c r="D30" s="30">
        <f t="shared" si="0"/>
        <v>0</v>
      </c>
      <c r="E30" s="1"/>
    </row>
    <row r="31" spans="1:5" ht="18" x14ac:dyDescent="0.25">
      <c r="A31" s="143" t="s">
        <v>103</v>
      </c>
      <c r="B31" s="36"/>
      <c r="C31" s="36"/>
      <c r="D31" s="30">
        <f t="shared" si="0"/>
        <v>0</v>
      </c>
      <c r="E31" s="1"/>
    </row>
    <row r="32" spans="1:5" ht="18" x14ac:dyDescent="0.25">
      <c r="A32" s="143" t="s">
        <v>12</v>
      </c>
      <c r="B32" s="36"/>
      <c r="C32" s="36"/>
      <c r="D32" s="30">
        <f t="shared" si="0"/>
        <v>0</v>
      </c>
      <c r="E32" s="1"/>
    </row>
    <row r="33" spans="1:9" ht="18" x14ac:dyDescent="0.25">
      <c r="A33" s="143" t="s">
        <v>105</v>
      </c>
      <c r="B33" s="36"/>
      <c r="C33" s="36"/>
      <c r="D33" s="30">
        <f t="shared" si="0"/>
        <v>0</v>
      </c>
      <c r="E33" s="1"/>
    </row>
    <row r="34" spans="1:9" ht="18" x14ac:dyDescent="0.25">
      <c r="A34" s="148"/>
      <c r="B34" s="36"/>
      <c r="C34" s="36"/>
      <c r="D34" s="30">
        <f t="shared" si="0"/>
        <v>0</v>
      </c>
      <c r="E34" s="1"/>
    </row>
    <row r="35" spans="1:9" ht="18" x14ac:dyDescent="0.25">
      <c r="A35" s="148"/>
      <c r="B35" s="36"/>
      <c r="C35" s="36"/>
      <c r="D35" s="30">
        <f t="shared" si="0"/>
        <v>0</v>
      </c>
      <c r="E35" s="1"/>
    </row>
    <row r="36" spans="1:9" ht="18" x14ac:dyDescent="0.25">
      <c r="A36" s="148"/>
      <c r="B36" s="36"/>
      <c r="C36" s="36"/>
      <c r="D36" s="30">
        <f>B36*C36</f>
        <v>0</v>
      </c>
      <c r="E36" s="1"/>
    </row>
    <row r="37" spans="1:9" ht="24" thickBot="1" x14ac:dyDescent="0.4">
      <c r="A37" s="41"/>
      <c r="B37" s="41" t="s">
        <v>2</v>
      </c>
      <c r="C37" s="42"/>
      <c r="D37" s="43">
        <f>SUM(D12:D36)</f>
        <v>0</v>
      </c>
      <c r="E37" s="1"/>
    </row>
    <row r="38" spans="1:9" x14ac:dyDescent="0.2">
      <c r="A38" s="3"/>
      <c r="B38" s="1"/>
      <c r="C38" s="4"/>
      <c r="D38" s="4"/>
      <c r="E38" s="4"/>
      <c r="F38" s="4"/>
      <c r="G38" s="4"/>
      <c r="H38" s="4"/>
      <c r="I38" s="4"/>
    </row>
    <row r="39" spans="1:9" ht="18" x14ac:dyDescent="0.2">
      <c r="A39" s="44" t="s">
        <v>34</v>
      </c>
      <c r="B39" s="3"/>
      <c r="C39" s="4"/>
      <c r="D39" s="4"/>
      <c r="E39" s="4"/>
      <c r="F39" s="4"/>
      <c r="G39" s="4"/>
      <c r="H39" s="4"/>
      <c r="I39" s="4"/>
    </row>
    <row r="40" spans="1:9" ht="18.75" thickBot="1" x14ac:dyDescent="0.25">
      <c r="B40" s="44"/>
      <c r="C40" s="44"/>
      <c r="D40" s="44"/>
      <c r="E40" s="44"/>
      <c r="F40" s="44"/>
      <c r="G40" s="4"/>
      <c r="H40" s="4"/>
      <c r="I40" s="4"/>
    </row>
    <row r="41" spans="1:9" ht="36" x14ac:dyDescent="0.25">
      <c r="A41" s="24"/>
      <c r="B41" s="25" t="s">
        <v>39</v>
      </c>
      <c r="C41" s="25" t="s">
        <v>33</v>
      </c>
      <c r="D41" s="55" t="s">
        <v>45</v>
      </c>
      <c r="E41" s="40" t="s">
        <v>27</v>
      </c>
      <c r="F41" s="4"/>
      <c r="G41" s="4"/>
      <c r="H41" s="4"/>
      <c r="I41" s="4"/>
    </row>
    <row r="42" spans="1:9" ht="18" x14ac:dyDescent="0.2">
      <c r="A42" s="24"/>
      <c r="B42" s="33" t="s">
        <v>29</v>
      </c>
      <c r="C42" s="33" t="s">
        <v>30</v>
      </c>
      <c r="D42" s="38" t="s">
        <v>31</v>
      </c>
      <c r="E42" s="34" t="s">
        <v>32</v>
      </c>
      <c r="F42" s="4"/>
      <c r="G42" s="4"/>
      <c r="H42" s="4"/>
      <c r="I42" s="4"/>
    </row>
    <row r="43" spans="1:9" ht="18" x14ac:dyDescent="0.25">
      <c r="A43" s="24"/>
      <c r="B43" s="27">
        <v>5</v>
      </c>
      <c r="C43" s="28">
        <v>1</v>
      </c>
      <c r="D43" s="35"/>
      <c r="E43" s="39">
        <f>B43*C43*D43</f>
        <v>0</v>
      </c>
      <c r="F43" s="4"/>
      <c r="G43" s="4"/>
      <c r="H43" s="4"/>
      <c r="I43" s="4"/>
    </row>
    <row r="44" spans="1:9" ht="24" thickBot="1" x14ac:dyDescent="0.4">
      <c r="A44" s="24"/>
      <c r="B44" s="41" t="s">
        <v>36</v>
      </c>
      <c r="C44" s="42"/>
      <c r="D44" s="42"/>
      <c r="E44" s="43">
        <f>E43</f>
        <v>0</v>
      </c>
      <c r="F44" s="4"/>
      <c r="G44" s="4"/>
      <c r="H44" s="4"/>
      <c r="I44" s="4"/>
    </row>
    <row r="45" spans="1:9" ht="18" x14ac:dyDescent="0.2">
      <c r="A45" s="24"/>
      <c r="B45" s="4"/>
      <c r="C45" s="4"/>
      <c r="D45" s="4"/>
      <c r="E45" s="4"/>
      <c r="F45" s="4"/>
      <c r="G45" s="4"/>
      <c r="H45" s="4"/>
      <c r="I45" s="4"/>
    </row>
    <row r="46" spans="1:9" ht="18" x14ac:dyDescent="0.2">
      <c r="A46" s="44" t="s">
        <v>35</v>
      </c>
      <c r="B46" s="4"/>
      <c r="C46" s="4"/>
      <c r="D46" s="4"/>
      <c r="E46" s="4"/>
      <c r="F46" s="4"/>
      <c r="G46" s="4"/>
      <c r="H46" s="4"/>
      <c r="I46" s="4"/>
    </row>
    <row r="47" spans="1:9" ht="18.75" thickBot="1" x14ac:dyDescent="0.25">
      <c r="B47" s="44"/>
      <c r="C47" s="44"/>
      <c r="D47" s="44"/>
      <c r="E47" s="44"/>
      <c r="F47" s="44"/>
      <c r="G47" s="4"/>
      <c r="H47" s="4"/>
      <c r="I47" s="4"/>
    </row>
    <row r="48" spans="1:9" ht="36" x14ac:dyDescent="0.25">
      <c r="A48" s="24"/>
      <c r="B48" s="25" t="s">
        <v>39</v>
      </c>
      <c r="C48" s="25" t="s">
        <v>33</v>
      </c>
      <c r="D48" s="55" t="s">
        <v>45</v>
      </c>
      <c r="E48" s="40" t="s">
        <v>27</v>
      </c>
      <c r="F48" s="4"/>
      <c r="G48" s="4"/>
      <c r="H48" s="4"/>
      <c r="I48" s="4"/>
    </row>
    <row r="49" spans="1:9" ht="18" x14ac:dyDescent="0.2">
      <c r="A49" s="24"/>
      <c r="B49" s="33" t="s">
        <v>29</v>
      </c>
      <c r="C49" s="33" t="s">
        <v>30</v>
      </c>
      <c r="D49" s="38" t="s">
        <v>31</v>
      </c>
      <c r="E49" s="34" t="s">
        <v>32</v>
      </c>
      <c r="F49" s="4"/>
      <c r="G49" s="4"/>
      <c r="H49" s="4"/>
      <c r="I49" s="4"/>
    </row>
    <row r="50" spans="1:9" ht="18" x14ac:dyDescent="0.25">
      <c r="A50" s="24"/>
      <c r="B50" s="27">
        <v>5</v>
      </c>
      <c r="C50" s="28">
        <v>1</v>
      </c>
      <c r="D50" s="35"/>
      <c r="E50" s="39">
        <f>B50*C50*D50</f>
        <v>0</v>
      </c>
      <c r="F50" s="4"/>
      <c r="G50" s="4"/>
      <c r="H50" s="4"/>
      <c r="I50" s="4"/>
    </row>
    <row r="51" spans="1:9" ht="24" thickBot="1" x14ac:dyDescent="0.4">
      <c r="A51" s="24"/>
      <c r="B51" s="41" t="s">
        <v>37</v>
      </c>
      <c r="C51" s="29"/>
      <c r="D51" s="29"/>
      <c r="E51" s="43">
        <f>E50</f>
        <v>0</v>
      </c>
      <c r="F51" s="4"/>
      <c r="G51" s="4"/>
      <c r="H51" s="4"/>
      <c r="I51" s="4"/>
    </row>
    <row r="52" spans="1:9" ht="18" x14ac:dyDescent="0.2">
      <c r="A52" s="24"/>
      <c r="B52" s="4"/>
      <c r="C52" s="4"/>
      <c r="D52" s="4"/>
      <c r="E52" s="4"/>
      <c r="F52" s="4"/>
      <c r="G52" s="4"/>
      <c r="H52" s="4"/>
      <c r="I52" s="4"/>
    </row>
    <row r="53" spans="1:9" ht="13.9" customHeight="1" x14ac:dyDescent="0.2">
      <c r="A53" s="106" t="s">
        <v>3</v>
      </c>
      <c r="B53" s="107"/>
      <c r="C53" s="107"/>
      <c r="D53" s="107"/>
      <c r="E53" s="107"/>
      <c r="F53" s="107"/>
      <c r="G53" s="4"/>
      <c r="H53" s="4"/>
      <c r="I53" s="4"/>
    </row>
    <row r="54" spans="1:9" ht="13.9" customHeight="1" x14ac:dyDescent="0.2">
      <c r="A54" s="106"/>
      <c r="B54" s="107"/>
      <c r="C54" s="107"/>
      <c r="D54" s="107"/>
      <c r="E54" s="107"/>
      <c r="F54" s="107"/>
      <c r="G54" s="4"/>
      <c r="H54" s="4"/>
      <c r="I54" s="4"/>
    </row>
    <row r="55" spans="1:9" ht="18" x14ac:dyDescent="0.2">
      <c r="A55" s="44" t="s">
        <v>76</v>
      </c>
      <c r="B55" s="1"/>
      <c r="C55" s="1"/>
      <c r="D55" s="1"/>
      <c r="E55" s="1"/>
    </row>
    <row r="56" spans="1:9" x14ac:dyDescent="0.2">
      <c r="A56" s="86" t="s">
        <v>61</v>
      </c>
      <c r="B56" s="1"/>
      <c r="C56" s="1"/>
      <c r="D56" s="1"/>
      <c r="E56" s="1"/>
    </row>
    <row r="57" spans="1:9" s="131" customFormat="1" ht="15" thickBot="1" x14ac:dyDescent="0.25">
      <c r="A57" s="86" t="s">
        <v>77</v>
      </c>
    </row>
    <row r="58" spans="1:9" ht="36" x14ac:dyDescent="0.2">
      <c r="A58" s="25"/>
      <c r="B58" s="25" t="s">
        <v>72</v>
      </c>
      <c r="C58" s="25" t="s">
        <v>45</v>
      </c>
      <c r="D58" s="25" t="s">
        <v>27</v>
      </c>
      <c r="E58" s="1"/>
      <c r="G58" s="4"/>
      <c r="H58" s="4"/>
      <c r="I58" s="4"/>
    </row>
    <row r="59" spans="1:9" ht="18" x14ac:dyDescent="0.2">
      <c r="A59" s="33"/>
      <c r="B59" s="33" t="s">
        <v>29</v>
      </c>
      <c r="C59" s="33" t="s">
        <v>30</v>
      </c>
      <c r="D59" s="34" t="s">
        <v>64</v>
      </c>
      <c r="E59" s="1"/>
      <c r="G59" s="4"/>
      <c r="H59" s="4"/>
      <c r="I59" s="4"/>
    </row>
    <row r="60" spans="1:9" ht="18" x14ac:dyDescent="0.25">
      <c r="A60" s="140" t="s">
        <v>71</v>
      </c>
      <c r="B60" s="31"/>
      <c r="C60" s="142"/>
      <c r="D60" s="30">
        <f>B60*C60</f>
        <v>0</v>
      </c>
      <c r="E60" s="1"/>
      <c r="G60" s="4"/>
      <c r="H60" s="4"/>
      <c r="I60" s="4"/>
    </row>
    <row r="61" spans="1:9" ht="18" x14ac:dyDescent="0.25">
      <c r="A61" s="140" t="s">
        <v>84</v>
      </c>
      <c r="B61" s="31"/>
      <c r="C61" s="142"/>
      <c r="D61" s="30">
        <f>B61*C61</f>
        <v>0</v>
      </c>
      <c r="E61" s="1"/>
      <c r="G61" s="4"/>
      <c r="H61" s="4"/>
      <c r="I61" s="4"/>
    </row>
    <row r="62" spans="1:9" ht="18" x14ac:dyDescent="0.25">
      <c r="A62" s="140" t="s">
        <v>85</v>
      </c>
      <c r="B62" s="31"/>
      <c r="C62" s="142"/>
      <c r="D62" s="30">
        <f>B62*C62</f>
        <v>0</v>
      </c>
      <c r="E62" s="1"/>
      <c r="G62" s="4"/>
      <c r="H62" s="4"/>
      <c r="I62" s="4"/>
    </row>
    <row r="63" spans="1:9" ht="18" x14ac:dyDescent="0.25">
      <c r="A63" s="140" t="s">
        <v>86</v>
      </c>
      <c r="B63" s="31"/>
      <c r="C63" s="142"/>
      <c r="D63" s="30">
        <f>B63*C63</f>
        <v>0</v>
      </c>
      <c r="E63" s="1"/>
      <c r="G63" s="4"/>
      <c r="H63" s="4"/>
      <c r="I63" s="4"/>
    </row>
    <row r="64" spans="1:9" ht="18" x14ac:dyDescent="0.25">
      <c r="A64" s="140" t="s">
        <v>87</v>
      </c>
      <c r="B64" s="31"/>
      <c r="C64" s="142"/>
      <c r="D64" s="30">
        <f>B64*C64</f>
        <v>0</v>
      </c>
      <c r="E64" s="1"/>
      <c r="G64" s="4"/>
      <c r="H64" s="4"/>
      <c r="I64" s="4"/>
    </row>
    <row r="65" spans="1:9" ht="18" x14ac:dyDescent="0.25">
      <c r="A65" s="140" t="s">
        <v>88</v>
      </c>
      <c r="B65" s="31"/>
      <c r="C65" s="141"/>
      <c r="D65" s="30">
        <f t="shared" ref="D65:D77" si="1">B65*C65</f>
        <v>0</v>
      </c>
      <c r="E65" s="1"/>
      <c r="G65" s="4"/>
      <c r="H65" s="4"/>
      <c r="I65" s="4"/>
    </row>
    <row r="66" spans="1:9" ht="18" x14ac:dyDescent="0.25">
      <c r="A66" s="140" t="s">
        <v>89</v>
      </c>
      <c r="B66" s="31"/>
      <c r="C66" s="141"/>
      <c r="D66" s="30">
        <f t="shared" si="1"/>
        <v>0</v>
      </c>
      <c r="E66" s="1"/>
      <c r="G66" s="4"/>
      <c r="H66" s="4"/>
      <c r="I66" s="4"/>
    </row>
    <row r="67" spans="1:9" ht="18" x14ac:dyDescent="0.25">
      <c r="A67" s="140" t="s">
        <v>90</v>
      </c>
      <c r="B67" s="31"/>
      <c r="C67" s="141"/>
      <c r="D67" s="30">
        <f t="shared" si="1"/>
        <v>0</v>
      </c>
      <c r="E67" s="1"/>
      <c r="G67" s="4"/>
      <c r="H67" s="4"/>
      <c r="I67" s="4"/>
    </row>
    <row r="68" spans="1:9" ht="18" x14ac:dyDescent="0.25">
      <c r="A68" s="140" t="s">
        <v>91</v>
      </c>
      <c r="B68" s="31"/>
      <c r="C68" s="141"/>
      <c r="D68" s="30">
        <f t="shared" si="1"/>
        <v>0</v>
      </c>
      <c r="E68" s="1"/>
      <c r="G68" s="4"/>
      <c r="H68" s="4"/>
      <c r="I68" s="4"/>
    </row>
    <row r="69" spans="1:9" ht="18" x14ac:dyDescent="0.25">
      <c r="A69" s="140" t="s">
        <v>93</v>
      </c>
      <c r="B69" s="31"/>
      <c r="C69" s="141"/>
      <c r="D69" s="30">
        <f t="shared" si="1"/>
        <v>0</v>
      </c>
      <c r="E69" s="1"/>
      <c r="G69" s="4"/>
      <c r="H69" s="4"/>
      <c r="I69" s="4"/>
    </row>
    <row r="70" spans="1:9" ht="18" x14ac:dyDescent="0.25">
      <c r="A70" s="140" t="s">
        <v>94</v>
      </c>
      <c r="B70" s="31"/>
      <c r="C70" s="141"/>
      <c r="D70" s="30">
        <f t="shared" si="1"/>
        <v>0</v>
      </c>
      <c r="E70" s="1"/>
      <c r="G70" s="4"/>
      <c r="H70" s="4"/>
      <c r="I70" s="4"/>
    </row>
    <row r="71" spans="1:9" ht="18" x14ac:dyDescent="0.25">
      <c r="A71" s="140" t="s">
        <v>95</v>
      </c>
      <c r="B71" s="31"/>
      <c r="C71" s="141"/>
      <c r="D71" s="30">
        <f t="shared" si="1"/>
        <v>0</v>
      </c>
      <c r="E71" s="1"/>
      <c r="G71" s="4"/>
      <c r="H71" s="4"/>
      <c r="I71" s="4"/>
    </row>
    <row r="72" spans="1:9" ht="18" x14ac:dyDescent="0.25">
      <c r="A72" s="140" t="s">
        <v>96</v>
      </c>
      <c r="B72" s="31"/>
      <c r="C72" s="141"/>
      <c r="D72" s="30">
        <f t="shared" si="1"/>
        <v>0</v>
      </c>
      <c r="E72" s="1"/>
      <c r="G72" s="4"/>
      <c r="H72" s="4"/>
      <c r="I72" s="4"/>
    </row>
    <row r="73" spans="1:9" ht="18" x14ac:dyDescent="0.25">
      <c r="A73" s="140" t="s">
        <v>100</v>
      </c>
      <c r="B73" s="31"/>
      <c r="C73" s="141"/>
      <c r="D73" s="30">
        <f t="shared" si="1"/>
        <v>0</v>
      </c>
      <c r="E73" s="1"/>
      <c r="G73" s="4"/>
      <c r="H73" s="4"/>
      <c r="I73" s="4"/>
    </row>
    <row r="74" spans="1:9" ht="18" x14ac:dyDescent="0.25">
      <c r="A74" s="140" t="s">
        <v>101</v>
      </c>
      <c r="B74" s="31"/>
      <c r="C74" s="141"/>
      <c r="D74" s="30">
        <f t="shared" si="1"/>
        <v>0</v>
      </c>
      <c r="E74" s="1"/>
      <c r="G74" s="4"/>
      <c r="H74" s="4"/>
      <c r="I74" s="4"/>
    </row>
    <row r="75" spans="1:9" ht="18" x14ac:dyDescent="0.25">
      <c r="A75" s="143" t="s">
        <v>102</v>
      </c>
      <c r="B75" s="31"/>
      <c r="C75" s="141"/>
      <c r="D75" s="30">
        <f t="shared" si="1"/>
        <v>0</v>
      </c>
      <c r="E75" s="1"/>
      <c r="G75" s="4"/>
      <c r="H75" s="4"/>
      <c r="I75" s="4"/>
    </row>
    <row r="76" spans="1:9" ht="18" x14ac:dyDescent="0.25">
      <c r="A76" s="140" t="s">
        <v>106</v>
      </c>
      <c r="B76" s="31"/>
      <c r="C76" s="141"/>
      <c r="D76" s="30">
        <f t="shared" si="1"/>
        <v>0</v>
      </c>
      <c r="E76" s="1"/>
      <c r="G76" s="4"/>
      <c r="H76" s="4"/>
      <c r="I76" s="4"/>
    </row>
    <row r="77" spans="1:9" ht="18" x14ac:dyDescent="0.25">
      <c r="A77" s="35"/>
      <c r="B77" s="31"/>
      <c r="C77" s="141"/>
      <c r="D77" s="30">
        <f t="shared" si="1"/>
        <v>0</v>
      </c>
      <c r="E77" s="1"/>
      <c r="G77" s="4"/>
      <c r="H77" s="4"/>
      <c r="I77" s="4"/>
    </row>
    <row r="78" spans="1:9" ht="18" x14ac:dyDescent="0.25">
      <c r="A78" s="35"/>
      <c r="B78" s="31"/>
      <c r="C78" s="141"/>
      <c r="D78" s="30">
        <f>B78*C78</f>
        <v>0</v>
      </c>
      <c r="E78" s="1"/>
      <c r="G78" s="4"/>
      <c r="H78" s="4"/>
      <c r="I78" s="4"/>
    </row>
    <row r="79" spans="1:9" ht="18" x14ac:dyDescent="0.25">
      <c r="A79" s="35"/>
      <c r="B79" s="35"/>
      <c r="C79" s="141"/>
      <c r="D79" s="30">
        <f>B79*C79</f>
        <v>0</v>
      </c>
      <c r="E79" s="1"/>
      <c r="G79" s="4"/>
      <c r="H79" s="4"/>
      <c r="I79" s="4"/>
    </row>
    <row r="80" spans="1:9" ht="24" thickBot="1" x14ac:dyDescent="0.4">
      <c r="A80" s="41"/>
      <c r="B80" s="41" t="s">
        <v>38</v>
      </c>
      <c r="C80" s="42"/>
      <c r="D80" s="43">
        <f>SUM(D60:D79)</f>
        <v>0</v>
      </c>
      <c r="E80" s="1"/>
    </row>
    <row r="81" spans="1:14" x14ac:dyDescent="0.2">
      <c r="A81" s="7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3.9" customHeight="1" x14ac:dyDescent="0.2">
      <c r="A82" s="106" t="s">
        <v>97</v>
      </c>
      <c r="B82" s="107"/>
      <c r="C82" s="107"/>
      <c r="D82" s="107"/>
      <c r="E82" s="107"/>
      <c r="F82" s="107"/>
      <c r="G82" s="4"/>
      <c r="H82" s="4"/>
      <c r="I82" s="4"/>
    </row>
    <row r="83" spans="1:14" ht="13.9" customHeight="1" x14ac:dyDescent="0.2">
      <c r="A83" s="106"/>
      <c r="B83" s="107"/>
      <c r="C83" s="107"/>
      <c r="D83" s="107"/>
      <c r="E83" s="107"/>
      <c r="F83" s="107"/>
      <c r="G83" s="4"/>
      <c r="H83" s="4"/>
      <c r="I83" s="4"/>
    </row>
    <row r="84" spans="1:14" ht="15" thickBot="1" x14ac:dyDescent="0.25">
      <c r="A84" s="86" t="s">
        <v>61</v>
      </c>
      <c r="B84" s="8"/>
      <c r="C84" s="8"/>
      <c r="D84" s="8"/>
      <c r="E84" s="8"/>
      <c r="F84" s="8"/>
      <c r="G84" s="4"/>
      <c r="H84" s="4"/>
      <c r="I84" s="4"/>
    </row>
    <row r="85" spans="1:14" ht="42.75" customHeight="1" x14ac:dyDescent="0.2">
      <c r="A85" s="53" t="s">
        <v>41</v>
      </c>
      <c r="B85" s="54" t="s">
        <v>42</v>
      </c>
      <c r="C85" s="53" t="s">
        <v>62</v>
      </c>
      <c r="D85" s="53" t="s">
        <v>63</v>
      </c>
      <c r="E85" s="56" t="s">
        <v>27</v>
      </c>
      <c r="G85" s="4"/>
      <c r="H85" s="4"/>
      <c r="I85" s="4"/>
    </row>
    <row r="86" spans="1:14" ht="42.75" customHeight="1" x14ac:dyDescent="0.2">
      <c r="A86" s="38"/>
      <c r="B86" s="38"/>
      <c r="C86" s="38" t="s">
        <v>29</v>
      </c>
      <c r="D86" s="38" t="s">
        <v>30</v>
      </c>
      <c r="E86" s="57" t="s">
        <v>64</v>
      </c>
      <c r="G86" s="4"/>
      <c r="H86" s="4"/>
      <c r="I86" s="4"/>
    </row>
    <row r="87" spans="1:14" ht="15" customHeight="1" x14ac:dyDescent="0.25">
      <c r="A87" s="46" t="s">
        <v>6</v>
      </c>
      <c r="B87" s="48" t="s">
        <v>0</v>
      </c>
      <c r="C87" s="85"/>
      <c r="D87" s="51">
        <v>2</v>
      </c>
      <c r="E87" s="32">
        <f t="shared" ref="E87:E94" si="2">C87*D87</f>
        <v>0</v>
      </c>
      <c r="G87" s="4"/>
      <c r="H87" s="4"/>
      <c r="I87" s="4"/>
    </row>
    <row r="88" spans="1:14" ht="72" x14ac:dyDescent="0.25">
      <c r="A88" s="47" t="s">
        <v>7</v>
      </c>
      <c r="B88" s="49" t="s">
        <v>1</v>
      </c>
      <c r="C88" s="130" t="s">
        <v>99</v>
      </c>
      <c r="D88" s="52">
        <v>1</v>
      </c>
      <c r="E88" s="146" t="s">
        <v>74</v>
      </c>
      <c r="G88" s="4"/>
      <c r="H88" s="4"/>
      <c r="I88" s="4"/>
    </row>
    <row r="89" spans="1:14" ht="18" x14ac:dyDescent="0.25">
      <c r="A89" s="145" t="s">
        <v>98</v>
      </c>
      <c r="B89" s="48"/>
      <c r="C89" s="85"/>
      <c r="D89" s="144">
        <v>0</v>
      </c>
      <c r="E89" s="32">
        <f t="shared" ref="E89" si="3">C89*D89</f>
        <v>0</v>
      </c>
      <c r="G89" s="4"/>
      <c r="H89" s="4"/>
      <c r="I89" s="4"/>
    </row>
    <row r="90" spans="1:14" ht="15" customHeight="1" x14ac:dyDescent="0.25">
      <c r="A90" s="147" t="s">
        <v>68</v>
      </c>
      <c r="B90" s="130" t="s">
        <v>74</v>
      </c>
      <c r="C90" s="130" t="s">
        <v>104</v>
      </c>
      <c r="D90" s="48"/>
      <c r="E90" s="146" t="s">
        <v>74</v>
      </c>
      <c r="G90" s="4"/>
      <c r="H90" s="4"/>
      <c r="I90" s="4"/>
    </row>
    <row r="91" spans="1:14" ht="15" customHeight="1" x14ac:dyDescent="0.25">
      <c r="A91" s="94" t="s">
        <v>69</v>
      </c>
      <c r="B91" s="48"/>
      <c r="C91" s="85"/>
      <c r="D91" s="52">
        <v>1</v>
      </c>
      <c r="E91" s="32">
        <f t="shared" si="2"/>
        <v>0</v>
      </c>
      <c r="G91" s="4"/>
      <c r="H91" s="4"/>
      <c r="I91" s="4"/>
    </row>
    <row r="92" spans="1:14" ht="15" customHeight="1" x14ac:dyDescent="0.25">
      <c r="A92" s="94"/>
      <c r="B92" s="48"/>
      <c r="C92" s="85"/>
      <c r="D92" s="90"/>
      <c r="E92" s="32">
        <f t="shared" si="2"/>
        <v>0</v>
      </c>
      <c r="G92" s="4"/>
      <c r="H92" s="4"/>
      <c r="I92" s="4"/>
    </row>
    <row r="93" spans="1:14" ht="15" customHeight="1" x14ac:dyDescent="0.25">
      <c r="A93" s="94"/>
      <c r="B93" s="48"/>
      <c r="C93" s="85"/>
      <c r="D93" s="90"/>
      <c r="E93" s="32">
        <f t="shared" si="2"/>
        <v>0</v>
      </c>
      <c r="G93" s="4"/>
      <c r="H93" s="4"/>
      <c r="I93" s="4"/>
    </row>
    <row r="94" spans="1:14" ht="18" x14ac:dyDescent="0.25">
      <c r="A94" s="88"/>
      <c r="B94" s="49"/>
      <c r="C94" s="89"/>
      <c r="D94" s="91"/>
      <c r="E94" s="32">
        <f t="shared" si="2"/>
        <v>0</v>
      </c>
      <c r="G94" s="4"/>
      <c r="H94" s="4"/>
      <c r="I94" s="4"/>
    </row>
    <row r="95" spans="1:14" ht="24" thickBot="1" x14ac:dyDescent="0.25">
      <c r="A95" s="45" t="s">
        <v>43</v>
      </c>
      <c r="B95" s="42"/>
      <c r="C95" s="42"/>
      <c r="D95" s="42"/>
      <c r="E95" s="42">
        <f>SUM(E87:E94)</f>
        <v>0</v>
      </c>
      <c r="G95" s="4"/>
      <c r="H95" s="4"/>
      <c r="I95" s="4"/>
    </row>
    <row r="96" spans="1:14" x14ac:dyDescent="0.2">
      <c r="A96" s="7"/>
      <c r="B96" s="7"/>
      <c r="C96" s="7"/>
      <c r="D96" s="7"/>
      <c r="E96" s="7"/>
      <c r="F96" s="7"/>
      <c r="G96" s="4"/>
      <c r="H96" s="4"/>
      <c r="I96" s="4"/>
      <c r="N96" s="4"/>
    </row>
    <row r="97" spans="1:14" x14ac:dyDescent="0.2">
      <c r="G97" s="4"/>
      <c r="H97" s="4"/>
      <c r="I97" s="4"/>
      <c r="N97" s="4"/>
    </row>
    <row r="98" spans="1:14" ht="13.9" customHeight="1" x14ac:dyDescent="0.2">
      <c r="A98" s="106" t="s">
        <v>8</v>
      </c>
      <c r="B98" s="107"/>
      <c r="C98" s="107"/>
      <c r="D98" s="107"/>
      <c r="E98" s="107"/>
      <c r="F98" s="107"/>
      <c r="G98" s="4"/>
      <c r="H98" s="4"/>
      <c r="I98" s="4"/>
      <c r="M98" s="4"/>
    </row>
    <row r="99" spans="1:14" ht="13.9" customHeight="1" x14ac:dyDescent="0.2">
      <c r="A99" s="106"/>
      <c r="B99" s="107"/>
      <c r="C99" s="107"/>
      <c r="D99" s="107"/>
      <c r="E99" s="107"/>
      <c r="F99" s="107"/>
      <c r="G99" s="4"/>
      <c r="H99" s="4"/>
      <c r="I99" s="4"/>
      <c r="M99" s="4"/>
    </row>
    <row r="100" spans="1:14" ht="15" thickBot="1" x14ac:dyDescent="0.25"/>
    <row r="101" spans="1:14" ht="57" customHeight="1" thickBot="1" x14ac:dyDescent="0.25">
      <c r="A101" s="5"/>
      <c r="B101" s="93" t="s">
        <v>5</v>
      </c>
      <c r="C101" s="93" t="s">
        <v>47</v>
      </c>
      <c r="D101" s="93" t="s">
        <v>45</v>
      </c>
      <c r="E101" s="93" t="s">
        <v>27</v>
      </c>
      <c r="F101" s="61"/>
      <c r="G101" s="61"/>
      <c r="H101" s="61"/>
      <c r="I101" s="61"/>
      <c r="J101" s="61"/>
      <c r="K101" s="61"/>
      <c r="L101" s="61"/>
    </row>
    <row r="102" spans="1:14" ht="57" customHeight="1" x14ac:dyDescent="0.2">
      <c r="A102" s="58"/>
      <c r="B102" s="59"/>
      <c r="C102" s="50" t="s">
        <v>29</v>
      </c>
      <c r="D102" s="50" t="s">
        <v>31</v>
      </c>
      <c r="E102" s="34" t="s">
        <v>48</v>
      </c>
      <c r="F102" s="61"/>
      <c r="G102" s="60"/>
      <c r="H102" s="60"/>
      <c r="I102" s="60"/>
      <c r="J102" s="60"/>
      <c r="K102" s="60"/>
      <c r="L102" s="60"/>
    </row>
    <row r="103" spans="1:14" ht="20.25" x14ac:dyDescent="0.3">
      <c r="A103" s="9"/>
      <c r="B103" s="66" t="s">
        <v>9</v>
      </c>
      <c r="C103" s="149">
        <v>150</v>
      </c>
      <c r="D103" s="92">
        <f>C12</f>
        <v>0</v>
      </c>
      <c r="E103" s="39">
        <f>C103*D103</f>
        <v>0</v>
      </c>
      <c r="F103" s="62"/>
      <c r="G103" s="64"/>
      <c r="H103" s="64"/>
      <c r="I103" s="64"/>
      <c r="J103" s="65"/>
      <c r="K103" s="65"/>
      <c r="L103" s="65"/>
    </row>
    <row r="104" spans="1:14" ht="23.65" customHeight="1" thickBot="1" x14ac:dyDescent="0.4">
      <c r="A104" s="45" t="s">
        <v>10</v>
      </c>
      <c r="B104" s="45"/>
      <c r="C104" s="45"/>
      <c r="D104" s="45"/>
      <c r="E104" s="43">
        <f>E103</f>
        <v>0</v>
      </c>
      <c r="F104" s="63"/>
      <c r="G104" s="63"/>
      <c r="H104" s="63"/>
      <c r="I104" s="63"/>
      <c r="J104" s="61"/>
      <c r="K104" s="61"/>
      <c r="L104" s="61"/>
    </row>
    <row r="105" spans="1:14" x14ac:dyDescent="0.2">
      <c r="A105" s="3"/>
      <c r="B105" s="4"/>
      <c r="C105" s="4"/>
      <c r="D105" s="4"/>
      <c r="E105" s="4"/>
      <c r="F105" s="4"/>
      <c r="G105" s="4"/>
      <c r="H105" s="4"/>
      <c r="I105" s="4"/>
    </row>
    <row r="106" spans="1:14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4" ht="13.9" customHeight="1" x14ac:dyDescent="0.2">
      <c r="A107" s="106" t="s">
        <v>44</v>
      </c>
      <c r="B107" s="107"/>
      <c r="C107" s="107"/>
      <c r="D107" s="107"/>
      <c r="E107" s="107"/>
      <c r="F107" s="107"/>
      <c r="G107" s="6"/>
      <c r="H107" s="6"/>
      <c r="I107" s="6"/>
      <c r="J107" s="6"/>
      <c r="K107" s="6"/>
      <c r="L107" s="6"/>
    </row>
    <row r="108" spans="1:14" ht="13.9" customHeight="1" x14ac:dyDescent="0.2">
      <c r="A108" s="106"/>
      <c r="B108" s="107"/>
      <c r="C108" s="107"/>
      <c r="D108" s="107"/>
      <c r="E108" s="107"/>
      <c r="F108" s="107"/>
      <c r="G108" s="6"/>
      <c r="H108" s="6"/>
      <c r="I108" s="6"/>
      <c r="J108" s="6"/>
      <c r="K108" s="6"/>
      <c r="L108" s="6"/>
    </row>
    <row r="109" spans="1:14" ht="14.45" customHeight="1" x14ac:dyDescent="0.2">
      <c r="A109" s="113" t="s">
        <v>67</v>
      </c>
      <c r="B109" s="113"/>
      <c r="C109" s="113"/>
      <c r="D109" s="113"/>
      <c r="E109" s="113"/>
      <c r="F109" s="68"/>
      <c r="G109" s="68"/>
      <c r="H109" s="68"/>
      <c r="I109" s="68"/>
      <c r="J109" s="68"/>
      <c r="K109" s="68"/>
      <c r="L109" s="68"/>
    </row>
    <row r="110" spans="1:14" ht="14.65" customHeight="1" thickBot="1" x14ac:dyDescent="0.25">
      <c r="A110" s="114"/>
      <c r="B110" s="114"/>
      <c r="C110" s="114"/>
      <c r="D110" s="114"/>
      <c r="E110" s="114"/>
      <c r="F110" s="68"/>
      <c r="G110" s="68"/>
      <c r="H110" s="68"/>
      <c r="I110" s="68"/>
      <c r="J110" s="68"/>
      <c r="K110" s="68"/>
      <c r="L110" s="68"/>
      <c r="M110" s="68"/>
    </row>
    <row r="111" spans="1:14" ht="26.25" customHeight="1" x14ac:dyDescent="0.2">
      <c r="A111" s="69" t="s">
        <v>12</v>
      </c>
      <c r="B111" s="25"/>
      <c r="C111" s="25"/>
      <c r="D111" s="25"/>
      <c r="E111" s="26"/>
      <c r="F111" s="68"/>
      <c r="G111" s="68"/>
      <c r="H111" s="68"/>
      <c r="I111" s="68"/>
      <c r="J111" s="68"/>
      <c r="K111" s="68"/>
      <c r="L111" s="68"/>
      <c r="M111" s="68"/>
    </row>
    <row r="112" spans="1:14" ht="49.5" customHeight="1" x14ac:dyDescent="0.2">
      <c r="A112" s="122" t="s">
        <v>51</v>
      </c>
      <c r="B112" s="123"/>
      <c r="C112" s="37">
        <v>26000</v>
      </c>
      <c r="D112" s="37" t="s">
        <v>49</v>
      </c>
      <c r="E112" s="70"/>
      <c r="F112" s="68"/>
      <c r="G112" s="68"/>
      <c r="H112" s="68"/>
      <c r="I112" s="68"/>
      <c r="J112" s="68"/>
      <c r="K112" s="68"/>
      <c r="L112" s="68"/>
      <c r="M112" s="68"/>
    </row>
    <row r="113" spans="1:14" ht="30.75" customHeight="1" x14ac:dyDescent="0.2">
      <c r="A113" s="71" t="s">
        <v>52</v>
      </c>
      <c r="B113" s="37"/>
      <c r="C113" s="72">
        <v>0</v>
      </c>
      <c r="D113" s="37"/>
      <c r="E113" s="1"/>
      <c r="F113" s="68"/>
      <c r="G113" s="68"/>
      <c r="H113" s="68"/>
      <c r="I113" s="68"/>
      <c r="J113" s="68"/>
      <c r="K113" s="68"/>
      <c r="L113" s="68"/>
      <c r="M113" s="68"/>
    </row>
    <row r="114" spans="1:14" ht="36" customHeight="1" x14ac:dyDescent="0.2">
      <c r="A114" s="71" t="s">
        <v>53</v>
      </c>
      <c r="B114" s="37"/>
      <c r="C114" s="37">
        <f>C113*31000</f>
        <v>0</v>
      </c>
      <c r="D114" s="37" t="s">
        <v>49</v>
      </c>
      <c r="E114" s="1"/>
      <c r="F114" s="68"/>
      <c r="G114" s="68"/>
      <c r="H114" s="68"/>
      <c r="I114" s="68"/>
      <c r="J114" s="68"/>
      <c r="K114" s="68"/>
      <c r="L114" s="68"/>
      <c r="M114" s="68"/>
    </row>
    <row r="115" spans="1:14" ht="39.75" customHeight="1" thickBot="1" x14ac:dyDescent="0.25">
      <c r="A115" s="73" t="s">
        <v>50</v>
      </c>
      <c r="B115" s="74"/>
      <c r="C115" s="74"/>
      <c r="D115" s="74"/>
      <c r="E115" s="75">
        <f>C112+C114</f>
        <v>26000</v>
      </c>
      <c r="F115" s="68"/>
      <c r="G115" s="68"/>
      <c r="H115" s="68"/>
      <c r="I115" s="68"/>
      <c r="J115" s="68"/>
      <c r="K115" s="68"/>
      <c r="L115" s="68"/>
      <c r="M115" s="68"/>
    </row>
    <row r="116" spans="1:14" x14ac:dyDescent="0.2">
      <c r="A116" s="6"/>
      <c r="B116" s="6"/>
      <c r="C116" s="6"/>
      <c r="D116" s="6"/>
      <c r="E116" s="6"/>
      <c r="F116" s="68"/>
      <c r="G116" s="68"/>
      <c r="H116" s="68"/>
      <c r="I116" s="68"/>
      <c r="J116" s="68"/>
      <c r="K116" s="68"/>
      <c r="L116" s="68"/>
      <c r="M116" s="68"/>
    </row>
    <row r="117" spans="1:14" x14ac:dyDescent="0.2">
      <c r="A117" s="6"/>
      <c r="B117" s="6"/>
      <c r="C117" s="6"/>
      <c r="D117" s="6"/>
      <c r="E117" s="6"/>
      <c r="F117" s="68"/>
      <c r="G117" s="68"/>
      <c r="H117" s="68"/>
      <c r="I117" s="68"/>
      <c r="J117" s="68"/>
      <c r="K117" s="68"/>
      <c r="L117" s="68"/>
      <c r="M117" s="68"/>
    </row>
    <row r="118" spans="1:14" ht="13.9" customHeight="1" x14ac:dyDescent="0.2">
      <c r="A118" s="117" t="s">
        <v>56</v>
      </c>
      <c r="B118" s="118"/>
      <c r="C118" s="118"/>
      <c r="D118" s="118"/>
      <c r="E118" s="118"/>
      <c r="F118" s="118"/>
      <c r="G118" s="68"/>
      <c r="H118" s="68"/>
      <c r="I118" s="68"/>
      <c r="J118" s="68"/>
      <c r="K118" s="68"/>
      <c r="L118" s="68"/>
      <c r="M118" s="68"/>
    </row>
    <row r="119" spans="1:14" ht="13.9" customHeight="1" x14ac:dyDescent="0.2">
      <c r="A119" s="117"/>
      <c r="B119" s="118"/>
      <c r="C119" s="118"/>
      <c r="D119" s="118"/>
      <c r="E119" s="118"/>
      <c r="F119" s="118"/>
      <c r="G119" s="68"/>
      <c r="H119" s="68"/>
      <c r="I119" s="68"/>
      <c r="J119" s="68"/>
      <c r="K119" s="68"/>
      <c r="L119" s="68"/>
      <c r="M119" s="68"/>
    </row>
    <row r="120" spans="1:14" x14ac:dyDescent="0.2">
      <c r="A120" s="113" t="s">
        <v>11</v>
      </c>
      <c r="B120" s="113"/>
      <c r="C120" s="113"/>
      <c r="D120" s="113"/>
      <c r="E120" s="113"/>
      <c r="F120" s="68"/>
      <c r="G120" s="68"/>
      <c r="H120" s="68"/>
      <c r="I120" s="68"/>
      <c r="J120" s="68"/>
      <c r="K120" s="68"/>
      <c r="L120" s="68"/>
      <c r="M120" s="68"/>
    </row>
    <row r="121" spans="1:14" ht="15" thickBot="1" x14ac:dyDescent="0.25">
      <c r="A121" s="114"/>
      <c r="B121" s="114"/>
      <c r="C121" s="114"/>
      <c r="D121" s="114"/>
      <c r="E121" s="114"/>
      <c r="F121" s="68"/>
      <c r="G121" s="68"/>
      <c r="H121" s="68"/>
      <c r="I121" s="68"/>
      <c r="J121" s="68"/>
      <c r="K121" s="68"/>
      <c r="L121" s="68"/>
      <c r="M121" s="68"/>
    </row>
    <row r="122" spans="1:14" ht="51.75" customHeight="1" x14ac:dyDescent="0.2">
      <c r="A122" s="53" t="s">
        <v>41</v>
      </c>
      <c r="B122" s="54" t="s">
        <v>42</v>
      </c>
      <c r="C122" s="53" t="s">
        <v>39</v>
      </c>
      <c r="D122" s="53" t="s">
        <v>33</v>
      </c>
      <c r="E122" s="55" t="s">
        <v>45</v>
      </c>
      <c r="F122" s="56" t="s">
        <v>27</v>
      </c>
      <c r="G122" s="68"/>
      <c r="H122" s="68"/>
      <c r="I122" s="68"/>
      <c r="J122" s="68"/>
      <c r="K122" s="68"/>
      <c r="L122" s="68"/>
      <c r="M122" s="68"/>
    </row>
    <row r="123" spans="1:14" ht="18" x14ac:dyDescent="0.2">
      <c r="A123" s="38"/>
      <c r="B123" s="38"/>
      <c r="C123" s="38" t="s">
        <v>29</v>
      </c>
      <c r="D123" s="38" t="s">
        <v>30</v>
      </c>
      <c r="E123" s="38" t="s">
        <v>31</v>
      </c>
      <c r="F123" s="57" t="s">
        <v>32</v>
      </c>
      <c r="G123" s="68"/>
      <c r="H123" s="68"/>
      <c r="I123" s="68"/>
      <c r="J123" s="68"/>
      <c r="K123" s="68"/>
      <c r="L123" s="68"/>
      <c r="M123" s="68"/>
    </row>
    <row r="124" spans="1:14" ht="18" x14ac:dyDescent="0.25">
      <c r="A124" s="46" t="s">
        <v>107</v>
      </c>
      <c r="B124" s="48" t="s">
        <v>58</v>
      </c>
      <c r="C124" s="32">
        <v>7</v>
      </c>
      <c r="D124" s="51">
        <f>180/5/2</f>
        <v>18</v>
      </c>
      <c r="E124" s="85"/>
      <c r="F124" s="32">
        <f>C124*D124*E124</f>
        <v>0</v>
      </c>
      <c r="G124" s="68"/>
      <c r="H124" s="68"/>
      <c r="I124" s="68"/>
      <c r="J124" s="68"/>
      <c r="K124" s="68"/>
      <c r="L124" s="68"/>
      <c r="M124" s="68"/>
    </row>
    <row r="125" spans="1:14" ht="18" x14ac:dyDescent="0.25">
      <c r="A125" s="47"/>
      <c r="B125" s="49"/>
      <c r="C125" s="37"/>
      <c r="D125" s="52"/>
      <c r="E125" s="37"/>
      <c r="F125" s="32"/>
      <c r="G125" s="68"/>
      <c r="H125" s="68"/>
      <c r="I125" s="68"/>
      <c r="J125" s="68"/>
      <c r="K125" s="68"/>
      <c r="L125" s="68"/>
      <c r="M125" s="68"/>
    </row>
    <row r="126" spans="1:14" ht="24" thickBot="1" x14ac:dyDescent="0.25">
      <c r="A126" s="45" t="s">
        <v>57</v>
      </c>
      <c r="B126" s="42"/>
      <c r="C126" s="42"/>
      <c r="D126" s="42"/>
      <c r="E126" s="42"/>
      <c r="F126" s="42">
        <f>SUM(F124:F125)</f>
        <v>0</v>
      </c>
      <c r="G126" s="68"/>
      <c r="H126" s="68"/>
      <c r="I126" s="68"/>
      <c r="J126" s="68"/>
      <c r="K126" s="68"/>
      <c r="L126" s="68"/>
      <c r="M126" s="68"/>
    </row>
    <row r="127" spans="1:14" x14ac:dyDescent="0.2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</row>
    <row r="128" spans="1:14" x14ac:dyDescent="0.2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</row>
    <row r="129" spans="1:14" ht="13.9" customHeight="1" x14ac:dyDescent="0.2">
      <c r="A129" s="109" t="s">
        <v>14</v>
      </c>
      <c r="B129" s="124"/>
      <c r="C129" s="124"/>
      <c r="D129" s="124"/>
      <c r="E129" s="124"/>
      <c r="F129" s="124"/>
      <c r="G129" s="124"/>
      <c r="H129" s="68"/>
      <c r="I129" s="68"/>
      <c r="J129" s="68"/>
      <c r="K129" s="68"/>
      <c r="L129" s="68"/>
      <c r="M129" s="68"/>
      <c r="N129" s="68"/>
    </row>
    <row r="130" spans="1:14" ht="13.9" customHeight="1" x14ac:dyDescent="0.2">
      <c r="A130" s="109"/>
      <c r="B130" s="124"/>
      <c r="C130" s="124"/>
      <c r="D130" s="124"/>
      <c r="E130" s="124"/>
      <c r="F130" s="124"/>
      <c r="G130" s="124"/>
      <c r="H130" s="68"/>
      <c r="I130" s="68"/>
      <c r="J130" s="68"/>
      <c r="K130" s="68"/>
      <c r="L130" s="68"/>
      <c r="M130" s="68"/>
      <c r="N130" s="68"/>
    </row>
    <row r="131" spans="1:14" ht="15" thickBot="1" x14ac:dyDescent="0.25"/>
    <row r="132" spans="1:14" ht="15.75" customHeight="1" thickBot="1" x14ac:dyDescent="0.3">
      <c r="A132" s="76"/>
      <c r="B132" s="77"/>
      <c r="C132" s="77"/>
      <c r="D132" s="77"/>
      <c r="E132" s="111" t="s">
        <v>15</v>
      </c>
      <c r="F132" s="112"/>
      <c r="G132" s="125" t="s">
        <v>73</v>
      </c>
      <c r="H132" s="68"/>
      <c r="I132" s="68"/>
      <c r="J132" s="68"/>
    </row>
    <row r="133" spans="1:14" ht="15" customHeight="1" x14ac:dyDescent="0.25">
      <c r="A133" s="78" t="s">
        <v>16</v>
      </c>
      <c r="B133" s="79"/>
      <c r="C133" s="79"/>
      <c r="D133" s="79"/>
      <c r="E133" s="101">
        <f>ROUND(D37,2)</f>
        <v>0</v>
      </c>
      <c r="F133" s="102"/>
      <c r="G133" s="150">
        <v>0.85</v>
      </c>
      <c r="H133" s="68"/>
      <c r="I133" s="68"/>
      <c r="J133" s="68"/>
    </row>
    <row r="134" spans="1:14" ht="18" x14ac:dyDescent="0.25">
      <c r="A134" s="80" t="s">
        <v>17</v>
      </c>
      <c r="B134" s="81"/>
      <c r="C134" s="81"/>
      <c r="D134" s="81"/>
      <c r="E134" s="103">
        <f>E44</f>
        <v>0</v>
      </c>
      <c r="F134" s="104"/>
      <c r="G134" s="151">
        <f>G133</f>
        <v>0.85</v>
      </c>
      <c r="H134" s="68"/>
      <c r="I134" s="68"/>
      <c r="J134" s="68"/>
    </row>
    <row r="135" spans="1:14" ht="15" customHeight="1" x14ac:dyDescent="0.25">
      <c r="A135" s="80" t="s">
        <v>18</v>
      </c>
      <c r="B135" s="81"/>
      <c r="C135" s="81"/>
      <c r="D135" s="81"/>
      <c r="E135" s="103">
        <f>E51</f>
        <v>0</v>
      </c>
      <c r="F135" s="104"/>
      <c r="G135" s="151">
        <f>G134</f>
        <v>0.85</v>
      </c>
      <c r="H135" s="68"/>
      <c r="I135" s="68"/>
      <c r="J135" s="68"/>
    </row>
    <row r="136" spans="1:14" ht="15" customHeight="1" x14ac:dyDescent="0.25">
      <c r="A136" s="80" t="s">
        <v>4</v>
      </c>
      <c r="B136" s="81"/>
      <c r="C136" s="81"/>
      <c r="D136" s="81"/>
      <c r="E136" s="103">
        <f>D80</f>
        <v>0</v>
      </c>
      <c r="F136" s="104"/>
      <c r="G136" s="151">
        <f>G135</f>
        <v>0.85</v>
      </c>
      <c r="H136" s="68"/>
      <c r="I136" s="68"/>
      <c r="J136" s="68"/>
    </row>
    <row r="137" spans="1:14" ht="15" customHeight="1" x14ac:dyDescent="0.25">
      <c r="A137" s="80" t="s">
        <v>54</v>
      </c>
      <c r="B137" s="81"/>
      <c r="C137" s="81"/>
      <c r="D137" s="81"/>
      <c r="E137" s="103">
        <f>E95</f>
        <v>0</v>
      </c>
      <c r="F137" s="104"/>
      <c r="G137" s="151">
        <f>G136</f>
        <v>0.85</v>
      </c>
      <c r="H137" s="68"/>
      <c r="I137" s="68"/>
      <c r="J137" s="68"/>
    </row>
    <row r="138" spans="1:14" ht="15" customHeight="1" x14ac:dyDescent="0.25">
      <c r="A138" s="80" t="s">
        <v>10</v>
      </c>
      <c r="B138" s="81"/>
      <c r="C138" s="81"/>
      <c r="D138" s="81"/>
      <c r="E138" s="95">
        <f>E104</f>
        <v>0</v>
      </c>
      <c r="F138" s="96"/>
      <c r="G138" s="151">
        <f>G137</f>
        <v>0.85</v>
      </c>
      <c r="H138" s="68"/>
      <c r="I138" s="68"/>
      <c r="J138" s="68"/>
    </row>
    <row r="139" spans="1:14" ht="15" customHeight="1" x14ac:dyDescent="0.25">
      <c r="A139" s="80" t="s">
        <v>13</v>
      </c>
      <c r="B139" s="81"/>
      <c r="C139" s="81"/>
      <c r="D139" s="81"/>
      <c r="E139" s="97">
        <f>E115</f>
        <v>26000</v>
      </c>
      <c r="F139" s="98"/>
      <c r="G139" s="128">
        <v>0</v>
      </c>
      <c r="H139" s="68"/>
      <c r="I139" s="68"/>
      <c r="J139" s="68"/>
    </row>
    <row r="140" spans="1:14" ht="21" thickBot="1" x14ac:dyDescent="0.35">
      <c r="A140" s="82" t="s">
        <v>19</v>
      </c>
      <c r="B140" s="83"/>
      <c r="C140" s="83"/>
      <c r="D140" s="83"/>
      <c r="E140" s="99">
        <f>SUM(E133:F139)</f>
        <v>26000</v>
      </c>
      <c r="F140" s="100"/>
      <c r="G140" s="129"/>
      <c r="H140" s="68"/>
      <c r="I140" s="68"/>
      <c r="J140" s="68"/>
    </row>
    <row r="141" spans="1:14" x14ac:dyDescent="0.2">
      <c r="B141" s="1"/>
      <c r="C141" s="1"/>
      <c r="D141" s="1"/>
      <c r="E141" s="1"/>
    </row>
    <row r="142" spans="1:14" x14ac:dyDescent="0.2">
      <c r="B142" s="1"/>
      <c r="C142" s="1"/>
      <c r="D142" s="1"/>
      <c r="E142" s="1"/>
    </row>
    <row r="143" spans="1:14" ht="14.25" customHeight="1" x14ac:dyDescent="0.2">
      <c r="A143" s="109" t="s">
        <v>55</v>
      </c>
      <c r="B143" s="124"/>
      <c r="C143" s="124"/>
      <c r="D143" s="124"/>
      <c r="E143" s="124"/>
      <c r="F143" s="124"/>
      <c r="G143" s="124"/>
    </row>
    <row r="144" spans="1:14" ht="14.25" customHeight="1" x14ac:dyDescent="0.2">
      <c r="A144" s="109"/>
      <c r="B144" s="124"/>
      <c r="C144" s="124"/>
      <c r="D144" s="124"/>
      <c r="E144" s="124"/>
      <c r="F144" s="124"/>
      <c r="G144" s="124"/>
    </row>
    <row r="145" spans="1:12" ht="15" thickBot="1" x14ac:dyDescent="0.25"/>
    <row r="146" spans="1:12" ht="18.75" thickBot="1" x14ac:dyDescent="0.3">
      <c r="A146" s="76"/>
      <c r="B146" s="77"/>
      <c r="C146" s="77"/>
      <c r="D146" s="77"/>
      <c r="E146" s="111" t="s">
        <v>15</v>
      </c>
      <c r="F146" s="112"/>
      <c r="G146" s="125" t="s">
        <v>73</v>
      </c>
    </row>
    <row r="147" spans="1:12" ht="18" x14ac:dyDescent="0.25">
      <c r="A147" s="80" t="s">
        <v>80</v>
      </c>
      <c r="B147" s="79"/>
      <c r="C147" s="79"/>
      <c r="D147" s="79"/>
      <c r="E147" s="101">
        <f>E140-E140</f>
        <v>0</v>
      </c>
      <c r="F147" s="102"/>
      <c r="G147" s="150">
        <v>0.85</v>
      </c>
    </row>
    <row r="148" spans="1:12" ht="18.75" thickBot="1" x14ac:dyDescent="0.3">
      <c r="A148" s="80" t="s">
        <v>13</v>
      </c>
      <c r="B148" s="81"/>
      <c r="C148" s="81"/>
      <c r="D148" s="81"/>
      <c r="E148" s="97">
        <f>E139</f>
        <v>26000</v>
      </c>
      <c r="F148" s="98"/>
      <c r="G148" s="128">
        <v>0</v>
      </c>
    </row>
    <row r="149" spans="1:12" ht="18" x14ac:dyDescent="0.25">
      <c r="A149" s="80" t="s">
        <v>78</v>
      </c>
      <c r="B149" s="81"/>
      <c r="C149" s="81"/>
      <c r="D149" s="81"/>
      <c r="E149" s="103">
        <f>E51</f>
        <v>0</v>
      </c>
      <c r="F149" s="104"/>
      <c r="G149" s="150">
        <v>0.85</v>
      </c>
    </row>
    <row r="150" spans="1:12" ht="18" x14ac:dyDescent="0.25">
      <c r="A150" s="80" t="s">
        <v>79</v>
      </c>
      <c r="B150" s="81"/>
      <c r="C150" s="81"/>
      <c r="D150" s="81"/>
      <c r="E150" s="138"/>
      <c r="F150" s="139"/>
      <c r="G150" s="137">
        <v>1</v>
      </c>
    </row>
    <row r="151" spans="1:12" ht="18" x14ac:dyDescent="0.25">
      <c r="A151" s="152"/>
      <c r="B151" s="81"/>
      <c r="C151" s="81"/>
      <c r="D151" s="81"/>
      <c r="E151" s="103"/>
      <c r="F151" s="104"/>
      <c r="G151" s="126"/>
    </row>
    <row r="152" spans="1:12" ht="18" x14ac:dyDescent="0.25">
      <c r="A152" s="152"/>
      <c r="B152" s="81"/>
      <c r="C152" s="81"/>
      <c r="D152" s="81"/>
      <c r="E152" s="95"/>
      <c r="F152" s="96"/>
      <c r="G152" s="127"/>
    </row>
    <row r="153" spans="1:12" ht="18" x14ac:dyDescent="0.25">
      <c r="A153" s="152"/>
      <c r="B153" s="81"/>
      <c r="C153" s="81"/>
      <c r="D153" s="81"/>
      <c r="E153" s="97"/>
      <c r="F153" s="98"/>
      <c r="G153" s="128"/>
    </row>
    <row r="154" spans="1:12" ht="18" x14ac:dyDescent="0.25">
      <c r="A154" s="132"/>
      <c r="B154" s="133"/>
      <c r="C154" s="133"/>
      <c r="D154" s="133"/>
      <c r="E154" s="134"/>
      <c r="F154" s="135"/>
      <c r="G154" s="136"/>
    </row>
    <row r="155" spans="1:12" ht="21" thickBot="1" x14ac:dyDescent="0.35">
      <c r="A155" s="82" t="s">
        <v>19</v>
      </c>
      <c r="B155" s="83"/>
      <c r="C155" s="83"/>
      <c r="D155" s="83"/>
      <c r="E155" s="99">
        <f>SUM(E147:F154)</f>
        <v>26000</v>
      </c>
      <c r="F155" s="100"/>
      <c r="G155" s="129"/>
    </row>
    <row r="156" spans="1:12" x14ac:dyDescent="0.2">
      <c r="B156" s="1"/>
      <c r="C156" s="1"/>
      <c r="D156" s="1"/>
      <c r="E156" s="1"/>
    </row>
    <row r="157" spans="1:12" ht="18" x14ac:dyDescent="0.25">
      <c r="A157" s="24"/>
      <c r="B157" s="44"/>
      <c r="C157" s="44"/>
      <c r="D157" s="44"/>
      <c r="E157" s="44"/>
      <c r="F157" s="44"/>
      <c r="G157" s="21"/>
      <c r="H157" s="21"/>
      <c r="I157" s="21"/>
      <c r="J157" s="21"/>
      <c r="K157" s="21"/>
      <c r="L157" s="21"/>
    </row>
    <row r="159" spans="1:12" ht="85.5" customHeight="1" x14ac:dyDescent="0.2">
      <c r="A159" s="119" t="s">
        <v>20</v>
      </c>
      <c r="B159" s="120"/>
      <c r="C159" s="120"/>
      <c r="D159" s="120"/>
      <c r="E159" s="120"/>
      <c r="F159" s="120"/>
      <c r="G159" s="84"/>
      <c r="H159" s="84"/>
      <c r="I159" s="84"/>
      <c r="J159" s="84"/>
      <c r="K159" s="84"/>
      <c r="L159" s="84"/>
    </row>
    <row r="161" spans="1:14" s="13" customFormat="1" ht="15" x14ac:dyDescent="0.2">
      <c r="A161" s="10" t="s">
        <v>21</v>
      </c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2"/>
    </row>
    <row r="162" spans="1:14" s="14" customFormat="1" ht="18.75" customHeight="1" x14ac:dyDescent="0.2">
      <c r="A162" s="121" t="s">
        <v>22</v>
      </c>
      <c r="B162" s="121"/>
      <c r="C162" s="121"/>
      <c r="D162" s="121"/>
      <c r="E162" s="121"/>
      <c r="F162" s="121"/>
      <c r="G162" s="121"/>
      <c r="H162" s="121"/>
      <c r="I162" s="121"/>
      <c r="J162" s="121"/>
      <c r="K162" s="121"/>
      <c r="L162" s="121"/>
      <c r="M162" s="121"/>
    </row>
    <row r="163" spans="1:14" s="13" customFormat="1" ht="15" customHeight="1" x14ac:dyDescent="0.2">
      <c r="A163" s="121" t="s">
        <v>23</v>
      </c>
      <c r="B163" s="121"/>
      <c r="C163" s="121"/>
      <c r="D163" s="121"/>
      <c r="E163" s="121"/>
      <c r="F163" s="121"/>
      <c r="G163" s="121"/>
      <c r="H163" s="121"/>
      <c r="I163" s="121"/>
      <c r="J163" s="121"/>
      <c r="K163" s="121"/>
      <c r="L163" s="121"/>
      <c r="M163" s="121"/>
      <c r="N163" s="15"/>
    </row>
    <row r="164" spans="1:14" s="13" customFormat="1" ht="15" x14ac:dyDescent="0.25">
      <c r="A164" s="16" t="s">
        <v>24</v>
      </c>
      <c r="B164" s="17"/>
      <c r="C164" s="17"/>
      <c r="D164" s="17"/>
      <c r="E164" s="17"/>
      <c r="F164" s="18"/>
      <c r="G164" s="19"/>
      <c r="H164" s="19"/>
      <c r="I164" s="19"/>
      <c r="J164" s="19"/>
      <c r="K164" s="18"/>
      <c r="L164" s="18"/>
      <c r="N164" s="15"/>
    </row>
    <row r="165" spans="1:14" s="13" customFormat="1" x14ac:dyDescent="0.2">
      <c r="A165" s="1" t="s">
        <v>25</v>
      </c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N165" s="15"/>
    </row>
    <row r="166" spans="1:14" x14ac:dyDescent="0.2">
      <c r="A166" s="1" t="s">
        <v>26</v>
      </c>
    </row>
  </sheetData>
  <mergeCells count="34">
    <mergeCell ref="A118:F119"/>
    <mergeCell ref="A2:F2"/>
    <mergeCell ref="A4:F5"/>
    <mergeCell ref="A7:F7"/>
    <mergeCell ref="A53:F54"/>
    <mergeCell ref="A82:F83"/>
    <mergeCell ref="A98:F99"/>
    <mergeCell ref="A107:F108"/>
    <mergeCell ref="A109:E110"/>
    <mergeCell ref="A112:B112"/>
    <mergeCell ref="A120:E121"/>
    <mergeCell ref="E132:F132"/>
    <mergeCell ref="E133:F133"/>
    <mergeCell ref="E134:F134"/>
    <mergeCell ref="E135:F135"/>
    <mergeCell ref="A143:G144"/>
    <mergeCell ref="A129:G130"/>
    <mergeCell ref="E136:F136"/>
    <mergeCell ref="E137:F137"/>
    <mergeCell ref="E138:F138"/>
    <mergeCell ref="E139:F139"/>
    <mergeCell ref="E140:F140"/>
    <mergeCell ref="A163:M163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5:F155"/>
    <mergeCell ref="A159:F159"/>
    <mergeCell ref="A162:M162"/>
  </mergeCells>
  <pageMargins left="0.7" right="0.7" top="0.75" bottom="0.75" header="0.3" footer="0.3"/>
  <ignoredErrors>
    <ignoredError sqref="F126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95CF789346AD4BA5ACD5D3E4BA6FD7" ma:contentTypeVersion="11" ma:contentTypeDescription="Crée un document." ma:contentTypeScope="" ma:versionID="2be8c790fffdbfa57258b385af3c13e6">
  <xsd:schema xmlns:xsd="http://www.w3.org/2001/XMLSchema" xmlns:xs="http://www.w3.org/2001/XMLSchema" xmlns:p="http://schemas.microsoft.com/office/2006/metadata/properties" xmlns:ns2="0b01c1bb-0f14-4ccc-9084-32ef4cc4e6e3" xmlns:ns3="70cc21ec-9cbf-46e7-8121-9c300ad1d089" targetNamespace="http://schemas.microsoft.com/office/2006/metadata/properties" ma:root="true" ma:fieldsID="b70f4a24f1d9fd5c7b2719b29ddf61d0" ns2:_="" ns3:_="">
    <xsd:import namespace="0b01c1bb-0f14-4ccc-9084-32ef4cc4e6e3"/>
    <xsd:import namespace="70cc21ec-9cbf-46e7-8121-9c300ad1d0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1c1bb-0f14-4ccc-9084-32ef4cc4e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alises d’images" ma:readOnly="false" ma:fieldId="{5cf76f15-5ced-4ddc-b409-7134ff3c332f}" ma:taxonomyMulti="true" ma:sspId="db630b34-ef66-4a23-b54c-047f976c1c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cc21ec-9cbf-46e7-8121-9c300ad1d08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4e1b0e9-4ea6-4a47-a43e-b29be73ce6e7}" ma:internalName="TaxCatchAll" ma:showField="CatchAllData" ma:web="70cc21ec-9cbf-46e7-8121-9c300ad1d0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cc21ec-9cbf-46e7-8121-9c300ad1d089" xsi:nil="true"/>
    <lcf76f155ced4ddcb4097134ff3c332f xmlns="0b01c1bb-0f14-4ccc-9084-32ef4cc4e6e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6C56E11-869C-406B-BF5C-6FA71235B5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1c1bb-0f14-4ccc-9084-32ef4cc4e6e3"/>
    <ds:schemaRef ds:uri="70cc21ec-9cbf-46e7-8121-9c300ad1d0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245365-29FF-436B-96B4-1DFB5D1E4B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A87398-CC31-4552-8743-B39470D58B16}">
  <ds:schemaRefs>
    <ds:schemaRef ds:uri="http://schemas.microsoft.com/office/2006/metadata/properties"/>
    <ds:schemaRef ds:uri="http://schemas.microsoft.com/office/infopath/2007/PartnerControls"/>
    <ds:schemaRef ds:uri="70cc21ec-9cbf-46e7-8121-9c300ad1d089"/>
    <ds:schemaRef ds:uri="0b01c1bb-0f14-4ccc-9084-32ef4cc4e6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v2</vt:lpstr>
    </vt:vector>
  </TitlesOfParts>
  <Company>European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VANDERKELEN Laurent (OSG)</dc:creator>
  <cp:lastModifiedBy>BER DEPUTY DIRECTOR FINANCE AND ADMINISTRATION</cp:lastModifiedBy>
  <cp:lastPrinted>2024-11-10T20:11:20Z</cp:lastPrinted>
  <dcterms:created xsi:type="dcterms:W3CDTF">2022-10-20T07:29:51Z</dcterms:created>
  <dcterms:modified xsi:type="dcterms:W3CDTF">2025-01-14T17:29:52Z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0x010100CF95CF789346AD4BA5ACD5D3E4BA6FD7</vt:lpwstr>
  </property>
</Properties>
</file>