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stefansmit/Desktop/Flink Experts:Wattanders/Projecten/Wattanders/RVB/Aanbestedingsdocumenten/Opleveren NvI 1/"/>
    </mc:Choice>
  </mc:AlternateContent>
  <xr:revisionPtr revIDLastSave="0" documentId="13_ncr:1_{703A4A86-0F96-E444-809F-0AC73CEAD49C}" xr6:coauthVersionLast="47" xr6:coauthVersionMax="47" xr10:uidLastSave="{00000000-0000-0000-0000-000000000000}"/>
  <bookViews>
    <workbookView xWindow="0" yWindow="0" windowWidth="28800" windowHeight="18000" xr2:uid="{BA346D97-DE95-3240-9AA3-B9D0941801CC}"/>
  </bookViews>
  <sheets>
    <sheet name="Aansluitgegevens" sheetId="1" r:id="rId1"/>
    <sheet name="PV Opwek" sheetId="2" r:id="rId2"/>
  </sheets>
  <externalReferences>
    <externalReference r:id="rId3"/>
  </externalReferences>
  <definedNames>
    <definedName name="_xlnm._FilterDatabase" localSheetId="0" hidden="1">Aansluitgegevens!$A$1:$AB$622</definedName>
    <definedName name="_xlnm._FilterDatabase" localSheetId="1" hidden="1">'PV Opwek'!$A$3:$L$35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12" i="2"/>
  <c r="H22" i="2"/>
  <c r="H16" i="2"/>
  <c r="H30" i="2"/>
  <c r="H26" i="2"/>
  <c r="J14" i="2" l="1"/>
  <c r="J4" i="2" l="1"/>
  <c r="N621" i="1" l="1"/>
  <c r="M621" i="1"/>
  <c r="M62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2" i="1"/>
  <c r="N622" i="1" l="1"/>
</calcChain>
</file>

<file path=xl/sharedStrings.xml><?xml version="1.0" encoding="utf-8"?>
<sst xmlns="http://schemas.openxmlformats.org/spreadsheetml/2006/main" count="8926" uniqueCount="2215">
  <si>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</si>
  <si>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</si>
  <si>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</si>
  <si>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</si>
  <si>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</si>
  <si>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</si>
  <si>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</si>
  <si>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Marktsegment</t>
  </si>
  <si>
    <t>Frequentie Bemetering</t>
  </si>
  <si>
    <t>Slimme Meter</t>
  </si>
  <si>
    <t>SJV Piek</t>
  </si>
  <si>
    <t>SJV Dal</t>
  </si>
  <si>
    <t>SJV TL Piek</t>
  </si>
  <si>
    <t>SJV TL Dal</t>
  </si>
  <si>
    <t>Totaal teruglevering</t>
  </si>
  <si>
    <t>Verblijfsfunctie</t>
  </si>
  <si>
    <t>Complexbepaling</t>
  </si>
  <si>
    <t>WOZ Cluster</t>
  </si>
  <si>
    <t>Klant</t>
  </si>
  <si>
    <t>KVK</t>
  </si>
  <si>
    <t>871689260009026723</t>
  </si>
  <si>
    <t>871689200008170706</t>
  </si>
  <si>
    <t>871688650000086214</t>
  </si>
  <si>
    <t>871689260012038904</t>
  </si>
  <si>
    <t>871688660010855090</t>
  </si>
  <si>
    <t>871689276000055426</t>
  </si>
  <si>
    <t>871694831000350074</t>
  </si>
  <si>
    <t>871687400008453300</t>
  </si>
  <si>
    <t>871689276000051534</t>
  </si>
  <si>
    <t>871685900041497658</t>
  </si>
  <si>
    <t>871685920003247602</t>
  </si>
  <si>
    <t>871687120000170691</t>
  </si>
  <si>
    <t>871687400008879940</t>
  </si>
  <si>
    <t>871689200008170041</t>
  </si>
  <si>
    <t>871688600000086424</t>
  </si>
  <si>
    <t>871689276000016984</t>
  </si>
  <si>
    <t>871689276000053187</t>
  </si>
  <si>
    <t>871689200000100336</t>
  </si>
  <si>
    <t>871689276000055167</t>
  </si>
  <si>
    <t>871689276000045380</t>
  </si>
  <si>
    <t>871689276000050483</t>
  </si>
  <si>
    <t>871689276000047452</t>
  </si>
  <si>
    <t>871685920000806628</t>
  </si>
  <si>
    <t>871689276000052364</t>
  </si>
  <si>
    <t>871687110000421121</t>
  </si>
  <si>
    <t>871742100000101600</t>
  </si>
  <si>
    <t>871689276000057604</t>
  </si>
  <si>
    <t>871689260009852551</t>
  </si>
  <si>
    <t>871687120000031442</t>
  </si>
  <si>
    <t>871688660011969574</t>
  </si>
  <si>
    <t>871687120060600565</t>
  </si>
  <si>
    <t>871689276000007463</t>
  </si>
  <si>
    <t>871689276000045533</t>
  </si>
  <si>
    <t>871687110001470746</t>
  </si>
  <si>
    <t>871689276000050599</t>
  </si>
  <si>
    <t>871694831000053821</t>
  </si>
  <si>
    <t>871689200000010536</t>
  </si>
  <si>
    <t>871694831000043372</t>
  </si>
  <si>
    <t>871689276000027454</t>
  </si>
  <si>
    <t>871689200000016255</t>
  </si>
  <si>
    <t>871687910000044272</t>
  </si>
  <si>
    <t>871690910000004409</t>
  </si>
  <si>
    <t>871688520000056077</t>
  </si>
  <si>
    <t>871687120000018665</t>
  </si>
  <si>
    <t>871687120000021696</t>
  </si>
  <si>
    <t>871689200000007598</t>
  </si>
  <si>
    <t>871689200000014374</t>
  </si>
  <si>
    <t>871687400009702827</t>
  </si>
  <si>
    <t>871689260011461598</t>
  </si>
  <si>
    <t>871689260010115935</t>
  </si>
  <si>
    <t>871694831000076424</t>
  </si>
  <si>
    <t>871694831000054118</t>
  </si>
  <si>
    <t>871689200000008625</t>
  </si>
  <si>
    <t>871685900000007553</t>
  </si>
  <si>
    <t>871687400008458541</t>
  </si>
  <si>
    <t>871685900000012953</t>
  </si>
  <si>
    <t>871694831000047271</t>
  </si>
  <si>
    <t>871694831000293876</t>
  </si>
  <si>
    <t>871687120000033002</t>
  </si>
  <si>
    <t>871687110000093304</t>
  </si>
  <si>
    <t>871689260008187258</t>
  </si>
  <si>
    <t>871692100000108704</t>
  </si>
  <si>
    <t>871689260011322974</t>
  </si>
  <si>
    <t>871688520000075276</t>
  </si>
  <si>
    <t>871691200130753308</t>
  </si>
  <si>
    <t>871689276000022336</t>
  </si>
  <si>
    <t>871694831000364682</t>
  </si>
  <si>
    <t>871687110000795598</t>
  </si>
  <si>
    <t>871688540003918523</t>
  </si>
  <si>
    <t>871687110001797805</t>
  </si>
  <si>
    <t>871687910000032637</t>
  </si>
  <si>
    <t>871688660011154321</t>
  </si>
  <si>
    <t>871685900003156845</t>
  </si>
  <si>
    <t>871688650000086849</t>
  </si>
  <si>
    <t>871687940001898819</t>
  </si>
  <si>
    <t>871694840031421967</t>
  </si>
  <si>
    <t>871694831000362701</t>
  </si>
  <si>
    <t>871687120058957022</t>
  </si>
  <si>
    <t>871689290701541712</t>
  </si>
  <si>
    <t>871687400009948683</t>
  </si>
  <si>
    <t>871687110002627262</t>
  </si>
  <si>
    <t>871687110001377441</t>
  </si>
  <si>
    <t>871689260012411110</t>
  </si>
  <si>
    <t>871685900009658725</t>
  </si>
  <si>
    <t>871687110003543103</t>
  </si>
  <si>
    <t>871688710000329695</t>
  </si>
  <si>
    <t>871689260008198063</t>
  </si>
  <si>
    <t>871687120061010844</t>
  </si>
  <si>
    <t>871689276000040361</t>
  </si>
  <si>
    <t>871687110003554802</t>
  </si>
  <si>
    <t>871694831000402056</t>
  </si>
  <si>
    <t>871690200017284827</t>
  </si>
  <si>
    <t>871685920003505450</t>
  </si>
  <si>
    <t>871689276000050582</t>
  </si>
  <si>
    <t>871687110001624910</t>
  </si>
  <si>
    <t>871688540004014613</t>
  </si>
  <si>
    <t>871687110004121553</t>
  </si>
  <si>
    <t>871687120054202256</t>
  </si>
  <si>
    <t>871689260012427173</t>
  </si>
  <si>
    <t>871687120000347680</t>
  </si>
  <si>
    <t>871687940031579443</t>
  </si>
  <si>
    <t>871694840030419446</t>
  </si>
  <si>
    <t>871687120057966544</t>
  </si>
  <si>
    <t>871688520000239753</t>
  </si>
  <si>
    <t>871687460009061997</t>
  </si>
  <si>
    <t>871694840033458671</t>
  </si>
  <si>
    <t>871694840001032384</t>
  </si>
  <si>
    <t>871690910002790522</t>
  </si>
  <si>
    <t>871694840005536635</t>
  </si>
  <si>
    <t>871694840005963011</t>
  </si>
  <si>
    <t>871687110004552005</t>
  </si>
  <si>
    <t>871689290601595914</t>
  </si>
  <si>
    <t>871687940009701739</t>
  </si>
  <si>
    <t>871694840005536611</t>
  </si>
  <si>
    <t>871685900001959288</t>
  </si>
  <si>
    <t>871694840033018028</t>
  </si>
  <si>
    <t>871694840005252078</t>
  </si>
  <si>
    <t>871688540030639033</t>
  </si>
  <si>
    <t>871694840005675006</t>
  </si>
  <si>
    <t>871687940008661737</t>
  </si>
  <si>
    <t>871694831000415780</t>
  </si>
  <si>
    <t>871688540030638999</t>
  </si>
  <si>
    <t>871688540002404171</t>
  </si>
  <si>
    <t>871688540002317129</t>
  </si>
  <si>
    <t>871687400002739660</t>
  </si>
  <si>
    <t>871685900100095375</t>
  </si>
  <si>
    <t>871685900012231021</t>
  </si>
  <si>
    <t>871694840005611233</t>
  </si>
  <si>
    <t>871688540002308349</t>
  </si>
  <si>
    <t>871689290701451509</t>
  </si>
  <si>
    <t>871685900011555449</t>
  </si>
  <si>
    <t>871687940004076900</t>
  </si>
  <si>
    <t>871687940031240725</t>
  </si>
  <si>
    <t>871687120057967558</t>
  </si>
  <si>
    <t>871687120060500247</t>
  </si>
  <si>
    <t>871690200181268982</t>
  </si>
  <si>
    <t>871687110002678967</t>
  </si>
  <si>
    <t>871687400010125103</t>
  </si>
  <si>
    <t>871687400001314806</t>
  </si>
  <si>
    <t>871687120050759587</t>
  </si>
  <si>
    <t>871685900000413309</t>
  </si>
  <si>
    <t>871687940007034877</t>
  </si>
  <si>
    <t>871694840033061048</t>
  </si>
  <si>
    <t>871687120058529878</t>
  </si>
  <si>
    <t>871687110000716999</t>
  </si>
  <si>
    <t>871689290400834320</t>
  </si>
  <si>
    <t>871687400006943759</t>
  </si>
  <si>
    <t>871688710000441427</t>
  </si>
  <si>
    <t>871687120056922848</t>
  </si>
  <si>
    <t>871694840002610635</t>
  </si>
  <si>
    <t>871690200022092950</t>
  </si>
  <si>
    <t>871687120055928308</t>
  </si>
  <si>
    <t>871694840030853875</t>
  </si>
  <si>
    <t>871687940030925968</t>
  </si>
  <si>
    <t>871688710000771203</t>
  </si>
  <si>
    <t>871688540030685399</t>
  </si>
  <si>
    <t>871694840006997671</t>
  </si>
  <si>
    <t>871694840001384872</t>
  </si>
  <si>
    <t>871685900100749254</t>
  </si>
  <si>
    <t>871690200021087261</t>
  </si>
  <si>
    <t>871687120052224120</t>
  </si>
  <si>
    <t>871687940002495253</t>
  </si>
  <si>
    <t>871687940002262077</t>
  </si>
  <si>
    <t>871687120061590766</t>
  </si>
  <si>
    <t>871694840005965862</t>
  </si>
  <si>
    <t>871687120101463272</t>
  </si>
  <si>
    <t>871687120101465412</t>
  </si>
  <si>
    <t>871688540001848716</t>
  </si>
  <si>
    <t>871694840006316021</t>
  </si>
  <si>
    <t>871688540031003772</t>
  </si>
  <si>
    <t>871688540030107938</t>
  </si>
  <si>
    <t>871687940033687603</t>
  </si>
  <si>
    <t>871694840005848134</t>
  </si>
  <si>
    <t>871689290701957377</t>
  </si>
  <si>
    <t>871689290601912919</t>
  </si>
  <si>
    <t>871687110000582129</t>
  </si>
  <si>
    <t>871689290100352384</t>
  </si>
  <si>
    <t>871687120101162458</t>
  </si>
  <si>
    <t>871689290700582006</t>
  </si>
  <si>
    <t>871689290400958149</t>
  </si>
  <si>
    <t>871687120057968074</t>
  </si>
  <si>
    <t>871687120101278388</t>
  </si>
  <si>
    <t>871690910001227487</t>
  </si>
  <si>
    <t>871688540001849447</t>
  </si>
  <si>
    <t>871688540030639019</t>
  </si>
  <si>
    <t>871687940030345360</t>
  </si>
  <si>
    <t>871687460012099154</t>
  </si>
  <si>
    <t>871694840000220300</t>
  </si>
  <si>
    <t>871694840007075439</t>
  </si>
  <si>
    <t>871689213001232180</t>
  </si>
  <si>
    <t>871687120052649145</t>
  </si>
  <si>
    <t>871687940030345322</t>
  </si>
  <si>
    <t>871687120051165707</t>
  </si>
  <si>
    <t>871687120100174445</t>
  </si>
  <si>
    <t>871687120051913858</t>
  </si>
  <si>
    <t>871688540030731935</t>
  </si>
  <si>
    <t>871687120052647578</t>
  </si>
  <si>
    <t>871688540030068512</t>
  </si>
  <si>
    <t>871694840030670342</t>
  </si>
  <si>
    <t>871694840005916925</t>
  </si>
  <si>
    <t>871689290103271576</t>
  </si>
  <si>
    <t>871687120057970879</t>
  </si>
  <si>
    <t>871694840006775552</t>
  </si>
  <si>
    <t>871689290701934750</t>
  </si>
  <si>
    <t>871687400009451183</t>
  </si>
  <si>
    <t>871688540030639002</t>
  </si>
  <si>
    <t>871687110002462955</t>
  </si>
  <si>
    <t>871690200181593060</t>
  </si>
  <si>
    <t>871687120053035213</t>
  </si>
  <si>
    <t>871687110000813100</t>
  </si>
  <si>
    <t>871689290801641268</t>
  </si>
  <si>
    <t>871694840032834599</t>
  </si>
  <si>
    <t>871687400004781674</t>
  </si>
  <si>
    <t>871687940031920863</t>
  </si>
  <si>
    <t>871685900000309565</t>
  </si>
  <si>
    <t>871694840030568090</t>
  </si>
  <si>
    <t>871694840030468475</t>
  </si>
  <si>
    <t>871687120057804679</t>
  </si>
  <si>
    <t>871687400001593881</t>
  </si>
  <si>
    <t>871694840007057749</t>
  </si>
  <si>
    <t>871694840005269915</t>
  </si>
  <si>
    <t>871689290401333730</t>
  </si>
  <si>
    <t>871694840004173633</t>
  </si>
  <si>
    <t>871694840006981489</t>
  </si>
  <si>
    <t>871688540002414620</t>
  </si>
  <si>
    <t>871688691900010084</t>
  </si>
  <si>
    <t>871687120060350378</t>
  </si>
  <si>
    <t>871689290600808398</t>
  </si>
  <si>
    <t>871687120100052750</t>
  </si>
  <si>
    <t>871685920002436656</t>
  </si>
  <si>
    <t>871694840006143962</t>
  </si>
  <si>
    <t>871687940031938769</t>
  </si>
  <si>
    <t>871694840005349433</t>
  </si>
  <si>
    <t>871687120056765209</t>
  </si>
  <si>
    <t>871687120057357724</t>
  </si>
  <si>
    <t>871687400002213801</t>
  </si>
  <si>
    <t>871687120060570172</t>
  </si>
  <si>
    <t>871687120060777984</t>
  </si>
  <si>
    <t>871742100000111760</t>
  </si>
  <si>
    <t>871694840004136676</t>
  </si>
  <si>
    <t>871694840002927412</t>
  </si>
  <si>
    <t>871694831000106596</t>
  </si>
  <si>
    <t>871688540030638982</t>
  </si>
  <si>
    <t>871694840002560145</t>
  </si>
  <si>
    <t>871694840005205203</t>
  </si>
  <si>
    <t>871687120051086354</t>
  </si>
  <si>
    <t>871694840016173652</t>
  </si>
  <si>
    <t>871685900008314639</t>
  </si>
  <si>
    <t>871687940008643733</t>
  </si>
  <si>
    <t>871687400002213610</t>
  </si>
  <si>
    <t>871694840030864185</t>
  </si>
  <si>
    <t>871694840002070439</t>
  </si>
  <si>
    <t>871687940000763750</t>
  </si>
  <si>
    <t>871687120050969214</t>
  </si>
  <si>
    <t>871688540001336077</t>
  </si>
  <si>
    <t>871687110002725432</t>
  </si>
  <si>
    <t>871691600001443848</t>
  </si>
  <si>
    <t>871694840001385244</t>
  </si>
  <si>
    <t>871687940032208878</t>
  </si>
  <si>
    <t>871694840033170887</t>
  </si>
  <si>
    <t>871687940008518970</t>
  </si>
  <si>
    <t>871688540000597547</t>
  </si>
  <si>
    <t>871694840007184148</t>
  </si>
  <si>
    <t>871685900003089792</t>
  </si>
  <si>
    <t>871685900008314721</t>
  </si>
  <si>
    <t>871687120056384691</t>
  </si>
  <si>
    <t>871687120052645475</t>
  </si>
  <si>
    <t>871694840007012526</t>
  </si>
  <si>
    <t>871687940004744533</t>
  </si>
  <si>
    <t>871687940002384649</t>
  </si>
  <si>
    <t>871687120051815053</t>
  </si>
  <si>
    <t>871687110003201959</t>
  </si>
  <si>
    <t>871685920000471901</t>
  </si>
  <si>
    <t>871687400006246249</t>
  </si>
  <si>
    <t>871687120053793441</t>
  </si>
  <si>
    <t>871687120061643271</t>
  </si>
  <si>
    <t>871687110003695499</t>
  </si>
  <si>
    <t>871685900011004022</t>
  </si>
  <si>
    <t>871685900008314691</t>
  </si>
  <si>
    <t>871685900005733280</t>
  </si>
  <si>
    <t>871687120051074146</t>
  </si>
  <si>
    <t>871685900005733181</t>
  </si>
  <si>
    <t>871687120058814585</t>
  </si>
  <si>
    <t>871694840000213500</t>
  </si>
  <si>
    <t>871687120054296880</t>
  </si>
  <si>
    <t>871694840006059300</t>
  </si>
  <si>
    <t>871685900010043329</t>
  </si>
  <si>
    <t>871694840004619124</t>
  </si>
  <si>
    <t>871687120057334978</t>
  </si>
  <si>
    <t>871694840008092978</t>
  </si>
  <si>
    <t>871694840000218024</t>
  </si>
  <si>
    <t>871685900100240058</t>
  </si>
  <si>
    <t>871687110000598526</t>
  </si>
  <si>
    <t>871685900005732993</t>
  </si>
  <si>
    <t>871687120055974442</t>
  </si>
  <si>
    <t>871690200022662801</t>
  </si>
  <si>
    <t>871694840009081025</t>
  </si>
  <si>
    <t>871689290601912735</t>
  </si>
  <si>
    <t>871690200022662771</t>
  </si>
  <si>
    <t>871687940009577273</t>
  </si>
  <si>
    <t>871685900100492501</t>
  </si>
  <si>
    <t>871685900009802012</t>
  </si>
  <si>
    <t>871687120057968142</t>
  </si>
  <si>
    <t>871689290705257152</t>
  </si>
  <si>
    <t>871685900002434111</t>
  </si>
  <si>
    <t>871687120051055619</t>
  </si>
  <si>
    <t>871685900000126605</t>
  </si>
  <si>
    <t>871687120051275529</t>
  </si>
  <si>
    <t>871690200017664346</t>
  </si>
  <si>
    <t>871687120052902974</t>
  </si>
  <si>
    <t>871690910002263002</t>
  </si>
  <si>
    <t>871687120101227607</t>
  </si>
  <si>
    <t>871694840031605855</t>
  </si>
  <si>
    <t>871685900001984396</t>
  </si>
  <si>
    <t>871694840031907539</t>
  </si>
  <si>
    <t>871687400002188369</t>
  </si>
  <si>
    <t>871688540001540085</t>
  </si>
  <si>
    <t>871690200021260022</t>
  </si>
  <si>
    <t>871685900100238819</t>
  </si>
  <si>
    <t>871685900011032063</t>
  </si>
  <si>
    <t>871687110001039905</t>
  </si>
  <si>
    <t>871687120061596430</t>
  </si>
  <si>
    <t>871689290400953670</t>
  </si>
  <si>
    <t>871694840006939688</t>
  </si>
  <si>
    <t>871688540002395868</t>
  </si>
  <si>
    <t>871688540001493954</t>
  </si>
  <si>
    <t>871687940005342189</t>
  </si>
  <si>
    <t>871685900005940220</t>
  </si>
  <si>
    <t>871694840001572781</t>
  </si>
  <si>
    <t>871694840032641708</t>
  </si>
  <si>
    <t>871688540031318647</t>
  </si>
  <si>
    <t>871688540000597561</t>
  </si>
  <si>
    <t>871687110003553522</t>
  </si>
  <si>
    <t>871689213000442566</t>
  </si>
  <si>
    <t>871687940005980381</t>
  </si>
  <si>
    <t>871689290800473938</t>
  </si>
  <si>
    <t>871691600000412111</t>
  </si>
  <si>
    <t>871687110001702656</t>
  </si>
  <si>
    <t>871687940004710187</t>
  </si>
  <si>
    <t>871687120051913872</t>
  </si>
  <si>
    <t>871690200022662832</t>
  </si>
  <si>
    <t>871687110001133627</t>
  </si>
  <si>
    <t>871694840001177849</t>
  </si>
  <si>
    <t>871694840005933359</t>
  </si>
  <si>
    <t>871694840001177863</t>
  </si>
  <si>
    <t>871687120056922787</t>
  </si>
  <si>
    <t>871694840005654674</t>
  </si>
  <si>
    <t>871685900100558733</t>
  </si>
  <si>
    <t>871687120056717956</t>
  </si>
  <si>
    <t>871694840031448599</t>
  </si>
  <si>
    <t>871687120056717963</t>
  </si>
  <si>
    <t>871687940006558411</t>
  </si>
  <si>
    <t>871687400002739714</t>
  </si>
  <si>
    <t>871694840008881589</t>
  </si>
  <si>
    <t>871687120052639597</t>
  </si>
  <si>
    <t>871687940006175687</t>
  </si>
  <si>
    <t>871685920004052250</t>
  </si>
  <si>
    <t>871687120055974299</t>
  </si>
  <si>
    <t>871694840006168637</t>
  </si>
  <si>
    <t>871687110003654502</t>
  </si>
  <si>
    <t>871685900008900580</t>
  </si>
  <si>
    <t>871694840005344452</t>
  </si>
  <si>
    <t>871694840001573009</t>
  </si>
  <si>
    <t>871687120052780978</t>
  </si>
  <si>
    <t>871687120101270726</t>
  </si>
  <si>
    <t>871687120101270733</t>
  </si>
  <si>
    <t>871687120101270740</t>
  </si>
  <si>
    <t>871687120059680837</t>
  </si>
  <si>
    <t>871687120060283478</t>
  </si>
  <si>
    <t>871694840008033353</t>
  </si>
  <si>
    <t>871687110000163366</t>
  </si>
  <si>
    <t>871685920002582018</t>
  </si>
  <si>
    <t>871694840004631669</t>
  </si>
  <si>
    <t>871687120061596393</t>
  </si>
  <si>
    <t>871688540001336053</t>
  </si>
  <si>
    <t>871742100000111777</t>
  </si>
  <si>
    <t>871687120061590940</t>
  </si>
  <si>
    <t>871687940002746713</t>
  </si>
  <si>
    <t>871687940033883814</t>
  </si>
  <si>
    <t>871688540000083811</t>
  </si>
  <si>
    <t>871687120052684603</t>
  </si>
  <si>
    <t>871685900010803992</t>
  </si>
  <si>
    <t>871685920003786378</t>
  </si>
  <si>
    <t>871694840005964872</t>
  </si>
  <si>
    <t>871694840030370037</t>
  </si>
  <si>
    <t>871685900000351274</t>
  </si>
  <si>
    <t>871694840030025197</t>
  </si>
  <si>
    <t>871689290702029622</t>
  </si>
  <si>
    <t>871687120052639573</t>
  </si>
  <si>
    <t>871694840007502041</t>
  </si>
  <si>
    <t>871694840000219335</t>
  </si>
  <si>
    <t>871685900006630557</t>
  </si>
  <si>
    <t>871687120056764967</t>
  </si>
  <si>
    <t>871689213000206854</t>
  </si>
  <si>
    <t>871687110001221522</t>
  </si>
  <si>
    <t>871690200022281828</t>
  </si>
  <si>
    <t>871694840004509166</t>
  </si>
  <si>
    <t>871687120052753057</t>
  </si>
  <si>
    <t>871685900011588232</t>
  </si>
  <si>
    <t>871685900011150019</t>
  </si>
  <si>
    <t>871694840005964834</t>
  </si>
  <si>
    <t>871685920001522510</t>
  </si>
  <si>
    <t>871685900011565912</t>
  </si>
  <si>
    <t>871689290600808381</t>
  </si>
  <si>
    <t>871742100000111869</t>
  </si>
  <si>
    <t>871687940008657488</t>
  </si>
  <si>
    <t>871685900001036514</t>
  </si>
  <si>
    <t>871690200022662931</t>
  </si>
  <si>
    <t>871694840005964865</t>
  </si>
  <si>
    <t>871689213000868199</t>
  </si>
  <si>
    <t>871689260011437760</t>
  </si>
  <si>
    <t>871687120055827106</t>
  </si>
  <si>
    <t>871742100000111708</t>
  </si>
  <si>
    <t>871689290401768013</t>
  </si>
  <si>
    <t>871689260011671171</t>
  </si>
  <si>
    <t>871688540001336060</t>
  </si>
  <si>
    <t>871687940005346217</t>
  </si>
  <si>
    <t>871687400004646645</t>
  </si>
  <si>
    <t>871689260010536952</t>
  </si>
  <si>
    <t>871687120053784289</t>
  </si>
  <si>
    <t>871689290200458665</t>
  </si>
  <si>
    <t>871692192900454913</t>
  </si>
  <si>
    <t>871694840005964858</t>
  </si>
  <si>
    <t>871687120052639580</t>
  </si>
  <si>
    <t>871690200181320864</t>
  </si>
  <si>
    <t>871687120055974770</t>
  </si>
  <si>
    <t>871687120061596447</t>
  </si>
  <si>
    <t>871687940000816210</t>
  </si>
  <si>
    <t>871694840008033377</t>
  </si>
  <si>
    <t>871689260011219069</t>
  </si>
  <si>
    <t>871685900000858841</t>
  </si>
  <si>
    <t>871688540030068536</t>
  </si>
  <si>
    <t>871685900012298918</t>
  </si>
  <si>
    <t>871687120101496607</t>
  </si>
  <si>
    <t>871685900009845750</t>
  </si>
  <si>
    <t>871694840005047896</t>
  </si>
  <si>
    <t>871687940008518963</t>
  </si>
  <si>
    <t>871688540000083835</t>
  </si>
  <si>
    <t>871687120058569805</t>
  </si>
  <si>
    <t>871690200181574229</t>
  </si>
  <si>
    <t>871687400002194865</t>
  </si>
  <si>
    <t>871694840004324431</t>
  </si>
  <si>
    <t>871687120055491178</t>
  </si>
  <si>
    <t>871694840005945512</t>
  </si>
  <si>
    <t>871694840006076482</t>
  </si>
  <si>
    <t>871687120055081393</t>
  </si>
  <si>
    <t>871687120060379423</t>
  </si>
  <si>
    <t>871694840033606812</t>
  </si>
  <si>
    <t>871694840030468772</t>
  </si>
  <si>
    <t>871687120055974794</t>
  </si>
  <si>
    <t>871685900013931401</t>
  </si>
  <si>
    <t>871690930000508066</t>
  </si>
  <si>
    <t>871687110002327933</t>
  </si>
  <si>
    <t>871694840004619292</t>
  </si>
  <si>
    <t>871687400010522612</t>
  </si>
  <si>
    <t>871687400004781575</t>
  </si>
  <si>
    <t>871687940005340093</t>
  </si>
  <si>
    <t>871687120061177981</t>
  </si>
  <si>
    <t>871685900010722378</t>
  </si>
  <si>
    <t>871687120057829887</t>
  </si>
  <si>
    <t>871687120061643080</t>
  </si>
  <si>
    <t>871685900004502382</t>
  </si>
  <si>
    <t>871690200181574212</t>
  </si>
  <si>
    <t>871685900100878817</t>
  </si>
  <si>
    <t>871687120101496690</t>
  </si>
  <si>
    <t>871688540001493961</t>
  </si>
  <si>
    <t>871688540000597554</t>
  </si>
  <si>
    <t>871687110000048144</t>
  </si>
  <si>
    <t>871685900003351318</t>
  </si>
  <si>
    <t>871687120000327279</t>
  </si>
  <si>
    <t>871685900007102725</t>
  </si>
  <si>
    <t>871685920002832809</t>
  </si>
  <si>
    <t>871687120051219271</t>
  </si>
  <si>
    <t>871694840007502027</t>
  </si>
  <si>
    <t>871689213000013261</t>
  </si>
  <si>
    <t>871689213001226769</t>
  </si>
  <si>
    <t>871689260010537515</t>
  </si>
  <si>
    <t>871694840006775545</t>
  </si>
  <si>
    <t>871687110002562495</t>
  </si>
  <si>
    <t>871689290401023983</t>
  </si>
  <si>
    <t>871690910001712150</t>
  </si>
  <si>
    <t>871694840001385541</t>
  </si>
  <si>
    <t>871687400010381097</t>
  </si>
  <si>
    <t>871687120056741449</t>
  </si>
  <si>
    <t>871687120100106026</t>
  </si>
  <si>
    <t>871687110000583508</t>
  </si>
  <si>
    <t>871685900001959196</t>
  </si>
  <si>
    <t>871687110002596650</t>
  </si>
  <si>
    <t>871685920000853943</t>
  </si>
  <si>
    <t>871694840031692510</t>
  </si>
  <si>
    <t>871689260012067102</t>
  </si>
  <si>
    <t>871687120056651502</t>
  </si>
  <si>
    <t>871687400004783128</t>
  </si>
  <si>
    <t>871694840030654700</t>
  </si>
  <si>
    <t>871694840031652941</t>
  </si>
  <si>
    <t>871685900004371827</t>
  </si>
  <si>
    <t>871685900000858803</t>
  </si>
  <si>
    <t>871685900007741245</t>
  </si>
  <si>
    <t>871694840008106897</t>
  </si>
  <si>
    <t>871694840032294126</t>
  </si>
  <si>
    <t>871687120051419145</t>
  </si>
  <si>
    <t>871685900000978266</t>
  </si>
  <si>
    <t>871685920001403048</t>
  </si>
  <si>
    <t>871687120051344539</t>
  </si>
  <si>
    <t>871687940031610252</t>
  </si>
  <si>
    <t>871685920000363527</t>
  </si>
  <si>
    <t>871694840006769612</t>
  </si>
  <si>
    <t>871687110000692989</t>
  </si>
  <si>
    <t>871687110000392391</t>
  </si>
  <si>
    <t>871687110001408633</t>
  </si>
  <si>
    <t>871687120057830135</t>
  </si>
  <si>
    <t>871685920002607933</t>
  </si>
  <si>
    <t>871694840005945550</t>
  </si>
  <si>
    <t>871687110003633965</t>
  </si>
  <si>
    <t>871687120050697056</t>
  </si>
  <si>
    <t>871688540030051361</t>
  </si>
  <si>
    <t>871687110000334810</t>
  </si>
  <si>
    <t>871685900004371766</t>
  </si>
  <si>
    <t>871687940000071503</t>
  </si>
  <si>
    <t>871694840032293211</t>
  </si>
  <si>
    <t>871687110000085156</t>
  </si>
  <si>
    <t>871694840002709247</t>
  </si>
  <si>
    <t>871687940009224740</t>
  </si>
  <si>
    <t>871689290403662296</t>
  </si>
  <si>
    <t>871694840030514240</t>
  </si>
  <si>
    <t>871694840005870791</t>
  </si>
  <si>
    <t>871694840031998919</t>
  </si>
  <si>
    <t>871687110002544644</t>
  </si>
  <si>
    <t>871694840004589229</t>
  </si>
  <si>
    <t>871694840015618444</t>
  </si>
  <si>
    <t>871687940009575088</t>
  </si>
  <si>
    <t>871687940031316086</t>
  </si>
  <si>
    <t>871688540030544054</t>
  </si>
  <si>
    <t>871694840032893763</t>
  </si>
  <si>
    <t>871687120052243978</t>
  </si>
  <si>
    <t>871687120052864883</t>
  </si>
  <si>
    <t>871687120053101185</t>
  </si>
  <si>
    <t>871694840002687668</t>
  </si>
  <si>
    <t>871694840030514257</t>
  </si>
  <si>
    <t>871687940031448862</t>
  </si>
  <si>
    <t>871687940031649214</t>
  </si>
  <si>
    <t>871687940006814654</t>
  </si>
  <si>
    <t>871687940032018460</t>
  </si>
  <si>
    <t>871687940032067765</t>
  </si>
  <si>
    <t>871688540002305324</t>
  </si>
  <si>
    <t>871694840007227944</t>
  </si>
  <si>
    <t>871694840032293198</t>
  </si>
  <si>
    <t>871694840032463911</t>
  </si>
  <si>
    <t>871687110001408626</t>
  </si>
  <si>
    <t>871687110001420949</t>
  </si>
  <si>
    <t>871687120052864821</t>
  </si>
  <si>
    <t>871687120101165466</t>
  </si>
  <si>
    <t>871689290601597680</t>
  </si>
  <si>
    <t>871694840004091258</t>
  </si>
  <si>
    <t>871694840015781070</t>
  </si>
  <si>
    <t>871694840030984739</t>
  </si>
  <si>
    <t>871687120050868111</t>
  </si>
  <si>
    <t>871687110001639006</t>
  </si>
  <si>
    <t>871694840005208907</t>
  </si>
  <si>
    <t>871687110003219039</t>
  </si>
  <si>
    <t>871687120050905908</t>
  </si>
  <si>
    <t>871687120052864692</t>
  </si>
  <si>
    <t>871687120060405757</t>
  </si>
  <si>
    <t>871694840004547267</t>
  </si>
  <si>
    <t>871687940032808993</t>
  </si>
  <si>
    <t>871685900000126797</t>
  </si>
  <si>
    <t>871687940000384689</t>
  </si>
  <si>
    <t>871687940032367100</t>
  </si>
  <si>
    <t>871690200181301337</t>
  </si>
  <si>
    <t>871687940032367155</t>
  </si>
  <si>
    <t>871687120061643349</t>
  </si>
  <si>
    <t>871694840030788795</t>
  </si>
  <si>
    <t>871687120060405696</t>
  </si>
  <si>
    <t>871687940001590997</t>
  </si>
  <si>
    <t>871687940009563221</t>
  </si>
  <si>
    <t>871687940030050011</t>
  </si>
  <si>
    <t>871694840002075106</t>
  </si>
  <si>
    <t>871690910100075613</t>
  </si>
  <si>
    <t>871690200017656365</t>
  </si>
  <si>
    <t>871687120060662570</t>
  </si>
  <si>
    <t>871687120061643318</t>
  </si>
  <si>
    <t>871694840005541783</t>
  </si>
  <si>
    <t>871694840006998128</t>
  </si>
  <si>
    <t>871694840007059897</t>
  </si>
  <si>
    <t>871687110001333966</t>
  </si>
  <si>
    <t>871687110002606007</t>
  </si>
  <si>
    <t>871689290601755677</t>
  </si>
  <si>
    <t>871694840002019353</t>
  </si>
  <si>
    <t>871694840004137130</t>
  </si>
  <si>
    <t>871685900004052078</t>
  </si>
  <si>
    <t>871685900009844043</t>
  </si>
  <si>
    <t>871687940000411101</t>
  </si>
  <si>
    <t>871687940004117351</t>
  </si>
  <si>
    <t>871687940007068094</t>
  </si>
  <si>
    <t>871688540001980911</t>
  </si>
  <si>
    <t>871685900002091925</t>
  </si>
  <si>
    <t>871694840001217187</t>
  </si>
  <si>
    <t>871694840001573276</t>
  </si>
  <si>
    <t>871694840002075212</t>
  </si>
  <si>
    <t>871694840005945543</t>
  </si>
  <si>
    <t>871694840006020010</t>
  </si>
  <si>
    <t>871694840006138739</t>
  </si>
  <si>
    <t>871694840008092961</t>
  </si>
  <si>
    <t>871687400002737604</t>
  </si>
  <si>
    <t>871687400005013996</t>
  </si>
  <si>
    <t>871687400009794242</t>
  </si>
  <si>
    <t>871690930000159060</t>
  </si>
  <si>
    <t>871689260012368162</t>
  </si>
  <si>
    <t>871690200181562424</t>
  </si>
  <si>
    <t>871687110004840140</t>
  </si>
  <si>
    <t>871687120051165011</t>
  </si>
  <si>
    <t>871687120051945347</t>
  </si>
  <si>
    <t>871685900002229663</t>
  </si>
  <si>
    <t>871687460010035635</t>
  </si>
  <si>
    <t>871688660013008806</t>
  </si>
  <si>
    <t>871689260011985131</t>
  </si>
  <si>
    <t>Europol</t>
  </si>
  <si>
    <t>Ministerie BZK II</t>
  </si>
  <si>
    <t>Tweede Kamer der Staten-Generaal</t>
  </si>
  <si>
    <t>Koninklijke Bibliotheek</t>
  </si>
  <si>
    <t>Duo2 B.V.</t>
  </si>
  <si>
    <t>Nationaal Archief</t>
  </si>
  <si>
    <t>Sociale Verzekeringsbank</t>
  </si>
  <si>
    <t>European Medicines Agency</t>
  </si>
  <si>
    <t>Nederlandse Voedsel- en Warenautoriteit</t>
  </si>
  <si>
    <t>Raad van State</t>
  </si>
  <si>
    <t>Belastingdienst</t>
  </si>
  <si>
    <t>OPCW</t>
  </si>
  <si>
    <t>Facilicom PPS B30 DBMO B.V.</t>
  </si>
  <si>
    <t>Dienst van het Koninklijk Huis</t>
  </si>
  <si>
    <t>Kosovo Specialist Chambers</t>
  </si>
  <si>
    <t>Ministerie van Algemene Zaken</t>
  </si>
  <si>
    <t>Kadaster</t>
  </si>
  <si>
    <t>Eerste Kamer der Staten-Generaal</t>
  </si>
  <si>
    <t>Facilicom PPS Doetinchem Exploitatie B.V.</t>
  </si>
  <si>
    <t>Europese School Bergen N.H.</t>
  </si>
  <si>
    <t>Staatsbosbeheer</t>
  </si>
  <si>
    <t>Dienst Uitvoering Onderwijs</t>
  </si>
  <si>
    <t>Domeinen Roerende Zaken</t>
  </si>
  <si>
    <t>Kabinet van de Koning</t>
  </si>
  <si>
    <t>RIVM</t>
  </si>
  <si>
    <t>Rijksdienst voor het Cultureel Erfgoed</t>
  </si>
  <si>
    <t>Diepenhorstlaan</t>
  </si>
  <si>
    <t>2288 EW</t>
  </si>
  <si>
    <t>Eisenhowerlaan</t>
  </si>
  <si>
    <t>EUROPAWEG</t>
  </si>
  <si>
    <t>ZOETERMEER</t>
  </si>
  <si>
    <t>Bezuidenhoutseweg</t>
  </si>
  <si>
    <t>Pr Willem-Alexanderhof</t>
  </si>
  <si>
    <t>Kempkensberg</t>
  </si>
  <si>
    <t>Wilhelminalaan</t>
  </si>
  <si>
    <t>DE BILT</t>
  </si>
  <si>
    <t>AMSTELVEEN</t>
  </si>
  <si>
    <t>Domenico Scarlattilaan</t>
  </si>
  <si>
    <t>Geertjesweg</t>
  </si>
  <si>
    <t>WAGENINGEN</t>
  </si>
  <si>
    <t>UTRECHT</t>
  </si>
  <si>
    <t>Kneuterdijk</t>
  </si>
  <si>
    <t>HEERLEN</t>
  </si>
  <si>
    <t>Noordeinde</t>
  </si>
  <si>
    <t>Raamweg</t>
  </si>
  <si>
    <t>Nieuwezijds Voorburgwal</t>
  </si>
  <si>
    <t>AMSTERDAM</t>
  </si>
  <si>
    <t>Buitenhof</t>
  </si>
  <si>
    <t>SCHIPHOL</t>
  </si>
  <si>
    <t>Kazernestraat</t>
  </si>
  <si>
    <t>Stoomweg</t>
  </si>
  <si>
    <t>Hamburgerbroeklaan</t>
  </si>
  <si>
    <t>Bendienplein</t>
  </si>
  <si>
    <t>ROTTERDAM</t>
  </si>
  <si>
    <t>GRONINGEN</t>
  </si>
  <si>
    <t>Westelijke Parallelweg</t>
  </si>
  <si>
    <t>ZWIJNDRECHT</t>
  </si>
  <si>
    <t>BREDA</t>
  </si>
  <si>
    <t>LEIDEN</t>
  </si>
  <si>
    <t>ROERMOND</t>
  </si>
  <si>
    <t>GVB</t>
  </si>
  <si>
    <t>ARNHEM</t>
  </si>
  <si>
    <t>Adriaan Goekooplaan</t>
  </si>
  <si>
    <t>Slotlaan</t>
  </si>
  <si>
    <t>Reeweg</t>
  </si>
  <si>
    <t>Hogewal</t>
  </si>
  <si>
    <t>WINSCHOTEN</t>
  </si>
  <si>
    <t>Jan Willem Frisolaan</t>
  </si>
  <si>
    <t>BERGEN NH</t>
  </si>
  <si>
    <t>Groeneveld</t>
  </si>
  <si>
    <t>3744 ML</t>
  </si>
  <si>
    <t>ZAANDAM</t>
  </si>
  <si>
    <t>Radioweg</t>
  </si>
  <si>
    <t>B</t>
  </si>
  <si>
    <t>7348 BG</t>
  </si>
  <si>
    <t>RADIO KOOTWIJK</t>
  </si>
  <si>
    <t>Parklaan</t>
  </si>
  <si>
    <t>Coenecoop</t>
  </si>
  <si>
    <t>WADDINXVEEN</t>
  </si>
  <si>
    <t>Visseringlaan</t>
  </si>
  <si>
    <t>HOOGEVEEN</t>
  </si>
  <si>
    <t>Oliphantweg</t>
  </si>
  <si>
    <t>Helperzoom</t>
  </si>
  <si>
    <t>6075 NA</t>
  </si>
  <si>
    <t>HERKENBOSCH</t>
  </si>
  <si>
    <t>Haldijk</t>
  </si>
  <si>
    <t>ULICOTEN</t>
  </si>
  <si>
    <t>Signaalrood</t>
  </si>
  <si>
    <t>Oorsprongweg</t>
  </si>
  <si>
    <t>1871 HA</t>
  </si>
  <si>
    <t>SCHOORL</t>
  </si>
  <si>
    <t>Overbuurtseweg</t>
  </si>
  <si>
    <t>MOERDIJK</t>
  </si>
  <si>
    <t>Grotestraat</t>
  </si>
  <si>
    <t>7441 GS</t>
  </si>
  <si>
    <t>NIJVERDAL</t>
  </si>
  <si>
    <t>Ruigenhoeksedijk</t>
  </si>
  <si>
    <t>TO</t>
  </si>
  <si>
    <t>3737 MR</t>
  </si>
  <si>
    <t>GROENEKAN</t>
  </si>
  <si>
    <t>Kemphaanlaan</t>
  </si>
  <si>
    <t>1358 AG</t>
  </si>
  <si>
    <t>Nieuweweg</t>
  </si>
  <si>
    <t>Kitsweg</t>
  </si>
  <si>
    <t>8218 AA</t>
  </si>
  <si>
    <t>Kastelenplein</t>
  </si>
  <si>
    <t>Beerweg</t>
  </si>
  <si>
    <t>MAASVLAKTE ROTTERDAM</t>
  </si>
  <si>
    <t>Langendijk</t>
  </si>
  <si>
    <t>4151 BR</t>
  </si>
  <si>
    <t>Weena</t>
  </si>
  <si>
    <t>Bildreed</t>
  </si>
  <si>
    <t>9221 SJ</t>
  </si>
  <si>
    <t>Ambachtsweg</t>
  </si>
  <si>
    <t>7765 BX</t>
  </si>
  <si>
    <t>WEITEVEEN</t>
  </si>
  <si>
    <t>Kanaalweg</t>
  </si>
  <si>
    <t>Machineweg</t>
  </si>
  <si>
    <t>1165 NB</t>
  </si>
  <si>
    <t>7339 GZ</t>
  </si>
  <si>
    <t>UGCHELEN</t>
  </si>
  <si>
    <t>6035 RB</t>
  </si>
  <si>
    <t>OSPEL</t>
  </si>
  <si>
    <t>Zonnedauw</t>
  </si>
  <si>
    <t>DONDERBERGWEG</t>
  </si>
  <si>
    <t>6611 KL</t>
  </si>
  <si>
    <t>OVERASSELT</t>
  </si>
  <si>
    <t>BIJ2</t>
  </si>
  <si>
    <t>LELYSTAD</t>
  </si>
  <si>
    <t>BIJ</t>
  </si>
  <si>
    <t>APPELSCHA</t>
  </si>
  <si>
    <t>Heideweg</t>
  </si>
  <si>
    <t>SINT ANTHONIS</t>
  </si>
  <si>
    <t>De Poppe</t>
  </si>
  <si>
    <t>Ibisweg</t>
  </si>
  <si>
    <t>3897 MA</t>
  </si>
  <si>
    <t>Zeewolde</t>
  </si>
  <si>
    <t>Pastoor Cramerstraat</t>
  </si>
  <si>
    <t>A</t>
  </si>
  <si>
    <t>Fortweg</t>
  </si>
  <si>
    <t>3992 LX</t>
  </si>
  <si>
    <t>Houtvester Jansenweg</t>
  </si>
  <si>
    <t>9462 TB</t>
  </si>
  <si>
    <t>HOPWEG</t>
  </si>
  <si>
    <t>DUA</t>
  </si>
  <si>
    <t>8314 PX</t>
  </si>
  <si>
    <t>BANT</t>
  </si>
  <si>
    <t>Vogelaardreef</t>
  </si>
  <si>
    <t>BY DUA</t>
  </si>
  <si>
    <t>9533 PN</t>
  </si>
  <si>
    <t>DROUWEN</t>
  </si>
  <si>
    <t>8376 EM</t>
  </si>
  <si>
    <t>OSSENZIJL</t>
  </si>
  <si>
    <t>Schoterweg</t>
  </si>
  <si>
    <t>P</t>
  </si>
  <si>
    <t>4147 BB</t>
  </si>
  <si>
    <t>ASPEREN</t>
  </si>
  <si>
    <t>SCHU</t>
  </si>
  <si>
    <t>4836 AA</t>
  </si>
  <si>
    <t>Achterdichting</t>
  </si>
  <si>
    <t>1511 PA</t>
  </si>
  <si>
    <t>7849 TA</t>
  </si>
  <si>
    <t>DE KIEL</t>
  </si>
  <si>
    <t>ECHT</t>
  </si>
  <si>
    <t>Noorderdiep</t>
  </si>
  <si>
    <t>7876 CL</t>
  </si>
  <si>
    <t>5595 XR</t>
  </si>
  <si>
    <t>LEENDE</t>
  </si>
  <si>
    <t>De Rug</t>
  </si>
  <si>
    <t>Vredeweg</t>
  </si>
  <si>
    <t>5816 AJ</t>
  </si>
  <si>
    <t>Opfergeltstraat</t>
  </si>
  <si>
    <t>6363 BW</t>
  </si>
  <si>
    <t>MAARSBERGSEWEG</t>
  </si>
  <si>
    <t>3956 KW</t>
  </si>
  <si>
    <t>LEERSUM</t>
  </si>
  <si>
    <t>1551 ST</t>
  </si>
  <si>
    <t>WESTZAAN</t>
  </si>
  <si>
    <t>Medemblikkerweg</t>
  </si>
  <si>
    <t>NB</t>
  </si>
  <si>
    <t>1771 SE</t>
  </si>
  <si>
    <t>7894 AJ</t>
  </si>
  <si>
    <t>ZWARTEMEER</t>
  </si>
  <si>
    <t>Nassaulaan</t>
  </si>
  <si>
    <t>1791 DK</t>
  </si>
  <si>
    <t>DEN BURG</t>
  </si>
  <si>
    <t>Biestsestraat</t>
  </si>
  <si>
    <t>5084 HT</t>
  </si>
  <si>
    <t>Amstelhof</t>
  </si>
  <si>
    <t>5504 AE</t>
  </si>
  <si>
    <t>3897 LV</t>
  </si>
  <si>
    <t>Riemterdijk</t>
  </si>
  <si>
    <t>Landschuurweg</t>
  </si>
  <si>
    <t>4351 RR</t>
  </si>
  <si>
    <t>VEERE</t>
  </si>
  <si>
    <t>Kuilweg</t>
  </si>
  <si>
    <t>8256 RG</t>
  </si>
  <si>
    <t>Blauwkapelseweg</t>
  </si>
  <si>
    <t>3572 KC</t>
  </si>
  <si>
    <t>T/O</t>
  </si>
  <si>
    <t>3571 SR</t>
  </si>
  <si>
    <t>Hooge Zuidwal</t>
  </si>
  <si>
    <t>9853 TJ</t>
  </si>
  <si>
    <t>Haverlij</t>
  </si>
  <si>
    <t>5221 BY</t>
  </si>
  <si>
    <t>Norgerweg</t>
  </si>
  <si>
    <t>C</t>
  </si>
  <si>
    <t>Elspeterbosweg</t>
  </si>
  <si>
    <t>8076 RB</t>
  </si>
  <si>
    <t>VIERHOUTEN</t>
  </si>
  <si>
    <t>Pas-opweg</t>
  </si>
  <si>
    <t>NUNSPEET</t>
  </si>
  <si>
    <t>Groeneweg</t>
  </si>
  <si>
    <t>3273 LP</t>
  </si>
  <si>
    <t>Rijksweg A2</t>
  </si>
  <si>
    <t>Noord Brabantlaan</t>
  </si>
  <si>
    <t>5651 LZ</t>
  </si>
  <si>
    <t>3852 MK</t>
  </si>
  <si>
    <t>ERMELO</t>
  </si>
  <si>
    <t>9865 TG</t>
  </si>
  <si>
    <t>OPENDE</t>
  </si>
  <si>
    <t>Nieuwe Stelleweg</t>
  </si>
  <si>
    <t>4553 PV</t>
  </si>
  <si>
    <t>Lintveldseweg</t>
  </si>
  <si>
    <t>7151 NK</t>
  </si>
  <si>
    <t>9711 SE</t>
  </si>
  <si>
    <t>Zwingelspaansedijk</t>
  </si>
  <si>
    <t>4793 SH</t>
  </si>
  <si>
    <t>Genovevalaan</t>
  </si>
  <si>
    <t>9442 TJ</t>
  </si>
  <si>
    <t>ELP</t>
  </si>
  <si>
    <t>8061 PG</t>
  </si>
  <si>
    <t>HASSELT</t>
  </si>
  <si>
    <t>1521 AJ</t>
  </si>
  <si>
    <t>WORMERVEER</t>
  </si>
  <si>
    <t>Lange Slikweg</t>
  </si>
  <si>
    <t>ZIERIKZEE</t>
  </si>
  <si>
    <t>Trophornsterweg</t>
  </si>
  <si>
    <t>8571 MX</t>
  </si>
  <si>
    <t>Biesbosch</t>
  </si>
  <si>
    <t>4924 AA</t>
  </si>
  <si>
    <t>DRIMMELEN</t>
  </si>
  <si>
    <t>4251 MK</t>
  </si>
  <si>
    <t>WERKENDAM</t>
  </si>
  <si>
    <t>4212 KJ</t>
  </si>
  <si>
    <t>8377 HC</t>
  </si>
  <si>
    <t>KALENBERG</t>
  </si>
  <si>
    <t>6512 CA</t>
  </si>
  <si>
    <t>Nijmegen</t>
  </si>
  <si>
    <t>6512 GE</t>
  </si>
  <si>
    <t>6591 XV</t>
  </si>
  <si>
    <t>GENNEP</t>
  </si>
  <si>
    <t>DV</t>
  </si>
  <si>
    <t>7715 PA</t>
  </si>
  <si>
    <t>PUNTHORST</t>
  </si>
  <si>
    <t>Jamboreepad</t>
  </si>
  <si>
    <t>6415 JN</t>
  </si>
  <si>
    <t>Looierstraat</t>
  </si>
  <si>
    <t>OVE</t>
  </si>
  <si>
    <t>6411 AA</t>
  </si>
  <si>
    <t>9976 VT</t>
  </si>
  <si>
    <t>LAUWERSOOG</t>
  </si>
  <si>
    <t>Waspiksedijk</t>
  </si>
  <si>
    <t>Oldemeijerweg</t>
  </si>
  <si>
    <t>RHEEZERVEEN</t>
  </si>
  <si>
    <t>2594 NB</t>
  </si>
  <si>
    <t>4202 LR</t>
  </si>
  <si>
    <t>GORINCHEM</t>
  </si>
  <si>
    <t>Noorderheideweg</t>
  </si>
  <si>
    <t>3775 KC</t>
  </si>
  <si>
    <t>KOOTWIJK</t>
  </si>
  <si>
    <t>3011 BH</t>
  </si>
  <si>
    <t>Hooivaartsweg</t>
  </si>
  <si>
    <t>8459 ET</t>
  </si>
  <si>
    <t>LUINJEBERD</t>
  </si>
  <si>
    <t>De Constant Rebecquepln</t>
  </si>
  <si>
    <t>Hoekseweg</t>
  </si>
  <si>
    <t>Dasselaarweg</t>
  </si>
  <si>
    <t>3896 LT</t>
  </si>
  <si>
    <t>9286 EV</t>
  </si>
  <si>
    <t>TWIJZEL</t>
  </si>
  <si>
    <t>Wassenaarseslag</t>
  </si>
  <si>
    <t>2242 PG</t>
  </si>
  <si>
    <t>WASSENAAR</t>
  </si>
  <si>
    <t>Vlodropperweg</t>
  </si>
  <si>
    <t>6061 BA</t>
  </si>
  <si>
    <t>Tilburgseweg</t>
  </si>
  <si>
    <t>STAT</t>
  </si>
  <si>
    <t>4817 BB</t>
  </si>
  <si>
    <t>Luttenbergerweg</t>
  </si>
  <si>
    <t>7448 RZ</t>
  </si>
  <si>
    <t>9484 TE</t>
  </si>
  <si>
    <t>OUDEMOLEN DR</t>
  </si>
  <si>
    <t>Bamendaweg</t>
  </si>
  <si>
    <t>3319 GS</t>
  </si>
  <si>
    <t>8899 BZ</t>
  </si>
  <si>
    <t>VLIELAND</t>
  </si>
  <si>
    <t>Bastenakenstraat</t>
  </si>
  <si>
    <t>Duinweg Lies</t>
  </si>
  <si>
    <t>Elsweg</t>
  </si>
  <si>
    <t>8391 KB</t>
  </si>
  <si>
    <t>8881 CM</t>
  </si>
  <si>
    <t>Bleijenbeek</t>
  </si>
  <si>
    <t>5851 EE</t>
  </si>
  <si>
    <t>AFFERDEN LB</t>
  </si>
  <si>
    <t>8899 BM</t>
  </si>
  <si>
    <t>SINT ELISABETHSDREEF</t>
  </si>
  <si>
    <t>6081 NS</t>
  </si>
  <si>
    <t>HAELEN</t>
  </si>
  <si>
    <t>Wijkweg</t>
  </si>
  <si>
    <t>7954 HP</t>
  </si>
  <si>
    <t>ROUVEEN</t>
  </si>
  <si>
    <t>8336 KL</t>
  </si>
  <si>
    <t>BAARS</t>
  </si>
  <si>
    <t>BE.047</t>
  </si>
  <si>
    <t>3896 LS</t>
  </si>
  <si>
    <t>7991 NG</t>
  </si>
  <si>
    <t>DWINGELOO</t>
  </si>
  <si>
    <t>Emmastraat</t>
  </si>
  <si>
    <t>Argonweg</t>
  </si>
  <si>
    <t>A -1B</t>
  </si>
  <si>
    <t>Strandgaperweg</t>
  </si>
  <si>
    <t>8256 PZ</t>
  </si>
  <si>
    <t>Campensweg</t>
  </si>
  <si>
    <t>D</t>
  </si>
  <si>
    <t>8411 ZD</t>
  </si>
  <si>
    <t>JUBBEGA</t>
  </si>
  <si>
    <t>Bleriotlaan</t>
  </si>
  <si>
    <t>2497 BM</t>
  </si>
  <si>
    <t>Kalkwijk</t>
  </si>
  <si>
    <t>7782 PX</t>
  </si>
  <si>
    <t>BY</t>
  </si>
  <si>
    <t>3981 HS</t>
  </si>
  <si>
    <t>BUNNIK</t>
  </si>
  <si>
    <t>4251 MS</t>
  </si>
  <si>
    <t>1153 PK</t>
  </si>
  <si>
    <t>ZUIDERWOUDE</t>
  </si>
  <si>
    <t>7463 PN</t>
  </si>
  <si>
    <t>RIJSSEN</t>
  </si>
  <si>
    <t>Nijensteinheerd</t>
  </si>
  <si>
    <t>8072 PL</t>
  </si>
  <si>
    <t>Constant Erzeijstraat</t>
  </si>
  <si>
    <t>BALLOO</t>
  </si>
  <si>
    <t>9458 TB</t>
  </si>
  <si>
    <t>9531 TC</t>
  </si>
  <si>
    <t>BORGER</t>
  </si>
  <si>
    <t>Oude Veerdam</t>
  </si>
  <si>
    <t>9681 AC</t>
  </si>
  <si>
    <t>MIDWOLDA</t>
  </si>
  <si>
    <t>8439 SN</t>
  </si>
  <si>
    <t>OUDE WILLEM</t>
  </si>
  <si>
    <t>6063 NS</t>
  </si>
  <si>
    <t>VLODROP</t>
  </si>
  <si>
    <t>Oudeweg</t>
  </si>
  <si>
    <t>2631 PB</t>
  </si>
  <si>
    <t>NOOTDORP</t>
  </si>
  <si>
    <t>7348 BB</t>
  </si>
  <si>
    <t>Ottersluis</t>
  </si>
  <si>
    <t>3329 KL</t>
  </si>
  <si>
    <t>DORDRECHT</t>
  </si>
  <si>
    <t>7004 HK</t>
  </si>
  <si>
    <t>DOETINCHEM</t>
  </si>
  <si>
    <t>H</t>
  </si>
  <si>
    <t>2033 LM</t>
  </si>
  <si>
    <t>Barsbeek</t>
  </si>
  <si>
    <t>8326 BR</t>
  </si>
  <si>
    <t>7765 BR</t>
  </si>
  <si>
    <t>Lovinklaan</t>
  </si>
  <si>
    <t>3775 KW</t>
  </si>
  <si>
    <t>Drosteweg</t>
  </si>
  <si>
    <t>3881 PE</t>
  </si>
  <si>
    <t>PUTTEN</t>
  </si>
  <si>
    <t>Hilversumsestraatweg</t>
  </si>
  <si>
    <t>7351 TP</t>
  </si>
  <si>
    <t>HOENDERLOO</t>
  </si>
  <si>
    <t>Zaligestraat</t>
  </si>
  <si>
    <t>6663 KR</t>
  </si>
  <si>
    <t>Anchoragelaan</t>
  </si>
  <si>
    <t>Hoofdweg</t>
  </si>
  <si>
    <t>9621 AC</t>
  </si>
  <si>
    <t>Hoofdstraat-Oost</t>
  </si>
  <si>
    <t>DE LUTTE</t>
  </si>
  <si>
    <t>Maarhuizen</t>
  </si>
  <si>
    <t>7822 EN</t>
  </si>
  <si>
    <t>EMMEN</t>
  </si>
  <si>
    <t>8501 BA</t>
  </si>
  <si>
    <t>JOURE</t>
  </si>
  <si>
    <t>Hoofdstraat</t>
  </si>
  <si>
    <t>9443 TK</t>
  </si>
  <si>
    <t>SCHOONLOO</t>
  </si>
  <si>
    <t>2051 AE</t>
  </si>
  <si>
    <t>OVERVEEN</t>
  </si>
  <si>
    <t>De Plaetse</t>
  </si>
  <si>
    <t>5591 TX</t>
  </si>
  <si>
    <t>HEEZE</t>
  </si>
  <si>
    <t>3744 KC</t>
  </si>
  <si>
    <t>BAARN</t>
  </si>
  <si>
    <t>POMP</t>
  </si>
  <si>
    <t>9561 TA</t>
  </si>
  <si>
    <t>TER APEL</t>
  </si>
  <si>
    <t>8121 DT</t>
  </si>
  <si>
    <t>OLST</t>
  </si>
  <si>
    <t>4641 SR</t>
  </si>
  <si>
    <t>OSSENDRECHT</t>
  </si>
  <si>
    <t>9293 MH</t>
  </si>
  <si>
    <t>KOLLUMERPOMP</t>
  </si>
  <si>
    <t>6083 BL</t>
  </si>
  <si>
    <t>NUNHEM</t>
  </si>
  <si>
    <t>Twentepoort Oost</t>
  </si>
  <si>
    <t>8061 PD</t>
  </si>
  <si>
    <t>5388 PX</t>
  </si>
  <si>
    <t>Nistelrode</t>
  </si>
  <si>
    <t>Donderseweg</t>
  </si>
  <si>
    <t>9331 TB</t>
  </si>
  <si>
    <t>BERGEIJK</t>
  </si>
  <si>
    <t>6305 PA</t>
  </si>
  <si>
    <t>SCHIN OP GEUL</t>
  </si>
  <si>
    <t>9423 TA</t>
  </si>
  <si>
    <t>HOOGERSMILDE</t>
  </si>
  <si>
    <t>1871 PA</t>
  </si>
  <si>
    <t>7021 BS</t>
  </si>
  <si>
    <t>ZELHEM</t>
  </si>
  <si>
    <t>Havenweg</t>
  </si>
  <si>
    <t>Vrouwkensvaartsestraat</t>
  </si>
  <si>
    <t>5165 NN</t>
  </si>
  <si>
    <t>WASPIK</t>
  </si>
  <si>
    <t>Vissershang</t>
  </si>
  <si>
    <t>4273 PE</t>
  </si>
  <si>
    <t>HANK</t>
  </si>
  <si>
    <t>8567 HN</t>
  </si>
  <si>
    <t>OUDEMIRDUM</t>
  </si>
  <si>
    <t>Esumasyl</t>
  </si>
  <si>
    <t>9133 DL</t>
  </si>
  <si>
    <t>Verrijn Stuartweg</t>
  </si>
  <si>
    <t>3612 AE</t>
  </si>
  <si>
    <t>GROESBEEK</t>
  </si>
  <si>
    <t>Achterstraat</t>
  </si>
  <si>
    <t>TA</t>
  </si>
  <si>
    <t>4011 EN</t>
  </si>
  <si>
    <t>ZOELEN</t>
  </si>
  <si>
    <t>Kemphaanpad</t>
  </si>
  <si>
    <t>1358 AC</t>
  </si>
  <si>
    <t>1771 MJ</t>
  </si>
  <si>
    <t>WIERINGERWERF</t>
  </si>
  <si>
    <t>Elswoutslaan</t>
  </si>
  <si>
    <t>1871 PB</t>
  </si>
  <si>
    <t>Zwarteweg</t>
  </si>
  <si>
    <t>8881 DB</t>
  </si>
  <si>
    <t>WEST-TERSCHELLING</t>
  </si>
  <si>
    <t>7447 PM</t>
  </si>
  <si>
    <t>HELLENDOORN</t>
  </si>
  <si>
    <t>Wyler</t>
  </si>
  <si>
    <t>6572 BC</t>
  </si>
  <si>
    <t>BERG EN DAL</t>
  </si>
  <si>
    <t>7863 TL</t>
  </si>
  <si>
    <t>GEES</t>
  </si>
  <si>
    <t>1028 BJ</t>
  </si>
  <si>
    <t>9467 PM</t>
  </si>
  <si>
    <t>ANLOO</t>
  </si>
  <si>
    <t>3881 PR</t>
  </si>
  <si>
    <t>7662 PX</t>
  </si>
  <si>
    <t>HEZINGEN</t>
  </si>
  <si>
    <t>7448 RJ</t>
  </si>
  <si>
    <t>HAARLE GEM HELLENDOORN</t>
  </si>
  <si>
    <t>Nauernasche Vaartdijk</t>
  </si>
  <si>
    <t>1551 PR</t>
  </si>
  <si>
    <t>8881 ER</t>
  </si>
  <si>
    <t>Staatsduinen</t>
  </si>
  <si>
    <t>7261 LN</t>
  </si>
  <si>
    <t>RUURLO</t>
  </si>
  <si>
    <t>4356 CD</t>
  </si>
  <si>
    <t>OOSTKAPELLE</t>
  </si>
  <si>
    <t>7661 RA</t>
  </si>
  <si>
    <t>VASSE</t>
  </si>
  <si>
    <t>4202 LP</t>
  </si>
  <si>
    <t>4328 RD</t>
  </si>
  <si>
    <t>Kaasweg</t>
  </si>
  <si>
    <t>5759 RN</t>
  </si>
  <si>
    <t>HELENAVEEN</t>
  </si>
  <si>
    <t>NST</t>
  </si>
  <si>
    <t>1551 SM</t>
  </si>
  <si>
    <t>1843 JM</t>
  </si>
  <si>
    <t>Amsterdamse Veerkade</t>
  </si>
  <si>
    <t>2512 AJ</t>
  </si>
  <si>
    <t>Duinlustweg</t>
  </si>
  <si>
    <t>9241 WN</t>
  </si>
  <si>
    <t>WIJNJEWOUDE</t>
  </si>
  <si>
    <t>9163 GB</t>
  </si>
  <si>
    <t>NES AMELAND</t>
  </si>
  <si>
    <t>4521 PV</t>
  </si>
  <si>
    <t>BIERVLIET</t>
  </si>
  <si>
    <t>8481 JB</t>
  </si>
  <si>
    <t>NIJETRIJNE</t>
  </si>
  <si>
    <t>LA</t>
  </si>
  <si>
    <t>2204 AT</t>
  </si>
  <si>
    <t>NOORDWIJK ZH</t>
  </si>
  <si>
    <t>Duinweg Hoorn</t>
  </si>
  <si>
    <t>HOORN TERSCHELLING</t>
  </si>
  <si>
    <t>Blijhamsterweg</t>
  </si>
  <si>
    <t>9673 XA</t>
  </si>
  <si>
    <t>Het Nieuwe Werk</t>
  </si>
  <si>
    <t>Elsmaathorst</t>
  </si>
  <si>
    <t>7531 LE</t>
  </si>
  <si>
    <t>5851 AS</t>
  </si>
  <si>
    <t>Duinbeekseweg</t>
  </si>
  <si>
    <t>1551 SW</t>
  </si>
  <si>
    <t>Oosterkwelweg</t>
  </si>
  <si>
    <t>1771 MH</t>
  </si>
  <si>
    <t>Sweachsterwei</t>
  </si>
  <si>
    <t>8408 HE</t>
  </si>
  <si>
    <t>LIPPENHUIZEN</t>
  </si>
  <si>
    <t>4181 AG</t>
  </si>
  <si>
    <t>WAARDENBURG</t>
  </si>
  <si>
    <t>Buitendijk</t>
  </si>
  <si>
    <t>3292 LB</t>
  </si>
  <si>
    <t>STRIJENSAS</t>
  </si>
  <si>
    <t>9442 PL</t>
  </si>
  <si>
    <t>5398 HC</t>
  </si>
  <si>
    <t>1791 NV</t>
  </si>
  <si>
    <t>8064 PH</t>
  </si>
  <si>
    <t>ZWARTSLUIS</t>
  </si>
  <si>
    <t>Peebos</t>
  </si>
  <si>
    <t>Oosterbroekweg</t>
  </si>
  <si>
    <t>Nieuwe Dijk</t>
  </si>
  <si>
    <t>8881 HC</t>
  </si>
  <si>
    <t>2974 LG</t>
  </si>
  <si>
    <t>BRANDWIJK</t>
  </si>
  <si>
    <t>LANDHORST</t>
  </si>
  <si>
    <t>Oostvlietweg</t>
  </si>
  <si>
    <t>Nieuwstad</t>
  </si>
  <si>
    <t>9251 LR</t>
  </si>
  <si>
    <t>5161 NT</t>
  </si>
  <si>
    <t>SPRANG-CAPELLE</t>
  </si>
  <si>
    <t>RITTHEM</t>
  </si>
  <si>
    <t>Meertjesweg</t>
  </si>
  <si>
    <t>7731 PM</t>
  </si>
  <si>
    <t>7694 AA</t>
  </si>
  <si>
    <t>KLOOSTERHAAR</t>
  </si>
  <si>
    <t>OMMEN</t>
  </si>
  <si>
    <t>3852 ME</t>
  </si>
  <si>
    <t>7848 AK</t>
  </si>
  <si>
    <t>SCHOONOORD</t>
  </si>
  <si>
    <t>1452 PC</t>
  </si>
  <si>
    <t>ILPENDAM</t>
  </si>
  <si>
    <t>3888 NV</t>
  </si>
  <si>
    <t>7846 TD</t>
  </si>
  <si>
    <t>3888 NW</t>
  </si>
  <si>
    <t>5254 KC</t>
  </si>
  <si>
    <t>HAARSTEEG</t>
  </si>
  <si>
    <t>7662 PB</t>
  </si>
  <si>
    <t>Terwisscha</t>
  </si>
  <si>
    <t>5845 EB</t>
  </si>
  <si>
    <t>Wadweg</t>
  </si>
  <si>
    <t>7261 LC</t>
  </si>
  <si>
    <t>Esonbuorren</t>
  </si>
  <si>
    <t>9133 DM</t>
  </si>
  <si>
    <t>7875 AE</t>
  </si>
  <si>
    <t>EXLOO</t>
  </si>
  <si>
    <t>Duinweg Formerum</t>
  </si>
  <si>
    <t>8894 KV</t>
  </si>
  <si>
    <t>FORMERUM</t>
  </si>
  <si>
    <t>9241 WB</t>
  </si>
  <si>
    <t>Breeberchspaed</t>
  </si>
  <si>
    <t>BENNEKOMSEWEG</t>
  </si>
  <si>
    <t>6871 KJ</t>
  </si>
  <si>
    <t>RENKUM</t>
  </si>
  <si>
    <t>7588 PC</t>
  </si>
  <si>
    <t>BEUNINGEN OV</t>
  </si>
  <si>
    <t>Elskampseweg</t>
  </si>
  <si>
    <t>5311 PD</t>
  </si>
  <si>
    <t>GAMEREN</t>
  </si>
  <si>
    <t>Zuideinde</t>
  </si>
  <si>
    <t>1551 EH</t>
  </si>
  <si>
    <t>9461 TW</t>
  </si>
  <si>
    <t>4181 AL</t>
  </si>
  <si>
    <t>Pelikaanweg</t>
  </si>
  <si>
    <t>4171 KB</t>
  </si>
  <si>
    <t>HERWIJNEN</t>
  </si>
  <si>
    <t>4856 BA</t>
  </si>
  <si>
    <t>STRIJBEEK</t>
  </si>
  <si>
    <t>Gagelstraat</t>
  </si>
  <si>
    <t>6294 ND</t>
  </si>
  <si>
    <t>VIJLEN</t>
  </si>
  <si>
    <t>8432 PK</t>
  </si>
  <si>
    <t>HAULE</t>
  </si>
  <si>
    <t>Ina Dammanstraat</t>
  </si>
  <si>
    <t>1507 PG</t>
  </si>
  <si>
    <t>Kruitpad</t>
  </si>
  <si>
    <t>8377 EL</t>
  </si>
  <si>
    <t>Middelesweg</t>
  </si>
  <si>
    <t>NOORD-SLEEN</t>
  </si>
  <si>
    <t>1154 PP</t>
  </si>
  <si>
    <t>UITDAM</t>
  </si>
  <si>
    <t>7662 PG</t>
  </si>
  <si>
    <t>Floris Arntzeniusplein</t>
  </si>
  <si>
    <t>8426 SJ</t>
  </si>
  <si>
    <t>7475 RV</t>
  </si>
  <si>
    <t>MARKELO</t>
  </si>
  <si>
    <t>Esdoornlaan</t>
  </si>
  <si>
    <t>1521 EA</t>
  </si>
  <si>
    <t>3775 KA</t>
  </si>
  <si>
    <t>Bouwdijk</t>
  </si>
  <si>
    <t>3248 LA</t>
  </si>
  <si>
    <t>MELISSANT</t>
  </si>
  <si>
    <t>Longway</t>
  </si>
  <si>
    <t>9551 VW</t>
  </si>
  <si>
    <t>SELLINGEN</t>
  </si>
  <si>
    <t>J J Allanstraat</t>
  </si>
  <si>
    <t>1551 RE</t>
  </si>
  <si>
    <t>1796 AZ</t>
  </si>
  <si>
    <t>DE KOOG</t>
  </si>
  <si>
    <t>1551 RC</t>
  </si>
  <si>
    <t>Handelskade</t>
  </si>
  <si>
    <t>5595 GL</t>
  </si>
  <si>
    <t>1551 RG</t>
  </si>
  <si>
    <t>Biesterveldwegje</t>
  </si>
  <si>
    <t>4328 ES</t>
  </si>
  <si>
    <t>BURGH-HAAMSTEDE</t>
  </si>
  <si>
    <t>Oostduinlaan</t>
  </si>
  <si>
    <t>E</t>
  </si>
  <si>
    <t>S</t>
  </si>
  <si>
    <t>7021 JH</t>
  </si>
  <si>
    <t>Rangoonweg</t>
  </si>
  <si>
    <t>3257 KE</t>
  </si>
  <si>
    <t>OOLTGENSPLAAT</t>
  </si>
  <si>
    <t>G</t>
  </si>
  <si>
    <t>5398 JV</t>
  </si>
  <si>
    <t>BYA</t>
  </si>
  <si>
    <t>3615 AB</t>
  </si>
  <si>
    <t>WESTBROEK</t>
  </si>
  <si>
    <t>Oostduinplein</t>
  </si>
  <si>
    <t>6576 JE</t>
  </si>
  <si>
    <t>OOIJ</t>
  </si>
  <si>
    <t>Loet</t>
  </si>
  <si>
    <t>LEKKERKERK</t>
  </si>
  <si>
    <t>Braakmanweg</t>
  </si>
  <si>
    <t>7261 LW</t>
  </si>
  <si>
    <t>Zuider Kreekweg</t>
  </si>
  <si>
    <t>4661 PC</t>
  </si>
  <si>
    <t>HALSTEREN</t>
  </si>
  <si>
    <t>Holtweg</t>
  </si>
  <si>
    <t>Calliopestraat</t>
  </si>
  <si>
    <t>De Corantijn</t>
  </si>
  <si>
    <t>F</t>
  </si>
  <si>
    <t>1135 CR</t>
  </si>
  <si>
    <t>EDAM</t>
  </si>
  <si>
    <t>Haarweg</t>
  </si>
  <si>
    <t>NABIJ</t>
  </si>
  <si>
    <t>4214 KL</t>
  </si>
  <si>
    <t>VUREN</t>
  </si>
  <si>
    <t>1026 CN</t>
  </si>
  <si>
    <t>BOSWACHTER MEELKERLAAN</t>
  </si>
  <si>
    <t>7873 TE</t>
  </si>
  <si>
    <t>ODOORN</t>
  </si>
  <si>
    <t>Witrijt</t>
  </si>
  <si>
    <t>,</t>
  </si>
  <si>
    <t>8071 PA</t>
  </si>
  <si>
    <t>Zeedijk</t>
  </si>
  <si>
    <t>3749 AP</t>
  </si>
  <si>
    <t>LAGE VUURSCHE</t>
  </si>
  <si>
    <t>Beetserweg</t>
  </si>
  <si>
    <t>DAMMERWEG</t>
  </si>
  <si>
    <t>7271 PD</t>
  </si>
  <si>
    <t>BORCULO</t>
  </si>
  <si>
    <t>7794 RH</t>
  </si>
  <si>
    <t>RHEEZE</t>
  </si>
  <si>
    <t>AFSCHUTTINGSWEG</t>
  </si>
  <si>
    <t>7954 PD</t>
  </si>
  <si>
    <t>7004 HW</t>
  </si>
  <si>
    <t>6971 JG</t>
  </si>
  <si>
    <t>BRUMMEN</t>
  </si>
  <si>
    <t>Stratersdijk</t>
  </si>
  <si>
    <t>NABY</t>
  </si>
  <si>
    <t>7765 AN</t>
  </si>
  <si>
    <t>1454 AM</t>
  </si>
  <si>
    <t>WATERGANG</t>
  </si>
  <si>
    <t>2731 BS</t>
  </si>
  <si>
    <t>BENTHUIZEN</t>
  </si>
  <si>
    <t>Badweg West</t>
  </si>
  <si>
    <t>9467 TB</t>
  </si>
  <si>
    <t>J</t>
  </si>
  <si>
    <t>Vossegatsedijk</t>
  </si>
  <si>
    <t>RR</t>
  </si>
  <si>
    <t>5397 LN</t>
  </si>
  <si>
    <t>LITH</t>
  </si>
  <si>
    <t>4155 JM</t>
  </si>
  <si>
    <t>GELLICUM</t>
  </si>
  <si>
    <t>1151 ED</t>
  </si>
  <si>
    <t>BROEK IN WATERLAND</t>
  </si>
  <si>
    <t>8076 PS</t>
  </si>
  <si>
    <t>1551 SV</t>
  </si>
  <si>
    <t>Westkade</t>
  </si>
  <si>
    <t>Grootslagweg</t>
  </si>
  <si>
    <t>1619 PS</t>
  </si>
  <si>
    <t>ANDIJK</t>
  </si>
  <si>
    <t>Poelweg</t>
  </si>
  <si>
    <t>4214 KK</t>
  </si>
  <si>
    <t>Postweg</t>
  </si>
  <si>
    <t>1759 JA</t>
  </si>
  <si>
    <t>CALLANTSOOG</t>
  </si>
  <si>
    <t>KNARWG</t>
  </si>
  <si>
    <t>WESTERWEG</t>
  </si>
  <si>
    <t>1447 AB</t>
  </si>
  <si>
    <t>PURMEREND</t>
  </si>
  <si>
    <t>SBB TE</t>
  </si>
  <si>
    <t>1797 SB</t>
  </si>
  <si>
    <t>DEN HOORN TEXEL</t>
  </si>
  <si>
    <t>Schwartzenbergloane</t>
  </si>
  <si>
    <t>OOSTZAAN</t>
  </si>
  <si>
    <t>3776 LN</t>
  </si>
  <si>
    <t>2242 PP</t>
  </si>
  <si>
    <t>8061 AA</t>
  </si>
  <si>
    <t>3743 JL</t>
  </si>
  <si>
    <t>3886 PR</t>
  </si>
  <si>
    <t>GARDEREN</t>
  </si>
  <si>
    <t>Achterdijken</t>
  </si>
  <si>
    <t>Koudeweg</t>
  </si>
  <si>
    <t>9079 PA</t>
  </si>
  <si>
    <t>Kloosterdijk</t>
  </si>
  <si>
    <t>1141 PJ</t>
  </si>
  <si>
    <t>MONNICKENDAM</t>
  </si>
  <si>
    <t>9304 TR</t>
  </si>
  <si>
    <t>LIEVEREN</t>
  </si>
  <si>
    <t>Neherkade</t>
  </si>
  <si>
    <t>9497 TB</t>
  </si>
  <si>
    <t>DONDEREN</t>
  </si>
  <si>
    <t>9336 TG</t>
  </si>
  <si>
    <t>HUIS TER HEIDE DR</t>
  </si>
  <si>
    <t>1531 MV</t>
  </si>
  <si>
    <t>WORMER</t>
  </si>
  <si>
    <t>Singel</t>
  </si>
  <si>
    <t>7481 TM</t>
  </si>
  <si>
    <t>HAAKSBERGEN</t>
  </si>
  <si>
    <t>Lutmarsweg</t>
  </si>
  <si>
    <t>7863 PX</t>
  </si>
  <si>
    <t>Tienewei</t>
  </si>
  <si>
    <t>1531 MT</t>
  </si>
  <si>
    <t>9074 LM</t>
  </si>
  <si>
    <t>HALLUM</t>
  </si>
  <si>
    <t>5453 NA</t>
  </si>
  <si>
    <t>LANGENBOOM</t>
  </si>
  <si>
    <t>Kalverringdijk</t>
  </si>
  <si>
    <t>1509 BT</t>
  </si>
  <si>
    <t>9414 TG</t>
  </si>
  <si>
    <t>HOOGHALEN</t>
  </si>
  <si>
    <t>7351 TH</t>
  </si>
  <si>
    <t>9852 TE</t>
  </si>
  <si>
    <t>WARFSTERMOLEN</t>
  </si>
  <si>
    <t>8881 HG</t>
  </si>
  <si>
    <t>I</t>
  </si>
  <si>
    <t>Engewormer</t>
  </si>
  <si>
    <t>7794 RL</t>
  </si>
  <si>
    <t>Haadwei</t>
  </si>
  <si>
    <t>9109 NT</t>
  </si>
  <si>
    <t>Jousterweg</t>
  </si>
  <si>
    <t>OUDEHASKE</t>
  </si>
  <si>
    <t>5851 ED</t>
  </si>
  <si>
    <t>Strandweg</t>
  </si>
  <si>
    <t>SBB</t>
  </si>
  <si>
    <t>9162 EV</t>
  </si>
  <si>
    <t>BALLUM</t>
  </si>
  <si>
    <t>Platteweg</t>
  </si>
  <si>
    <t>4681 SE</t>
  </si>
  <si>
    <t>Valtherweg</t>
  </si>
  <si>
    <t>7875 TB</t>
  </si>
  <si>
    <t>Kemphaansduin</t>
  </si>
  <si>
    <t>9162 SH</t>
  </si>
  <si>
    <t>Klotterpeellaan</t>
  </si>
  <si>
    <t>5764 RK</t>
  </si>
  <si>
    <t>Zuidzijdsedijk</t>
  </si>
  <si>
    <t>3264 LG</t>
  </si>
  <si>
    <t>Hooilandsweg</t>
  </si>
  <si>
    <t>9618 PG</t>
  </si>
  <si>
    <t>WOUDBLOEM</t>
  </si>
  <si>
    <t>7973 JA</t>
  </si>
  <si>
    <t>DARP</t>
  </si>
  <si>
    <t>8439 SM</t>
  </si>
  <si>
    <t>Kloosterweg</t>
  </si>
  <si>
    <t>8424 SH</t>
  </si>
  <si>
    <t>9551 VA</t>
  </si>
  <si>
    <t>9615 AD</t>
  </si>
  <si>
    <t>KOLHAM</t>
  </si>
  <si>
    <t>5759 PK</t>
  </si>
  <si>
    <t>Brobbelbiesweg</t>
  </si>
  <si>
    <t>5374 SZ</t>
  </si>
  <si>
    <t>SCHAIJK</t>
  </si>
  <si>
    <t>BERKENKAMP</t>
  </si>
  <si>
    <t>5851 GA</t>
  </si>
  <si>
    <t>Ruigendijk</t>
  </si>
  <si>
    <t>1796 MP</t>
  </si>
  <si>
    <t>Koekangerveldweg</t>
  </si>
  <si>
    <t>7958 PW</t>
  </si>
  <si>
    <t>8896 KK</t>
  </si>
  <si>
    <t>8899 AT</t>
  </si>
  <si>
    <t>Oosterend</t>
  </si>
  <si>
    <t>8897 HX</t>
  </si>
  <si>
    <t>OOSTEREND TERSCHELLING</t>
  </si>
  <si>
    <t>Kolonieweg</t>
  </si>
  <si>
    <t>9865 VX</t>
  </si>
  <si>
    <t>9621 TL</t>
  </si>
  <si>
    <t>SLOCHTEREN</t>
  </si>
  <si>
    <t>5571 XG</t>
  </si>
  <si>
    <t>De Pan</t>
  </si>
  <si>
    <t>5527 JC</t>
  </si>
  <si>
    <t>HAPERT</t>
  </si>
  <si>
    <t>5298 NW</t>
  </si>
  <si>
    <t>LIEMPDE</t>
  </si>
  <si>
    <t>4849 PG</t>
  </si>
  <si>
    <t>DORST</t>
  </si>
  <si>
    <t>Graafsebaan</t>
  </si>
  <si>
    <t>7981 LE</t>
  </si>
  <si>
    <t>DIEVER</t>
  </si>
  <si>
    <t>Schaapskuilweg</t>
  </si>
  <si>
    <t>7872 PG</t>
  </si>
  <si>
    <t>8376 HX</t>
  </si>
  <si>
    <t>8882 HC</t>
  </si>
  <si>
    <t>HEE</t>
  </si>
  <si>
    <t>8891 HR</t>
  </si>
  <si>
    <t>MIDSLAND</t>
  </si>
  <si>
    <t>Dennenlaan</t>
  </si>
  <si>
    <t>Bantswei</t>
  </si>
  <si>
    <t>9133 DW</t>
  </si>
  <si>
    <t>ANJUM</t>
  </si>
  <si>
    <t>4147 CT</t>
  </si>
  <si>
    <t>9684 AM</t>
  </si>
  <si>
    <t>FINSTERWOLDE</t>
  </si>
  <si>
    <t>9625 TC</t>
  </si>
  <si>
    <t>OVERSCHILD</t>
  </si>
  <si>
    <t>Kleasterwei</t>
  </si>
  <si>
    <t>7348 BH</t>
  </si>
  <si>
    <t>7814 RS</t>
  </si>
  <si>
    <t>Nije Heawei</t>
  </si>
  <si>
    <t>Rengersweg</t>
  </si>
  <si>
    <t>9062 EJ</t>
  </si>
  <si>
    <t>OENTSJERK</t>
  </si>
  <si>
    <t>8194 LC</t>
  </si>
  <si>
    <t>VEESSEN</t>
  </si>
  <si>
    <t>9681 EC</t>
  </si>
  <si>
    <t>Hazenputten</t>
  </si>
  <si>
    <t>5491 RW</t>
  </si>
  <si>
    <t>Nispenseweg</t>
  </si>
  <si>
    <t>SCHR</t>
  </si>
  <si>
    <t>4709 RA</t>
  </si>
  <si>
    <t>NISPEN</t>
  </si>
  <si>
    <t>Braspenning</t>
  </si>
  <si>
    <t>Hoogeweg</t>
  </si>
  <si>
    <t>Monnikendijk</t>
  </si>
  <si>
    <t>4474 ND</t>
  </si>
  <si>
    <t>Beverstaart</t>
  </si>
  <si>
    <t>C I</t>
  </si>
  <si>
    <t>9411 VJ</t>
  </si>
  <si>
    <t>BEILEN</t>
  </si>
  <si>
    <t>8194 LA</t>
  </si>
  <si>
    <t>Biezenstraat</t>
  </si>
  <si>
    <t>4823 ZJ</t>
  </si>
  <si>
    <t>5757 PS</t>
  </si>
  <si>
    <t>LIESSEL</t>
  </si>
  <si>
    <t>Olen</t>
  </si>
  <si>
    <t>NUENEN</t>
  </si>
  <si>
    <t>Fortmonderweg</t>
  </si>
  <si>
    <t>8121 SL</t>
  </si>
  <si>
    <t>BIJ ST</t>
  </si>
  <si>
    <t>2242 PH</t>
  </si>
  <si>
    <t>Hermesweg</t>
  </si>
  <si>
    <t>B II</t>
  </si>
  <si>
    <t>7822 HG</t>
  </si>
  <si>
    <t>9443 PA</t>
  </si>
  <si>
    <t>GEELBROEK</t>
  </si>
  <si>
    <t>9455 TD</t>
  </si>
  <si>
    <t>Pieter Stuyvesantweg</t>
  </si>
  <si>
    <t>Noordermiedweg</t>
  </si>
  <si>
    <t>4161 JZ</t>
  </si>
  <si>
    <t>HEUKELUM</t>
  </si>
  <si>
    <t>8196 KA</t>
  </si>
  <si>
    <t>WELSUM</t>
  </si>
  <si>
    <t>9621 BZ</t>
  </si>
  <si>
    <t>1141 ZV</t>
  </si>
  <si>
    <t>1028 BG</t>
  </si>
  <si>
    <t>Hopmeerweg</t>
  </si>
  <si>
    <t>4725 SH</t>
  </si>
  <si>
    <t>WOUWSE PLANTAGE</t>
  </si>
  <si>
    <t>/2</t>
  </si>
  <si>
    <t>5091 KM</t>
  </si>
  <si>
    <t>OOST WEST EN MIDDELBEERS</t>
  </si>
  <si>
    <t>5223 GW</t>
  </si>
  <si>
    <t>5966 PT</t>
  </si>
  <si>
    <t>AMERICA</t>
  </si>
  <si>
    <t>Kleimeer</t>
  </si>
  <si>
    <t>8267 AP</t>
  </si>
  <si>
    <t>KAMPEN</t>
  </si>
  <si>
    <t>8064 PK</t>
  </si>
  <si>
    <t>WA</t>
  </si>
  <si>
    <t>8371 TC</t>
  </si>
  <si>
    <t>SCHEERWOLDE</t>
  </si>
  <si>
    <t>Oeverlandenweg</t>
  </si>
  <si>
    <t>7951 KL</t>
  </si>
  <si>
    <t>STAPHORST</t>
  </si>
  <si>
    <t>Sprengendalsweg</t>
  </si>
  <si>
    <t>KAPS</t>
  </si>
  <si>
    <t>3956 KR</t>
  </si>
  <si>
    <t>3648 NL</t>
  </si>
  <si>
    <t>WILNIS</t>
  </si>
  <si>
    <t>Duindamseslag</t>
  </si>
  <si>
    <t>2204 AM</t>
  </si>
  <si>
    <t>Duitslandweg</t>
  </si>
  <si>
    <t>Korenmansweg</t>
  </si>
  <si>
    <t>Lerger Bosweg</t>
  </si>
  <si>
    <t>TERNAARD</t>
  </si>
  <si>
    <t>Ds. J. A. Visscherlaan</t>
  </si>
  <si>
    <t>Waalseweg</t>
  </si>
  <si>
    <t>3999 NS</t>
  </si>
  <si>
    <t>Koekamplaan</t>
  </si>
  <si>
    <t>Ministerie van BZK</t>
  </si>
  <si>
    <t>Koninklijk Nederlands Meteorologisch Instituut</t>
  </si>
  <si>
    <t>FMHaaglanden</t>
  </si>
  <si>
    <t>Nationale ombudsman</t>
  </si>
  <si>
    <t>SSC-ICT</t>
  </si>
  <si>
    <t>Sociaal Economische Raad</t>
  </si>
  <si>
    <t/>
  </si>
  <si>
    <t>34366008</t>
  </si>
  <si>
    <t>30263544</t>
  </si>
  <si>
    <t>50688049</t>
  </si>
  <si>
    <t>86541064</t>
  </si>
  <si>
    <t>50200097</t>
  </si>
  <si>
    <t>30276683</t>
  </si>
  <si>
    <t>08215619</t>
  </si>
  <si>
    <t>24440182</t>
  </si>
  <si>
    <t>27365323</t>
  </si>
  <si>
    <t>30276595</t>
  </si>
  <si>
    <t>27367348</t>
  </si>
  <si>
    <t>08217302</t>
  </si>
  <si>
    <t>27380176</t>
  </si>
  <si>
    <t>68968175</t>
  </si>
  <si>
    <t>50973029</t>
  </si>
  <si>
    <t>82940738</t>
  </si>
  <si>
    <t>27365945</t>
  </si>
  <si>
    <t>82948658</t>
  </si>
  <si>
    <t>59115289</t>
  </si>
  <si>
    <t>82966036</t>
  </si>
  <si>
    <t>27377964</t>
  </si>
  <si>
    <t>27363950</t>
  </si>
  <si>
    <t>59607661</t>
  </si>
  <si>
    <t>27377634</t>
  </si>
  <si>
    <t>82943710</t>
  </si>
  <si>
    <t>30238189</t>
  </si>
  <si>
    <t>Molenweidtje</t>
  </si>
  <si>
    <t>5</t>
  </si>
  <si>
    <t>1862 BC</t>
  </si>
  <si>
    <t>E3A</t>
  </si>
  <si>
    <t>Stationsstraat</t>
  </si>
  <si>
    <t>112</t>
  </si>
  <si>
    <t>1506 DK</t>
  </si>
  <si>
    <t>18</t>
  </si>
  <si>
    <t>HAARLEM</t>
  </si>
  <si>
    <t>E3B</t>
  </si>
  <si>
    <t>E1B</t>
  </si>
  <si>
    <t>16</t>
  </si>
  <si>
    <t>Gouw</t>
  </si>
  <si>
    <t>9</t>
  </si>
  <si>
    <t>7</t>
  </si>
  <si>
    <t>Schoorlse Zeeweg</t>
  </si>
  <si>
    <t>2</t>
  </si>
  <si>
    <t>E2B</t>
  </si>
  <si>
    <t>27</t>
  </si>
  <si>
    <t>1689 AN</t>
  </si>
  <si>
    <t>ZWAAG</t>
  </si>
  <si>
    <t>4</t>
  </si>
  <si>
    <t>281</t>
  </si>
  <si>
    <t>306</t>
  </si>
  <si>
    <t>E1A</t>
  </si>
  <si>
    <t>94</t>
  </si>
  <si>
    <t>1781 AK</t>
  </si>
  <si>
    <t>DEN HELDER</t>
  </si>
  <si>
    <t>1832 AH</t>
  </si>
  <si>
    <t>KOEDIJK</t>
  </si>
  <si>
    <t>19</t>
  </si>
  <si>
    <t>3</t>
  </si>
  <si>
    <t>2051 AA</t>
  </si>
  <si>
    <t>1</t>
  </si>
  <si>
    <t>Kruisweg</t>
  </si>
  <si>
    <t>Lameroen</t>
  </si>
  <si>
    <t>23</t>
  </si>
  <si>
    <t>22</t>
  </si>
  <si>
    <t>Middel</t>
  </si>
  <si>
    <t>175</t>
  </si>
  <si>
    <t>Ploeglanderweg</t>
  </si>
  <si>
    <t>AR STA</t>
  </si>
  <si>
    <t>12</t>
  </si>
  <si>
    <t>376</t>
  </si>
  <si>
    <t>1016 AH</t>
  </si>
  <si>
    <t>E2A</t>
  </si>
  <si>
    <t>14</t>
  </si>
  <si>
    <t>24</t>
  </si>
  <si>
    <t>26</t>
  </si>
  <si>
    <t>Bloemendalergouw</t>
  </si>
  <si>
    <t>60</t>
  </si>
  <si>
    <t>1782 AZ</t>
  </si>
  <si>
    <t>99</t>
  </si>
  <si>
    <t>Grootschermer</t>
  </si>
  <si>
    <t>Uitdammerdijk</t>
  </si>
  <si>
    <t>Durgerdammergouw</t>
  </si>
  <si>
    <t>51</t>
  </si>
  <si>
    <t>GEM</t>
  </si>
  <si>
    <t>90</t>
  </si>
  <si>
    <t>Belmermeer</t>
  </si>
  <si>
    <t>45</t>
  </si>
  <si>
    <t>Noorderdijkweg</t>
  </si>
  <si>
    <t>Ruijslaan</t>
  </si>
  <si>
    <t>87</t>
  </si>
  <si>
    <t>Molenstraat</t>
  </si>
  <si>
    <t>83</t>
  </si>
  <si>
    <t>111</t>
  </si>
  <si>
    <t>J.J. Allanstraat</t>
  </si>
  <si>
    <t>219</t>
  </si>
  <si>
    <t>Oorgat</t>
  </si>
  <si>
    <t>10</t>
  </si>
  <si>
    <t>Dorpsstraat</t>
  </si>
  <si>
    <t>55</t>
  </si>
  <si>
    <t>VAN HEUVEN GOEDHARTLAAN</t>
  </si>
  <si>
    <t>1181 KJ</t>
  </si>
  <si>
    <t>E3C</t>
  </si>
  <si>
    <t>180</t>
  </si>
  <si>
    <t>207</t>
  </si>
  <si>
    <t>39</t>
  </si>
  <si>
    <t>Jaagweg</t>
  </si>
  <si>
    <t>29</t>
  </si>
  <si>
    <t>Wandelweg</t>
  </si>
  <si>
    <t>70</t>
  </si>
  <si>
    <t>32</t>
  </si>
  <si>
    <t>1112 AX</t>
  </si>
  <si>
    <t>DIEMEN</t>
  </si>
  <si>
    <t>147</t>
  </si>
  <si>
    <t>1012 RJ</t>
  </si>
  <si>
    <t>20</t>
  </si>
  <si>
    <t>1551 BA</t>
  </si>
  <si>
    <t>J.J. Hamelinkstraat</t>
  </si>
  <si>
    <t>255</t>
  </si>
  <si>
    <t>Mokweg</t>
  </si>
  <si>
    <t>99999</t>
  </si>
  <si>
    <t>6</t>
  </si>
  <si>
    <t>1083 HS</t>
  </si>
  <si>
    <t>HALFWEG</t>
  </si>
  <si>
    <t>1398 CP</t>
  </si>
  <si>
    <t>MUIDEN</t>
  </si>
  <si>
    <t>1741 NM</t>
  </si>
  <si>
    <t>SCHAGEN</t>
  </si>
  <si>
    <t>206</t>
  </si>
  <si>
    <t>21</t>
  </si>
  <si>
    <t>Ooster-Nieuwkruisland</t>
  </si>
  <si>
    <t>8</t>
  </si>
  <si>
    <t>Laan Van Westenenk</t>
  </si>
  <si>
    <t>701</t>
  </si>
  <si>
    <t>7334 DP</t>
  </si>
  <si>
    <t>Apeldoorn</t>
  </si>
  <si>
    <t>9163 JV</t>
  </si>
  <si>
    <t>Buiten De Kom</t>
  </si>
  <si>
    <t>Weikamperweg</t>
  </si>
  <si>
    <t>125</t>
  </si>
  <si>
    <t>Stadhoudersmolenweg</t>
  </si>
  <si>
    <t>53</t>
  </si>
  <si>
    <t>7317 AW</t>
  </si>
  <si>
    <t>Schoterlandseweg</t>
  </si>
  <si>
    <t>36</t>
  </si>
  <si>
    <t>Hoog Buurlo</t>
  </si>
  <si>
    <t>28</t>
  </si>
  <si>
    <t>164</t>
  </si>
  <si>
    <t>7005 AJ</t>
  </si>
  <si>
    <t>Duinweg Midsland</t>
  </si>
  <si>
    <t>118</t>
  </si>
  <si>
    <t>Otterloseweg</t>
  </si>
  <si>
    <t>116</t>
  </si>
  <si>
    <t>80</t>
  </si>
  <si>
    <t>BURGUM</t>
  </si>
  <si>
    <t>Koninklijk Park</t>
  </si>
  <si>
    <t>17</t>
  </si>
  <si>
    <t>7315 JC</t>
  </si>
  <si>
    <t>BIDDINGHUIZEN</t>
  </si>
  <si>
    <t>ELSLOO FR</t>
  </si>
  <si>
    <t>WOLWEG</t>
  </si>
  <si>
    <t>79</t>
  </si>
  <si>
    <t>STROE</t>
  </si>
  <si>
    <t>ST.-JACOBIPAROCHIE</t>
  </si>
  <si>
    <t>ALMERE</t>
  </si>
  <si>
    <t>ROTTEVALLE</t>
  </si>
  <si>
    <t>48</t>
  </si>
  <si>
    <t>DE FALOM</t>
  </si>
  <si>
    <t>9202 PA</t>
  </si>
  <si>
    <t>DRACHTEN</t>
  </si>
  <si>
    <t>15</t>
  </si>
  <si>
    <t>8899 CB</t>
  </si>
  <si>
    <t>Takenhofplein</t>
  </si>
  <si>
    <t>6538 SZ</t>
  </si>
  <si>
    <t>Mr E N Van Kleffensstr</t>
  </si>
  <si>
    <t>6842 CV</t>
  </si>
  <si>
    <t>Brinklaan</t>
  </si>
  <si>
    <t>49</t>
  </si>
  <si>
    <t>7311 LA</t>
  </si>
  <si>
    <t>Marowijne</t>
  </si>
  <si>
    <t>7333 PJ</t>
  </si>
  <si>
    <t>6706 EA</t>
  </si>
  <si>
    <t>Terwischa</t>
  </si>
  <si>
    <t>8465 PJ</t>
  </si>
  <si>
    <t>MUNNEKEZIJL</t>
  </si>
  <si>
    <t>8511 AA</t>
  </si>
  <si>
    <t>GOINGARIJP</t>
  </si>
  <si>
    <t>98</t>
  </si>
  <si>
    <t>De Rijsdammen</t>
  </si>
  <si>
    <t>Ald Duerswald</t>
  </si>
  <si>
    <t>Vegelinsweg</t>
  </si>
  <si>
    <t>8896 JM</t>
  </si>
  <si>
    <t>HOORN FR</t>
  </si>
  <si>
    <t>34</t>
  </si>
  <si>
    <t>8895 KB</t>
  </si>
  <si>
    <t>LIES</t>
  </si>
  <si>
    <t>9108 AL</t>
  </si>
  <si>
    <t>BROEKSTERWALD</t>
  </si>
  <si>
    <t>Ballumerweg</t>
  </si>
  <si>
    <t>44</t>
  </si>
  <si>
    <t>11</t>
  </si>
  <si>
    <t>9108 AM</t>
  </si>
  <si>
    <t>De Houtwal</t>
  </si>
  <si>
    <t>Koaiwei</t>
  </si>
  <si>
    <t>9145 RC</t>
  </si>
  <si>
    <t>HARICH</t>
  </si>
  <si>
    <t>13</t>
  </si>
  <si>
    <t>8899 BB</t>
  </si>
  <si>
    <t>Blauwe Bos</t>
  </si>
  <si>
    <t>30</t>
  </si>
  <si>
    <t>Vuurboetsduin</t>
  </si>
  <si>
    <t>150</t>
  </si>
  <si>
    <t>67</t>
  </si>
  <si>
    <t>Ooijse Bandijk</t>
  </si>
  <si>
    <t>6561 KA</t>
  </si>
  <si>
    <t>Loordijk</t>
  </si>
  <si>
    <t>Brunsveldweg</t>
  </si>
  <si>
    <t>EIBERGEN</t>
  </si>
  <si>
    <t>Boskapelweg</t>
  </si>
  <si>
    <t>Zelhemseweg</t>
  </si>
  <si>
    <t>Slagmansdijk</t>
  </si>
  <si>
    <t>Gildenweg</t>
  </si>
  <si>
    <t>Oude Garderenseweg</t>
  </si>
  <si>
    <t>40</t>
  </si>
  <si>
    <t>De Rode Zanden</t>
  </si>
  <si>
    <t>Uddel</t>
  </si>
  <si>
    <t>Vossen</t>
  </si>
  <si>
    <t>66</t>
  </si>
  <si>
    <t>Hoge Boeschoterweg</t>
  </si>
  <si>
    <t>78</t>
  </si>
  <si>
    <t>Heetweg</t>
  </si>
  <si>
    <t>41</t>
  </si>
  <si>
    <t>Drieerweg</t>
  </si>
  <si>
    <t>302</t>
  </si>
  <si>
    <t>Sprielderweg</t>
  </si>
  <si>
    <t>Eperweg</t>
  </si>
  <si>
    <t>135</t>
  </si>
  <si>
    <t>Gortelseweg</t>
  </si>
  <si>
    <t>86</t>
  </si>
  <si>
    <t>BOSRUITERWEG</t>
  </si>
  <si>
    <t>33</t>
  </si>
  <si>
    <t>52</t>
  </si>
  <si>
    <t>Groenewoudseweg</t>
  </si>
  <si>
    <t>Elspeterweg</t>
  </si>
  <si>
    <t>122</t>
  </si>
  <si>
    <t>Weg Naar Het Ganzen Ei</t>
  </si>
  <si>
    <t>IJsseldijk</t>
  </si>
  <si>
    <t>95</t>
  </si>
  <si>
    <t>6733 JG</t>
  </si>
  <si>
    <t>WEKEROM</t>
  </si>
  <si>
    <t>Woeste Hoefweg</t>
  </si>
  <si>
    <t>achter</t>
  </si>
  <si>
    <t>Tweelingenlaan</t>
  </si>
  <si>
    <t>62</t>
  </si>
  <si>
    <t>7324 AN</t>
  </si>
  <si>
    <t>LENT</t>
  </si>
  <si>
    <t>ACQUOY</t>
  </si>
  <si>
    <t>Spinweg</t>
  </si>
  <si>
    <t>SPIJK GEM WEST BETUWE</t>
  </si>
  <si>
    <t>Detsteeg</t>
  </si>
  <si>
    <t>Broekgraaf</t>
  </si>
  <si>
    <t>Veerstraat</t>
  </si>
  <si>
    <t>Varsseveldseweg</t>
  </si>
  <si>
    <t>288</t>
  </si>
  <si>
    <t>CAMPIN</t>
  </si>
  <si>
    <t>NOORDWOLDE FR</t>
  </si>
  <si>
    <t>9241 WP</t>
  </si>
  <si>
    <t>De Wedze</t>
  </si>
  <si>
    <t>GRAAFSEWEG</t>
  </si>
  <si>
    <t>De Ruyterstraat</t>
  </si>
  <si>
    <t>42</t>
  </si>
  <si>
    <t>Mr. Sickeszlaan</t>
  </si>
  <si>
    <t>59</t>
  </si>
  <si>
    <t>3523 VT</t>
  </si>
  <si>
    <t>300 Roedenlaan</t>
  </si>
  <si>
    <t>Heulweg</t>
  </si>
  <si>
    <t>Kooijdijk</t>
  </si>
  <si>
    <t>HOUTEN</t>
  </si>
  <si>
    <t>Westbroekse Binnenweg</t>
  </si>
  <si>
    <t>Tienhoven</t>
  </si>
  <si>
    <t>3621 AF</t>
  </si>
  <si>
    <t>BREUKELEN UT</t>
  </si>
  <si>
    <t>3732 GK</t>
  </si>
  <si>
    <t>Graadt Van Roggenweg</t>
  </si>
  <si>
    <t>400</t>
  </si>
  <si>
    <t>3531 AH</t>
  </si>
  <si>
    <t>3812 RB</t>
  </si>
  <si>
    <t>AMERSFOORT</t>
  </si>
  <si>
    <t>3749 AA</t>
  </si>
  <si>
    <t>WILNISSE ZUWE</t>
  </si>
  <si>
    <t>Luitenant Gen V Heutszln</t>
  </si>
  <si>
    <t>BAAMBRUGSE ZUWE</t>
  </si>
  <si>
    <t>143</t>
  </si>
  <si>
    <t>3645 AE</t>
  </si>
  <si>
    <t>VINKEVEEN</t>
  </si>
  <si>
    <t>TULL EN 'T WAAL</t>
  </si>
  <si>
    <t>5113 BW</t>
  </si>
  <si>
    <t>Rat Verleghstraat</t>
  </si>
  <si>
    <t>4815 NZ</t>
  </si>
  <si>
    <t>'S-HERTOGENBOSCH</t>
  </si>
  <si>
    <t>99991</t>
  </si>
  <si>
    <t>Nieuw-Vossemeer</t>
  </si>
  <si>
    <t>E1C</t>
  </si>
  <si>
    <t>Zandvlietseweg</t>
  </si>
  <si>
    <t>9999</t>
  </si>
  <si>
    <t>Plaza</t>
  </si>
  <si>
    <t>4782 SL</t>
  </si>
  <si>
    <t>Witboomkil</t>
  </si>
  <si>
    <t>Erikaweg</t>
  </si>
  <si>
    <t>109</t>
  </si>
  <si>
    <t>BIEST-HOUTAKKER</t>
  </si>
  <si>
    <t>Keijenhurksedreef</t>
  </si>
  <si>
    <t>Tolweg</t>
  </si>
  <si>
    <t>Gewandeweg</t>
  </si>
  <si>
    <t>Kesselseweg</t>
  </si>
  <si>
    <t>MAREN-KESSEL</t>
  </si>
  <si>
    <t>Burgemeester Smitsweg</t>
  </si>
  <si>
    <t>Beugensebossen</t>
  </si>
  <si>
    <t>5445 NS</t>
  </si>
  <si>
    <t>Bosweg</t>
  </si>
  <si>
    <t>Inlaagdijk</t>
  </si>
  <si>
    <t>Savendonksestraat</t>
  </si>
  <si>
    <t>0</t>
  </si>
  <si>
    <t>Vlijmenseweg</t>
  </si>
  <si>
    <t>5571 XH</t>
  </si>
  <si>
    <t>71</t>
  </si>
  <si>
    <t>Heerstraat</t>
  </si>
  <si>
    <t>Strijperpad</t>
  </si>
  <si>
    <t>DE RIPS</t>
  </si>
  <si>
    <t>Eikenlaan</t>
  </si>
  <si>
    <t>Lage Brugweg</t>
  </si>
  <si>
    <t>9885</t>
  </si>
  <si>
    <t>Bouvignelaan</t>
  </si>
  <si>
    <t>35</t>
  </si>
  <si>
    <t>5674 PJ</t>
  </si>
  <si>
    <t>38</t>
  </si>
  <si>
    <t>4826 LJ</t>
  </si>
  <si>
    <t>999</t>
  </si>
  <si>
    <t>FIJNAART</t>
  </si>
  <si>
    <t>VELDHOVEN</t>
  </si>
  <si>
    <t>Sint Gerardusweg</t>
  </si>
  <si>
    <t>5845 GL</t>
  </si>
  <si>
    <t>Maurikstraat</t>
  </si>
  <si>
    <t>25</t>
  </si>
  <si>
    <t>DEENEPLAATWEG</t>
  </si>
  <si>
    <t>Wethouder Van Dijklaan</t>
  </si>
  <si>
    <t>5342 LJ</t>
  </si>
  <si>
    <t>OSS</t>
  </si>
  <si>
    <t>SLABROEKSEWEG</t>
  </si>
  <si>
    <t>4251 MD</t>
  </si>
  <si>
    <t>4251 MA</t>
  </si>
  <si>
    <t>SINT-OEDENRODE</t>
  </si>
  <si>
    <t>5161 NS</t>
  </si>
  <si>
    <t>5388 VW</t>
  </si>
  <si>
    <t>Laurentiusplein</t>
  </si>
  <si>
    <t>6043 CS</t>
  </si>
  <si>
    <t>Oude Roderweg</t>
  </si>
  <si>
    <t>6422 PE</t>
  </si>
  <si>
    <t>6102 AC</t>
  </si>
  <si>
    <t>Groenenweg</t>
  </si>
  <si>
    <t>46</t>
  </si>
  <si>
    <t>Gerendal</t>
  </si>
  <si>
    <t>Leumolen</t>
  </si>
  <si>
    <t>Moostdijk</t>
  </si>
  <si>
    <t>Kapelstraat</t>
  </si>
  <si>
    <t>Kampweg</t>
  </si>
  <si>
    <t>POSTERHOLT</t>
  </si>
  <si>
    <t>Griendtsveenseweg</t>
  </si>
  <si>
    <t>WIJNANDSRADE</t>
  </si>
  <si>
    <t>VREDEPEEL</t>
  </si>
  <si>
    <t>Hooibaan</t>
  </si>
  <si>
    <t>Meinweg</t>
  </si>
  <si>
    <t>GROENE STREEP</t>
  </si>
  <si>
    <t>6247 BN</t>
  </si>
  <si>
    <t>GRONSVELD</t>
  </si>
  <si>
    <t>Herman Gorterhove</t>
  </si>
  <si>
    <t>2726 AC</t>
  </si>
  <si>
    <t>2711 AH</t>
  </si>
  <si>
    <t>2665 CA</t>
  </si>
  <si>
    <t>BLEISWIJK</t>
  </si>
  <si>
    <t>2718 SH</t>
  </si>
  <si>
    <t>2631 RR</t>
  </si>
  <si>
    <t>Kooilaan</t>
  </si>
  <si>
    <t>2665 KR</t>
  </si>
  <si>
    <t>168</t>
  </si>
  <si>
    <t>5653 LX</t>
  </si>
  <si>
    <t>EINDHOVEN</t>
  </si>
  <si>
    <t>5625 EA</t>
  </si>
  <si>
    <t>151</t>
  </si>
  <si>
    <t>2594 AG</t>
  </si>
  <si>
    <t>'S-GRAVENHAGE</t>
  </si>
  <si>
    <t>2517 JS</t>
  </si>
  <si>
    <t>Posthumalaan</t>
  </si>
  <si>
    <t>100</t>
  </si>
  <si>
    <t>3072 AG</t>
  </si>
  <si>
    <t>2517 JX</t>
  </si>
  <si>
    <t>3331 EW</t>
  </si>
  <si>
    <t>Oranjestraat</t>
  </si>
  <si>
    <t>2514 JB</t>
  </si>
  <si>
    <t>2514 EN</t>
  </si>
  <si>
    <t>73</t>
  </si>
  <si>
    <t>2517 KK</t>
  </si>
  <si>
    <t>Laan Van Meerdervoort</t>
  </si>
  <si>
    <t>84</t>
  </si>
  <si>
    <t>-30</t>
  </si>
  <si>
    <t>2517 AP</t>
  </si>
  <si>
    <t>-1</t>
  </si>
  <si>
    <t>Donkseweg</t>
  </si>
  <si>
    <t>2596 JP</t>
  </si>
  <si>
    <t>65</t>
  </si>
  <si>
    <t>138</t>
  </si>
  <si>
    <t>2594 AC</t>
  </si>
  <si>
    <t>3016 BB</t>
  </si>
  <si>
    <t>101</t>
  </si>
  <si>
    <t>3199 LM</t>
  </si>
  <si>
    <t>RIJSWIJK ZH</t>
  </si>
  <si>
    <t>'s-Gravenhaagse Bos</t>
  </si>
  <si>
    <t>-10</t>
  </si>
  <si>
    <t>2594 BD</t>
  </si>
  <si>
    <t>2514 HA</t>
  </si>
  <si>
    <t>2596 JR</t>
  </si>
  <si>
    <t>64</t>
  </si>
  <si>
    <t>2511 GH</t>
  </si>
  <si>
    <t>2288 ER</t>
  </si>
  <si>
    <t>Johan V Oldenbarneveltln</t>
  </si>
  <si>
    <t>2582 NE</t>
  </si>
  <si>
    <t>31</t>
  </si>
  <si>
    <t>3089 KM</t>
  </si>
  <si>
    <t>128</t>
  </si>
  <si>
    <t>2517 KM</t>
  </si>
  <si>
    <t>2594 AA</t>
  </si>
  <si>
    <t>2530</t>
  </si>
  <si>
    <t>2521 RT</t>
  </si>
  <si>
    <t>3197 LE</t>
  </si>
  <si>
    <t>BOTLEK ROTTERDAM</t>
  </si>
  <si>
    <t>BIJ 1</t>
  </si>
  <si>
    <t>2595 BE</t>
  </si>
  <si>
    <t>BLEIJENBURG</t>
  </si>
  <si>
    <t>2511 VC</t>
  </si>
  <si>
    <t>BOSPORUSSTRAAT</t>
  </si>
  <si>
    <t>3199 LJ</t>
  </si>
  <si>
    <t>3088 KA</t>
  </si>
  <si>
    <t>737</t>
  </si>
  <si>
    <t>3013 AM</t>
  </si>
  <si>
    <t>Dr Van der Stamstraat</t>
  </si>
  <si>
    <t>2265 BC</t>
  </si>
  <si>
    <t>LEIDSCHENDAM</t>
  </si>
  <si>
    <t>47</t>
  </si>
  <si>
    <t>2596 HN</t>
  </si>
  <si>
    <t>68</t>
  </si>
  <si>
    <t>2514 GL</t>
  </si>
  <si>
    <t>2594 AW</t>
  </si>
  <si>
    <t>2513 AH</t>
  </si>
  <si>
    <t>Johan De Wittlaan</t>
  </si>
  <si>
    <t>2517 JR</t>
  </si>
  <si>
    <t>2594 AV</t>
  </si>
  <si>
    <t>2514 CV</t>
  </si>
  <si>
    <t>Schiedamse Vest</t>
  </si>
  <si>
    <t>190</t>
  </si>
  <si>
    <t>NAAST</t>
  </si>
  <si>
    <t>695</t>
  </si>
  <si>
    <t>2941 LB</t>
  </si>
  <si>
    <t>WESTMAAS</t>
  </si>
  <si>
    <t>3291 LE</t>
  </si>
  <si>
    <t>STRIJEN</t>
  </si>
  <si>
    <t>3231 NC</t>
  </si>
  <si>
    <t>BRIELLE</t>
  </si>
  <si>
    <t>OUDELANDSEDIJK</t>
  </si>
  <si>
    <t>NIEUW-BEIJERLAND</t>
  </si>
  <si>
    <t>Lingedk</t>
  </si>
  <si>
    <t>2e Industrieweg</t>
  </si>
  <si>
    <t>Nieuwe Wolpherensedijk</t>
  </si>
  <si>
    <t>2518 RA</t>
  </si>
  <si>
    <t>2514 JS</t>
  </si>
  <si>
    <t>Korte Vijverberg</t>
  </si>
  <si>
    <t>2513 AB</t>
  </si>
  <si>
    <t>2595 EH</t>
  </si>
  <si>
    <t>Boslaan</t>
  </si>
  <si>
    <t>2597 SP</t>
  </si>
  <si>
    <t>2266 GN</t>
  </si>
  <si>
    <t>4417 ER</t>
  </si>
  <si>
    <t>HANSWEERT</t>
  </si>
  <si>
    <t>4382 ND</t>
  </si>
  <si>
    <t>VLISSINGEN</t>
  </si>
  <si>
    <t>4301 RK</t>
  </si>
  <si>
    <t>PHILIPPINE</t>
  </si>
  <si>
    <t>Kraaijensteinweg</t>
  </si>
  <si>
    <t>140</t>
  </si>
  <si>
    <t>Rammekensweg</t>
  </si>
  <si>
    <t>4389 VE</t>
  </si>
  <si>
    <t>KATTENDIJKE</t>
  </si>
  <si>
    <t>4389 PJ</t>
  </si>
  <si>
    <t>4551 LA</t>
  </si>
  <si>
    <t>SAS VAN GENT</t>
  </si>
  <si>
    <t>4554 LN</t>
  </si>
  <si>
    <t>WESTDORPE</t>
  </si>
  <si>
    <t>4493 MN</t>
  </si>
  <si>
    <t>KAMPERLAND</t>
  </si>
  <si>
    <t>Stationsplein</t>
  </si>
  <si>
    <t>2312 AJ</t>
  </si>
  <si>
    <t>Van Der Doeslaan</t>
  </si>
  <si>
    <t>Duinweg</t>
  </si>
  <si>
    <t>2204 AA</t>
  </si>
  <si>
    <t>Bentwoudlaan</t>
  </si>
  <si>
    <t>7903 TD</t>
  </si>
  <si>
    <t>7609 RG</t>
  </si>
  <si>
    <t>ALMELO</t>
  </si>
  <si>
    <t>133</t>
  </si>
  <si>
    <t>2741 PJ</t>
  </si>
  <si>
    <t>WILHELMINAKADE</t>
  </si>
  <si>
    <t>2741 JX</t>
  </si>
  <si>
    <t>Paterswoldseweg</t>
  </si>
  <si>
    <t>9726 BA</t>
  </si>
  <si>
    <t>Cascadeplein</t>
  </si>
  <si>
    <t>9726 AD</t>
  </si>
  <si>
    <t>7815 SM</t>
  </si>
  <si>
    <t>Transportbaan</t>
  </si>
  <si>
    <t>9672 BK</t>
  </si>
  <si>
    <t>Deventer</t>
  </si>
  <si>
    <t>Snipperlingsdijk</t>
  </si>
  <si>
    <t>7417 BJ</t>
  </si>
  <si>
    <t>ENSCHEDE</t>
  </si>
  <si>
    <t>7587 GA</t>
  </si>
  <si>
    <t>Kalmarweg</t>
  </si>
  <si>
    <t>9723 JG</t>
  </si>
  <si>
    <t>9722 TB</t>
  </si>
  <si>
    <t>9722 BD</t>
  </si>
  <si>
    <t>Nieuwe Twentseweg</t>
  </si>
  <si>
    <t>Paltheweg</t>
  </si>
  <si>
    <t>Stikkenpolderweg</t>
  </si>
  <si>
    <t>Klinkerweg</t>
  </si>
  <si>
    <t>Boerderijweg</t>
  </si>
  <si>
    <t>Sluizerdijk</t>
  </si>
  <si>
    <t>De Velde</t>
  </si>
  <si>
    <t>Zwartewatersklooster</t>
  </si>
  <si>
    <t>Zandweteringpad</t>
  </si>
  <si>
    <t>9951 TB</t>
  </si>
  <si>
    <t>WINSUM GN</t>
  </si>
  <si>
    <t>9981 AH</t>
  </si>
  <si>
    <t>UITHUIZEN</t>
  </si>
  <si>
    <t>Hardenberg</t>
  </si>
  <si>
    <t>Stichtinglaan</t>
  </si>
  <si>
    <t>103</t>
  </si>
  <si>
    <t>58</t>
  </si>
  <si>
    <t>9551 VH</t>
  </si>
  <si>
    <t>Bovendiepsterweg</t>
  </si>
  <si>
    <t>Clingeweg</t>
  </si>
  <si>
    <t>Borgerweg</t>
  </si>
  <si>
    <t>Lunsenhof</t>
  </si>
  <si>
    <t>Schipborgerweg</t>
  </si>
  <si>
    <t>Staatsbos</t>
  </si>
  <si>
    <t>Gieten</t>
  </si>
  <si>
    <t>Oude Roswinkelerweg</t>
  </si>
  <si>
    <t>Kwekebosweg</t>
  </si>
  <si>
    <t>Rolderstraat</t>
  </si>
  <si>
    <t>Boovenen</t>
  </si>
  <si>
    <t>Steenhopenweg</t>
  </si>
  <si>
    <t>Oosterstraat</t>
  </si>
  <si>
    <t>Kamerlingswijk OZ</t>
  </si>
  <si>
    <t>Slenerweg</t>
  </si>
  <si>
    <t>114</t>
  </si>
  <si>
    <t>211</t>
  </si>
  <si>
    <t>VALTHERMOND</t>
  </si>
  <si>
    <t>7797 RM</t>
  </si>
  <si>
    <t>Hunebeddenweg</t>
  </si>
  <si>
    <t>'t Goor</t>
  </si>
  <si>
    <t>Rheezerweg</t>
  </si>
  <si>
    <t>Oldemeyerweg</t>
  </si>
  <si>
    <t>Kalenberg-Noord</t>
  </si>
  <si>
    <t>Woldlakeweg</t>
  </si>
  <si>
    <t>Tilweg</t>
  </si>
  <si>
    <t>74</t>
  </si>
  <si>
    <t>88</t>
  </si>
  <si>
    <t>SINT JANSKLOOSTER</t>
  </si>
  <si>
    <t>Vijverweg</t>
  </si>
  <si>
    <t>Oosthalen</t>
  </si>
  <si>
    <t>Achter 't Zaand</t>
  </si>
  <si>
    <t>Schoonloerweg</t>
  </si>
  <si>
    <t>Ieberen</t>
  </si>
  <si>
    <t>Balloo</t>
  </si>
  <si>
    <t>Geelbroek</t>
  </si>
  <si>
    <t>Molensteeg</t>
  </si>
  <si>
    <t>Borkeldweg</t>
  </si>
  <si>
    <t>Blauweweg</t>
  </si>
  <si>
    <t>Urkerweg</t>
  </si>
  <si>
    <t>Hooidijk</t>
  </si>
  <si>
    <t>Groeveweg</t>
  </si>
  <si>
    <t>77</t>
  </si>
  <si>
    <t>9736 TH</t>
  </si>
  <si>
    <t>Zuidersloot</t>
  </si>
  <si>
    <t>194</t>
  </si>
  <si>
    <t>GROENEDIJK</t>
  </si>
  <si>
    <t>Propaanstraat</t>
  </si>
  <si>
    <t>216</t>
  </si>
  <si>
    <t>Brunstingerveld</t>
  </si>
  <si>
    <t>DAMSTERKADE</t>
  </si>
  <si>
    <t>MEET</t>
  </si>
  <si>
    <t>Sellingerstraat</t>
  </si>
  <si>
    <t>75</t>
  </si>
  <si>
    <t>Koelenweg</t>
  </si>
  <si>
    <t>Nijlandseweg</t>
  </si>
  <si>
    <t>Oude Willemsweg</t>
  </si>
  <si>
    <t>VALTHE</t>
  </si>
  <si>
    <t>Lageweg</t>
  </si>
  <si>
    <t>DE KRIM</t>
  </si>
  <si>
    <t>KOEKANGE</t>
  </si>
  <si>
    <t>GASSELTE</t>
  </si>
  <si>
    <t>9497 TC</t>
  </si>
  <si>
    <t>NORG</t>
  </si>
  <si>
    <t>7481 TA</t>
  </si>
  <si>
    <t>Folkstoneweg</t>
  </si>
  <si>
    <t>1118 LN</t>
  </si>
  <si>
    <t>736</t>
  </si>
  <si>
    <t>1118 LP</t>
  </si>
  <si>
    <t>739</t>
  </si>
  <si>
    <t>1118 UE</t>
  </si>
  <si>
    <t>300</t>
  </si>
  <si>
    <t>1118 DT</t>
  </si>
  <si>
    <t>155</t>
  </si>
  <si>
    <t>1118 DB</t>
  </si>
  <si>
    <t>Grootverbruik</t>
  </si>
  <si>
    <t>TMT Telemetrie</t>
  </si>
  <si>
    <t>Nee</t>
  </si>
  <si>
    <t>Kleinverbruik</t>
  </si>
  <si>
    <t>JRL Jaarlijks</t>
  </si>
  <si>
    <t>Ja</t>
  </si>
  <si>
    <t>MND Maandelijks</t>
  </si>
  <si>
    <t>OBM Onbemeten</t>
  </si>
  <si>
    <t>Gefactureerd Verbruik Piek 2023</t>
  </si>
  <si>
    <t>Gefactureerd Verbruik Dal 2023</t>
  </si>
  <si>
    <t>Gefactureerd Verbruik TL Piek 2023</t>
  </si>
  <si>
    <t>Gefactureerd Verbruik TL Dal 2023</t>
  </si>
  <si>
    <t>Totaal verbruik gefactureerd 2023</t>
  </si>
  <si>
    <t>KITSWEG</t>
  </si>
  <si>
    <t>871689276000049937</t>
  </si>
  <si>
    <t>871690200017292969</t>
  </si>
  <si>
    <t>Algemene Rekenkamer</t>
  </si>
  <si>
    <t>LANGE VOORHOUT</t>
  </si>
  <si>
    <t>2514ED</t>
  </si>
  <si>
    <t>Den Haag</t>
  </si>
  <si>
    <t>DUITSLANDWG</t>
  </si>
  <si>
    <t>ALG</t>
  </si>
  <si>
    <t>4389PJ</t>
  </si>
  <si>
    <t>Ritthem</t>
  </si>
  <si>
    <t>Onbekend</t>
  </si>
  <si>
    <t>EAN</t>
  </si>
  <si>
    <t>Adres</t>
  </si>
  <si>
    <t>Huis Nummer</t>
  </si>
  <si>
    <t>Huisnr toevoeging</t>
  </si>
  <si>
    <t>Grootverbruik / Kleinverbruik</t>
  </si>
  <si>
    <t>Aantal panelen</t>
  </si>
  <si>
    <t>Bruto opwek
in  kWh (jaarproductie)</t>
  </si>
  <si>
    <t>Netto Teruglevering in kWh (jaar)</t>
  </si>
  <si>
    <t>Locatie informatie / extra informatie</t>
  </si>
  <si>
    <t>PV vermogen (kWp)</t>
  </si>
  <si>
    <t>Omvormers functioneren niet hierdoor geen opwek</t>
  </si>
  <si>
    <t>Betreft NSA geen PV</t>
  </si>
  <si>
    <t>Verwachte verbruik dal 2026</t>
  </si>
  <si>
    <t>Verwachte verbruik dal 2027</t>
  </si>
  <si>
    <t>Verwachte verbruik piek 2027</t>
  </si>
  <si>
    <t>Verwachte verbruik piek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</si>
</sst>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&quot;€&quot;\ * #,##0_ ;_ &quot;€&quot;\ * \-#,##0_ ;_ &quot;€&quot;\ * &quot;-&quot;_ ;_ @_ "/>
    <numFmt numFmtId="165" formatCode="_ * #,##0_ ;_ * \-#,##0_ ;_ * &quot;-&quot;_ ;_ @_ 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Tahoma"/>
      <family val="2"/>
    </font>
    <font>
      <sz val="12"/>
      <name val="Aptos Narrow"/>
      <family val="2"/>
      <scheme val="minor"/>
    </font>
    <font>
      <sz val="8"/>
      <name val="Aptos Narrow"/>
      <family val="2"/>
      <scheme val="minor"/>
    </font>
    <font>
      <strike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168" fontId="0" fillId="0" borderId="0" xfId="1" applyNumberFormat="1" applyFont="1"/>
    <xf numFmtId="168" fontId="0" fillId="0" borderId="0" xfId="0" applyNumberFormat="1"/>
    <xf numFmtId="10" fontId="0" fillId="0" borderId="0" xfId="3" applyNumberFormat="1" applyFont="1"/>
    <xf numFmtId="3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quotePrefix="1"/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3" fontId="0" fillId="0" borderId="2" xfId="0" applyNumberFormat="1" applyBorder="1"/>
    <xf numFmtId="0" fontId="0" fillId="0" borderId="2" xfId="0" quotePrefix="1" applyBorder="1"/>
    <xf numFmtId="0" fontId="0" fillId="0" borderId="0" xfId="0" applyFill="1"/>
    <xf numFmtId="14" fontId="0" fillId="0" borderId="0" xfId="0" applyNumberFormat="1" applyFill="1"/>
  </cellXfs>
  <cellStyles count="10">
    <cellStyle name="Comma" xfId="8" xr:uid="{55B3E754-3607-4400-AE23-3CD6378CD0CA}"/>
    <cellStyle name="Comma [0]" xfId="9" xr:uid="{B5CDE7FD-C5EB-48E4-8CDE-1D057AAABA81}"/>
    <cellStyle name="Currency" xfId="6" xr:uid="{9F7D049D-60A8-42BB-9C4A-DD5A2D3E05FC}"/>
    <cellStyle name="Currency [0]" xfId="7" xr:uid="{328EDBEC-5DAE-4064-8BF0-5AA6C776C978}"/>
    <cellStyle name="Komma" xfId="1" builtinId="3"/>
    <cellStyle name="Normal" xfId="2" xr:uid="{7BA6979A-75B7-B44D-B839-E6AA32262C5E}"/>
    <cellStyle name="Percent" xfId="5" xr:uid="{A11DB5D4-FD75-4ABD-B130-294D7781DA07}"/>
    <cellStyle name="Procent" xfId="3" builtinId="5"/>
    <cellStyle name="Standaard" xfId="0" builtinId="0"/>
    <cellStyle name="Standaard 2" xfId="4" xr:uid="{393C5B81-3D84-4F84-88CC-02F0C222C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/Application%20Data/Microsoft%20Office/Outlook/SecureTempFolder/Inventarisatie%20zonnepanelen%202024%20en%20check%20kernportefeulle%20UKT%20-%2020241003%20(003).xlsx" TargetMode="External"/><Relationship Id="rId1" Type="http://schemas.openxmlformats.org/officeDocument/2006/relationships/externalLinkPath" Target="file:///H:/Application%20Data/Microsoft%20Office/Outlook/SecureTempFolder/Inventarisatie%20zonnepanelen%202024%20en%20check%20kernportefeulle%20UKT%20-%2020241003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AL OVZ"/>
      <sheetName val="Overzicht tbv prijsvorming"/>
      <sheetName val="Bant Hopweg 21 "/>
      <sheetName val="Biddinhuizen Strandgaperweg "/>
      <sheetName val="Nes Ballumerweg 44"/>
      <sheetName val="Joure Vegelinsweg 9"/>
      <sheetName val="Waardenburg Veerstraat 16"/>
      <sheetName val="Ooij Ooijsebandijk 36b"/>
      <sheetName val="Hoofdweg 103B Midwolda"/>
      <sheetName val="de Rug 1 Lauwersoog"/>
      <sheetName val="Groenenweg 46 Vijlen"/>
      <sheetName val="Moostdijk 26 Ospel"/>
      <sheetName val="de Plaetse 71 Heeze"/>
      <sheetName val="Bosweg 44 Sint Anthonis"/>
      <sheetName val="Middel 180a Westzaan"/>
      <sheetName val="Propaanstraat 9 Rijssen"/>
      <sheetName val="Elwoutlaan 14 Overveen"/>
      <sheetName val="Meertjes 2 Ommen"/>
      <sheetName val="Hilversumsestr weg 18a Baarn"/>
      <sheetName val="Boslaan 12 's Gravenhage"/>
      <sheetName val="Donkseweg 2 Brandwijk"/>
      <sheetName val="Kooillaan 8 Bleiswijk"/>
      <sheetName val="Oude Veerdam 12 Brielle"/>
      <sheetName val="Blad1"/>
      <sheetName val="Blad3"/>
    </sheetNames>
    <sheetDataSet>
      <sheetData sheetId="0">
        <row r="1">
          <cell r="A1" t="str">
            <v>Meternummer (EAN)</v>
          </cell>
          <cell r="R1" t="str">
            <v>Zonnepanelen (aantal al aanwezig) of (Nee) dan geen aanwezig</v>
          </cell>
        </row>
        <row r="2">
          <cell r="C2">
            <v>1</v>
          </cell>
          <cell r="D2">
            <v>1</v>
          </cell>
          <cell r="F2">
            <v>1</v>
          </cell>
          <cell r="L2" t="str">
            <v>Hoofdkantoor</v>
          </cell>
          <cell r="M2" t="str">
            <v>Hoofdkantoor</v>
          </cell>
          <cell r="N2" t="str">
            <v>AMERSFOORT</v>
          </cell>
          <cell r="O2" t="str">
            <v>Smallepad</v>
          </cell>
          <cell r="P2">
            <v>5</v>
          </cell>
        </row>
        <row r="3">
          <cell r="B3" t="str">
            <v>Drenthe</v>
          </cell>
          <cell r="C3">
            <v>1</v>
          </cell>
          <cell r="D3">
            <v>1</v>
          </cell>
          <cell r="J3">
            <v>1</v>
          </cell>
          <cell r="K3" t="str">
            <v/>
          </cell>
          <cell r="L3" t="str">
            <v>Schuur/Schuurtje</v>
          </cell>
          <cell r="M3" t="str">
            <v>Steunpunt gebouw</v>
          </cell>
          <cell r="N3" t="str">
            <v>APPELSCHA</v>
          </cell>
          <cell r="O3" t="str">
            <v>Terwisscha</v>
          </cell>
          <cell r="P3" t="str">
            <v>5</v>
          </cell>
          <cell r="Q3" t="str">
            <v>a</v>
          </cell>
        </row>
        <row r="4">
          <cell r="A4" t="str">
            <v>871687120052753057</v>
          </cell>
          <cell r="J4">
            <v>1</v>
          </cell>
          <cell r="K4" t="str">
            <v>STP Appelscha</v>
          </cell>
          <cell r="L4" t="str">
            <v>Kantoor/werkplaats</v>
          </cell>
          <cell r="M4" t="str">
            <v>Steunpunt gebouw</v>
          </cell>
          <cell r="N4" t="str">
            <v>APPELSCHA</v>
          </cell>
          <cell r="O4" t="str">
            <v>Terwisscha</v>
          </cell>
          <cell r="P4" t="str">
            <v>5</v>
          </cell>
          <cell r="Q4" t="str">
            <v>a</v>
          </cell>
        </row>
        <row r="5">
          <cell r="C5">
            <v>1</v>
          </cell>
          <cell r="D5">
            <v>1</v>
          </cell>
          <cell r="I5">
            <v>1</v>
          </cell>
          <cell r="L5" t="str">
            <v>Schuur/Schuurtje</v>
          </cell>
          <cell r="M5" t="str">
            <v>Bijgebouw ukt</v>
          </cell>
          <cell r="N5" t="str">
            <v>SCHOONOORD</v>
          </cell>
          <cell r="O5" t="str">
            <v>Slenerweg</v>
          </cell>
          <cell r="P5" t="str">
            <v>114</v>
          </cell>
        </row>
        <row r="6">
          <cell r="A6" t="str">
            <v>871694840005654674</v>
          </cell>
          <cell r="I6">
            <v>1</v>
          </cell>
          <cell r="K6" t="str">
            <v>UKT Schoonoord</v>
          </cell>
          <cell r="L6" t="str">
            <v xml:space="preserve">Uitvoeringskantoor </v>
          </cell>
          <cell r="M6" t="str">
            <v xml:space="preserve">Uitvoeringskantoor </v>
          </cell>
          <cell r="N6" t="str">
            <v>SCHOONOORD</v>
          </cell>
          <cell r="O6" t="str">
            <v>Slenerweg</v>
          </cell>
          <cell r="P6" t="str">
            <v>114</v>
          </cell>
          <cell r="R6" t="str">
            <v>nee</v>
          </cell>
        </row>
        <row r="7">
          <cell r="C7">
            <v>1</v>
          </cell>
          <cell r="D7">
            <v>1</v>
          </cell>
          <cell r="J7">
            <v>1</v>
          </cell>
          <cell r="L7" t="str">
            <v>Schuur/Schuurtje</v>
          </cell>
          <cell r="M7" t="str">
            <v>Steunpunt gebouw</v>
          </cell>
          <cell r="N7" t="str">
            <v>EXLOO</v>
          </cell>
          <cell r="O7" t="str">
            <v>Hoofdstraat</v>
          </cell>
          <cell r="P7">
            <v>100</v>
          </cell>
        </row>
        <row r="8">
          <cell r="A8" t="str">
            <v>871694840005344452</v>
          </cell>
          <cell r="J8">
            <v>1</v>
          </cell>
          <cell r="K8" t="str">
            <v>UKT Exloo</v>
          </cell>
          <cell r="L8" t="str">
            <v>Kantoor</v>
          </cell>
          <cell r="M8" t="str">
            <v>Steunpunt gebouw</v>
          </cell>
          <cell r="N8" t="str">
            <v>EXLOO</v>
          </cell>
          <cell r="O8" t="str">
            <v>Hoofdstraat</v>
          </cell>
          <cell r="P8">
            <v>100</v>
          </cell>
        </row>
        <row r="9">
          <cell r="A9" t="str">
            <v>871694840005269915</v>
          </cell>
          <cell r="C9">
            <v>1</v>
          </cell>
          <cell r="D9">
            <v>1</v>
          </cell>
          <cell r="I9">
            <v>1</v>
          </cell>
          <cell r="K9" t="str">
            <v>UKT Hondsrug</v>
          </cell>
          <cell r="L9" t="str">
            <v xml:space="preserve">Uitvoeringskantoor </v>
          </cell>
          <cell r="M9" t="str">
            <v xml:space="preserve">Uitvoeringskantoor </v>
          </cell>
          <cell r="N9" t="str">
            <v>BORGER</v>
          </cell>
          <cell r="O9" t="str">
            <v>Rolderstraat</v>
          </cell>
          <cell r="P9" t="str">
            <v>11</v>
          </cell>
          <cell r="R9" t="str">
            <v>nee</v>
          </cell>
        </row>
        <row r="10">
          <cell r="I10">
            <v>1</v>
          </cell>
          <cell r="L10" t="str">
            <v>Schuur/Schuurtje</v>
          </cell>
          <cell r="M10" t="str">
            <v>Bijgebouw ukt</v>
          </cell>
          <cell r="N10" t="str">
            <v>BORGER</v>
          </cell>
          <cell r="O10" t="str">
            <v>Rolderstraat</v>
          </cell>
          <cell r="P10" t="str">
            <v>11</v>
          </cell>
        </row>
        <row r="11">
          <cell r="I11">
            <v>1</v>
          </cell>
          <cell r="L11" t="str">
            <v>Schuur/Schuurtje</v>
          </cell>
          <cell r="M11" t="str">
            <v>Bijgebouw ukt</v>
          </cell>
          <cell r="N11" t="str">
            <v>BORGER</v>
          </cell>
          <cell r="O11" t="str">
            <v>Rolderstraat</v>
          </cell>
          <cell r="P11" t="str">
            <v>11</v>
          </cell>
        </row>
        <row r="12">
          <cell r="A12" t="str">
            <v>871694840007075439</v>
          </cell>
          <cell r="C12">
            <v>1</v>
          </cell>
          <cell r="D12">
            <v>1</v>
          </cell>
          <cell r="I12">
            <v>1</v>
          </cell>
          <cell r="K12" t="str">
            <v>UKT Oudemolen</v>
          </cell>
          <cell r="L12" t="str">
            <v xml:space="preserve">Uitvoeringskantoor </v>
          </cell>
          <cell r="M12" t="str">
            <v xml:space="preserve">Uitvoeringskantoor </v>
          </cell>
          <cell r="N12" t="str">
            <v>OUDEMOLEN</v>
          </cell>
          <cell r="O12" t="str">
            <v>Molensteeg</v>
          </cell>
          <cell r="P12" t="str">
            <v>2/4</v>
          </cell>
          <cell r="R12" t="str">
            <v>nee</v>
          </cell>
        </row>
        <row r="13">
          <cell r="I13">
            <v>1</v>
          </cell>
          <cell r="L13" t="str">
            <v>Informatieruimte</v>
          </cell>
          <cell r="M13" t="str">
            <v>Bijgebouw ukt</v>
          </cell>
          <cell r="N13" t="str">
            <v>OUDEMOLEN</v>
          </cell>
          <cell r="O13" t="str">
            <v>Molensteeg</v>
          </cell>
          <cell r="P13" t="str">
            <v>2/4</v>
          </cell>
        </row>
        <row r="14">
          <cell r="I14">
            <v>1</v>
          </cell>
          <cell r="L14" t="str">
            <v>Schuur/Schuurtje</v>
          </cell>
          <cell r="M14" t="str">
            <v>Bijgebouw ukt</v>
          </cell>
          <cell r="N14" t="str">
            <v>OUDEMOLEN</v>
          </cell>
          <cell r="O14" t="str">
            <v>Molensteeg</v>
          </cell>
          <cell r="P14" t="str">
            <v>2/4</v>
          </cell>
        </row>
        <row r="15">
          <cell r="I15">
            <v>1</v>
          </cell>
          <cell r="L15" t="str">
            <v>Schuur/Schuurtje</v>
          </cell>
          <cell r="M15" t="str">
            <v>Bijgebouw ukt</v>
          </cell>
          <cell r="N15" t="str">
            <v>OUDEMOLEN</v>
          </cell>
          <cell r="O15" t="str">
            <v>Molensteeg</v>
          </cell>
          <cell r="P15" t="str">
            <v>2/4</v>
          </cell>
          <cell r="R15">
            <v>30</v>
          </cell>
        </row>
        <row r="16">
          <cell r="C16">
            <v>1</v>
          </cell>
          <cell r="D16">
            <v>1</v>
          </cell>
          <cell r="I16">
            <v>1</v>
          </cell>
          <cell r="L16" t="str">
            <v>Kantoor</v>
          </cell>
          <cell r="M16" t="str">
            <v>Bijgebouw ukt</v>
          </cell>
          <cell r="N16" t="str">
            <v>ZWARTEMEER</v>
          </cell>
          <cell r="O16" t="str">
            <v>Kamerlingswijk O.Z.</v>
          </cell>
          <cell r="P16" t="str">
            <v>82/83</v>
          </cell>
        </row>
        <row r="17">
          <cell r="A17" t="str">
            <v>871694840005611233</v>
          </cell>
          <cell r="I17">
            <v>1</v>
          </cell>
          <cell r="K17" t="str">
            <v>UKT Bargerveen</v>
          </cell>
          <cell r="L17" t="str">
            <v xml:space="preserve">Uitvoeringskantoor </v>
          </cell>
          <cell r="M17" t="str">
            <v xml:space="preserve">Uitvoeringskantoor </v>
          </cell>
          <cell r="N17" t="str">
            <v>ZWARTEMEER</v>
          </cell>
          <cell r="O17" t="str">
            <v>Kamerlingswijk O.Z.</v>
          </cell>
          <cell r="P17" t="str">
            <v>82/83</v>
          </cell>
          <cell r="R17">
            <v>124</v>
          </cell>
        </row>
        <row r="18">
          <cell r="I18">
            <v>1</v>
          </cell>
          <cell r="L18" t="str">
            <v>Schuur/Schuurtje</v>
          </cell>
          <cell r="M18" t="str">
            <v>Bijgebouw ukt</v>
          </cell>
          <cell r="N18" t="str">
            <v>ZWARTEMEER</v>
          </cell>
          <cell r="O18" t="str">
            <v>Kamerlingswijk O.Z.</v>
          </cell>
          <cell r="P18" t="str">
            <v>82/83</v>
          </cell>
        </row>
        <row r="19">
          <cell r="I19">
            <v>1</v>
          </cell>
          <cell r="L19" t="str">
            <v>Schuur/Schuurtje</v>
          </cell>
          <cell r="M19" t="str">
            <v>Bijgebouw ukt</v>
          </cell>
          <cell r="N19" t="str">
            <v>ZWARTEMEER</v>
          </cell>
          <cell r="O19" t="str">
            <v>Kamerlingswijk O.Z.</v>
          </cell>
          <cell r="P19" t="str">
            <v>82/83</v>
          </cell>
        </row>
        <row r="20">
          <cell r="A20" t="str">
            <v>871694840006997671</v>
          </cell>
          <cell r="C20">
            <v>1</v>
          </cell>
          <cell r="D20">
            <v>1</v>
          </cell>
          <cell r="I20">
            <v>1</v>
          </cell>
          <cell r="K20" t="str">
            <v>UKT Hart van Drenthe</v>
          </cell>
          <cell r="L20" t="str">
            <v xml:space="preserve">Uitvoeringskantoor </v>
          </cell>
          <cell r="M20" t="str">
            <v xml:space="preserve">Uitvoeringskantoor </v>
          </cell>
          <cell r="N20" t="str">
            <v>ELP</v>
          </cell>
          <cell r="O20" t="str">
            <v>Ieberen</v>
          </cell>
          <cell r="P20" t="str">
            <v>1</v>
          </cell>
          <cell r="R20" t="str">
            <v>nee</v>
          </cell>
        </row>
        <row r="21">
          <cell r="I21">
            <v>1</v>
          </cell>
          <cell r="L21" t="str">
            <v>Werkschuur</v>
          </cell>
          <cell r="M21" t="str">
            <v>Bijgebouw ukt</v>
          </cell>
          <cell r="N21" t="str">
            <v>ELP</v>
          </cell>
          <cell r="O21" t="str">
            <v>Ieberen</v>
          </cell>
          <cell r="P21" t="str">
            <v>1</v>
          </cell>
        </row>
        <row r="22">
          <cell r="I22">
            <v>1</v>
          </cell>
          <cell r="L22" t="str">
            <v>Schuur/Schuurtje</v>
          </cell>
          <cell r="M22" t="str">
            <v>Bijgebouw ukt</v>
          </cell>
          <cell r="N22" t="str">
            <v>ELP</v>
          </cell>
          <cell r="O22" t="str">
            <v>Ieberen</v>
          </cell>
          <cell r="P22" t="str">
            <v>1</v>
          </cell>
          <cell r="R22">
            <v>72</v>
          </cell>
        </row>
        <row r="23">
          <cell r="I23">
            <v>1</v>
          </cell>
          <cell r="L23" t="str">
            <v>Schuur/Schuurtje</v>
          </cell>
          <cell r="M23" t="str">
            <v>Bijgebouw ukt</v>
          </cell>
          <cell r="N23" t="str">
            <v>ELP</v>
          </cell>
          <cell r="O23" t="str">
            <v>Ieberen</v>
          </cell>
          <cell r="P23" t="str">
            <v>1</v>
          </cell>
        </row>
        <row r="24">
          <cell r="A24" t="str">
            <v>871694840033170887</v>
          </cell>
          <cell r="C24">
            <v>1</v>
          </cell>
          <cell r="D24">
            <v>1</v>
          </cell>
          <cell r="I24">
            <v>1</v>
          </cell>
          <cell r="K24" t="str">
            <v>UKT Kop van Drenthe</v>
          </cell>
          <cell r="L24" t="str">
            <v xml:space="preserve">Uitvoeringskantoor </v>
          </cell>
          <cell r="M24" t="str">
            <v xml:space="preserve">Uitvoeringskantoor </v>
          </cell>
          <cell r="N24" t="str">
            <v>NORG</v>
          </cell>
          <cell r="O24" t="str">
            <v>Donderseweg</v>
          </cell>
          <cell r="P24">
            <v>20</v>
          </cell>
          <cell r="R24">
            <v>21</v>
          </cell>
        </row>
        <row r="25">
          <cell r="A25" t="str">
            <v>871694840007184148</v>
          </cell>
          <cell r="C25">
            <v>1</v>
          </cell>
          <cell r="D25">
            <v>1</v>
          </cell>
          <cell r="I25">
            <v>1</v>
          </cell>
          <cell r="K25" t="str">
            <v>UKT Drents Friese Wold</v>
          </cell>
          <cell r="L25" t="str">
            <v xml:space="preserve">Uitvoeringskantoor </v>
          </cell>
          <cell r="M25" t="str">
            <v xml:space="preserve">Uitvoeringskantoor </v>
          </cell>
          <cell r="N25" t="str">
            <v>HOOGERSMILDE</v>
          </cell>
          <cell r="O25" t="str">
            <v>Bosweg</v>
          </cell>
          <cell r="P25" t="str">
            <v>27</v>
          </cell>
          <cell r="Q25" t="str">
            <v>b</v>
          </cell>
          <cell r="R25">
            <v>16</v>
          </cell>
        </row>
        <row r="26">
          <cell r="I26">
            <v>1</v>
          </cell>
          <cell r="L26" t="str">
            <v>Garage</v>
          </cell>
          <cell r="M26" t="str">
            <v>Bijgebouw ukt</v>
          </cell>
          <cell r="N26" t="str">
            <v>HOOGERSMILDE</v>
          </cell>
          <cell r="O26" t="str">
            <v>Bosweg</v>
          </cell>
          <cell r="P26" t="str">
            <v>27</v>
          </cell>
          <cell r="Q26" t="str">
            <v>b</v>
          </cell>
        </row>
        <row r="27">
          <cell r="I27">
            <v>1</v>
          </cell>
          <cell r="L27" t="str">
            <v>Schuur/Schuurtje</v>
          </cell>
          <cell r="M27" t="str">
            <v>Bijgebouw ukt</v>
          </cell>
          <cell r="N27" t="str">
            <v>HOOGERSMILDE</v>
          </cell>
          <cell r="O27" t="str">
            <v>Bosweg</v>
          </cell>
          <cell r="P27" t="str">
            <v>27</v>
          </cell>
          <cell r="Q27" t="str">
            <v>b</v>
          </cell>
        </row>
        <row r="28">
          <cell r="A28" t="str">
            <v>871694840005205203</v>
          </cell>
          <cell r="C28">
            <v>1</v>
          </cell>
          <cell r="D28">
            <v>1</v>
          </cell>
          <cell r="J28">
            <v>1</v>
          </cell>
          <cell r="L28" t="str">
            <v>werkschuur</v>
          </cell>
          <cell r="M28" t="str">
            <v>Steunpunt gebouw</v>
          </cell>
          <cell r="N28" t="str">
            <v>EMMEN</v>
          </cell>
          <cell r="O28" t="str">
            <v>Boslaan</v>
          </cell>
          <cell r="P28" t="str">
            <v>21</v>
          </cell>
        </row>
        <row r="29">
          <cell r="J29">
            <v>1</v>
          </cell>
          <cell r="L29" t="str">
            <v>Schuur/Schuurtje</v>
          </cell>
          <cell r="M29" t="str">
            <v>Steunpunt gebouw</v>
          </cell>
          <cell r="N29" t="str">
            <v>EMMEN</v>
          </cell>
          <cell r="O29" t="str">
            <v>Boslaan</v>
          </cell>
          <cell r="P29" t="str">
            <v>21</v>
          </cell>
        </row>
        <row r="30">
          <cell r="J30">
            <v>1</v>
          </cell>
          <cell r="L30" t="str">
            <v>Schuur/Schuurtje</v>
          </cell>
          <cell r="M30" t="str">
            <v>Steunpunt gebouw</v>
          </cell>
          <cell r="N30" t="str">
            <v>EMMEN</v>
          </cell>
          <cell r="O30" t="str">
            <v>Boslaan</v>
          </cell>
          <cell r="P30" t="str">
            <v>21</v>
          </cell>
        </row>
        <row r="31">
          <cell r="A31" t="str">
            <v>871694831000415780</v>
          </cell>
          <cell r="C31">
            <v>1</v>
          </cell>
          <cell r="D31">
            <v>1</v>
          </cell>
          <cell r="J31">
            <v>1</v>
          </cell>
          <cell r="L31" t="str">
            <v>Schuur/Schuurtje</v>
          </cell>
          <cell r="M31" t="str">
            <v>Steunpunt gebouw</v>
          </cell>
          <cell r="N31" t="str">
            <v>WEITEVEEN</v>
          </cell>
          <cell r="O31" t="str">
            <v>Boovenen</v>
          </cell>
          <cell r="P31" t="str">
            <v>3</v>
          </cell>
        </row>
        <row r="32">
          <cell r="C32">
            <v>1</v>
          </cell>
          <cell r="D32">
            <v>1</v>
          </cell>
          <cell r="I32">
            <v>1</v>
          </cell>
          <cell r="L32" t="str">
            <v>Schuur/Schuurtje</v>
          </cell>
          <cell r="M32" t="str">
            <v>Bijgebouw ukt</v>
          </cell>
          <cell r="N32" t="str">
            <v>BALLOO</v>
          </cell>
          <cell r="O32" t="str">
            <v>Balloo</v>
          </cell>
          <cell r="P32" t="str">
            <v>67</v>
          </cell>
        </row>
        <row r="33">
          <cell r="I33">
            <v>1</v>
          </cell>
          <cell r="L33" t="str">
            <v>Schuur/Schuurtje</v>
          </cell>
          <cell r="M33" t="str">
            <v>Bijgebouw ukt</v>
          </cell>
          <cell r="N33" t="str">
            <v>BALLOO</v>
          </cell>
          <cell r="O33" t="str">
            <v>Balloo</v>
          </cell>
          <cell r="P33" t="str">
            <v>67</v>
          </cell>
        </row>
        <row r="34">
          <cell r="A34" t="str">
            <v>871694840007057749</v>
          </cell>
          <cell r="I34">
            <v>1</v>
          </cell>
          <cell r="K34" t="str">
            <v>UKT Balloo</v>
          </cell>
          <cell r="L34" t="str">
            <v xml:space="preserve">Uitvoeringskantoor </v>
          </cell>
          <cell r="M34" t="str">
            <v xml:space="preserve">Uitvoeringskantoor </v>
          </cell>
          <cell r="N34" t="str">
            <v>BALLOO</v>
          </cell>
          <cell r="O34" t="str">
            <v>Balloo</v>
          </cell>
          <cell r="P34" t="str">
            <v>67</v>
          </cell>
          <cell r="R34" t="str">
            <v>nee</v>
          </cell>
        </row>
        <row r="35">
          <cell r="A35" t="str">
            <v>871694840006775552</v>
          </cell>
          <cell r="C35">
            <v>1</v>
          </cell>
          <cell r="D35">
            <v>1</v>
          </cell>
          <cell r="I35">
            <v>1</v>
          </cell>
          <cell r="K35" t="str">
            <v>UKT Dwingeloo</v>
          </cell>
          <cell r="L35" t="str">
            <v xml:space="preserve">Uitvoeringskantoor </v>
          </cell>
          <cell r="M35" t="str">
            <v xml:space="preserve">Uitvoeringskantoor </v>
          </cell>
          <cell r="N35" t="str">
            <v>DWINGELOO</v>
          </cell>
          <cell r="O35" t="str">
            <v>Achter 't Zaand</v>
          </cell>
          <cell r="P35" t="str">
            <v>2</v>
          </cell>
          <cell r="Q35" t="str">
            <v>a</v>
          </cell>
          <cell r="R35">
            <v>42</v>
          </cell>
        </row>
        <row r="36">
          <cell r="I36">
            <v>1</v>
          </cell>
          <cell r="L36" t="str">
            <v>Schuur/Schuurtje</v>
          </cell>
          <cell r="M36" t="str">
            <v>Bijgebouw ukt</v>
          </cell>
          <cell r="N36" t="str">
            <v>DWINGELOO</v>
          </cell>
          <cell r="O36" t="str">
            <v>Achter 't Zaand</v>
          </cell>
          <cell r="P36" t="str">
            <v>2</v>
          </cell>
          <cell r="Q36" t="str">
            <v>a</v>
          </cell>
        </row>
        <row r="37">
          <cell r="A37" t="str">
            <v>871694840006775545</v>
          </cell>
          <cell r="I37">
            <v>1</v>
          </cell>
          <cell r="K37" t="str">
            <v>Binnenwerk</v>
          </cell>
          <cell r="L37" t="str">
            <v>Schuur/Schuurtje</v>
          </cell>
          <cell r="M37" t="str">
            <v>Bijgebouw ukt</v>
          </cell>
          <cell r="N37" t="str">
            <v>DWINGELOO</v>
          </cell>
          <cell r="O37" t="str">
            <v>Achter 't Zaand</v>
          </cell>
          <cell r="P37">
            <v>1</v>
          </cell>
        </row>
        <row r="38">
          <cell r="B38" t="str">
            <v>Drenthe</v>
          </cell>
          <cell r="D38" t="e">
            <v>#REF!</v>
          </cell>
          <cell r="F38">
            <v>0</v>
          </cell>
          <cell r="G38">
            <v>0</v>
          </cell>
          <cell r="H38">
            <v>0</v>
          </cell>
          <cell r="I38">
            <v>27</v>
          </cell>
          <cell r="J38">
            <v>8</v>
          </cell>
          <cell r="O38">
            <v>13</v>
          </cell>
          <cell r="R38">
            <v>305</v>
          </cell>
        </row>
        <row r="39">
          <cell r="A39" t="str">
            <v>871694840001032377</v>
          </cell>
          <cell r="B39" t="str">
            <v>Flevoland</v>
          </cell>
          <cell r="D39">
            <v>1</v>
          </cell>
          <cell r="E39" t="str">
            <v>Kuinderbos</v>
          </cell>
          <cell r="I39">
            <v>1</v>
          </cell>
          <cell r="K39" t="str">
            <v>UKT Bant</v>
          </cell>
          <cell r="L39" t="str">
            <v xml:space="preserve">Uitvoeringskantoor </v>
          </cell>
          <cell r="M39" t="str">
            <v xml:space="preserve">Uitvoeringskantoor </v>
          </cell>
          <cell r="N39" t="str">
            <v>BANT</v>
          </cell>
          <cell r="O39" t="str">
            <v>Hopweg</v>
          </cell>
          <cell r="P39" t="str">
            <v>21</v>
          </cell>
          <cell r="R39" t="str">
            <v>nee</v>
          </cell>
        </row>
        <row r="40">
          <cell r="I40">
            <v>1</v>
          </cell>
          <cell r="K40" t="str">
            <v>Informatieruimte</v>
          </cell>
          <cell r="L40" t="str">
            <v>Schuur/Schuurtje</v>
          </cell>
          <cell r="M40" t="str">
            <v>Bijgebouw ukt</v>
          </cell>
          <cell r="N40" t="str">
            <v>BANT</v>
          </cell>
          <cell r="O40" t="str">
            <v>Hopweg</v>
          </cell>
          <cell r="P40" t="str">
            <v>21</v>
          </cell>
          <cell r="R40">
            <v>43</v>
          </cell>
        </row>
        <row r="41">
          <cell r="A41" t="str">
            <v>871687110003201959</v>
          </cell>
          <cell r="D41">
            <v>1</v>
          </cell>
          <cell r="E41" t="str">
            <v>Almere</v>
          </cell>
          <cell r="I41">
            <v>1</v>
          </cell>
          <cell r="K41" t="str">
            <v>BC De Kemphaan</v>
          </cell>
          <cell r="L41" t="str">
            <v xml:space="preserve">Uitvoeringskantoor </v>
          </cell>
          <cell r="M41" t="str">
            <v xml:space="preserve">Uitvoeringskantoor </v>
          </cell>
          <cell r="N41" t="str">
            <v>ALMERE</v>
          </cell>
          <cell r="O41" t="str">
            <v>Kemphaanlaan</v>
          </cell>
          <cell r="P41">
            <v>4</v>
          </cell>
          <cell r="R41">
            <v>60</v>
          </cell>
        </row>
        <row r="42">
          <cell r="D42">
            <v>1</v>
          </cell>
          <cell r="E42" t="str">
            <v>Oostvaardersplassen</v>
          </cell>
          <cell r="I42">
            <v>1</v>
          </cell>
          <cell r="K42" t="str">
            <v>Kapschuurtje</v>
          </cell>
          <cell r="L42" t="str">
            <v>Schuur/Schuurtje</v>
          </cell>
          <cell r="M42" t="str">
            <v>Bijgebouw ukt</v>
          </cell>
          <cell r="N42" t="str">
            <v>LELYSTAD</v>
          </cell>
          <cell r="O42" t="str">
            <v>Kitsweg</v>
          </cell>
          <cell r="P42" t="str">
            <v>1</v>
          </cell>
        </row>
        <row r="43">
          <cell r="A43" t="str">
            <v>871687110003553522</v>
          </cell>
          <cell r="I43">
            <v>1</v>
          </cell>
          <cell r="K43" t="str">
            <v>UKT Oostvaardersplassen</v>
          </cell>
          <cell r="L43" t="str">
            <v xml:space="preserve">Uitvoeringskantoor </v>
          </cell>
          <cell r="M43" t="str">
            <v xml:space="preserve">Uitvoeringskantoor </v>
          </cell>
          <cell r="N43" t="str">
            <v>LELYSTAD</v>
          </cell>
          <cell r="O43" t="str">
            <v>Kitsweg</v>
          </cell>
          <cell r="P43" t="str">
            <v>1</v>
          </cell>
          <cell r="R43" t="str">
            <v>nee (wel op Bc)</v>
          </cell>
        </row>
        <row r="44">
          <cell r="A44" t="str">
            <v>871687110002544644</v>
          </cell>
          <cell r="D44">
            <v>1</v>
          </cell>
          <cell r="E44" t="str">
            <v>Dronten-Lelystad</v>
          </cell>
          <cell r="I44">
            <v>1</v>
          </cell>
          <cell r="K44" t="str">
            <v>De Zeearend</v>
          </cell>
          <cell r="L44" t="str">
            <v xml:space="preserve">Uitvoeringskantoor </v>
          </cell>
          <cell r="M44" t="str">
            <v xml:space="preserve">Uitvoeringskantoor </v>
          </cell>
          <cell r="N44" t="str">
            <v>BIDDINGHUIZEN</v>
          </cell>
          <cell r="O44" t="str">
            <v>Strandgaperweg</v>
          </cell>
          <cell r="P44">
            <v>4</v>
          </cell>
          <cell r="R44" t="str">
            <v>nee</v>
          </cell>
        </row>
        <row r="45">
          <cell r="I45">
            <v>1</v>
          </cell>
          <cell r="K45" t="str">
            <v>Nissenhut</v>
          </cell>
          <cell r="L45" t="str">
            <v>Schuur/Schuurtje</v>
          </cell>
          <cell r="M45" t="str">
            <v>Bijgebouw ukt</v>
          </cell>
          <cell r="N45" t="str">
            <v>BIDDINGHUIZEN</v>
          </cell>
          <cell r="O45" t="str">
            <v>Strandgaperweg</v>
          </cell>
          <cell r="P45">
            <v>4</v>
          </cell>
        </row>
        <row r="46">
          <cell r="A46" t="str">
            <v>871687120057970879</v>
          </cell>
          <cell r="D46">
            <v>1</v>
          </cell>
          <cell r="E46" t="str">
            <v>Horsterwold</v>
          </cell>
          <cell r="H46">
            <v>1</v>
          </cell>
          <cell r="I46">
            <v>1</v>
          </cell>
          <cell r="K46" t="str">
            <v>UKT Zeewolde</v>
          </cell>
          <cell r="L46" t="str">
            <v>Combi Provinciaal-/uitvoeringskantoor</v>
          </cell>
          <cell r="M46" t="str">
            <v>Combi Provinciaal-/uitvoeringskantoor</v>
          </cell>
          <cell r="N46" t="str">
            <v>ZEEWOLDE</v>
          </cell>
          <cell r="O46" t="str">
            <v>Groenewoudseweg</v>
          </cell>
          <cell r="P46" t="str">
            <v>7</v>
          </cell>
          <cell r="R46">
            <v>86</v>
          </cell>
        </row>
        <row r="47">
          <cell r="I47">
            <v>1</v>
          </cell>
          <cell r="K47" t="str">
            <v>Oude kapschuur'</v>
          </cell>
          <cell r="L47" t="str">
            <v>Schuur/Schuurtje</v>
          </cell>
          <cell r="M47" t="str">
            <v>Bijgebouw ukt</v>
          </cell>
          <cell r="N47" t="str">
            <v>ZEEWOLDE</v>
          </cell>
          <cell r="O47" t="str">
            <v>Groenewoudseweg</v>
          </cell>
          <cell r="P47" t="str">
            <v>7</v>
          </cell>
        </row>
        <row r="48">
          <cell r="I48">
            <v>1</v>
          </cell>
          <cell r="K48" t="str">
            <v>Nieuwe' kapschuur</v>
          </cell>
          <cell r="L48" t="str">
            <v>Schuur/Schuurtje</v>
          </cell>
          <cell r="M48" t="str">
            <v>Bijgebouw ukt</v>
          </cell>
          <cell r="N48" t="str">
            <v>ZEEWOLDE</v>
          </cell>
          <cell r="O48" t="str">
            <v>Groenewoudseweg</v>
          </cell>
          <cell r="P48" t="str">
            <v>7</v>
          </cell>
        </row>
        <row r="49">
          <cell r="B49" t="str">
            <v>Flevoland</v>
          </cell>
          <cell r="F49">
            <v>0</v>
          </cell>
          <cell r="G49">
            <v>0</v>
          </cell>
          <cell r="H49">
            <v>1</v>
          </cell>
          <cell r="I49">
            <v>10</v>
          </cell>
          <cell r="J49">
            <v>0</v>
          </cell>
          <cell r="O49">
            <v>5</v>
          </cell>
          <cell r="R49">
            <v>189</v>
          </cell>
        </row>
        <row r="50">
          <cell r="B50" t="str">
            <v>Friesland</v>
          </cell>
          <cell r="C50">
            <v>1</v>
          </cell>
          <cell r="D50">
            <v>1</v>
          </cell>
          <cell r="E50" t="str">
            <v>Ameland</v>
          </cell>
          <cell r="J50">
            <v>1</v>
          </cell>
          <cell r="L50" t="str">
            <v>Schuur/Schuurtje</v>
          </cell>
          <cell r="M50" t="str">
            <v>Steunpunt gebouw</v>
          </cell>
          <cell r="N50" t="str">
            <v>NES (AMELAND)</v>
          </cell>
          <cell r="O50" t="str">
            <v>Achterdijken</v>
          </cell>
          <cell r="P50">
            <v>70</v>
          </cell>
          <cell r="Q50" t="str">
            <v/>
          </cell>
        </row>
        <row r="51">
          <cell r="A51" t="str">
            <v>871687120051275529</v>
          </cell>
          <cell r="D51">
            <v>1</v>
          </cell>
          <cell r="I51">
            <v>1</v>
          </cell>
          <cell r="K51" t="str">
            <v>UKT Ameland</v>
          </cell>
          <cell r="L51" t="str">
            <v xml:space="preserve">Uitvoeringskantoor </v>
          </cell>
          <cell r="M51" t="str">
            <v xml:space="preserve">Uitvoeringskantoor </v>
          </cell>
          <cell r="N51" t="str">
            <v>NES (AMELAND)</v>
          </cell>
          <cell r="O51" t="str">
            <v>Ballumerweg</v>
          </cell>
          <cell r="P51" t="str">
            <v>44</v>
          </cell>
          <cell r="Q51" t="str">
            <v/>
          </cell>
          <cell r="R51" t="str">
            <v>nee</v>
          </cell>
        </row>
        <row r="52">
          <cell r="I52">
            <v>1</v>
          </cell>
          <cell r="L52" t="str">
            <v>Schuur/Schuurtje</v>
          </cell>
          <cell r="M52" t="str">
            <v>Bijgebouw ukt</v>
          </cell>
          <cell r="N52" t="str">
            <v>NES (AMELAND)</v>
          </cell>
          <cell r="O52" t="str">
            <v>Ballumerweg</v>
          </cell>
          <cell r="P52" t="str">
            <v>44</v>
          </cell>
          <cell r="Q52" t="str">
            <v/>
          </cell>
        </row>
        <row r="53">
          <cell r="H53">
            <v>1</v>
          </cell>
          <cell r="L53" t="str">
            <v>Provinciaal kantoor</v>
          </cell>
          <cell r="M53" t="str">
            <v>Provinciaal kantoor</v>
          </cell>
          <cell r="N53" t="str">
            <v>LEEUWARDEN</v>
          </cell>
          <cell r="O53" t="str">
            <v>Bredyk</v>
          </cell>
          <cell r="P53">
            <v>30</v>
          </cell>
        </row>
        <row r="54">
          <cell r="A54" t="str">
            <v>871687110001221522</v>
          </cell>
          <cell r="C54">
            <v>1</v>
          </cell>
          <cell r="D54">
            <v>1</v>
          </cell>
          <cell r="E54" t="str">
            <v>Terschelling</v>
          </cell>
          <cell r="I54">
            <v>1</v>
          </cell>
          <cell r="K54" t="str">
            <v>UKT Terschelling</v>
          </cell>
          <cell r="L54" t="str">
            <v xml:space="preserve">Uitvoeringskantoor </v>
          </cell>
          <cell r="M54" t="str">
            <v xml:space="preserve">Uitvoeringskantoor </v>
          </cell>
          <cell r="N54" t="str">
            <v>WEST-TERSCHELLING</v>
          </cell>
          <cell r="O54" t="str">
            <v>Longway</v>
          </cell>
          <cell r="P54" t="str">
            <v>28</v>
          </cell>
          <cell r="Q54" t="str">
            <v/>
          </cell>
          <cell r="R54">
            <v>34</v>
          </cell>
        </row>
        <row r="55">
          <cell r="I55">
            <v>1</v>
          </cell>
          <cell r="L55" t="str">
            <v>Schuur/Schuurtje</v>
          </cell>
          <cell r="M55" t="str">
            <v>Bijgebouw ukt</v>
          </cell>
          <cell r="N55" t="str">
            <v>WEST-TERSCHELLING</v>
          </cell>
          <cell r="O55" t="str">
            <v>Longway</v>
          </cell>
          <cell r="P55" t="str">
            <v>28</v>
          </cell>
          <cell r="Q55" t="str">
            <v/>
          </cell>
        </row>
        <row r="56">
          <cell r="A56" t="str">
            <v>871687110003554802</v>
          </cell>
          <cell r="D56">
            <v>1</v>
          </cell>
          <cell r="J56">
            <v>1</v>
          </cell>
          <cell r="K56" t="str">
            <v>Loods</v>
          </cell>
          <cell r="L56" t="str">
            <v>Schuur/Schuurtje</v>
          </cell>
          <cell r="M56" t="str">
            <v>Steunpunt gebouw</v>
          </cell>
          <cell r="N56" t="str">
            <v>WEST-TERSCHELLING</v>
          </cell>
          <cell r="O56" t="str">
            <v>Nieuwe dijk</v>
          </cell>
          <cell r="P56" t="str">
            <v>22</v>
          </cell>
          <cell r="Q56" t="str">
            <v/>
          </cell>
        </row>
        <row r="57">
          <cell r="C57">
            <v>1</v>
          </cell>
          <cell r="D57">
            <v>1</v>
          </cell>
          <cell r="E57" t="str">
            <v>Vlieland</v>
          </cell>
          <cell r="I57">
            <v>1</v>
          </cell>
          <cell r="K57" t="str">
            <v>Fietsenstalling</v>
          </cell>
          <cell r="L57" t="str">
            <v>Schuur/Schuurtje</v>
          </cell>
          <cell r="M57" t="str">
            <v>Bijgebouw ukt</v>
          </cell>
          <cell r="N57" t="str">
            <v>VLIELAND</v>
          </cell>
          <cell r="O57" t="str">
            <v>Dennenlaan</v>
          </cell>
          <cell r="P57" t="str">
            <v>4</v>
          </cell>
          <cell r="Q57" t="str">
            <v/>
          </cell>
        </row>
        <row r="58">
          <cell r="A58" t="str">
            <v>871687120052647578</v>
          </cell>
          <cell r="I58">
            <v>1</v>
          </cell>
          <cell r="K58" t="str">
            <v>UKT Vlieland</v>
          </cell>
          <cell r="L58" t="str">
            <v xml:space="preserve">Uitvoeringskantoor </v>
          </cell>
          <cell r="M58" t="str">
            <v xml:space="preserve">Uitvoeringskantoor </v>
          </cell>
          <cell r="N58" t="str">
            <v>VLIELAND</v>
          </cell>
          <cell r="O58" t="str">
            <v>Dennenlaan</v>
          </cell>
          <cell r="P58" t="str">
            <v>4</v>
          </cell>
          <cell r="Q58" t="str">
            <v/>
          </cell>
          <cell r="R58">
            <v>38</v>
          </cell>
        </row>
        <row r="59">
          <cell r="A59" t="str">
            <v>871687120050969214</v>
          </cell>
          <cell r="C59">
            <v>1</v>
          </cell>
          <cell r="D59">
            <v>1</v>
          </cell>
          <cell r="E59" t="str">
            <v>Fryslan Noord</v>
          </cell>
          <cell r="J59">
            <v>1</v>
          </cell>
          <cell r="K59" t="str">
            <v>Stania State Berging</v>
          </cell>
          <cell r="L59" t="str">
            <v>Schuur/Schuurtje</v>
          </cell>
          <cell r="M59" t="str">
            <v>Steunpunt gebouw</v>
          </cell>
          <cell r="N59" t="str">
            <v>OENTSJERK</v>
          </cell>
          <cell r="O59" t="str">
            <v>Rengersweg</v>
          </cell>
          <cell r="P59" t="str">
            <v>98</v>
          </cell>
          <cell r="Q59" t="str">
            <v>a</v>
          </cell>
        </row>
        <row r="60">
          <cell r="A60" t="str">
            <v>871687120101278388</v>
          </cell>
          <cell r="D60">
            <v>1</v>
          </cell>
          <cell r="I60">
            <v>1</v>
          </cell>
          <cell r="K60" t="str">
            <v>UKT Twijzel</v>
          </cell>
          <cell r="L60" t="str">
            <v xml:space="preserve">Uitvoeringskantoor </v>
          </cell>
          <cell r="M60" t="str">
            <v xml:space="preserve">Uitvoeringskantoor </v>
          </cell>
          <cell r="N60" t="str">
            <v>TWIJZEL</v>
          </cell>
          <cell r="O60" t="str">
            <v>De Wedze</v>
          </cell>
          <cell r="P60" t="str">
            <v>22</v>
          </cell>
          <cell r="Q60" t="str">
            <v>b</v>
          </cell>
          <cell r="R60">
            <v>66</v>
          </cell>
        </row>
        <row r="61">
          <cell r="C61">
            <v>1</v>
          </cell>
          <cell r="D61">
            <v>1</v>
          </cell>
          <cell r="E61" t="str">
            <v>Sudeast-Fryslan</v>
          </cell>
          <cell r="J61">
            <v>1</v>
          </cell>
          <cell r="L61" t="str">
            <v>Botenhuis</v>
          </cell>
          <cell r="M61" t="str">
            <v>Steunpunt gebouw</v>
          </cell>
          <cell r="N61" t="str">
            <v>GEEN WOONPLAATS</v>
          </cell>
          <cell r="O61" t="str">
            <v>Geen adresaanduiding mogelijk</v>
          </cell>
          <cell r="P61" t="str">
            <v>99</v>
          </cell>
        </row>
        <row r="62">
          <cell r="D62">
            <v>1</v>
          </cell>
          <cell r="J62">
            <v>1</v>
          </cell>
          <cell r="K62" t="str">
            <v>De Deelen</v>
          </cell>
          <cell r="L62" t="str">
            <v>Botenhuis</v>
          </cell>
          <cell r="M62" t="str">
            <v>Steunpunt gebouw</v>
          </cell>
          <cell r="N62" t="str">
            <v>TJALLEBERD</v>
          </cell>
          <cell r="O62" t="str">
            <v>Hooivaartsweg</v>
          </cell>
          <cell r="P62" t="str">
            <v>5</v>
          </cell>
          <cell r="Q62" t="str">
            <v/>
          </cell>
        </row>
        <row r="63">
          <cell r="J63">
            <v>1</v>
          </cell>
          <cell r="L63" t="str">
            <v>Botenhuis</v>
          </cell>
          <cell r="M63" t="str">
            <v>Steunpunt gebouw</v>
          </cell>
          <cell r="N63" t="str">
            <v>TJALLEBERD</v>
          </cell>
          <cell r="O63" t="str">
            <v>Hooivaartsweg</v>
          </cell>
          <cell r="P63" t="str">
            <v>5</v>
          </cell>
          <cell r="Q63" t="str">
            <v/>
          </cell>
        </row>
        <row r="64">
          <cell r="D64">
            <v>1</v>
          </cell>
          <cell r="I64">
            <v>1</v>
          </cell>
          <cell r="L64" t="str">
            <v xml:space="preserve">Kapschuur </v>
          </cell>
          <cell r="M64" t="str">
            <v>Bijgebouw ukt</v>
          </cell>
          <cell r="N64" t="str">
            <v>JUBBEGA</v>
          </cell>
          <cell r="O64" t="str">
            <v>Schoterlandseweg</v>
          </cell>
          <cell r="P64" t="str">
            <v>36</v>
          </cell>
          <cell r="Q64" t="str">
            <v>d</v>
          </cell>
          <cell r="R64">
            <v>60</v>
          </cell>
        </row>
        <row r="65">
          <cell r="A65" t="str">
            <v>871687110000813100</v>
          </cell>
          <cell r="I65">
            <v>1</v>
          </cell>
          <cell r="K65" t="str">
            <v>UKT Jubbega</v>
          </cell>
          <cell r="L65" t="str">
            <v xml:space="preserve">Uitvoeringskantoor </v>
          </cell>
          <cell r="M65" t="str">
            <v xml:space="preserve">Uitvoeringskantoor </v>
          </cell>
          <cell r="N65" t="str">
            <v>JUBBEGA</v>
          </cell>
          <cell r="O65" t="str">
            <v>Schoterlandseweg</v>
          </cell>
          <cell r="P65" t="str">
            <v>36</v>
          </cell>
          <cell r="Q65" t="str">
            <v>d</v>
          </cell>
          <cell r="R65">
            <v>30</v>
          </cell>
        </row>
        <row r="66">
          <cell r="D66">
            <v>1</v>
          </cell>
          <cell r="J66">
            <v>1</v>
          </cell>
          <cell r="L66" t="str">
            <v>Botenhuis</v>
          </cell>
          <cell r="M66" t="str">
            <v>Steunpunt gebouw</v>
          </cell>
          <cell r="N66" t="str">
            <v>NIJETRIJNE</v>
          </cell>
          <cell r="O66" t="str">
            <v>P. Stuyvesantwg</v>
          </cell>
          <cell r="P66" t="str">
            <v>179</v>
          </cell>
          <cell r="Q66" t="str">
            <v/>
          </cell>
        </row>
        <row r="67">
          <cell r="A67" t="str">
            <v>871687110001408626</v>
          </cell>
          <cell r="D67">
            <v>1</v>
          </cell>
          <cell r="J67">
            <v>1</v>
          </cell>
          <cell r="K67" t="str">
            <v>Lampevaart</v>
          </cell>
          <cell r="L67" t="str">
            <v>Botenhuis</v>
          </cell>
          <cell r="M67" t="str">
            <v>Steunpunt gebouw</v>
          </cell>
          <cell r="N67" t="str">
            <v>NIJETRIJNE</v>
          </cell>
          <cell r="O67" t="str">
            <v>P. Stuyvesantwg</v>
          </cell>
          <cell r="P67">
            <v>164</v>
          </cell>
          <cell r="Q67" t="str">
            <v>a</v>
          </cell>
        </row>
        <row r="68">
          <cell r="A68" t="str">
            <v>871687120053035213</v>
          </cell>
          <cell r="D68">
            <v>1</v>
          </cell>
          <cell r="J68">
            <v>1</v>
          </cell>
          <cell r="K68" t="str">
            <v>Bezoekschuur De Tentepolle</v>
          </cell>
          <cell r="L68" t="str">
            <v>Verzamelgebouw</v>
          </cell>
          <cell r="M68" t="str">
            <v>Steunpunt gebouw</v>
          </cell>
          <cell r="N68" t="str">
            <v>NIJETRIJNE</v>
          </cell>
          <cell r="O68" t="str">
            <v>P. Stuyvesantwg</v>
          </cell>
          <cell r="P68" t="str">
            <v>150</v>
          </cell>
          <cell r="Q68" t="str">
            <v/>
          </cell>
        </row>
        <row r="69">
          <cell r="A69" t="str">
            <v>871687120051086354</v>
          </cell>
          <cell r="C69">
            <v>1</v>
          </cell>
          <cell r="D69">
            <v>1</v>
          </cell>
          <cell r="E69" t="str">
            <v>Sudwest-Fryslan</v>
          </cell>
          <cell r="I69">
            <v>1</v>
          </cell>
          <cell r="K69" t="str">
            <v>UKT Joure</v>
          </cell>
          <cell r="L69" t="str">
            <v xml:space="preserve">Uitvoeringskantoor </v>
          </cell>
          <cell r="M69" t="str">
            <v xml:space="preserve">Uitvoeringskantoor </v>
          </cell>
          <cell r="N69" t="str">
            <v>JOURE</v>
          </cell>
          <cell r="O69" t="str">
            <v>Vegelinsweg</v>
          </cell>
          <cell r="P69" t="str">
            <v>9</v>
          </cell>
          <cell r="Q69" t="str">
            <v/>
          </cell>
          <cell r="R69" t="str">
            <v>nee</v>
          </cell>
        </row>
        <row r="70">
          <cell r="I70">
            <v>1</v>
          </cell>
          <cell r="L70" t="str">
            <v>Schuur/Schuurtje</v>
          </cell>
          <cell r="M70" t="str">
            <v>Bijgebouw ukt</v>
          </cell>
          <cell r="N70" t="str">
            <v>JOURE</v>
          </cell>
          <cell r="O70" t="str">
            <v>Vegelinsweg</v>
          </cell>
          <cell r="P70" t="str">
            <v>9</v>
          </cell>
          <cell r="Q70" t="str">
            <v/>
          </cell>
        </row>
        <row r="71">
          <cell r="D71">
            <v>1</v>
          </cell>
          <cell r="J71">
            <v>1</v>
          </cell>
          <cell r="L71" t="str">
            <v>Botenhuis</v>
          </cell>
          <cell r="M71" t="str">
            <v>Steunpunt gebouw</v>
          </cell>
          <cell r="N71" t="str">
            <v>OUDEHASKE</v>
          </cell>
          <cell r="O71" t="str">
            <v>Peter Tazelaarpad achterin</v>
          </cell>
          <cell r="P71" t="str">
            <v>99</v>
          </cell>
        </row>
        <row r="72">
          <cell r="D72">
            <v>1</v>
          </cell>
          <cell r="J72">
            <v>1</v>
          </cell>
          <cell r="L72" t="str">
            <v>Boerderij</v>
          </cell>
          <cell r="M72" t="str">
            <v>Steunpunt gebouw</v>
          </cell>
          <cell r="N72" t="str">
            <v>GOINGARIJP</v>
          </cell>
          <cell r="O72" t="str">
            <v>Kleasterwei</v>
          </cell>
          <cell r="P72">
            <v>55</v>
          </cell>
        </row>
        <row r="73">
          <cell r="J73">
            <v>1</v>
          </cell>
          <cell r="L73" t="str">
            <v>Schuur/Schuurtje</v>
          </cell>
          <cell r="M73" t="str">
            <v>Steunpunt gebouw</v>
          </cell>
          <cell r="N73" t="str">
            <v>GOINGARIJP</v>
          </cell>
          <cell r="O73" t="str">
            <v>Kleasterwei</v>
          </cell>
          <cell r="P73">
            <v>55</v>
          </cell>
        </row>
        <row r="74">
          <cell r="J74">
            <v>1</v>
          </cell>
          <cell r="L74" t="str">
            <v>Botenhuis</v>
          </cell>
          <cell r="M74" t="str">
            <v>Steunpunt gebouw</v>
          </cell>
          <cell r="N74" t="str">
            <v>GOINGARIJP</v>
          </cell>
          <cell r="O74" t="str">
            <v>Kleasterwei</v>
          </cell>
          <cell r="P74" t="str">
            <v>53</v>
          </cell>
          <cell r="Q74" t="str">
            <v>a</v>
          </cell>
        </row>
        <row r="75">
          <cell r="D75">
            <v>1</v>
          </cell>
          <cell r="J75">
            <v>1</v>
          </cell>
          <cell r="L75" t="str">
            <v>Schuur/Schuurtje</v>
          </cell>
          <cell r="M75" t="str">
            <v>Steunpunt gebouw</v>
          </cell>
          <cell r="N75" t="str">
            <v>SINT NICOLAASGA</v>
          </cell>
          <cell r="O75" t="str">
            <v>Heide</v>
          </cell>
          <cell r="P75">
            <v>25</v>
          </cell>
          <cell r="Q75" t="str">
            <v>nabij</v>
          </cell>
        </row>
        <row r="76">
          <cell r="J76">
            <v>1</v>
          </cell>
          <cell r="L76" t="str">
            <v>Schuur/Schuurtje</v>
          </cell>
          <cell r="M76" t="str">
            <v>Steunpunt gebouw</v>
          </cell>
          <cell r="N76" t="str">
            <v>SINT NICOLAASGA</v>
          </cell>
          <cell r="O76" t="str">
            <v>Heide</v>
          </cell>
          <cell r="P76">
            <v>25</v>
          </cell>
          <cell r="Q76" t="str">
            <v>nabij</v>
          </cell>
        </row>
        <row r="77">
          <cell r="J77">
            <v>1</v>
          </cell>
          <cell r="L77" t="str">
            <v>Schuur/Schuurtje</v>
          </cell>
          <cell r="M77" t="str">
            <v>Steunpunt gebouw</v>
          </cell>
          <cell r="N77" t="str">
            <v>SINT NICOLAASGA</v>
          </cell>
          <cell r="O77" t="str">
            <v>Heide</v>
          </cell>
          <cell r="P77">
            <v>25</v>
          </cell>
          <cell r="Q77" t="str">
            <v>nabij</v>
          </cell>
        </row>
        <row r="78">
          <cell r="A78" t="str">
            <v>871687120051913858</v>
          </cell>
          <cell r="D78">
            <v>1</v>
          </cell>
          <cell r="J78">
            <v>1</v>
          </cell>
          <cell r="K78" t="str">
            <v>Steunpunt Oudemirdum</v>
          </cell>
          <cell r="L78" t="str">
            <v>Steunpunt</v>
          </cell>
          <cell r="M78" t="str">
            <v>Steunpunt gebouw</v>
          </cell>
          <cell r="N78" t="str">
            <v>OUDEMIRDUM</v>
          </cell>
          <cell r="O78" t="str">
            <v>De Houtwal</v>
          </cell>
          <cell r="P78" t="str">
            <v>2</v>
          </cell>
          <cell r="Q78" t="str">
            <v/>
          </cell>
        </row>
        <row r="79">
          <cell r="J79">
            <v>1</v>
          </cell>
          <cell r="L79" t="str">
            <v>Schuur/Schuurtje</v>
          </cell>
          <cell r="M79" t="str">
            <v>Steunpunt gebouw</v>
          </cell>
          <cell r="N79" t="str">
            <v>OUDEMIRDUM</v>
          </cell>
          <cell r="O79" t="str">
            <v>De Houtwal</v>
          </cell>
          <cell r="P79" t="str">
            <v>2</v>
          </cell>
          <cell r="Q79" t="str">
            <v/>
          </cell>
        </row>
        <row r="80">
          <cell r="J80">
            <v>1</v>
          </cell>
          <cell r="L80" t="str">
            <v>Schuur/Schuurtje</v>
          </cell>
          <cell r="M80" t="str">
            <v>Steunpunt gebouw</v>
          </cell>
          <cell r="N80" t="str">
            <v>OUDEMIRDUM</v>
          </cell>
          <cell r="O80" t="str">
            <v>De Houtwal</v>
          </cell>
          <cell r="P80" t="str">
            <v>2</v>
          </cell>
          <cell r="Q80" t="str">
            <v/>
          </cell>
        </row>
        <row r="81">
          <cell r="B81" t="str">
            <v>Friesland</v>
          </cell>
          <cell r="F81">
            <v>0</v>
          </cell>
          <cell r="G81">
            <v>0</v>
          </cell>
          <cell r="H81">
            <v>1</v>
          </cell>
          <cell r="I81">
            <v>11</v>
          </cell>
          <cell r="J81">
            <v>19</v>
          </cell>
          <cell r="O81">
            <v>18</v>
          </cell>
          <cell r="R81">
            <v>228</v>
          </cell>
        </row>
        <row r="82">
          <cell r="A82" t="str">
            <v>871687120061596393</v>
          </cell>
          <cell r="B82" t="str">
            <v>Gelderland</v>
          </cell>
          <cell r="D82">
            <v>1</v>
          </cell>
          <cell r="I82">
            <v>1</v>
          </cell>
          <cell r="L82" t="str">
            <v>Schuur/Schuurtje</v>
          </cell>
          <cell r="M82" t="str">
            <v>Bijgebouw ukt</v>
          </cell>
          <cell r="N82" t="str">
            <v>WAARDENBURG</v>
          </cell>
          <cell r="O82" t="str">
            <v>Veerstraat</v>
          </cell>
          <cell r="P82" t="str">
            <v>16</v>
          </cell>
          <cell r="Q82" t="str">
            <v/>
          </cell>
          <cell r="R82">
            <v>40</v>
          </cell>
        </row>
        <row r="83">
          <cell r="I83">
            <v>1</v>
          </cell>
          <cell r="L83" t="str">
            <v>Schuur/Schuurtje</v>
          </cell>
          <cell r="M83" t="str">
            <v>Bijgebouw ukt</v>
          </cell>
          <cell r="N83" t="str">
            <v>WAARDENBURG</v>
          </cell>
          <cell r="O83" t="str">
            <v>Veerstraat</v>
          </cell>
          <cell r="P83" t="str">
            <v>16</v>
          </cell>
          <cell r="Q83" t="str">
            <v/>
          </cell>
        </row>
        <row r="84">
          <cell r="A84" t="str">
            <v>871687120061596447</v>
          </cell>
          <cell r="I84">
            <v>1</v>
          </cell>
          <cell r="K84" t="str">
            <v>UKT Waardenburg</v>
          </cell>
          <cell r="L84" t="str">
            <v xml:space="preserve">Uitvoeringskantoor </v>
          </cell>
          <cell r="M84" t="str">
            <v xml:space="preserve">Uitvoeringskantoor </v>
          </cell>
          <cell r="N84" t="str">
            <v>WAARDENBURG</v>
          </cell>
          <cell r="O84" t="str">
            <v>Veerstraat</v>
          </cell>
          <cell r="P84" t="str">
            <v>16</v>
          </cell>
          <cell r="Q84" t="str">
            <v/>
          </cell>
          <cell r="R84" t="str">
            <v>nee</v>
          </cell>
        </row>
        <row r="85">
          <cell r="D85">
            <v>1</v>
          </cell>
          <cell r="I85">
            <v>1</v>
          </cell>
          <cell r="L85" t="str">
            <v>Schuur/Schuurtje</v>
          </cell>
          <cell r="M85" t="str">
            <v>Bijgebouw ukt</v>
          </cell>
          <cell r="N85" t="str">
            <v>UGCHELEN</v>
          </cell>
          <cell r="O85" t="str">
            <v>Otterloseweg</v>
          </cell>
          <cell r="P85">
            <v>118</v>
          </cell>
          <cell r="Q85" t="str">
            <v/>
          </cell>
        </row>
        <row r="86">
          <cell r="I86">
            <v>1</v>
          </cell>
          <cell r="K86" t="str">
            <v>Het Jachthuis</v>
          </cell>
          <cell r="L86" t="str">
            <v>Cursus/vergaderruimte</v>
          </cell>
          <cell r="M86" t="str">
            <v>Bijgebouw ukt</v>
          </cell>
          <cell r="N86" t="str">
            <v>UGCHELEN</v>
          </cell>
          <cell r="O86" t="str">
            <v>Otterloseweg</v>
          </cell>
          <cell r="P86">
            <v>118</v>
          </cell>
          <cell r="Q86" t="str">
            <v/>
          </cell>
        </row>
        <row r="87">
          <cell r="I87">
            <v>1</v>
          </cell>
          <cell r="L87" t="str">
            <v>Schuur/Schuurtje</v>
          </cell>
          <cell r="M87" t="str">
            <v>Bijgebouw ukt</v>
          </cell>
          <cell r="N87" t="str">
            <v>UGCHELEN</v>
          </cell>
          <cell r="O87" t="str">
            <v>Otterloseweg</v>
          </cell>
          <cell r="P87">
            <v>116</v>
          </cell>
          <cell r="Q87" t="str">
            <v/>
          </cell>
        </row>
        <row r="88">
          <cell r="A88" t="str">
            <v>871687110001639006</v>
          </cell>
          <cell r="H88">
            <v>1</v>
          </cell>
          <cell r="I88">
            <v>1</v>
          </cell>
          <cell r="K88" t="str">
            <v>PKT Ugchelen</v>
          </cell>
          <cell r="L88" t="str">
            <v>Combi Provinciaal-/uitvoeringskantoor</v>
          </cell>
          <cell r="M88" t="str">
            <v>Combi Provinciaal-/uitvoeringskantoor</v>
          </cell>
          <cell r="N88" t="str">
            <v>UGCHELEN</v>
          </cell>
          <cell r="O88" t="str">
            <v>Otterloseweg</v>
          </cell>
          <cell r="P88">
            <v>116</v>
          </cell>
          <cell r="Q88" t="str">
            <v/>
          </cell>
          <cell r="R88">
            <v>22</v>
          </cell>
        </row>
        <row r="89">
          <cell r="A89" t="str">
            <v>871687120053784289</v>
          </cell>
          <cell r="D89">
            <v>1</v>
          </cell>
          <cell r="I89">
            <v>1</v>
          </cell>
          <cell r="K89" t="str">
            <v>UKT Ooij</v>
          </cell>
          <cell r="L89" t="str">
            <v xml:space="preserve">Uitvoeringskantoor </v>
          </cell>
          <cell r="M89" t="str">
            <v xml:space="preserve">Uitvoeringskantoor </v>
          </cell>
          <cell r="N89" t="str">
            <v>OOIJ</v>
          </cell>
          <cell r="O89" t="str">
            <v>Ooijse Bandijk</v>
          </cell>
          <cell r="P89" t="str">
            <v>36</v>
          </cell>
          <cell r="Q89" t="str">
            <v>b</v>
          </cell>
          <cell r="R89" t="str">
            <v>nee</v>
          </cell>
        </row>
        <row r="90">
          <cell r="I90">
            <v>1</v>
          </cell>
          <cell r="L90" t="str">
            <v>Schuur/Schuurtje</v>
          </cell>
          <cell r="M90" t="str">
            <v>Bijgebouw ukt</v>
          </cell>
          <cell r="N90" t="str">
            <v>OOIJ</v>
          </cell>
          <cell r="O90" t="str">
            <v>Ooijse Bandijk</v>
          </cell>
          <cell r="P90" t="str">
            <v>36</v>
          </cell>
          <cell r="Q90" t="str">
            <v>b</v>
          </cell>
          <cell r="R90">
            <v>96</v>
          </cell>
        </row>
        <row r="91">
          <cell r="D91">
            <v>1</v>
          </cell>
          <cell r="I91">
            <v>1</v>
          </cell>
          <cell r="K91" t="str">
            <v>werkplaats</v>
          </cell>
          <cell r="L91" t="str">
            <v>Schuur/Schuurtje</v>
          </cell>
          <cell r="M91" t="str">
            <v>Bijgebouw ukt</v>
          </cell>
          <cell r="N91" t="str">
            <v>KOOTWIJK</v>
          </cell>
          <cell r="O91" t="str">
            <v>Lovinklaan</v>
          </cell>
          <cell r="P91" t="str">
            <v>2</v>
          </cell>
          <cell r="Q91" t="str">
            <v>a</v>
          </cell>
          <cell r="R91">
            <v>50</v>
          </cell>
        </row>
        <row r="92">
          <cell r="A92" t="str">
            <v>871687120056765209</v>
          </cell>
          <cell r="I92">
            <v>1</v>
          </cell>
          <cell r="K92" t="str">
            <v>UKT Kootwijk</v>
          </cell>
          <cell r="L92" t="str">
            <v xml:space="preserve">Uitvoeringskantoor </v>
          </cell>
          <cell r="M92" t="str">
            <v xml:space="preserve">Uitvoeringskantoor </v>
          </cell>
          <cell r="N92" t="str">
            <v>KOOTWIJK</v>
          </cell>
          <cell r="O92" t="str">
            <v>Lovinklaan</v>
          </cell>
          <cell r="P92" t="str">
            <v>2</v>
          </cell>
          <cell r="Q92" t="str">
            <v>a</v>
          </cell>
          <cell r="R92">
            <v>50</v>
          </cell>
        </row>
        <row r="93">
          <cell r="I93">
            <v>1</v>
          </cell>
          <cell r="L93" t="str">
            <v>Schuur/Schuurtje</v>
          </cell>
          <cell r="M93" t="str">
            <v>Bijgebouw ukt</v>
          </cell>
          <cell r="N93" t="str">
            <v>KOOTWIJK</v>
          </cell>
          <cell r="O93" t="str">
            <v>Lovinklaan</v>
          </cell>
          <cell r="P93" t="str">
            <v>2</v>
          </cell>
          <cell r="Q93" t="str">
            <v>a</v>
          </cell>
        </row>
        <row r="94">
          <cell r="I94">
            <v>1</v>
          </cell>
          <cell r="L94" t="str">
            <v>Schuur/Schuurtje</v>
          </cell>
          <cell r="M94" t="str">
            <v>Bijgebouw ukt</v>
          </cell>
          <cell r="N94" t="str">
            <v>KOOTWIJK</v>
          </cell>
          <cell r="O94" t="str">
            <v>Lovinklaan</v>
          </cell>
          <cell r="P94" t="str">
            <v>2</v>
          </cell>
          <cell r="Q94" t="str">
            <v>a</v>
          </cell>
        </row>
        <row r="95">
          <cell r="I95">
            <v>1</v>
          </cell>
          <cell r="K95" t="str">
            <v>loods</v>
          </cell>
          <cell r="L95" t="str">
            <v>Schuur/Schuurtje</v>
          </cell>
          <cell r="M95" t="str">
            <v>Bijgebouw ukt</v>
          </cell>
          <cell r="N95" t="str">
            <v>KOOTWIJK</v>
          </cell>
          <cell r="O95" t="str">
            <v>Lovinklaan</v>
          </cell>
          <cell r="P95" t="str">
            <v>2</v>
          </cell>
          <cell r="Q95" t="str">
            <v>a</v>
          </cell>
        </row>
        <row r="96">
          <cell r="A96" t="str">
            <v>871687120056384691</v>
          </cell>
          <cell r="D96">
            <v>1</v>
          </cell>
          <cell r="I96">
            <v>1</v>
          </cell>
          <cell r="K96" t="str">
            <v>UKT Zelhem'</v>
          </cell>
          <cell r="L96" t="str">
            <v xml:space="preserve">Uitvoeringskantoor </v>
          </cell>
          <cell r="M96" t="str">
            <v xml:space="preserve">Uitvoeringskantoor </v>
          </cell>
          <cell r="N96" t="str">
            <v>ZELHEM</v>
          </cell>
          <cell r="O96" t="str">
            <v>Gildenweg</v>
          </cell>
          <cell r="P96" t="str">
            <v>3</v>
          </cell>
          <cell r="Q96" t="str">
            <v/>
          </cell>
          <cell r="R96" t="str">
            <v>nee</v>
          </cell>
        </row>
        <row r="97">
          <cell r="I97">
            <v>1</v>
          </cell>
          <cell r="L97" t="str">
            <v>Schuur/Schuurtje</v>
          </cell>
          <cell r="M97" t="str">
            <v>Bijgebouw ukt</v>
          </cell>
          <cell r="N97" t="str">
            <v>ZELHEM</v>
          </cell>
          <cell r="O97" t="str">
            <v>Gildenweg</v>
          </cell>
          <cell r="P97" t="str">
            <v>3</v>
          </cell>
          <cell r="Q97" t="str">
            <v/>
          </cell>
        </row>
        <row r="98">
          <cell r="A98" t="str">
            <v>871687120054202256</v>
          </cell>
          <cell r="D98">
            <v>1</v>
          </cell>
          <cell r="I98">
            <v>1</v>
          </cell>
          <cell r="K98" t="str">
            <v>UKT Overasselt</v>
          </cell>
          <cell r="L98" t="str">
            <v xml:space="preserve">Uitvoeringskantoor </v>
          </cell>
          <cell r="M98" t="str">
            <v xml:space="preserve">Uitvoeringskantoor </v>
          </cell>
          <cell r="N98" t="str">
            <v>OVERASSELT</v>
          </cell>
          <cell r="O98" t="str">
            <v>Donderbergweg</v>
          </cell>
          <cell r="P98" t="str">
            <v>3</v>
          </cell>
          <cell r="Q98" t="str">
            <v/>
          </cell>
          <cell r="R98" t="str">
            <v>nee</v>
          </cell>
        </row>
        <row r="99">
          <cell r="I99">
            <v>1</v>
          </cell>
          <cell r="K99" t="str">
            <v>Gebouw A</v>
          </cell>
          <cell r="L99" t="str">
            <v>Kapschuur</v>
          </cell>
          <cell r="M99" t="str">
            <v>Bijgebouw ukt</v>
          </cell>
          <cell r="N99" t="str">
            <v>OVERASSELT</v>
          </cell>
          <cell r="O99" t="str">
            <v>Donderbergweg</v>
          </cell>
          <cell r="P99" t="str">
            <v>3</v>
          </cell>
          <cell r="Q99" t="str">
            <v/>
          </cell>
        </row>
        <row r="100">
          <cell r="I100">
            <v>1</v>
          </cell>
          <cell r="K100" t="str">
            <v>Gebouw B</v>
          </cell>
          <cell r="L100" t="str">
            <v>Kapschuur</v>
          </cell>
          <cell r="M100" t="str">
            <v>Bijgebouw ukt</v>
          </cell>
          <cell r="N100" t="str">
            <v>OVERASSELT</v>
          </cell>
          <cell r="O100" t="str">
            <v>Donderbergweg</v>
          </cell>
          <cell r="P100" t="str">
            <v>3</v>
          </cell>
          <cell r="Q100" t="str">
            <v/>
          </cell>
          <cell r="R100">
            <v>39</v>
          </cell>
        </row>
        <row r="101">
          <cell r="B101" t="str">
            <v>Gelderland</v>
          </cell>
          <cell r="F101">
            <v>0</v>
          </cell>
          <cell r="G101">
            <v>0</v>
          </cell>
          <cell r="H101">
            <v>1</v>
          </cell>
          <cell r="I101">
            <v>19</v>
          </cell>
          <cell r="J101">
            <v>0</v>
          </cell>
          <cell r="O101">
            <v>6</v>
          </cell>
          <cell r="R101">
            <v>297</v>
          </cell>
        </row>
        <row r="102">
          <cell r="A102" t="str">
            <v>871694840002687668</v>
          </cell>
          <cell r="B102" t="str">
            <v>Groningen</v>
          </cell>
          <cell r="D102">
            <v>1</v>
          </cell>
          <cell r="E102" t="str">
            <v>Westerkwartier</v>
          </cell>
          <cell r="I102">
            <v>1</v>
          </cell>
          <cell r="K102" t="str">
            <v>UKT Opende</v>
          </cell>
          <cell r="L102" t="str">
            <v xml:space="preserve">Uitvoeringskantoor </v>
          </cell>
          <cell r="M102" t="str">
            <v xml:space="preserve">Uitvoeringskantoor </v>
          </cell>
          <cell r="N102" t="str">
            <v>OPENDE</v>
          </cell>
          <cell r="O102" t="str">
            <v>Peebos</v>
          </cell>
          <cell r="P102" t="str">
            <v>1</v>
          </cell>
          <cell r="Q102" t="str">
            <v>a</v>
          </cell>
          <cell r="R102">
            <v>40</v>
          </cell>
        </row>
        <row r="103">
          <cell r="A103" t="str">
            <v>871694840032834599</v>
          </cell>
          <cell r="I103">
            <v>1</v>
          </cell>
          <cell r="K103" t="str">
            <v>Combi gebouw</v>
          </cell>
          <cell r="L103" t="str">
            <v>Schuur/Schuurtje</v>
          </cell>
          <cell r="M103" t="str">
            <v>Bijgebouw ukt</v>
          </cell>
          <cell r="N103" t="str">
            <v>OPENDE</v>
          </cell>
          <cell r="O103" t="str">
            <v>Peebos</v>
          </cell>
          <cell r="P103" t="str">
            <v>1</v>
          </cell>
          <cell r="Q103" t="str">
            <v>a</v>
          </cell>
          <cell r="R103">
            <v>40</v>
          </cell>
        </row>
        <row r="104">
          <cell r="I104">
            <v>1</v>
          </cell>
          <cell r="K104" t="str">
            <v>Wagenberging+ overkapp.</v>
          </cell>
          <cell r="L104" t="str">
            <v>Schuur/Schuurtje</v>
          </cell>
          <cell r="M104" t="str">
            <v>Bijgebouw ukt</v>
          </cell>
          <cell r="N104" t="str">
            <v>OPENDE</v>
          </cell>
          <cell r="O104" t="str">
            <v>Peebos</v>
          </cell>
          <cell r="P104" t="str">
            <v>1</v>
          </cell>
          <cell r="Q104" t="str">
            <v>a</v>
          </cell>
          <cell r="R104">
            <v>30</v>
          </cell>
        </row>
        <row r="105">
          <cell r="G105">
            <v>1</v>
          </cell>
          <cell r="H105">
            <v>1</v>
          </cell>
          <cell r="L105" t="str">
            <v>Combi Ontmoetings-/provinciaal kantoor</v>
          </cell>
          <cell r="M105" t="str">
            <v>Combi Ontmoetings-/provinciaal kantoor</v>
          </cell>
          <cell r="N105" t="str">
            <v>GRONINGEN</v>
          </cell>
          <cell r="O105" t="str">
            <v>Leonard Springerlaan</v>
          </cell>
          <cell r="P105">
            <v>23</v>
          </cell>
        </row>
        <row r="106">
          <cell r="D106">
            <v>1</v>
          </cell>
          <cell r="I106">
            <v>1</v>
          </cell>
          <cell r="L106" t="str">
            <v>Schuur/Schuurtje</v>
          </cell>
          <cell r="M106" t="str">
            <v>Bijgebouw ukt</v>
          </cell>
          <cell r="N106" t="str">
            <v>MIDWOLDA</v>
          </cell>
          <cell r="O106" t="str">
            <v>Hoofdweg</v>
          </cell>
          <cell r="P106" t="str">
            <v>103</v>
          </cell>
          <cell r="Q106" t="str">
            <v>b</v>
          </cell>
        </row>
        <row r="107">
          <cell r="A107" t="str">
            <v>871694840004173633</v>
          </cell>
          <cell r="I107">
            <v>1</v>
          </cell>
          <cell r="K107" t="str">
            <v>UKT Midwolda</v>
          </cell>
          <cell r="L107" t="str">
            <v xml:space="preserve">Uitvoeringskantoor </v>
          </cell>
          <cell r="M107" t="str">
            <v xml:space="preserve">Uitvoeringskantoor </v>
          </cell>
          <cell r="N107" t="str">
            <v>MIDWOLDA</v>
          </cell>
          <cell r="O107" t="str">
            <v>Hoofdweg</v>
          </cell>
          <cell r="P107" t="str">
            <v>103</v>
          </cell>
          <cell r="Q107" t="str">
            <v>b</v>
          </cell>
          <cell r="R107" t="str">
            <v>nee</v>
          </cell>
        </row>
        <row r="108">
          <cell r="A108" t="str">
            <v>871694840004136676</v>
          </cell>
          <cell r="L108" t="str">
            <v>p.m.</v>
          </cell>
          <cell r="M108" t="str">
            <v>p.m.</v>
          </cell>
          <cell r="N108" t="str">
            <v>SLOCHTEREN</v>
          </cell>
          <cell r="O108" t="str">
            <v>Hoofdweg</v>
          </cell>
          <cell r="P108">
            <v>9</v>
          </cell>
        </row>
        <row r="109">
          <cell r="D109">
            <v>1</v>
          </cell>
          <cell r="I109">
            <v>1</v>
          </cell>
          <cell r="L109" t="str">
            <v>Schuur/Schuurtje</v>
          </cell>
          <cell r="M109" t="str">
            <v>Bijgebouw ukt</v>
          </cell>
          <cell r="N109" t="str">
            <v>LAUWERSOOG</v>
          </cell>
          <cell r="O109" t="str">
            <v>De Rug</v>
          </cell>
          <cell r="P109" t="str">
            <v>1</v>
          </cell>
          <cell r="Q109" t="str">
            <v/>
          </cell>
          <cell r="R109">
            <v>56</v>
          </cell>
        </row>
        <row r="110">
          <cell r="I110">
            <v>1</v>
          </cell>
          <cell r="K110" t="str">
            <v>Activiteitencentrum</v>
          </cell>
          <cell r="L110" t="str">
            <v>Informatieruimte</v>
          </cell>
          <cell r="M110" t="str">
            <v>Bijgebouw ukt</v>
          </cell>
          <cell r="N110" t="str">
            <v>LAUWERSOOG</v>
          </cell>
          <cell r="O110" t="str">
            <v>De Rug</v>
          </cell>
          <cell r="P110" t="str">
            <v>1</v>
          </cell>
          <cell r="Q110" t="str">
            <v/>
          </cell>
          <cell r="R110">
            <v>10</v>
          </cell>
        </row>
        <row r="111">
          <cell r="A111" t="str">
            <v>871694831000415780</v>
          </cell>
          <cell r="I111">
            <v>1</v>
          </cell>
          <cell r="K111" t="str">
            <v>UKT Lauwersoog</v>
          </cell>
          <cell r="L111" t="str">
            <v xml:space="preserve">Uitvoeringskantoor </v>
          </cell>
          <cell r="M111" t="str">
            <v xml:space="preserve">Uitvoeringskantoor </v>
          </cell>
          <cell r="N111" t="str">
            <v>LAUWERSOOG</v>
          </cell>
          <cell r="O111" t="str">
            <v>De Rug</v>
          </cell>
          <cell r="P111" t="str">
            <v>1</v>
          </cell>
          <cell r="Q111" t="str">
            <v/>
          </cell>
          <cell r="R111" t="str">
            <v>nee</v>
          </cell>
        </row>
        <row r="112">
          <cell r="A112" t="str">
            <v>871694840004509166</v>
          </cell>
          <cell r="D112">
            <v>1</v>
          </cell>
          <cell r="I112">
            <v>1</v>
          </cell>
          <cell r="K112" t="str">
            <v>UKT Sellingen</v>
          </cell>
          <cell r="L112" t="str">
            <v xml:space="preserve">Uitvoeringskantoor </v>
          </cell>
          <cell r="M112" t="str">
            <v xml:space="preserve">Uitvoeringskantoor </v>
          </cell>
          <cell r="N112" t="str">
            <v>SELLINGEN</v>
          </cell>
          <cell r="O112" t="str">
            <v>Bovendiepsterweg</v>
          </cell>
          <cell r="P112" t="str">
            <v>1</v>
          </cell>
          <cell r="Q112" t="str">
            <v>a</v>
          </cell>
          <cell r="R112">
            <v>30</v>
          </cell>
        </row>
        <row r="113">
          <cell r="I113">
            <v>1</v>
          </cell>
          <cell r="L113" t="str">
            <v>Schuur/Schuurtje</v>
          </cell>
          <cell r="M113" t="str">
            <v>Bijgebouw ukt</v>
          </cell>
          <cell r="N113" t="str">
            <v>SELLINGEN</v>
          </cell>
          <cell r="O113" t="str">
            <v>Bovendiepsterweg</v>
          </cell>
          <cell r="P113" t="str">
            <v>1</v>
          </cell>
          <cell r="Q113" t="str">
            <v>a</v>
          </cell>
        </row>
        <row r="114">
          <cell r="B114" t="str">
            <v>Groningen</v>
          </cell>
          <cell r="F114">
            <v>0</v>
          </cell>
          <cell r="G114">
            <v>1</v>
          </cell>
          <cell r="H114">
            <v>1</v>
          </cell>
          <cell r="I114">
            <v>10</v>
          </cell>
          <cell r="J114">
            <v>0</v>
          </cell>
          <cell r="O114">
            <v>4</v>
          </cell>
          <cell r="R114">
            <v>206</v>
          </cell>
        </row>
        <row r="115">
          <cell r="B115" t="str">
            <v>Limburg</v>
          </cell>
          <cell r="D115">
            <v>1</v>
          </cell>
          <cell r="I115">
            <v>1</v>
          </cell>
          <cell r="K115" t="str">
            <v>'De Meinweg'</v>
          </cell>
          <cell r="L115" t="str">
            <v>Bezoekerscentrum</v>
          </cell>
          <cell r="M115" t="str">
            <v>Bijgebouw ukt</v>
          </cell>
          <cell r="N115" t="str">
            <v>HERKENBOSCH</v>
          </cell>
          <cell r="O115" t="str">
            <v>Meinweg</v>
          </cell>
          <cell r="P115" t="str">
            <v>2</v>
          </cell>
          <cell r="Q115" t="str">
            <v/>
          </cell>
        </row>
        <row r="116">
          <cell r="A116" t="str">
            <v>871688540002414620</v>
          </cell>
          <cell r="D116">
            <v>1</v>
          </cell>
          <cell r="J116">
            <v>1</v>
          </cell>
          <cell r="K116" t="str">
            <v>Binnenwerk</v>
          </cell>
          <cell r="L116" t="str">
            <v>UKT de Kiviet</v>
          </cell>
          <cell r="M116" t="str">
            <v>Steunpunt gebouw</v>
          </cell>
          <cell r="N116" t="str">
            <v>VLODROP</v>
          </cell>
          <cell r="O116" t="str">
            <v>Hooibaan</v>
          </cell>
          <cell r="P116" t="str">
            <v>1</v>
          </cell>
          <cell r="Q116" t="str">
            <v/>
          </cell>
        </row>
        <row r="117">
          <cell r="J117">
            <v>1</v>
          </cell>
          <cell r="K117" t="str">
            <v>Kapschuur</v>
          </cell>
          <cell r="L117" t="str">
            <v>Schuur/Schuurtje</v>
          </cell>
          <cell r="M117" t="str">
            <v>Steunpunt gebouw</v>
          </cell>
          <cell r="N117" t="str">
            <v>VLODROP</v>
          </cell>
          <cell r="O117" t="str">
            <v>Hooibaan</v>
          </cell>
          <cell r="P117" t="str">
            <v>1</v>
          </cell>
          <cell r="Q117" t="str">
            <v/>
          </cell>
        </row>
        <row r="118">
          <cell r="E118" t="str">
            <v>Horst</v>
          </cell>
          <cell r="H118">
            <v>1</v>
          </cell>
          <cell r="I118">
            <v>1</v>
          </cell>
          <cell r="K118" t="str">
            <v>'Provinciaal kantoor Limburg'</v>
          </cell>
          <cell r="L118" t="str">
            <v>Combi Provinciaal-/uitvoeringskantoor</v>
          </cell>
          <cell r="M118" t="str">
            <v>Combi Provinciaal-/uitvoeringskantoor</v>
          </cell>
          <cell r="N118" t="str">
            <v>OOSTRUM LB</v>
          </cell>
          <cell r="O118" t="str">
            <v>Stationsweg</v>
          </cell>
          <cell r="P118">
            <v>142</v>
          </cell>
        </row>
        <row r="119">
          <cell r="A119" t="str">
            <v>871688540001540085</v>
          </cell>
          <cell r="D119">
            <v>1</v>
          </cell>
          <cell r="J119">
            <v>1</v>
          </cell>
          <cell r="K119" t="str">
            <v>Binnenwerk</v>
          </cell>
          <cell r="L119" t="str">
            <v>Steunpunt</v>
          </cell>
          <cell r="M119" t="str">
            <v>Steunpunt gebouw</v>
          </cell>
          <cell r="N119" t="str">
            <v>AFFERDEN</v>
          </cell>
          <cell r="O119" t="str">
            <v xml:space="preserve">Kapelstraat </v>
          </cell>
          <cell r="P119">
            <v>71</v>
          </cell>
        </row>
        <row r="120">
          <cell r="A120" t="str">
            <v>871688540000083835</v>
          </cell>
          <cell r="D120">
            <v>1</v>
          </cell>
          <cell r="I120">
            <v>1</v>
          </cell>
          <cell r="K120" t="str">
            <v>UKT Vijlen</v>
          </cell>
          <cell r="L120" t="str">
            <v xml:space="preserve">Uitvoeringskantoor </v>
          </cell>
          <cell r="M120" t="str">
            <v xml:space="preserve">Uitvoeringskantoor </v>
          </cell>
          <cell r="N120" t="str">
            <v>VIJLEN</v>
          </cell>
          <cell r="O120" t="str">
            <v>Groenenweg</v>
          </cell>
          <cell r="P120" t="str">
            <v>46</v>
          </cell>
          <cell r="Q120" t="str">
            <v/>
          </cell>
          <cell r="R120" t="str">
            <v>nee</v>
          </cell>
        </row>
        <row r="121">
          <cell r="I121">
            <v>1</v>
          </cell>
          <cell r="K121" t="str">
            <v>Open kapschuur</v>
          </cell>
          <cell r="L121" t="str">
            <v>Schuur/Schuurtje</v>
          </cell>
          <cell r="M121" t="str">
            <v>Bijgebouw ukt</v>
          </cell>
          <cell r="N121" t="str">
            <v>VIJLEN</v>
          </cell>
          <cell r="O121" t="str">
            <v>Groenenweg</v>
          </cell>
          <cell r="P121" t="str">
            <v>46</v>
          </cell>
          <cell r="Q121" t="str">
            <v/>
          </cell>
        </row>
        <row r="122">
          <cell r="A122" t="str">
            <v>871688540002395868</v>
          </cell>
          <cell r="D122">
            <v>1</v>
          </cell>
          <cell r="I122">
            <v>1</v>
          </cell>
          <cell r="K122" t="str">
            <v>UKT Schin op Geul</v>
          </cell>
          <cell r="L122" t="str">
            <v xml:space="preserve">Uitvoeringskantoor </v>
          </cell>
          <cell r="M122" t="str">
            <v xml:space="preserve">Uitvoeringskantoor </v>
          </cell>
          <cell r="N122" t="str">
            <v>SCHIN OP GEUL</v>
          </cell>
          <cell r="O122" t="str">
            <v>Gerendal</v>
          </cell>
          <cell r="P122" t="str">
            <v>7</v>
          </cell>
          <cell r="Q122" t="str">
            <v/>
          </cell>
          <cell r="R122">
            <v>24</v>
          </cell>
        </row>
        <row r="123">
          <cell r="I123">
            <v>1</v>
          </cell>
          <cell r="K123" t="str">
            <v>Open kapschuur</v>
          </cell>
          <cell r="L123" t="str">
            <v>Schuur/Schuurtje</v>
          </cell>
          <cell r="M123" t="str">
            <v>Bijgebouw ukt</v>
          </cell>
          <cell r="N123" t="str">
            <v>SCHIN OP GEUL</v>
          </cell>
          <cell r="O123" t="str">
            <v>Gerendal</v>
          </cell>
          <cell r="P123" t="str">
            <v>7</v>
          </cell>
          <cell r="Q123" t="str">
            <v/>
          </cell>
        </row>
        <row r="124">
          <cell r="I124">
            <v>1</v>
          </cell>
          <cell r="K124" t="str">
            <v>Schaapskooi</v>
          </cell>
          <cell r="L124" t="str">
            <v>Stal</v>
          </cell>
          <cell r="M124" t="str">
            <v>Bijgebouw ukt</v>
          </cell>
          <cell r="N124" t="str">
            <v>SCHIN OP GEUL</v>
          </cell>
          <cell r="O124" t="str">
            <v>Gerendal</v>
          </cell>
          <cell r="P124" t="str">
            <v>7</v>
          </cell>
          <cell r="Q124" t="str">
            <v/>
          </cell>
        </row>
        <row r="125">
          <cell r="B125" t="str">
            <v>Limburg</v>
          </cell>
          <cell r="F125">
            <v>0</v>
          </cell>
          <cell r="G125">
            <v>0</v>
          </cell>
          <cell r="H125">
            <v>1</v>
          </cell>
          <cell r="I125">
            <v>7</v>
          </cell>
          <cell r="J125">
            <v>3</v>
          </cell>
          <cell r="O125">
            <v>5</v>
          </cell>
          <cell r="R125">
            <v>24</v>
          </cell>
        </row>
        <row r="126">
          <cell r="A126" t="str">
            <v>871687940008661737</v>
          </cell>
          <cell r="B126" t="str">
            <v>Noord-Brabant</v>
          </cell>
          <cell r="C126">
            <v>1</v>
          </cell>
          <cell r="D126">
            <v>1</v>
          </cell>
          <cell r="I126">
            <v>1</v>
          </cell>
          <cell r="K126" t="str">
            <v>UKT Leende</v>
          </cell>
          <cell r="L126" t="str">
            <v xml:space="preserve">Uitvoeringskantoor </v>
          </cell>
          <cell r="M126" t="str">
            <v xml:space="preserve">Uitvoeringskantoor </v>
          </cell>
          <cell r="N126" t="str">
            <v>LEENDE</v>
          </cell>
          <cell r="O126" t="str">
            <v>Strijperpad</v>
          </cell>
          <cell r="P126" t="str">
            <v>5</v>
          </cell>
          <cell r="Q126" t="str">
            <v/>
          </cell>
          <cell r="R126" t="str">
            <v>nee</v>
          </cell>
        </row>
        <row r="127">
          <cell r="G127">
            <v>1</v>
          </cell>
          <cell r="H127">
            <v>1</v>
          </cell>
          <cell r="L127" t="str">
            <v>Combi Ontmoetings-/provinciaal kantoor</v>
          </cell>
          <cell r="M127" t="str">
            <v>Combi Ontmoetings-/provinciaal kantoor</v>
          </cell>
          <cell r="N127" t="str">
            <v>TILBURG</v>
          </cell>
          <cell r="O127" t="str">
            <v>Hart van Brabantlaan</v>
          </cell>
          <cell r="P127">
            <v>16</v>
          </cell>
        </row>
        <row r="128">
          <cell r="A128" t="str">
            <v>871687940032208878</v>
          </cell>
          <cell r="C128">
            <v>1</v>
          </cell>
          <cell r="D128">
            <v>1</v>
          </cell>
          <cell r="I128">
            <v>1</v>
          </cell>
          <cell r="K128" t="str">
            <v>UKT Nistelrode</v>
          </cell>
          <cell r="L128" t="str">
            <v xml:space="preserve">Uitvoeringskantoor </v>
          </cell>
          <cell r="M128" t="str">
            <v xml:space="preserve">Uitvoeringskantoor </v>
          </cell>
          <cell r="N128" t="str">
            <v>NISTELRODE</v>
          </cell>
          <cell r="O128" t="str">
            <v>Slabroekseweg</v>
          </cell>
          <cell r="P128" t="str">
            <v>7</v>
          </cell>
          <cell r="Q128" t="str">
            <v/>
          </cell>
          <cell r="R128">
            <v>36</v>
          </cell>
        </row>
        <row r="129">
          <cell r="I129">
            <v>1</v>
          </cell>
          <cell r="K129" t="str">
            <v>Gebouw W</v>
          </cell>
          <cell r="L129" t="str">
            <v>Werkschuur</v>
          </cell>
          <cell r="M129" t="str">
            <v>Bijgebouw ukt</v>
          </cell>
          <cell r="N129" t="str">
            <v>NISTELRODE</v>
          </cell>
          <cell r="O129" t="str">
            <v>Slabroekseweg</v>
          </cell>
          <cell r="P129" t="str">
            <v>7</v>
          </cell>
          <cell r="Q129" t="str">
            <v/>
          </cell>
          <cell r="R129">
            <v>84</v>
          </cell>
        </row>
        <row r="130">
          <cell r="I130">
            <v>1</v>
          </cell>
          <cell r="K130" t="str">
            <v xml:space="preserve">Gebouw Tr / Transformatorhuisje </v>
          </cell>
          <cell r="L130" t="str">
            <v>Schuur/Schuurtje</v>
          </cell>
          <cell r="M130" t="str">
            <v>Bijgebouw ukt</v>
          </cell>
          <cell r="N130" t="str">
            <v>NISTELRODE</v>
          </cell>
          <cell r="O130" t="str">
            <v>Slabroekseweg</v>
          </cell>
          <cell r="P130">
            <v>7</v>
          </cell>
        </row>
        <row r="131">
          <cell r="I131">
            <v>1</v>
          </cell>
          <cell r="K131" t="str">
            <v>Open Kapschuur</v>
          </cell>
          <cell r="L131" t="str">
            <v>Schuur/Schuurtje</v>
          </cell>
          <cell r="M131" t="str">
            <v>Bijgebouw ukt</v>
          </cell>
          <cell r="N131" t="str">
            <v>NISTELRODE</v>
          </cell>
          <cell r="O131" t="str">
            <v>Slabroekseweg</v>
          </cell>
          <cell r="P131">
            <v>7</v>
          </cell>
        </row>
        <row r="132">
          <cell r="A132" t="str">
            <v xml:space="preserve"> 871688540001493954</v>
          </cell>
          <cell r="C132">
            <v>1</v>
          </cell>
          <cell r="D132">
            <v>1</v>
          </cell>
          <cell r="I132">
            <v>1</v>
          </cell>
          <cell r="K132" t="str">
            <v>UKT Ospel</v>
          </cell>
          <cell r="L132" t="str">
            <v xml:space="preserve">Uitvoeringskantoor </v>
          </cell>
          <cell r="M132" t="str">
            <v xml:space="preserve">Uitvoeringskantoor </v>
          </cell>
          <cell r="N132" t="str">
            <v>OSPEL</v>
          </cell>
          <cell r="O132" t="str">
            <v>Moostdijk</v>
          </cell>
          <cell r="P132" t="str">
            <v>26</v>
          </cell>
          <cell r="Q132" t="str">
            <v/>
          </cell>
          <cell r="R132" t="str">
            <v>nee</v>
          </cell>
        </row>
        <row r="133">
          <cell r="I133">
            <v>1</v>
          </cell>
          <cell r="K133" t="str">
            <v>Kapschuur</v>
          </cell>
          <cell r="L133" t="str">
            <v>Schuur/Schuurtje</v>
          </cell>
          <cell r="M133" t="str">
            <v>Bijgebouw ukt</v>
          </cell>
          <cell r="N133" t="str">
            <v>OSPEL</v>
          </cell>
          <cell r="O133" t="str">
            <v>Moostdijk</v>
          </cell>
          <cell r="P133" t="str">
            <v>26</v>
          </cell>
          <cell r="Q133" t="str">
            <v/>
          </cell>
          <cell r="R133">
            <v>36</v>
          </cell>
        </row>
        <row r="134">
          <cell r="C134">
            <v>1</v>
          </cell>
          <cell r="D134">
            <v>1</v>
          </cell>
          <cell r="I134">
            <v>1</v>
          </cell>
          <cell r="K134" t="str">
            <v>Kapschuur</v>
          </cell>
          <cell r="L134" t="str">
            <v>Schuur/Schuurtje</v>
          </cell>
          <cell r="M134" t="str">
            <v>Bijgebouw ukt</v>
          </cell>
          <cell r="N134" t="str">
            <v>HEEZE</v>
          </cell>
          <cell r="O134" t="str">
            <v>De Plaetse</v>
          </cell>
          <cell r="P134">
            <v>71</v>
          </cell>
          <cell r="Q134" t="str">
            <v/>
          </cell>
        </row>
        <row r="135">
          <cell r="I135">
            <v>1</v>
          </cell>
          <cell r="K135" t="str">
            <v>Kapschuur</v>
          </cell>
          <cell r="L135" t="str">
            <v>Schuur/Schuurtje</v>
          </cell>
          <cell r="M135" t="str">
            <v>Bijgebouw ukt</v>
          </cell>
          <cell r="N135" t="str">
            <v>HEEZE</v>
          </cell>
          <cell r="O135" t="str">
            <v>De Plaetse</v>
          </cell>
          <cell r="P135">
            <v>71</v>
          </cell>
          <cell r="Q135" t="str">
            <v/>
          </cell>
        </row>
        <row r="136">
          <cell r="A136" t="str">
            <v>871687940008643733</v>
          </cell>
          <cell r="I136">
            <v>1</v>
          </cell>
          <cell r="K136" t="str">
            <v>UKT Heeze</v>
          </cell>
          <cell r="L136" t="str">
            <v xml:space="preserve">Uitvoeringskantoor </v>
          </cell>
          <cell r="M136" t="str">
            <v xml:space="preserve">Uitvoeringskantoor </v>
          </cell>
          <cell r="N136" t="str">
            <v>HEEZE</v>
          </cell>
          <cell r="O136" t="str">
            <v>De Plaetse</v>
          </cell>
          <cell r="P136">
            <v>71</v>
          </cell>
          <cell r="Q136" t="str">
            <v/>
          </cell>
          <cell r="R136" t="str">
            <v>nee</v>
          </cell>
        </row>
        <row r="137">
          <cell r="A137" t="str">
            <v>871687940009701739</v>
          </cell>
          <cell r="C137">
            <v>1</v>
          </cell>
          <cell r="D137">
            <v>1</v>
          </cell>
          <cell r="I137">
            <v>1</v>
          </cell>
          <cell r="K137" t="str">
            <v>UKT Breda, Grote Hoeve van Bouvigne</v>
          </cell>
          <cell r="L137" t="str">
            <v xml:space="preserve">Uitvoeringskantoor </v>
          </cell>
          <cell r="M137" t="str">
            <v xml:space="preserve">Uitvoeringskantoor </v>
          </cell>
          <cell r="N137" t="str">
            <v>BREDA</v>
          </cell>
          <cell r="O137" t="str">
            <v>Bouvignelaan</v>
          </cell>
          <cell r="P137" t="str">
            <v>35</v>
          </cell>
          <cell r="Q137" t="str">
            <v/>
          </cell>
          <cell r="R137">
            <v>6</v>
          </cell>
        </row>
        <row r="138">
          <cell r="I138">
            <v>1</v>
          </cell>
          <cell r="K138" t="str">
            <v>Schuur</v>
          </cell>
          <cell r="L138" t="str">
            <v>Schuur/Schuurtje</v>
          </cell>
          <cell r="M138" t="str">
            <v>Bijgebouw ukt</v>
          </cell>
          <cell r="N138" t="str">
            <v>BREDA</v>
          </cell>
          <cell r="O138" t="str">
            <v>Bouvignelaan</v>
          </cell>
          <cell r="P138" t="str">
            <v>35</v>
          </cell>
          <cell r="Q138" t="str">
            <v/>
          </cell>
        </row>
        <row r="139">
          <cell r="A139" t="str">
            <v>871687940006175687</v>
          </cell>
          <cell r="C139">
            <v>1</v>
          </cell>
          <cell r="D139">
            <v>1</v>
          </cell>
          <cell r="I139">
            <v>1</v>
          </cell>
          <cell r="K139" t="str">
            <v>UKT Sint Anthonis</v>
          </cell>
          <cell r="L139" t="str">
            <v xml:space="preserve">Uitvoeringskantoor </v>
          </cell>
          <cell r="M139" t="str">
            <v xml:space="preserve">Uitvoeringskantoor </v>
          </cell>
          <cell r="N139" t="str">
            <v>SINT ANTHONIS</v>
          </cell>
          <cell r="O139" t="str">
            <v>Bosweg</v>
          </cell>
          <cell r="P139" t="str">
            <v>44</v>
          </cell>
          <cell r="Q139" t="str">
            <v/>
          </cell>
          <cell r="R139" t="str">
            <v>nee</v>
          </cell>
        </row>
        <row r="140">
          <cell r="I140">
            <v>1</v>
          </cell>
          <cell r="K140" t="str">
            <v>Schuur</v>
          </cell>
          <cell r="L140" t="str">
            <v>Schuur/Schuurtje</v>
          </cell>
          <cell r="M140" t="str">
            <v>Bijgebouw ukt</v>
          </cell>
          <cell r="N140" t="str">
            <v>SINT ANTHONIS</v>
          </cell>
          <cell r="O140" t="str">
            <v>Bosweg</v>
          </cell>
          <cell r="P140" t="str">
            <v>44</v>
          </cell>
          <cell r="Q140" t="str">
            <v/>
          </cell>
          <cell r="R140">
            <v>60</v>
          </cell>
        </row>
        <row r="141">
          <cell r="B141" t="str">
            <v>Noord-Brabant</v>
          </cell>
          <cell r="F141">
            <v>0</v>
          </cell>
          <cell r="G141">
            <v>1</v>
          </cell>
          <cell r="H141">
            <v>1</v>
          </cell>
          <cell r="I141">
            <v>14</v>
          </cell>
          <cell r="J141">
            <v>0</v>
          </cell>
          <cell r="O141">
            <v>6</v>
          </cell>
          <cell r="R141">
            <v>222</v>
          </cell>
        </row>
        <row r="142">
          <cell r="B142" t="str">
            <v>Noord-Holland</v>
          </cell>
          <cell r="D142">
            <v>1</v>
          </cell>
          <cell r="G142">
            <v>1</v>
          </cell>
          <cell r="H142">
            <v>1</v>
          </cell>
          <cell r="L142" t="str">
            <v>Combi Ontmoetings-/provinciaal kantoor</v>
          </cell>
          <cell r="M142" t="str">
            <v>Combi Ontmoetings-/provinciaal kantoor</v>
          </cell>
          <cell r="N142" t="str">
            <v>AMSTERDAM</v>
          </cell>
          <cell r="O142" t="str">
            <v>Naritaweg</v>
          </cell>
          <cell r="P142">
            <v>223</v>
          </cell>
        </row>
        <row r="143">
          <cell r="A143" t="str">
            <v>871685900009802012</v>
          </cell>
          <cell r="D143">
            <v>1</v>
          </cell>
          <cell r="J143">
            <v>1</v>
          </cell>
          <cell r="L143" t="str">
            <v>Botenhuis</v>
          </cell>
          <cell r="M143" t="str">
            <v>Steunpunt gebouw</v>
          </cell>
          <cell r="N143" t="str">
            <v>GROOTSCHERMER</v>
          </cell>
          <cell r="O143" t="str">
            <v>Zuideinde</v>
          </cell>
          <cell r="P143" t="str">
            <v>99</v>
          </cell>
          <cell r="Q143" t="str">
            <v/>
          </cell>
        </row>
        <row r="144">
          <cell r="A144" t="str">
            <v>871685900003089792</v>
          </cell>
          <cell r="D144">
            <v>1</v>
          </cell>
          <cell r="I144">
            <v>1</v>
          </cell>
          <cell r="K144" t="str">
            <v>De Corsicaan</v>
          </cell>
          <cell r="L144" t="str">
            <v xml:space="preserve">Uitvoeringskantoor </v>
          </cell>
          <cell r="M144" t="str">
            <v xml:space="preserve">Uitvoeringskantoor </v>
          </cell>
          <cell r="N144" t="str">
            <v>SCHOORL</v>
          </cell>
          <cell r="O144" t="str">
            <v>Schoorlsezeeweg</v>
          </cell>
          <cell r="P144" t="str">
            <v>4</v>
          </cell>
          <cell r="Q144" t="str">
            <v/>
          </cell>
          <cell r="R144">
            <v>52</v>
          </cell>
        </row>
        <row r="145">
          <cell r="A145" t="str">
            <v>871685900005940220</v>
          </cell>
          <cell r="D145">
            <v>1</v>
          </cell>
          <cell r="J145">
            <v>1</v>
          </cell>
          <cell r="L145" t="str">
            <v>Schuur/Schuurtje</v>
          </cell>
          <cell r="M145" t="str">
            <v>Steunpunt gebouw</v>
          </cell>
          <cell r="N145" t="str">
            <v>DEN BURG</v>
          </cell>
          <cell r="O145" t="str">
            <v>Ploeglanderweg</v>
          </cell>
          <cell r="P145" t="str">
            <v>2</v>
          </cell>
          <cell r="Q145" t="str">
            <v/>
          </cell>
          <cell r="R145">
            <v>7</v>
          </cell>
        </row>
        <row r="146">
          <cell r="J146">
            <v>1</v>
          </cell>
          <cell r="L146" t="str">
            <v>Schuur/Schuurtje</v>
          </cell>
          <cell r="M146" t="str">
            <v>Steunpunt gebouw</v>
          </cell>
          <cell r="N146" t="str">
            <v>DEN BURG</v>
          </cell>
          <cell r="O146" t="str">
            <v>Ploeglanderweg</v>
          </cell>
          <cell r="P146" t="str">
            <v>2</v>
          </cell>
          <cell r="Q146" t="str">
            <v/>
          </cell>
        </row>
        <row r="147">
          <cell r="A147" t="str">
            <v>871685900011555449</v>
          </cell>
          <cell r="D147">
            <v>1</v>
          </cell>
          <cell r="I147">
            <v>1</v>
          </cell>
          <cell r="K147" t="str">
            <v>Uitvoeringskantoor Den Burg</v>
          </cell>
          <cell r="L147" t="str">
            <v xml:space="preserve">Uitvoeringskantoor </v>
          </cell>
          <cell r="M147" t="str">
            <v xml:space="preserve">Uitvoeringskantoor </v>
          </cell>
          <cell r="N147" t="str">
            <v>DEN BURG</v>
          </cell>
          <cell r="O147" t="str">
            <v>Molenstraat</v>
          </cell>
          <cell r="P147" t="str">
            <v>83</v>
          </cell>
          <cell r="Q147" t="str">
            <v/>
          </cell>
          <cell r="R147" t="str">
            <v>nee????</v>
          </cell>
        </row>
        <row r="148">
          <cell r="A148" t="str">
            <v>871685900100095375</v>
          </cell>
          <cell r="D148">
            <v>1</v>
          </cell>
          <cell r="I148">
            <v>1</v>
          </cell>
          <cell r="K148" t="str">
            <v>Uitvoeringskantoor Westzaan'</v>
          </cell>
          <cell r="L148" t="str">
            <v xml:space="preserve">Uitvoeringskantoor </v>
          </cell>
          <cell r="M148" t="str">
            <v xml:space="preserve">Uitvoeringskantoor </v>
          </cell>
          <cell r="N148" t="str">
            <v>WESTZAAN</v>
          </cell>
          <cell r="O148" t="str">
            <v>Middel</v>
          </cell>
          <cell r="P148" t="str">
            <v>180</v>
          </cell>
          <cell r="Q148" t="str">
            <v>A</v>
          </cell>
          <cell r="R148" t="str">
            <v>nee</v>
          </cell>
        </row>
        <row r="149">
          <cell r="I149">
            <v>1</v>
          </cell>
          <cell r="K149" t="str">
            <v>Kapschuur</v>
          </cell>
          <cell r="L149" t="str">
            <v>Schuur/Schuurtje</v>
          </cell>
          <cell r="M149" t="str">
            <v>Bijgebouw ukt</v>
          </cell>
          <cell r="N149" t="str">
            <v>WESTZAAN</v>
          </cell>
          <cell r="O149" t="str">
            <v>Middel</v>
          </cell>
          <cell r="P149" t="str">
            <v>180</v>
          </cell>
          <cell r="Q149" t="str">
            <v>ACH</v>
          </cell>
          <cell r="R149">
            <v>16</v>
          </cell>
        </row>
        <row r="150">
          <cell r="I150">
            <v>1</v>
          </cell>
          <cell r="K150" t="str">
            <v>Boothuis/werkplaats</v>
          </cell>
          <cell r="L150" t="str">
            <v>Schuur/Schuurtje</v>
          </cell>
          <cell r="M150" t="str">
            <v>Bijgebouw ukt</v>
          </cell>
          <cell r="N150" t="str">
            <v>WESTZAAN</v>
          </cell>
          <cell r="O150" t="str">
            <v>Middel</v>
          </cell>
          <cell r="P150" t="str">
            <v>180</v>
          </cell>
          <cell r="Q150" t="str">
            <v>ACH</v>
          </cell>
          <cell r="R150">
            <v>32</v>
          </cell>
        </row>
        <row r="151">
          <cell r="A151" t="str">
            <v>871685900001165986</v>
          </cell>
          <cell r="D151">
            <v>1</v>
          </cell>
          <cell r="J151">
            <v>1</v>
          </cell>
          <cell r="K151" t="str">
            <v>Steunpunt Slootdorp</v>
          </cell>
          <cell r="L151" t="str">
            <v>Kantoor</v>
          </cell>
          <cell r="M151" t="str">
            <v>Steunpunt gebouw</v>
          </cell>
          <cell r="N151" t="str">
            <v>SLOOTDORP</v>
          </cell>
          <cell r="O151" t="str">
            <v>Hippolytushoeverweg</v>
          </cell>
          <cell r="P151" t="str">
            <v>4</v>
          </cell>
          <cell r="Q151" t="str">
            <v/>
          </cell>
        </row>
        <row r="152">
          <cell r="J152">
            <v>1</v>
          </cell>
          <cell r="K152" t="str">
            <v>Kapschuur</v>
          </cell>
          <cell r="L152" t="str">
            <v>Schuur/Schuurtje</v>
          </cell>
          <cell r="M152" t="str">
            <v>Steunpunt gebouw</v>
          </cell>
          <cell r="N152" t="str">
            <v>SLOOTDORP</v>
          </cell>
          <cell r="O152" t="str">
            <v>Hippolytushoeverweg</v>
          </cell>
          <cell r="P152" t="str">
            <v>4</v>
          </cell>
          <cell r="Q152" t="str">
            <v/>
          </cell>
        </row>
        <row r="153">
          <cell r="J153">
            <v>1</v>
          </cell>
          <cell r="L153" t="str">
            <v>Schuur/Schuurtje</v>
          </cell>
          <cell r="M153" t="str">
            <v>Steunpunt gebouw</v>
          </cell>
          <cell r="N153" t="str">
            <v>SLOOTDORP</v>
          </cell>
          <cell r="O153" t="str">
            <v>Hippolytushoeverweg</v>
          </cell>
          <cell r="P153" t="str">
            <v>4</v>
          </cell>
          <cell r="Q153" t="str">
            <v/>
          </cell>
        </row>
        <row r="154">
          <cell r="A154" t="str">
            <v>871685900100878817</v>
          </cell>
          <cell r="D154">
            <v>1</v>
          </cell>
          <cell r="J154">
            <v>1</v>
          </cell>
          <cell r="L154" t="str">
            <v>Werkschuur/kantoor BE</v>
          </cell>
          <cell r="M154" t="str">
            <v>Steunpunt gebouw</v>
          </cell>
          <cell r="N154" t="str">
            <v>ANDIJK</v>
          </cell>
          <cell r="O154" t="str">
            <v>Grootslagweg</v>
          </cell>
          <cell r="P154">
            <v>9</v>
          </cell>
          <cell r="Q154" t="str">
            <v/>
          </cell>
        </row>
        <row r="155">
          <cell r="J155">
            <v>1</v>
          </cell>
          <cell r="L155" t="str">
            <v>Botenhuis</v>
          </cell>
          <cell r="M155" t="str">
            <v>Steunpunt gebouw</v>
          </cell>
          <cell r="N155" t="str">
            <v>ANDIJK</v>
          </cell>
          <cell r="O155" t="str">
            <v>Grootslagweg</v>
          </cell>
          <cell r="P155">
            <v>8</v>
          </cell>
          <cell r="Q155" t="str">
            <v/>
          </cell>
        </row>
        <row r="156">
          <cell r="A156" t="str">
            <v>871685900000309565</v>
          </cell>
          <cell r="D156">
            <v>1</v>
          </cell>
          <cell r="J156">
            <v>1</v>
          </cell>
          <cell r="K156" t="str">
            <v>Steunpunt Zuiderwoude</v>
          </cell>
          <cell r="M156" t="str">
            <v>Steunpunt gebouw</v>
          </cell>
          <cell r="N156" t="str">
            <v>ZUIDERWOUDE</v>
          </cell>
          <cell r="O156" t="str">
            <v>Gouw</v>
          </cell>
          <cell r="P156" t="str">
            <v>9</v>
          </cell>
          <cell r="Q156" t="str">
            <v>a</v>
          </cell>
        </row>
        <row r="157">
          <cell r="D157">
            <v>1</v>
          </cell>
          <cell r="J157">
            <v>1</v>
          </cell>
          <cell r="L157" t="str">
            <v>Schuur/Schuurtje</v>
          </cell>
          <cell r="M157" t="str">
            <v>Steunpunt gebouw</v>
          </cell>
          <cell r="N157" t="str">
            <v>SCHOORL</v>
          </cell>
          <cell r="O157" t="str">
            <v xml:space="preserve">aan de paardewei </v>
          </cell>
          <cell r="P157" t="str">
            <v>99</v>
          </cell>
        </row>
        <row r="158">
          <cell r="A158" t="str">
            <v>871685900008314721</v>
          </cell>
          <cell r="D158">
            <v>1</v>
          </cell>
          <cell r="J158">
            <v>1</v>
          </cell>
          <cell r="L158" t="str">
            <v>Schuur/Schuurtje</v>
          </cell>
          <cell r="M158" t="str">
            <v>Steunpunt gebouw</v>
          </cell>
          <cell r="N158" t="str">
            <v>OVERVEEN</v>
          </cell>
          <cell r="O158" t="str">
            <v>Elswoutslaan</v>
          </cell>
          <cell r="P158" t="str">
            <v>26</v>
          </cell>
          <cell r="Q158" t="str">
            <v/>
          </cell>
        </row>
        <row r="159">
          <cell r="D159">
            <v>1</v>
          </cell>
          <cell r="J159">
            <v>1</v>
          </cell>
          <cell r="K159" t="str">
            <v>Elswout Lattenloods</v>
          </cell>
          <cell r="L159" t="str">
            <v>Schuur/Schuurtje</v>
          </cell>
          <cell r="M159" t="str">
            <v>Steunpunt gebouw</v>
          </cell>
          <cell r="N159" t="str">
            <v>OVERVEEN</v>
          </cell>
          <cell r="O159" t="str">
            <v>Elswoutslaan</v>
          </cell>
          <cell r="P159" t="str">
            <v>18</v>
          </cell>
          <cell r="Q159" t="str">
            <v>a</v>
          </cell>
        </row>
        <row r="160">
          <cell r="A160" t="str">
            <v>871685900008314639</v>
          </cell>
          <cell r="D160">
            <v>1</v>
          </cell>
          <cell r="I160">
            <v>1</v>
          </cell>
          <cell r="K160" t="str">
            <v>Elswout Poortgebouw Zuidelijk deel</v>
          </cell>
          <cell r="L160" t="str">
            <v xml:space="preserve">Uitvoeringskantoor </v>
          </cell>
          <cell r="M160" t="str">
            <v xml:space="preserve">Uitvoeringskantoor </v>
          </cell>
          <cell r="N160" t="str">
            <v>OVERVEEN</v>
          </cell>
          <cell r="O160" t="str">
            <v>Elswoutslaan</v>
          </cell>
          <cell r="P160" t="str">
            <v>14</v>
          </cell>
          <cell r="Q160" t="str">
            <v/>
          </cell>
          <cell r="R160" t="str">
            <v>nee</v>
          </cell>
        </row>
        <row r="161">
          <cell r="B161" t="str">
            <v>Noord-Holland</v>
          </cell>
          <cell r="F161">
            <v>0</v>
          </cell>
          <cell r="G161">
            <v>1</v>
          </cell>
          <cell r="H161">
            <v>1</v>
          </cell>
          <cell r="I161">
            <v>6</v>
          </cell>
          <cell r="J161">
            <v>12</v>
          </cell>
          <cell r="O161">
            <v>13</v>
          </cell>
          <cell r="R161">
            <v>107</v>
          </cell>
        </row>
        <row r="162">
          <cell r="B162" t="str">
            <v>Overijssel</v>
          </cell>
          <cell r="D162">
            <v>1</v>
          </cell>
          <cell r="G162">
            <v>1</v>
          </cell>
          <cell r="H162">
            <v>1</v>
          </cell>
          <cell r="L162" t="str">
            <v>Combi Ontmoetings-/provinciaal kantoor</v>
          </cell>
          <cell r="M162" t="str">
            <v>Combi Ontmoetings-/provinciaal kantoor</v>
          </cell>
          <cell r="N162" t="str">
            <v>DEVENTER</v>
          </cell>
          <cell r="O162" t="str">
            <v>Binnensingel</v>
          </cell>
          <cell r="P162">
            <v>3</v>
          </cell>
        </row>
        <row r="163">
          <cell r="A163" t="str">
            <v>871694840030670342</v>
          </cell>
          <cell r="D163">
            <v>1</v>
          </cell>
          <cell r="J163">
            <v>1</v>
          </cell>
          <cell r="L163" t="str">
            <v>Kantoor</v>
          </cell>
          <cell r="M163" t="str">
            <v>Steunpunt gebouw</v>
          </cell>
          <cell r="N163" t="str">
            <v>ROUVEEN</v>
          </cell>
          <cell r="O163" t="str">
            <v>Wijkweg</v>
          </cell>
          <cell r="P163" t="str">
            <v>2</v>
          </cell>
          <cell r="Q163" t="str">
            <v/>
          </cell>
          <cell r="R163">
            <v>14</v>
          </cell>
        </row>
        <row r="164">
          <cell r="J164">
            <v>1</v>
          </cell>
          <cell r="L164" t="str">
            <v>Veldschuur</v>
          </cell>
          <cell r="M164" t="str">
            <v>Steunpunt gebouw</v>
          </cell>
          <cell r="N164" t="str">
            <v>ROUVEEN</v>
          </cell>
          <cell r="O164" t="str">
            <v>Wijkweg</v>
          </cell>
          <cell r="P164" t="str">
            <v>2</v>
          </cell>
          <cell r="Q164" t="str">
            <v/>
          </cell>
          <cell r="R164">
            <v>20</v>
          </cell>
        </row>
        <row r="165">
          <cell r="D165">
            <v>1</v>
          </cell>
          <cell r="J165">
            <v>1</v>
          </cell>
          <cell r="L165" t="str">
            <v>kantoor</v>
          </cell>
          <cell r="M165" t="str">
            <v>Steunpunt gebouw</v>
          </cell>
          <cell r="N165" t="str">
            <v>DEN NUL</v>
          </cell>
          <cell r="O165" t="str">
            <v>Rijksstraatweg</v>
          </cell>
          <cell r="P165">
            <v>109</v>
          </cell>
        </row>
        <row r="166">
          <cell r="A166" t="str">
            <v>871694840006168637</v>
          </cell>
          <cell r="D166">
            <v>1</v>
          </cell>
          <cell r="J166">
            <v>1</v>
          </cell>
          <cell r="L166" t="str">
            <v xml:space="preserve">Kantoor </v>
          </cell>
          <cell r="M166" t="str">
            <v>Steunpunt gebouw</v>
          </cell>
          <cell r="N166" t="str">
            <v>PUNTHORST</v>
          </cell>
          <cell r="O166" t="str">
            <v>Vijverweg</v>
          </cell>
          <cell r="P166" t="str">
            <v>5</v>
          </cell>
          <cell r="Q166" t="str">
            <v/>
          </cell>
        </row>
        <row r="167">
          <cell r="A167" t="str">
            <v>871694840008106897</v>
          </cell>
          <cell r="D167">
            <v>1</v>
          </cell>
          <cell r="J167">
            <v>1</v>
          </cell>
          <cell r="L167" t="str">
            <v>Werkschuur</v>
          </cell>
          <cell r="M167" t="str">
            <v>Steunpunt gebouw</v>
          </cell>
          <cell r="N167" t="str">
            <v>HAAKSBERGEN</v>
          </cell>
          <cell r="O167" t="str">
            <v>Urkerweg</v>
          </cell>
          <cell r="P167" t="str">
            <v>15</v>
          </cell>
          <cell r="Q167" t="str">
            <v/>
          </cell>
        </row>
        <row r="168">
          <cell r="A168" t="str">
            <v>871694840030568090</v>
          </cell>
          <cell r="D168">
            <v>1</v>
          </cell>
          <cell r="I168">
            <v>1</v>
          </cell>
          <cell r="K168" t="str">
            <v>UKT Salland</v>
          </cell>
          <cell r="L168" t="str">
            <v xml:space="preserve">Uitvoeringskantoor </v>
          </cell>
          <cell r="M168" t="str">
            <v xml:space="preserve">Uitvoeringskantoor </v>
          </cell>
          <cell r="N168" t="str">
            <v>RIJSSEN</v>
          </cell>
          <cell r="O168" t="str">
            <v>Propaanstraat</v>
          </cell>
          <cell r="P168" t="str">
            <v>9</v>
          </cell>
          <cell r="Q168" t="str">
            <v/>
          </cell>
          <cell r="R168" t="str">
            <v>nee</v>
          </cell>
        </row>
        <row r="169">
          <cell r="I169">
            <v>1</v>
          </cell>
          <cell r="L169" t="str">
            <v xml:space="preserve">Kapschuur </v>
          </cell>
          <cell r="M169" t="str">
            <v>Bijgebouw ukt</v>
          </cell>
          <cell r="N169" t="str">
            <v>RIJSSEN</v>
          </cell>
          <cell r="O169" t="str">
            <v>Propaanstraat</v>
          </cell>
          <cell r="P169" t="str">
            <v>9</v>
          </cell>
          <cell r="Q169" t="str">
            <v/>
          </cell>
          <cell r="R169">
            <v>66</v>
          </cell>
        </row>
        <row r="170">
          <cell r="A170" t="str">
            <v>871694840005848134</v>
          </cell>
          <cell r="D170">
            <v>1</v>
          </cell>
          <cell r="J170">
            <v>1</v>
          </cell>
          <cell r="L170" t="str">
            <v>Schuur/Schuurtje</v>
          </cell>
          <cell r="M170" t="str">
            <v>Steunpunt gebouw</v>
          </cell>
          <cell r="N170" t="str">
            <v>RHEEZERVEEN</v>
          </cell>
          <cell r="O170" t="str">
            <v>Ommerweg</v>
          </cell>
          <cell r="P170" t="str">
            <v>24</v>
          </cell>
          <cell r="Q170" t="str">
            <v>a</v>
          </cell>
        </row>
        <row r="171">
          <cell r="A171" t="str">
            <v>871694840001177849</v>
          </cell>
          <cell r="D171">
            <v>1</v>
          </cell>
          <cell r="I171">
            <v>1</v>
          </cell>
          <cell r="K171" t="str">
            <v>UKT Vechtdal</v>
          </cell>
          <cell r="L171" t="str">
            <v xml:space="preserve">Uitvoeringskantoor </v>
          </cell>
          <cell r="M171" t="str">
            <v xml:space="preserve">Uitvoeringskantoor </v>
          </cell>
          <cell r="N171" t="str">
            <v>OMMEN</v>
          </cell>
          <cell r="O171" t="str">
            <v>Meertjesweg</v>
          </cell>
          <cell r="P171" t="str">
            <v>2</v>
          </cell>
          <cell r="Q171" t="str">
            <v/>
          </cell>
          <cell r="R171" t="str">
            <v>nee</v>
          </cell>
        </row>
        <row r="172">
          <cell r="I172">
            <v>1</v>
          </cell>
          <cell r="L172" t="str">
            <v>Kantoor</v>
          </cell>
          <cell r="M172" t="str">
            <v>Bijgebouw ukt</v>
          </cell>
          <cell r="N172" t="str">
            <v>OMMEN</v>
          </cell>
          <cell r="O172" t="str">
            <v>Meertjesweg</v>
          </cell>
          <cell r="P172" t="str">
            <v>2</v>
          </cell>
          <cell r="Q172" t="str">
            <v/>
          </cell>
        </row>
        <row r="173">
          <cell r="I173">
            <v>1</v>
          </cell>
          <cell r="L173" t="str">
            <v>Schuur/Schuurtje</v>
          </cell>
          <cell r="M173" t="str">
            <v>Bijgebouw ukt</v>
          </cell>
          <cell r="N173" t="str">
            <v>OMMEN</v>
          </cell>
          <cell r="O173" t="str">
            <v>Meertjesweg</v>
          </cell>
          <cell r="P173" t="str">
            <v>2</v>
          </cell>
          <cell r="Q173" t="str">
            <v/>
          </cell>
        </row>
        <row r="174">
          <cell r="A174" t="str">
            <v>871694840005965862</v>
          </cell>
          <cell r="D174">
            <v>1</v>
          </cell>
          <cell r="I174">
            <v>1</v>
          </cell>
          <cell r="K174" t="str">
            <v>UKT Noordwest Overijssel</v>
          </cell>
          <cell r="L174" t="str">
            <v xml:space="preserve">Uitvoeringskantoor </v>
          </cell>
          <cell r="M174" t="str">
            <v xml:space="preserve">Uitvoeringskantoor </v>
          </cell>
          <cell r="N174" t="str">
            <v>KALENBERG</v>
          </cell>
          <cell r="O174" t="str">
            <v>Kalenberg Noord</v>
          </cell>
          <cell r="P174" t="str">
            <v>2</v>
          </cell>
          <cell r="R174" t="str">
            <v>nee</v>
          </cell>
        </row>
        <row r="175">
          <cell r="I175">
            <v>1</v>
          </cell>
          <cell r="K175" t="str">
            <v>Noord-West</v>
          </cell>
          <cell r="L175" t="str">
            <v>Botenhuis</v>
          </cell>
          <cell r="M175" t="str">
            <v>Bijgebouw ukt</v>
          </cell>
          <cell r="N175" t="str">
            <v>KALENBERG</v>
          </cell>
          <cell r="O175" t="str">
            <v>Kalenberg Noord</v>
          </cell>
          <cell r="P175" t="str">
            <v>2</v>
          </cell>
        </row>
        <row r="176">
          <cell r="I176">
            <v>1</v>
          </cell>
          <cell r="L176" t="str">
            <v>Schuur/Schuurtje</v>
          </cell>
          <cell r="M176" t="str">
            <v>Bijgebouw ukt</v>
          </cell>
          <cell r="N176" t="str">
            <v>KALENBERG</v>
          </cell>
          <cell r="O176" t="str">
            <v>Kalenberg Noord</v>
          </cell>
          <cell r="P176" t="str">
            <v>2</v>
          </cell>
        </row>
        <row r="177">
          <cell r="I177">
            <v>1</v>
          </cell>
          <cell r="L177" t="str">
            <v>Kantoor</v>
          </cell>
          <cell r="M177" t="str">
            <v>Bijgebouw ukt</v>
          </cell>
          <cell r="N177" t="str">
            <v>KALENBERG</v>
          </cell>
          <cell r="O177" t="str">
            <v>Kalenberg Noord</v>
          </cell>
          <cell r="P177" t="str">
            <v>2</v>
          </cell>
          <cell r="Q177" t="str">
            <v/>
          </cell>
        </row>
        <row r="178">
          <cell r="I178">
            <v>1</v>
          </cell>
          <cell r="K178" t="str">
            <v>Oost</v>
          </cell>
          <cell r="L178" t="str">
            <v>Botenhuis</v>
          </cell>
          <cell r="M178" t="str">
            <v>Bijgebouw ukt</v>
          </cell>
          <cell r="N178" t="str">
            <v>KALENBERG</v>
          </cell>
          <cell r="O178" t="str">
            <v>Kalenberg Noord</v>
          </cell>
          <cell r="P178" t="str">
            <v>2</v>
          </cell>
          <cell r="Q178" t="str">
            <v/>
          </cell>
        </row>
        <row r="179">
          <cell r="I179">
            <v>1</v>
          </cell>
          <cell r="K179" t="str">
            <v>Timmerwerkschuur Noord</v>
          </cell>
          <cell r="L179" t="str">
            <v>Kantoor</v>
          </cell>
          <cell r="M179" t="str">
            <v>Bijgebouw ukt</v>
          </cell>
          <cell r="N179" t="str">
            <v>KALENBERG</v>
          </cell>
          <cell r="O179" t="str">
            <v>Kalenberg Noord</v>
          </cell>
          <cell r="P179" t="str">
            <v>2</v>
          </cell>
          <cell r="Q179" t="str">
            <v/>
          </cell>
        </row>
        <row r="180">
          <cell r="I180">
            <v>1</v>
          </cell>
          <cell r="L180" t="str">
            <v>Botenhuis</v>
          </cell>
          <cell r="M180" t="str">
            <v>Bijgebouw ukt</v>
          </cell>
          <cell r="N180" t="str">
            <v>KALENBERG</v>
          </cell>
          <cell r="O180" t="str">
            <v>Kalenberg Noord</v>
          </cell>
          <cell r="P180" t="str">
            <v>2</v>
          </cell>
          <cell r="Q180" t="str">
            <v/>
          </cell>
        </row>
        <row r="181">
          <cell r="A181" t="str">
            <v>871694840008881589</v>
          </cell>
          <cell r="D181">
            <v>1</v>
          </cell>
          <cell r="I181">
            <v>1</v>
          </cell>
          <cell r="K181" t="str">
            <v>UKT Twente</v>
          </cell>
          <cell r="L181" t="str">
            <v xml:space="preserve">Uitvoeringskantoor </v>
          </cell>
          <cell r="M181" t="str">
            <v xml:space="preserve">Uitvoeringskantoor </v>
          </cell>
          <cell r="N181" t="str">
            <v>HEZINGEN</v>
          </cell>
          <cell r="O181" t="str">
            <v>Hooidijk</v>
          </cell>
          <cell r="P181" t="str">
            <v>64</v>
          </cell>
          <cell r="Q181" t="str">
            <v/>
          </cell>
          <cell r="R181">
            <v>14</v>
          </cell>
        </row>
        <row r="182">
          <cell r="D182">
            <v>1</v>
          </cell>
          <cell r="J182">
            <v>1</v>
          </cell>
          <cell r="L182" t="str">
            <v>Schuur/Schuurtje</v>
          </cell>
          <cell r="M182" t="str">
            <v>Steunpunt gebouw</v>
          </cell>
          <cell r="N182" t="str">
            <v>HELLENDOORN</v>
          </cell>
          <cell r="O182" t="str">
            <v>Elerbergweg</v>
          </cell>
          <cell r="P182" t="str">
            <v>2</v>
          </cell>
          <cell r="Q182" t="str">
            <v/>
          </cell>
        </row>
        <row r="183">
          <cell r="D183">
            <v>1</v>
          </cell>
          <cell r="J183">
            <v>1</v>
          </cell>
          <cell r="L183" t="str">
            <v>Informatieruimte</v>
          </cell>
          <cell r="M183" t="str">
            <v>Steunpunt gebouw</v>
          </cell>
          <cell r="N183" t="str">
            <v>KLOOSTERHAAR</v>
          </cell>
          <cell r="O183" t="str">
            <v>Dorpsstraat</v>
          </cell>
          <cell r="P183" t="str">
            <v>1</v>
          </cell>
          <cell r="Q183" t="str">
            <v>a</v>
          </cell>
        </row>
        <row r="184">
          <cell r="J184">
            <v>1</v>
          </cell>
          <cell r="L184" t="str">
            <v>Schuur/Schuurtje</v>
          </cell>
          <cell r="M184" t="str">
            <v>Steunpunt gebouw</v>
          </cell>
          <cell r="N184" t="str">
            <v>KLOOSTERHAAR</v>
          </cell>
          <cell r="O184" t="str">
            <v>Dorpsstraat</v>
          </cell>
          <cell r="P184" t="str">
            <v>1</v>
          </cell>
          <cell r="Q184" t="str">
            <v>a</v>
          </cell>
        </row>
        <row r="185">
          <cell r="A185" t="str">
            <v>871694840005933359</v>
          </cell>
          <cell r="J185">
            <v>1</v>
          </cell>
          <cell r="K185" t="str">
            <v>Werkschuur Kloosterhaar</v>
          </cell>
          <cell r="L185" t="str">
            <v>Kantoor</v>
          </cell>
          <cell r="M185" t="str">
            <v>Steunpunt gebouw</v>
          </cell>
          <cell r="N185" t="str">
            <v>KLOOSTERHAAR</v>
          </cell>
          <cell r="O185" t="str">
            <v>Dorpsstraat</v>
          </cell>
          <cell r="P185" t="str">
            <v>1</v>
          </cell>
          <cell r="Q185" t="str">
            <v>a</v>
          </cell>
        </row>
        <row r="186">
          <cell r="B186" t="str">
            <v>Overijssel</v>
          </cell>
          <cell r="F186">
            <v>0</v>
          </cell>
          <cell r="G186">
            <v>1</v>
          </cell>
          <cell r="H186">
            <v>1</v>
          </cell>
          <cell r="I186">
            <v>13</v>
          </cell>
          <cell r="J186">
            <v>10</v>
          </cell>
          <cell r="O186">
            <v>12</v>
          </cell>
          <cell r="R186">
            <v>114</v>
          </cell>
        </row>
        <row r="187">
          <cell r="B187" t="str">
            <v>Utrecht</v>
          </cell>
          <cell r="C187">
            <v>1</v>
          </cell>
          <cell r="D187">
            <v>1</v>
          </cell>
          <cell r="I187">
            <v>1</v>
          </cell>
          <cell r="L187" t="str">
            <v>Schuur/Schuurtje</v>
          </cell>
          <cell r="M187" t="str">
            <v>Bijgebouw ukt</v>
          </cell>
          <cell r="N187" t="str">
            <v>TIENHOVEN</v>
          </cell>
          <cell r="O187" t="str">
            <v>Westbroekse Binnenweg</v>
          </cell>
          <cell r="P187" t="str">
            <v>5</v>
          </cell>
          <cell r="Q187" t="str">
            <v/>
          </cell>
        </row>
        <row r="188">
          <cell r="A188" t="str">
            <v>871687400006246249</v>
          </cell>
          <cell r="I188">
            <v>1</v>
          </cell>
          <cell r="K188" t="str">
            <v>Uitvoeringskantoor Tienhoven</v>
          </cell>
          <cell r="L188" t="str">
            <v xml:space="preserve">Uitvoeringskantoor </v>
          </cell>
          <cell r="M188" t="str">
            <v xml:space="preserve">Uitvoeringskantoor </v>
          </cell>
          <cell r="N188" t="str">
            <v>TIENHOVEN</v>
          </cell>
          <cell r="O188" t="str">
            <v>Westbroekse Binnenweg</v>
          </cell>
          <cell r="P188" t="str">
            <v>5</v>
          </cell>
          <cell r="Q188" t="str">
            <v/>
          </cell>
          <cell r="R188">
            <v>36</v>
          </cell>
        </row>
        <row r="189">
          <cell r="D189">
            <v>1</v>
          </cell>
          <cell r="J189">
            <v>1</v>
          </cell>
          <cell r="L189" t="str">
            <v>Schuur/Schuurtje</v>
          </cell>
          <cell r="M189" t="str">
            <v>Steunpunt gebouw</v>
          </cell>
          <cell r="N189" t="str">
            <v>WESTBROEK</v>
          </cell>
          <cell r="O189" t="str">
            <v>Kooijdijk 26 a</v>
          </cell>
          <cell r="P189">
            <v>26</v>
          </cell>
          <cell r="Q189" t="str">
            <v>a</v>
          </cell>
        </row>
        <row r="190">
          <cell r="A190" t="str">
            <v>871687400002739660</v>
          </cell>
          <cell r="C190">
            <v>1</v>
          </cell>
          <cell r="D190">
            <v>1</v>
          </cell>
          <cell r="H190">
            <v>1</v>
          </cell>
          <cell r="I190">
            <v>1</v>
          </cell>
          <cell r="K190" t="str">
            <v>Provinciaal Kantoor Leersum</v>
          </cell>
          <cell r="L190" t="str">
            <v>Combi Provinciaal-/uitvoeringskantoor</v>
          </cell>
          <cell r="M190" t="str">
            <v>Combi Provinciaal-/uitvoeringskantoor</v>
          </cell>
          <cell r="N190" t="str">
            <v>LEERSUM</v>
          </cell>
          <cell r="O190" t="str">
            <v>Maarsbergseweg</v>
          </cell>
          <cell r="P190" t="str">
            <v>18</v>
          </cell>
          <cell r="Q190" t="str">
            <v>a</v>
          </cell>
        </row>
        <row r="191">
          <cell r="I191">
            <v>1</v>
          </cell>
          <cell r="L191" t="str">
            <v>Schuur/Schuurtje</v>
          </cell>
          <cell r="M191" t="str">
            <v>Bijgebouw ukt</v>
          </cell>
          <cell r="N191" t="str">
            <v>LEERSUM</v>
          </cell>
          <cell r="O191" t="str">
            <v>Maarsbergseweg</v>
          </cell>
          <cell r="P191" t="str">
            <v>18</v>
          </cell>
          <cell r="Q191" t="str">
            <v>a</v>
          </cell>
        </row>
        <row r="192">
          <cell r="D192">
            <v>1</v>
          </cell>
          <cell r="J192">
            <v>1</v>
          </cell>
          <cell r="K192" t="str">
            <v>Bosschuur d' Ouwe Kamp</v>
          </cell>
          <cell r="M192" t="str">
            <v>Steunpunt gebouw</v>
          </cell>
          <cell r="N192" t="str">
            <v>WOUDENBERG</v>
          </cell>
          <cell r="O192" t="str">
            <v>Zeisterweg</v>
          </cell>
          <cell r="P192">
            <v>106</v>
          </cell>
        </row>
        <row r="193">
          <cell r="A193" t="str">
            <v>871687400002213610</v>
          </cell>
          <cell r="C193">
            <v>1</v>
          </cell>
          <cell r="D193">
            <v>1</v>
          </cell>
          <cell r="I193">
            <v>1</v>
          </cell>
          <cell r="K193" t="str">
            <v>Uitvoeringskantoor Baarn</v>
          </cell>
          <cell r="L193" t="str">
            <v xml:space="preserve">Uitvoeringskantoor </v>
          </cell>
          <cell r="M193" t="str">
            <v xml:space="preserve">Uitvoeringskantoor </v>
          </cell>
          <cell r="N193" t="str">
            <v>BAARN</v>
          </cell>
          <cell r="O193" t="str">
            <v>Hilversumsestraatweg</v>
          </cell>
          <cell r="P193" t="str">
            <v>18</v>
          </cell>
          <cell r="Q193" t="str">
            <v>a</v>
          </cell>
          <cell r="R193" t="str">
            <v>nee</v>
          </cell>
        </row>
        <row r="194">
          <cell r="I194">
            <v>1</v>
          </cell>
          <cell r="L194" t="str">
            <v>Schuur/Schuurtje</v>
          </cell>
          <cell r="M194" t="str">
            <v>Bijgebouw ukt</v>
          </cell>
          <cell r="N194" t="str">
            <v>BAARN</v>
          </cell>
          <cell r="O194" t="str">
            <v>Hilversumsestraatweg</v>
          </cell>
          <cell r="P194">
            <v>18</v>
          </cell>
          <cell r="Q194" t="str">
            <v>a</v>
          </cell>
          <cell r="R194">
            <v>18</v>
          </cell>
        </row>
        <row r="195">
          <cell r="I195">
            <v>1</v>
          </cell>
          <cell r="L195" t="str">
            <v>Schuur/Schuurtje</v>
          </cell>
          <cell r="M195" t="str">
            <v>Bijgebouw ukt</v>
          </cell>
          <cell r="N195" t="str">
            <v>BAARN</v>
          </cell>
          <cell r="O195" t="str">
            <v>Hilversumsestraatweg</v>
          </cell>
          <cell r="P195">
            <v>18</v>
          </cell>
          <cell r="Q195" t="str">
            <v>a</v>
          </cell>
        </row>
        <row r="196">
          <cell r="B196" t="str">
            <v>Utrecht</v>
          </cell>
          <cell r="F196">
            <v>0</v>
          </cell>
          <cell r="G196">
            <v>0</v>
          </cell>
          <cell r="H196">
            <v>1</v>
          </cell>
          <cell r="I196">
            <v>7</v>
          </cell>
          <cell r="J196">
            <v>2</v>
          </cell>
          <cell r="O196">
            <v>5</v>
          </cell>
          <cell r="R196">
            <v>54</v>
          </cell>
        </row>
        <row r="197">
          <cell r="A197" t="str">
            <v>871687940002262077</v>
          </cell>
          <cell r="B197" t="str">
            <v>Zuidwestelijke Delta</v>
          </cell>
          <cell r="D197">
            <v>1</v>
          </cell>
          <cell r="E197" t="str">
            <v>Biesbosch</v>
          </cell>
          <cell r="I197">
            <v>1</v>
          </cell>
          <cell r="K197" t="str">
            <v xml:space="preserve"> Emmahoeve'</v>
          </cell>
          <cell r="L197" t="str">
            <v xml:space="preserve">Uitvoeringskantoor </v>
          </cell>
          <cell r="M197" t="str">
            <v xml:space="preserve">Uitvoeringskantoor </v>
          </cell>
          <cell r="N197" t="str">
            <v>WERKENDAM</v>
          </cell>
          <cell r="O197" t="str">
            <v>Witboomkil</v>
          </cell>
          <cell r="P197" t="str">
            <v>4</v>
          </cell>
          <cell r="Q197" t="str">
            <v/>
          </cell>
          <cell r="R197">
            <v>90</v>
          </cell>
        </row>
        <row r="198">
          <cell r="E198" t="str">
            <v>Biesbosch</v>
          </cell>
          <cell r="K198" t="str">
            <v>'Uitvoeringskantoor Biesbosch'</v>
          </cell>
          <cell r="L198" t="str">
            <v>Kantoor</v>
          </cell>
          <cell r="M198" t="str">
            <v>Steunpunt gebouw</v>
          </cell>
          <cell r="N198" t="str">
            <v>WERKENDAM</v>
          </cell>
          <cell r="O198" t="str">
            <v>Hilweg</v>
          </cell>
          <cell r="P198">
            <v>2</v>
          </cell>
        </row>
        <row r="199">
          <cell r="E199" t="str">
            <v>Biesbosch</v>
          </cell>
          <cell r="K199" t="str">
            <v>Kapschuur</v>
          </cell>
          <cell r="L199" t="str">
            <v>Schuur/Schuurtje</v>
          </cell>
          <cell r="M199" t="str">
            <v>Steunpunt gebouw</v>
          </cell>
          <cell r="N199" t="str">
            <v>WERKENDAM</v>
          </cell>
          <cell r="O199" t="str">
            <v>Witboomkil</v>
          </cell>
          <cell r="P199" t="str">
            <v>4</v>
          </cell>
          <cell r="Q199" t="str">
            <v/>
          </cell>
        </row>
        <row r="200">
          <cell r="D200">
            <v>1</v>
          </cell>
          <cell r="E200" t="str">
            <v>Zuid-Hollandse Delta</v>
          </cell>
          <cell r="I200">
            <v>1</v>
          </cell>
          <cell r="L200" t="str">
            <v xml:space="preserve">Uitvoeringskantoor </v>
          </cell>
          <cell r="M200" t="str">
            <v xml:space="preserve">Uitvoeringskantoor </v>
          </cell>
          <cell r="N200" t="str">
            <v>NUMANSDORP</v>
          </cell>
          <cell r="O200" t="str">
            <v xml:space="preserve">Veerweg </v>
          </cell>
          <cell r="P200">
            <v>1</v>
          </cell>
          <cell r="Q200" t="str">
            <v>c</v>
          </cell>
          <cell r="R200" t="str">
            <v>?</v>
          </cell>
        </row>
        <row r="201">
          <cell r="D201">
            <v>1</v>
          </cell>
          <cell r="E201" t="str">
            <v>Zeeland-Zuid</v>
          </cell>
          <cell r="J201">
            <v>1</v>
          </cell>
          <cell r="K201" t="str">
            <v xml:space="preserve">Koetshuis Berkenbosch </v>
          </cell>
          <cell r="L201" t="str">
            <v>Opslagruimte</v>
          </cell>
          <cell r="M201" t="str">
            <v>Steunpunt gebouw</v>
          </cell>
          <cell r="N201" t="str">
            <v>OOSTKAPELLE</v>
          </cell>
          <cell r="O201" t="str">
            <v>Duinbeekseweg</v>
          </cell>
          <cell r="P201" t="str">
            <v>29</v>
          </cell>
          <cell r="Q201" t="str">
            <v/>
          </cell>
        </row>
        <row r="202">
          <cell r="D202">
            <v>1</v>
          </cell>
          <cell r="E202" t="str">
            <v>Grevelingen</v>
          </cell>
          <cell r="J202">
            <v>1</v>
          </cell>
          <cell r="L202" t="str">
            <v>Infocentrum/ kantoor</v>
          </cell>
          <cell r="N202" t="str">
            <v>BROUWERSDAM</v>
          </cell>
          <cell r="O202" t="str">
            <v>Grevelingen</v>
          </cell>
        </row>
        <row r="203">
          <cell r="D203">
            <v>1</v>
          </cell>
          <cell r="E203" t="str">
            <v>Zeeland-Zuid</v>
          </cell>
          <cell r="J203">
            <v>1</v>
          </cell>
          <cell r="K203" t="str">
            <v>Schotsman</v>
          </cell>
          <cell r="L203" t="str">
            <v>Schuur/Schuurtje</v>
          </cell>
          <cell r="M203" t="str">
            <v>Steunpunt gebouw</v>
          </cell>
          <cell r="N203" t="str">
            <v>KAMPERLAND</v>
          </cell>
          <cell r="O203" t="str">
            <v>Campensweg</v>
          </cell>
          <cell r="P203" t="str">
            <v>1</v>
          </cell>
          <cell r="Q203" t="str">
            <v/>
          </cell>
        </row>
        <row r="204">
          <cell r="D204">
            <v>1</v>
          </cell>
          <cell r="E204" t="str">
            <v>Grevelingen</v>
          </cell>
          <cell r="H204">
            <v>1</v>
          </cell>
          <cell r="I204">
            <v>1</v>
          </cell>
          <cell r="L204" t="str">
            <v>Combi Provinciaal-/uitvoeringskantoor</v>
          </cell>
          <cell r="M204" t="str">
            <v>Combi Provinciaal-/uitvoeringskantoor</v>
          </cell>
          <cell r="N204" t="str">
            <v>ZONNEMAIRE</v>
          </cell>
          <cell r="O204" t="str">
            <v>Haven van Bommenede</v>
          </cell>
          <cell r="P204">
            <v>1</v>
          </cell>
        </row>
        <row r="205">
          <cell r="E205" t="str">
            <v>Grevelingen</v>
          </cell>
          <cell r="I205">
            <v>1</v>
          </cell>
          <cell r="L205" t="str">
            <v>Schuur/Schuurtje</v>
          </cell>
          <cell r="M205" t="str">
            <v>Bijgebouw ukt</v>
          </cell>
          <cell r="N205" t="str">
            <v>ZONNEMAIRE</v>
          </cell>
          <cell r="O205" t="str">
            <v>Haven van Bommenede</v>
          </cell>
          <cell r="P205">
            <v>1</v>
          </cell>
        </row>
        <row r="206">
          <cell r="E206" t="str">
            <v>Grevelingen</v>
          </cell>
          <cell r="I206">
            <v>1</v>
          </cell>
          <cell r="L206" t="str">
            <v>Schuur/Schuurtje</v>
          </cell>
          <cell r="M206" t="str">
            <v>Bijgebouw ukt</v>
          </cell>
          <cell r="N206" t="str">
            <v>ZONNEMAIRE</v>
          </cell>
          <cell r="O206" t="str">
            <v>Haven van Bommenede</v>
          </cell>
          <cell r="P206">
            <v>1</v>
          </cell>
        </row>
        <row r="207">
          <cell r="A207" t="str">
            <v>871690200017664346</v>
          </cell>
          <cell r="D207">
            <v>1</v>
          </cell>
          <cell r="E207" t="str">
            <v>Zeeland-Zuid</v>
          </cell>
          <cell r="I207">
            <v>1</v>
          </cell>
          <cell r="K207" t="str">
            <v>Uitvoeringskantoor Biervliet</v>
          </cell>
          <cell r="L207" t="str">
            <v xml:space="preserve">Uitvoeringskantoor </v>
          </cell>
          <cell r="M207" t="str">
            <v xml:space="preserve">Uitvoeringskantoor </v>
          </cell>
          <cell r="N207" t="str">
            <v>BIERVLIET</v>
          </cell>
          <cell r="O207" t="str">
            <v>Braakmanweg</v>
          </cell>
          <cell r="P207" t="str">
            <v>5</v>
          </cell>
          <cell r="Q207" t="str">
            <v/>
          </cell>
          <cell r="R207">
            <v>24</v>
          </cell>
        </row>
        <row r="208">
          <cell r="E208" t="str">
            <v>Zeeland-Zuid</v>
          </cell>
          <cell r="I208">
            <v>1</v>
          </cell>
          <cell r="L208" t="str">
            <v>Schuur/Schuurtje</v>
          </cell>
          <cell r="M208" t="str">
            <v>Bijgebouw ukt</v>
          </cell>
          <cell r="N208" t="str">
            <v>BIERVLIET</v>
          </cell>
          <cell r="O208" t="str">
            <v>Braakmanweg</v>
          </cell>
          <cell r="P208" t="str">
            <v>5</v>
          </cell>
          <cell r="Q208" t="str">
            <v/>
          </cell>
        </row>
        <row r="209">
          <cell r="A209" t="str">
            <v>871690200181320864</v>
          </cell>
          <cell r="E209" t="str">
            <v>Zeeland-Zuid</v>
          </cell>
          <cell r="I209">
            <v>1</v>
          </cell>
          <cell r="L209" t="str">
            <v>Schuur/Schuurtje</v>
          </cell>
          <cell r="M209" t="str">
            <v>Bijgebouw ukt</v>
          </cell>
          <cell r="N209" t="str">
            <v>BIERVLIET</v>
          </cell>
          <cell r="O209" t="str">
            <v>Braakmanweg</v>
          </cell>
          <cell r="P209" t="str">
            <v>5</v>
          </cell>
          <cell r="Q209" t="str">
            <v/>
          </cell>
        </row>
        <row r="210">
          <cell r="D210">
            <v>1</v>
          </cell>
          <cell r="E210" t="str">
            <v>Zeeland-Noord</v>
          </cell>
          <cell r="J210">
            <v>1</v>
          </cell>
          <cell r="K210" t="str">
            <v>Opslag voor transportmidellen</v>
          </cell>
          <cell r="L210" t="str">
            <v>Schuur/Schuurtje</v>
          </cell>
          <cell r="M210" t="str">
            <v>Steunpunt gebouw</v>
          </cell>
          <cell r="N210" t="str">
            <v>BURGH-HAAMSTEDE</v>
          </cell>
          <cell r="O210" t="str">
            <v>Biesterveldwegje</v>
          </cell>
          <cell r="P210" t="str">
            <v>7</v>
          </cell>
          <cell r="Q210" t="str">
            <v>a</v>
          </cell>
        </row>
        <row r="211">
          <cell r="D211">
            <v>1</v>
          </cell>
          <cell r="E211" t="str">
            <v>Zeeland-Zuid</v>
          </cell>
          <cell r="I211">
            <v>1</v>
          </cell>
          <cell r="L211" t="str">
            <v xml:space="preserve">Uitvoeringskantoor </v>
          </cell>
          <cell r="M211" t="str">
            <v xml:space="preserve">Uitvoeringskantoor </v>
          </cell>
          <cell r="N211" t="str">
            <v>GRIJPSKERKE</v>
          </cell>
          <cell r="O211" t="str">
            <v>Baaijenhovenseweg</v>
          </cell>
          <cell r="P211">
            <v>4</v>
          </cell>
          <cell r="Q211" t="str">
            <v>a</v>
          </cell>
        </row>
        <row r="212">
          <cell r="D212">
            <v>1</v>
          </cell>
          <cell r="E212" t="str">
            <v>Biesbosch</v>
          </cell>
          <cell r="J212">
            <v>1</v>
          </cell>
          <cell r="K212" t="str">
            <v>Polder De Dood</v>
          </cell>
          <cell r="L212" t="str">
            <v>Schuur/Schuurtje</v>
          </cell>
          <cell r="M212" t="str">
            <v>Steunpunt gebouw</v>
          </cell>
          <cell r="N212" t="str">
            <v>DRIMMELEN</v>
          </cell>
          <cell r="O212" t="str">
            <v>Biesbosch</v>
          </cell>
          <cell r="P212">
            <v>15</v>
          </cell>
          <cell r="R212">
            <v>1</v>
          </cell>
        </row>
        <row r="213">
          <cell r="D213">
            <v>1</v>
          </cell>
          <cell r="E213" t="str">
            <v>Biesbosch</v>
          </cell>
          <cell r="J213">
            <v>1</v>
          </cell>
          <cell r="L213" t="str">
            <v>Schuur/Schuurtje</v>
          </cell>
          <cell r="M213" t="str">
            <v>Steunpunt gebouw</v>
          </cell>
          <cell r="N213" t="str">
            <v>MELISSANT</v>
          </cell>
          <cell r="O213" t="str">
            <v>Bouwdijk</v>
          </cell>
          <cell r="P213">
            <v>11</v>
          </cell>
          <cell r="Q213" t="str">
            <v>a</v>
          </cell>
        </row>
        <row r="214">
          <cell r="E214" t="str">
            <v>Biesbosch</v>
          </cell>
          <cell r="L214" t="str">
            <v>Schuur/Schuurtje</v>
          </cell>
          <cell r="M214" t="str">
            <v>Steunpunt gebouw</v>
          </cell>
          <cell r="N214" t="str">
            <v>MELISSANT</v>
          </cell>
          <cell r="O214" t="str">
            <v>Bouwdijk</v>
          </cell>
          <cell r="P214">
            <v>11</v>
          </cell>
          <cell r="Q214" t="str">
            <v>a</v>
          </cell>
        </row>
        <row r="215">
          <cell r="B215" t="str">
            <v>Zuidwestelijke Delta</v>
          </cell>
          <cell r="F215">
            <v>0</v>
          </cell>
          <cell r="G215">
            <v>0</v>
          </cell>
          <cell r="H215">
            <v>1</v>
          </cell>
          <cell r="I215">
            <v>9</v>
          </cell>
          <cell r="J215">
            <v>6</v>
          </cell>
          <cell r="O215">
            <v>11</v>
          </cell>
          <cell r="R215">
            <v>115</v>
          </cell>
        </row>
        <row r="216">
          <cell r="B216" t="str">
            <v>Zuid-Holland</v>
          </cell>
          <cell r="D216">
            <v>1</v>
          </cell>
          <cell r="E216" t="str">
            <v>Stad en Duin</v>
          </cell>
          <cell r="I216">
            <v>1</v>
          </cell>
          <cell r="L216" t="str">
            <v>Schuur/Schuurtje</v>
          </cell>
          <cell r="M216" t="str">
            <v>Bijgebouw ukt</v>
          </cell>
          <cell r="N216" t="str">
            <v>NOORDWIJK</v>
          </cell>
          <cell r="O216" t="str">
            <v>Duinweg</v>
          </cell>
          <cell r="P216" t="str">
            <v>81</v>
          </cell>
          <cell r="Q216" t="str">
            <v/>
          </cell>
        </row>
        <row r="217">
          <cell r="A217" t="str">
            <v>871690910002263002</v>
          </cell>
          <cell r="E217" t="str">
            <v>Stad en Duin</v>
          </cell>
          <cell r="I217">
            <v>1</v>
          </cell>
          <cell r="K217" t="str">
            <v>Uitvoeringskantoor Noordwijk</v>
          </cell>
          <cell r="L217" t="str">
            <v xml:space="preserve">Uitvoeringskantoor </v>
          </cell>
          <cell r="M217" t="str">
            <v xml:space="preserve">Uitvoeringskantoor </v>
          </cell>
          <cell r="N217" t="str">
            <v>NOORDWIJK</v>
          </cell>
          <cell r="O217" t="str">
            <v>Duinweg</v>
          </cell>
          <cell r="P217" t="str">
            <v>81</v>
          </cell>
          <cell r="Q217" t="str">
            <v/>
          </cell>
          <cell r="R217">
            <v>28</v>
          </cell>
        </row>
        <row r="218">
          <cell r="E218" t="str">
            <v>Stad en Duin</v>
          </cell>
          <cell r="I218">
            <v>1</v>
          </cell>
          <cell r="L218" t="str">
            <v>Schuur/Schuurtje</v>
          </cell>
          <cell r="M218" t="str">
            <v>Bijgebouw ukt</v>
          </cell>
          <cell r="N218" t="str">
            <v>NOORDWIJK</v>
          </cell>
          <cell r="O218" t="str">
            <v>Duinweg</v>
          </cell>
          <cell r="P218" t="str">
            <v>81</v>
          </cell>
          <cell r="Q218" t="str">
            <v/>
          </cell>
        </row>
        <row r="219">
          <cell r="D219">
            <v>1</v>
          </cell>
          <cell r="E219" t="str">
            <v>Stad en Duin</v>
          </cell>
          <cell r="I219">
            <v>1</v>
          </cell>
          <cell r="K219" t="str">
            <v xml:space="preserve">Uitvoeringskantoor Den Haag </v>
          </cell>
          <cell r="L219" t="str">
            <v xml:space="preserve">Uitvoeringskantoor </v>
          </cell>
          <cell r="M219" t="str">
            <v xml:space="preserve">Uitvoeringskantoor </v>
          </cell>
          <cell r="N219" t="str">
            <v>'S-GRAVENHAGE</v>
          </cell>
          <cell r="O219" t="str">
            <v>Boslaan</v>
          </cell>
          <cell r="P219" t="str">
            <v>12</v>
          </cell>
          <cell r="Q219" t="str">
            <v/>
          </cell>
          <cell r="R219" t="str">
            <v>nee</v>
          </cell>
        </row>
        <row r="220">
          <cell r="E220" t="str">
            <v>Stad en Duin</v>
          </cell>
          <cell r="I220">
            <v>1</v>
          </cell>
          <cell r="K220" t="str">
            <v>open kapschuur</v>
          </cell>
          <cell r="L220" t="str">
            <v>Schuur/Schuurtje</v>
          </cell>
          <cell r="M220" t="str">
            <v>Bijgebouw ukt</v>
          </cell>
          <cell r="N220" t="str">
            <v>'S-GRAVENHAGE</v>
          </cell>
          <cell r="O220" t="str">
            <v>Boslaan</v>
          </cell>
          <cell r="P220" t="str">
            <v>12</v>
          </cell>
          <cell r="Q220" t="str">
            <v/>
          </cell>
        </row>
        <row r="221">
          <cell r="E221" t="str">
            <v>Stad en Duin</v>
          </cell>
          <cell r="J221">
            <v>1</v>
          </cell>
          <cell r="K221" t="str">
            <v>Schuur + klein kantoor</v>
          </cell>
          <cell r="L221" t="str">
            <v>Steunpunt</v>
          </cell>
          <cell r="M221" t="str">
            <v>Steunpunt gebouw</v>
          </cell>
          <cell r="N221" t="str">
            <v>LEIDSCHENDAM</v>
          </cell>
          <cell r="O221" t="str">
            <v>Oostvlietweg</v>
          </cell>
          <cell r="P221">
            <v>32</v>
          </cell>
        </row>
        <row r="222">
          <cell r="A222" t="str">
            <v>871689290601173563</v>
          </cell>
          <cell r="D222">
            <v>1</v>
          </cell>
          <cell r="E222" t="str">
            <v>Groene Hart</v>
          </cell>
          <cell r="I222">
            <v>1</v>
          </cell>
          <cell r="K222" t="str">
            <v>Uitvoeringskantoor Brandwijk</v>
          </cell>
          <cell r="L222" t="str">
            <v xml:space="preserve">Uitvoeringskantoor </v>
          </cell>
          <cell r="M222" t="str">
            <v xml:space="preserve">Uitvoeringskantoor </v>
          </cell>
          <cell r="N222" t="str">
            <v>BRANDWIJK</v>
          </cell>
          <cell r="O222" t="str">
            <v>Donkseweg</v>
          </cell>
          <cell r="P222" t="str">
            <v>2</v>
          </cell>
          <cell r="Q222" t="str">
            <v>a</v>
          </cell>
          <cell r="R222" t="str">
            <v>nee</v>
          </cell>
        </row>
        <row r="223">
          <cell r="E223" t="str">
            <v>Groene Hart</v>
          </cell>
          <cell r="I223">
            <v>1</v>
          </cell>
          <cell r="L223" t="str">
            <v>Schuur/Schuurtje</v>
          </cell>
          <cell r="M223" t="str">
            <v>Bijgebouw ukt</v>
          </cell>
          <cell r="N223" t="str">
            <v>BRANDWIJK</v>
          </cell>
          <cell r="O223" t="str">
            <v>Donkseweg</v>
          </cell>
          <cell r="P223" t="str">
            <v>2</v>
          </cell>
          <cell r="Q223" t="str">
            <v>a</v>
          </cell>
        </row>
        <row r="224">
          <cell r="E224" t="str">
            <v>Groene Hart</v>
          </cell>
          <cell r="J224">
            <v>1</v>
          </cell>
          <cell r="L224" t="str">
            <v>Cursus/vergaderruimte</v>
          </cell>
          <cell r="M224" t="str">
            <v>Steunpunt gebouw</v>
          </cell>
          <cell r="N224" t="str">
            <v>REEUWIJK</v>
          </cell>
          <cell r="O224" t="str">
            <v>Oukoopsedijk 20</v>
          </cell>
          <cell r="P224">
            <v>20</v>
          </cell>
        </row>
        <row r="225">
          <cell r="D225">
            <v>1</v>
          </cell>
          <cell r="E225" t="str">
            <v>Hof v. Delfland</v>
          </cell>
          <cell r="I225">
            <v>1</v>
          </cell>
          <cell r="L225" t="str">
            <v xml:space="preserve">Uitvoeringskantoor </v>
          </cell>
          <cell r="M225" t="str">
            <v xml:space="preserve">Uitvoeringskantoor </v>
          </cell>
          <cell r="N225" t="str">
            <v>Schipluiden</v>
          </cell>
          <cell r="O225" t="str">
            <v>Anna van Raesfeltstraat 37</v>
          </cell>
          <cell r="P225">
            <v>37</v>
          </cell>
          <cell r="R225" t="str">
            <v>?</v>
          </cell>
        </row>
        <row r="226">
          <cell r="D226">
            <v>1</v>
          </cell>
          <cell r="E226" t="str">
            <v>Rottemeren-Bentwoud</v>
          </cell>
          <cell r="I226">
            <v>1</v>
          </cell>
          <cell r="L226" t="str">
            <v xml:space="preserve">Uitvoeringskantoor </v>
          </cell>
          <cell r="M226" t="str">
            <v xml:space="preserve">Uitvoeringskantoor </v>
          </cell>
          <cell r="N226" t="str">
            <v>Bleiswijk</v>
          </cell>
          <cell r="O226" t="str">
            <v xml:space="preserve">Kooilaan </v>
          </cell>
          <cell r="P226">
            <v>8</v>
          </cell>
          <cell r="R226" t="str">
            <v>nee</v>
          </cell>
        </row>
        <row r="227">
          <cell r="D227">
            <v>1</v>
          </cell>
          <cell r="G227">
            <v>1</v>
          </cell>
          <cell r="H227">
            <v>1</v>
          </cell>
          <cell r="L227" t="str">
            <v>Combi Ontmoetings-/provinciaal kantoor</v>
          </cell>
          <cell r="M227" t="str">
            <v>Combi Ontmoetings-/provinciaal kantoor</v>
          </cell>
          <cell r="N227" t="str">
            <v>SCHIEDAM</v>
          </cell>
          <cell r="O227" t="str">
            <v xml:space="preserve">Overschieweg </v>
          </cell>
          <cell r="P227">
            <v>310</v>
          </cell>
        </row>
        <row r="228">
          <cell r="D228">
            <v>1</v>
          </cell>
          <cell r="I228">
            <v>1</v>
          </cell>
          <cell r="L228" t="str">
            <v xml:space="preserve">Uitvoeringskantoor </v>
          </cell>
          <cell r="M228" t="str">
            <v xml:space="preserve">Uitvoeringskantoor </v>
          </cell>
          <cell r="N228" t="str">
            <v>Brielle</v>
          </cell>
          <cell r="O228" t="str">
            <v xml:space="preserve">Oude Veerdam </v>
          </cell>
          <cell r="P228">
            <v>12</v>
          </cell>
          <cell r="R228" t="str">
            <v>nee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F66C-E8D5-1947-AD0F-15DB81ACF60C}">
  <dimension ref="A1:AC622"/>
  <sheetViews>
    <sheetView tabSelected="1" zoomScale="85" zoomScaleNormal="85" workbookViewId="0">
      <pane ySplit="1" topLeftCell="A2" activePane="bottomLeft" state="frozen"/>
      <selection activeCell="H1" sqref="H1"/>
      <selection pane="bottomLeft" activeCell="I18" sqref="I18"/>
    </sheetView>
  </sheetViews>
  <sheetFormatPr baseColWidth="10" defaultColWidth="11.1640625" defaultRowHeight="16" x14ac:dyDescent="0.2"/>
  <cols>
    <col min="1" max="1" width="19.33203125" bestFit="1" customWidth="1"/>
    <col min="2" max="2" width="47.6640625" hidden="1" customWidth="1"/>
    <col min="3" max="3" width="0" hidden="1" customWidth="1"/>
    <col min="4" max="4" width="27.33203125" bestFit="1" customWidth="1"/>
    <col min="5" max="5" width="10.33203125" bestFit="1" customWidth="1"/>
    <col min="6" max="6" width="12" bestFit="1" customWidth="1"/>
    <col min="7" max="7" width="12.83203125" bestFit="1" customWidth="1"/>
    <col min="8" max="9" width="25.6640625" bestFit="1" customWidth="1"/>
    <col min="10" max="10" width="15.83203125" bestFit="1" customWidth="1"/>
    <col min="11" max="11" width="13.83203125" bestFit="1" customWidth="1"/>
    <col min="12" max="12" width="10" bestFit="1" customWidth="1"/>
    <col min="13" max="14" width="11.5" bestFit="1" customWidth="1"/>
    <col min="15" max="16" width="11" bestFit="1" customWidth="1"/>
    <col min="17" max="17" width="16.83203125" bestFit="1" customWidth="1"/>
    <col min="18" max="18" width="16" bestFit="1" customWidth="1"/>
    <col min="19" max="19" width="19.1640625" bestFit="1" customWidth="1"/>
    <col min="20" max="20" width="18.5" bestFit="1" customWidth="1"/>
    <col min="21" max="21" width="12.1640625" bestFit="1" customWidth="1"/>
    <col min="22" max="22" width="10.6640625" bestFit="1" customWidth="1"/>
    <col min="25" max="25" width="16.33203125" bestFit="1" customWidth="1"/>
    <col min="26" max="26" width="18.1640625" bestFit="1" customWidth="1"/>
    <col min="27" max="28" width="19.33203125" bestFit="1" customWidth="1"/>
    <col min="29" max="29" width="16.6640625" bestFit="1" customWidth="1"/>
  </cols>
  <sheetData>
    <row r="1" spans="1:29" s="3" customFormat="1" ht="42" customHeight="1" x14ac:dyDescent="0.2">
      <c r="A1" s="1" t="s">
        <v>0</v>
      </c>
      <c r="B1" s="1" t="s">
        <v>18</v>
      </c>
      <c r="C1" s="1" t="s">
        <v>19</v>
      </c>
      <c r="D1" s="1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2182</v>
      </c>
      <c r="R1" s="1" t="s">
        <v>2183</v>
      </c>
      <c r="S1" s="1" t="s">
        <v>2184</v>
      </c>
      <c r="T1" s="1" t="s">
        <v>2185</v>
      </c>
      <c r="U1" s="1" t="s">
        <v>14</v>
      </c>
      <c r="V1" s="2" t="s">
        <v>15</v>
      </c>
      <c r="W1" s="2" t="s">
        <v>16</v>
      </c>
      <c r="X1" s="1" t="s">
        <v>17</v>
      </c>
      <c r="Y1" s="1" t="s">
        <v>2186</v>
      </c>
      <c r="Z1" s="1" t="s">
        <v>2214</v>
      </c>
      <c r="AA1" s="1" t="s">
        <v>2211</v>
      </c>
      <c r="AB1" s="1" t="s">
        <v>2213</v>
      </c>
      <c r="AC1" s="1" t="s">
        <v>2212</v>
      </c>
    </row>
    <row r="2" spans="1:29" x14ac:dyDescent="0.2">
      <c r="A2" t="s">
        <v>73</v>
      </c>
      <c r="B2" t="s">
        <v>655</v>
      </c>
      <c r="C2" t="s">
        <v>1554</v>
      </c>
      <c r="D2" t="s">
        <v>1581</v>
      </c>
      <c r="E2" t="s">
        <v>1582</v>
      </c>
      <c r="F2" t="s">
        <v>1554</v>
      </c>
      <c r="G2" t="s">
        <v>1583</v>
      </c>
      <c r="H2" t="s">
        <v>704</v>
      </c>
      <c r="I2" s="18" t="s">
        <v>1584</v>
      </c>
      <c r="J2" s="4" t="s">
        <v>2174</v>
      </c>
      <c r="K2" s="4" t="s">
        <v>2175</v>
      </c>
      <c r="L2" s="4" t="s">
        <v>2176</v>
      </c>
      <c r="M2" s="5">
        <v>206988</v>
      </c>
      <c r="N2" s="5">
        <v>81334</v>
      </c>
      <c r="O2" s="5">
        <v>0</v>
      </c>
      <c r="P2" s="5">
        <v>2</v>
      </c>
      <c r="Q2" s="5">
        <v>196855</v>
      </c>
      <c r="R2" s="5">
        <v>77399</v>
      </c>
      <c r="S2" s="5">
        <v>0</v>
      </c>
      <c r="T2" s="5">
        <v>-8</v>
      </c>
      <c r="U2" s="6">
        <f>SUM(S2:T2)</f>
        <v>-8</v>
      </c>
      <c r="V2" t="s">
        <v>2179</v>
      </c>
      <c r="W2" t="s">
        <v>2176</v>
      </c>
      <c r="Y2" s="5">
        <v>274254</v>
      </c>
      <c r="Z2" s="5">
        <v>206988</v>
      </c>
      <c r="AA2" s="5">
        <v>81334</v>
      </c>
      <c r="AB2" s="5">
        <v>206988</v>
      </c>
      <c r="AC2" s="5">
        <v>81334</v>
      </c>
    </row>
    <row r="3" spans="1:29" x14ac:dyDescent="0.2">
      <c r="A3" t="s">
        <v>75</v>
      </c>
      <c r="B3" t="s">
        <v>642</v>
      </c>
      <c r="C3" t="s">
        <v>1555</v>
      </c>
      <c r="D3" t="s">
        <v>1585</v>
      </c>
      <c r="E3" t="s">
        <v>1586</v>
      </c>
      <c r="F3" t="s">
        <v>1554</v>
      </c>
      <c r="G3" t="s">
        <v>1587</v>
      </c>
      <c r="H3" t="s">
        <v>707</v>
      </c>
      <c r="I3" s="18" t="s">
        <v>1584</v>
      </c>
      <c r="J3" s="4" t="s">
        <v>2174</v>
      </c>
      <c r="K3" s="4" t="s">
        <v>2175</v>
      </c>
      <c r="L3" s="4" t="s">
        <v>2176</v>
      </c>
      <c r="M3" s="5">
        <v>184965</v>
      </c>
      <c r="N3" s="5">
        <v>77881</v>
      </c>
      <c r="O3" s="5"/>
      <c r="P3" s="5"/>
      <c r="Q3" s="5">
        <v>191537</v>
      </c>
      <c r="R3" s="5">
        <v>69974</v>
      </c>
      <c r="S3" s="5">
        <v>0</v>
      </c>
      <c r="T3" s="5">
        <v>0</v>
      </c>
      <c r="U3" s="6">
        <f t="shared" ref="U3:U64" si="0">SUM(S3:T3)</f>
        <v>0</v>
      </c>
      <c r="V3" t="s">
        <v>2179</v>
      </c>
      <c r="W3" t="s">
        <v>2176</v>
      </c>
      <c r="Y3" s="5">
        <v>261511</v>
      </c>
      <c r="Z3" s="5">
        <v>184965</v>
      </c>
      <c r="AA3" s="5">
        <v>77881</v>
      </c>
      <c r="AB3" s="5">
        <v>184965</v>
      </c>
      <c r="AC3" s="5">
        <v>77881</v>
      </c>
    </row>
    <row r="4" spans="1:29" x14ac:dyDescent="0.2">
      <c r="A4" t="s">
        <v>326</v>
      </c>
      <c r="B4" t="s">
        <v>656</v>
      </c>
      <c r="C4" t="s">
        <v>1556</v>
      </c>
      <c r="D4" t="s">
        <v>1080</v>
      </c>
      <c r="E4" t="s">
        <v>1588</v>
      </c>
      <c r="F4" t="s">
        <v>1554</v>
      </c>
      <c r="G4" t="s">
        <v>1026</v>
      </c>
      <c r="H4" t="s">
        <v>1027</v>
      </c>
      <c r="I4" s="18" t="s">
        <v>1591</v>
      </c>
      <c r="J4" s="4" t="s">
        <v>2177</v>
      </c>
      <c r="K4" s="4" t="s">
        <v>2178</v>
      </c>
      <c r="L4" s="4" t="s">
        <v>2179</v>
      </c>
      <c r="M4" s="5">
        <v>2742</v>
      </c>
      <c r="N4" s="5">
        <v>1011</v>
      </c>
      <c r="O4" s="5"/>
      <c r="P4" s="5"/>
      <c r="Q4" s="5">
        <v>2742</v>
      </c>
      <c r="R4" s="5">
        <v>1011</v>
      </c>
      <c r="S4" s="5">
        <v>0</v>
      </c>
      <c r="T4" s="5">
        <v>0</v>
      </c>
      <c r="U4" s="6">
        <f t="shared" si="0"/>
        <v>0</v>
      </c>
      <c r="V4" t="s">
        <v>2179</v>
      </c>
      <c r="W4" t="s">
        <v>2176</v>
      </c>
      <c r="Y4" s="5">
        <v>3753</v>
      </c>
      <c r="Z4" s="5">
        <v>2742</v>
      </c>
      <c r="AA4" s="5">
        <v>1011</v>
      </c>
      <c r="AB4" s="5">
        <v>2742</v>
      </c>
      <c r="AC4" s="5">
        <v>1011</v>
      </c>
    </row>
    <row r="5" spans="1:29" x14ac:dyDescent="0.2">
      <c r="A5" t="s">
        <v>585</v>
      </c>
      <c r="B5" t="s">
        <v>656</v>
      </c>
      <c r="C5" t="s">
        <v>1556</v>
      </c>
      <c r="D5" t="s">
        <v>1080</v>
      </c>
      <c r="E5" t="s">
        <v>1592</v>
      </c>
      <c r="F5" t="s">
        <v>1554</v>
      </c>
      <c r="G5" t="s">
        <v>1026</v>
      </c>
      <c r="H5" t="s">
        <v>1027</v>
      </c>
      <c r="I5" s="18" t="s">
        <v>1591</v>
      </c>
      <c r="J5" s="4" t="s">
        <v>2177</v>
      </c>
      <c r="K5" s="4" t="s">
        <v>2178</v>
      </c>
      <c r="L5" s="4" t="s">
        <v>2179</v>
      </c>
      <c r="M5" s="5">
        <v>91</v>
      </c>
      <c r="N5" s="5">
        <v>120</v>
      </c>
      <c r="O5" s="5"/>
      <c r="P5" s="5"/>
      <c r="Q5" s="5">
        <v>91</v>
      </c>
      <c r="R5" s="5">
        <v>120</v>
      </c>
      <c r="S5" s="5">
        <v>0</v>
      </c>
      <c r="T5" s="5">
        <v>0</v>
      </c>
      <c r="U5" s="6">
        <f t="shared" si="0"/>
        <v>0</v>
      </c>
      <c r="V5" t="s">
        <v>2179</v>
      </c>
      <c r="W5" t="s">
        <v>2176</v>
      </c>
      <c r="Y5" s="5">
        <v>211</v>
      </c>
      <c r="Z5" s="5">
        <v>91</v>
      </c>
      <c r="AA5" s="5">
        <v>120</v>
      </c>
      <c r="AB5" s="5">
        <v>91</v>
      </c>
      <c r="AC5" s="5">
        <v>120</v>
      </c>
    </row>
    <row r="6" spans="1:29" x14ac:dyDescent="0.2">
      <c r="A6" t="s">
        <v>234</v>
      </c>
      <c r="B6" t="s">
        <v>656</v>
      </c>
      <c r="C6" t="s">
        <v>1556</v>
      </c>
      <c r="D6" t="s">
        <v>1593</v>
      </c>
      <c r="E6" t="s">
        <v>1594</v>
      </c>
      <c r="F6" t="s">
        <v>1554</v>
      </c>
      <c r="G6" t="s">
        <v>971</v>
      </c>
      <c r="H6" t="s">
        <v>972</v>
      </c>
      <c r="I6" s="18" t="s">
        <v>1591</v>
      </c>
      <c r="J6" s="4" t="s">
        <v>2177</v>
      </c>
      <c r="K6" s="4" t="s">
        <v>2178</v>
      </c>
      <c r="L6" s="4" t="s">
        <v>2179</v>
      </c>
      <c r="M6" s="5">
        <v>1821</v>
      </c>
      <c r="N6" s="5">
        <v>2045</v>
      </c>
      <c r="O6" s="5"/>
      <c r="P6" s="5"/>
      <c r="Q6" s="5">
        <v>1821</v>
      </c>
      <c r="R6" s="5">
        <v>2045</v>
      </c>
      <c r="S6" s="5">
        <v>0</v>
      </c>
      <c r="T6" s="5">
        <v>0</v>
      </c>
      <c r="U6" s="6">
        <f t="shared" si="0"/>
        <v>0</v>
      </c>
      <c r="V6" t="s">
        <v>2179</v>
      </c>
      <c r="W6" t="s">
        <v>2176</v>
      </c>
      <c r="Y6" s="5">
        <v>3866</v>
      </c>
      <c r="Z6" s="5">
        <v>1821</v>
      </c>
      <c r="AA6" s="5">
        <v>2045</v>
      </c>
      <c r="AB6" s="5">
        <v>1821</v>
      </c>
      <c r="AC6" s="5">
        <v>2045</v>
      </c>
    </row>
    <row r="7" spans="1:29" x14ac:dyDescent="0.2">
      <c r="A7" t="s">
        <v>405</v>
      </c>
      <c r="B7" t="s">
        <v>656</v>
      </c>
      <c r="C7" t="s">
        <v>1556</v>
      </c>
      <c r="D7" t="s">
        <v>1293</v>
      </c>
      <c r="E7" t="s">
        <v>1595</v>
      </c>
      <c r="F7" t="s">
        <v>1554</v>
      </c>
      <c r="G7" t="s">
        <v>1227</v>
      </c>
      <c r="H7" t="s">
        <v>1228</v>
      </c>
      <c r="I7" s="18" t="s">
        <v>1591</v>
      </c>
      <c r="J7" s="4" t="s">
        <v>2177</v>
      </c>
      <c r="K7" s="4" t="s">
        <v>2178</v>
      </c>
      <c r="L7" s="4" t="s">
        <v>2179</v>
      </c>
      <c r="M7" s="5">
        <v>1858</v>
      </c>
      <c r="N7" s="5">
        <v>1905</v>
      </c>
      <c r="O7" s="5"/>
      <c r="P7" s="5"/>
      <c r="Q7" s="5">
        <v>1858</v>
      </c>
      <c r="R7" s="5">
        <v>1905</v>
      </c>
      <c r="S7" s="5">
        <v>0</v>
      </c>
      <c r="T7" s="5">
        <v>0</v>
      </c>
      <c r="U7" s="6">
        <f t="shared" si="0"/>
        <v>0</v>
      </c>
      <c r="V7" t="s">
        <v>2179</v>
      </c>
      <c r="W7" t="s">
        <v>2176</v>
      </c>
      <c r="Y7" s="5">
        <v>3763</v>
      </c>
      <c r="Z7" s="5">
        <v>1858</v>
      </c>
      <c r="AA7" s="5">
        <v>1905</v>
      </c>
      <c r="AB7" s="5">
        <v>1858</v>
      </c>
      <c r="AC7" s="5">
        <v>1905</v>
      </c>
    </row>
    <row r="8" spans="1:29" x14ac:dyDescent="0.2">
      <c r="A8" t="s">
        <v>160</v>
      </c>
      <c r="B8" t="s">
        <v>656</v>
      </c>
      <c r="C8" t="s">
        <v>1556</v>
      </c>
      <c r="D8" t="s">
        <v>1596</v>
      </c>
      <c r="E8" t="s">
        <v>1597</v>
      </c>
      <c r="F8" t="s">
        <v>1554</v>
      </c>
      <c r="G8" t="s">
        <v>1055</v>
      </c>
      <c r="H8" t="s">
        <v>726</v>
      </c>
      <c r="I8" s="18" t="s">
        <v>1598</v>
      </c>
      <c r="J8" s="4" t="s">
        <v>2177</v>
      </c>
      <c r="K8" s="4" t="s">
        <v>2178</v>
      </c>
      <c r="L8" s="4" t="s">
        <v>2179</v>
      </c>
      <c r="M8" s="5">
        <v>4724</v>
      </c>
      <c r="N8" s="5">
        <v>4389</v>
      </c>
      <c r="O8" s="5"/>
      <c r="P8" s="5"/>
      <c r="Q8" s="5">
        <v>4724</v>
      </c>
      <c r="R8" s="5">
        <v>4389</v>
      </c>
      <c r="S8" s="5">
        <v>0</v>
      </c>
      <c r="T8" s="5">
        <v>0</v>
      </c>
      <c r="U8" s="6">
        <f t="shared" si="0"/>
        <v>0</v>
      </c>
      <c r="V8" t="s">
        <v>2176</v>
      </c>
      <c r="W8" t="s">
        <v>2176</v>
      </c>
      <c r="Y8" s="5">
        <v>9113</v>
      </c>
      <c r="Z8" s="5">
        <v>4724</v>
      </c>
      <c r="AA8" s="5">
        <v>4389</v>
      </c>
      <c r="AB8" s="5">
        <v>4724</v>
      </c>
      <c r="AC8" s="5">
        <v>4389</v>
      </c>
    </row>
    <row r="9" spans="1:29" x14ac:dyDescent="0.2">
      <c r="A9" t="s">
        <v>516</v>
      </c>
      <c r="B9" t="s">
        <v>644</v>
      </c>
      <c r="C9" t="s">
        <v>1557</v>
      </c>
      <c r="D9" t="s">
        <v>1278</v>
      </c>
      <c r="E9" t="s">
        <v>1599</v>
      </c>
      <c r="F9" t="s">
        <v>1261</v>
      </c>
      <c r="G9" t="s">
        <v>1600</v>
      </c>
      <c r="H9" t="s">
        <v>1601</v>
      </c>
      <c r="I9" s="18" t="s">
        <v>1591</v>
      </c>
      <c r="J9" s="4" t="s">
        <v>2177</v>
      </c>
      <c r="K9" s="4" t="s">
        <v>2178</v>
      </c>
      <c r="L9" s="4" t="s">
        <v>2179</v>
      </c>
      <c r="M9" s="5">
        <v>3141</v>
      </c>
      <c r="N9" s="5">
        <v>3094</v>
      </c>
      <c r="O9" s="5"/>
      <c r="P9" s="5"/>
      <c r="Q9" s="5">
        <v>3141</v>
      </c>
      <c r="R9" s="5">
        <v>3094</v>
      </c>
      <c r="S9" s="5">
        <v>0</v>
      </c>
      <c r="T9" s="5">
        <v>0</v>
      </c>
      <c r="U9" s="6">
        <f t="shared" si="0"/>
        <v>0</v>
      </c>
      <c r="V9" t="s">
        <v>2179</v>
      </c>
      <c r="W9" t="s">
        <v>2176</v>
      </c>
      <c r="Y9" s="5">
        <v>6235</v>
      </c>
      <c r="Z9" s="5">
        <v>3141</v>
      </c>
      <c r="AA9" s="5">
        <v>3094</v>
      </c>
      <c r="AB9" s="5">
        <v>3141</v>
      </c>
      <c r="AC9" s="5">
        <v>3094</v>
      </c>
    </row>
    <row r="10" spans="1:29" x14ac:dyDescent="0.2">
      <c r="A10" t="s">
        <v>450</v>
      </c>
      <c r="B10" t="s">
        <v>644</v>
      </c>
      <c r="C10" t="s">
        <v>1557</v>
      </c>
      <c r="D10" t="s">
        <v>1278</v>
      </c>
      <c r="E10" t="s">
        <v>1599</v>
      </c>
      <c r="F10" t="s">
        <v>1279</v>
      </c>
      <c r="G10" t="s">
        <v>1600</v>
      </c>
      <c r="H10" t="s">
        <v>1601</v>
      </c>
      <c r="I10" s="18" t="s">
        <v>1591</v>
      </c>
      <c r="J10" s="4" t="s">
        <v>2177</v>
      </c>
      <c r="K10" s="4" t="s">
        <v>2178</v>
      </c>
      <c r="L10" s="4" t="s">
        <v>2179</v>
      </c>
      <c r="M10" s="5">
        <v>3786</v>
      </c>
      <c r="N10" s="5">
        <v>1757</v>
      </c>
      <c r="O10" s="5"/>
      <c r="P10" s="5"/>
      <c r="Q10" s="5">
        <v>3786</v>
      </c>
      <c r="R10" s="5">
        <v>1757</v>
      </c>
      <c r="S10" s="5">
        <v>0</v>
      </c>
      <c r="T10" s="5">
        <v>0</v>
      </c>
      <c r="U10" s="6">
        <f t="shared" si="0"/>
        <v>0</v>
      </c>
      <c r="V10" t="s">
        <v>2179</v>
      </c>
      <c r="W10" t="s">
        <v>2176</v>
      </c>
      <c r="Y10" s="5">
        <v>5543</v>
      </c>
      <c r="Z10" s="5">
        <v>3786</v>
      </c>
      <c r="AA10" s="5">
        <v>1757</v>
      </c>
      <c r="AB10" s="5">
        <v>3786</v>
      </c>
      <c r="AC10" s="5">
        <v>1757</v>
      </c>
    </row>
    <row r="11" spans="1:29" x14ac:dyDescent="0.2">
      <c r="A11" t="s">
        <v>521</v>
      </c>
      <c r="B11" t="s">
        <v>656</v>
      </c>
      <c r="C11" t="s">
        <v>1556</v>
      </c>
      <c r="D11" t="s">
        <v>1386</v>
      </c>
      <c r="E11" t="s">
        <v>1602</v>
      </c>
      <c r="F11" t="s">
        <v>1115</v>
      </c>
      <c r="G11" t="s">
        <v>1372</v>
      </c>
      <c r="H11" t="s">
        <v>1365</v>
      </c>
      <c r="I11" s="18" t="s">
        <v>1591</v>
      </c>
      <c r="J11" s="4" t="s">
        <v>2177</v>
      </c>
      <c r="K11" s="4" t="s">
        <v>2178</v>
      </c>
      <c r="L11" s="4" t="s">
        <v>2179</v>
      </c>
      <c r="M11" s="5">
        <v>177</v>
      </c>
      <c r="N11" s="5">
        <v>200</v>
      </c>
      <c r="O11" s="5"/>
      <c r="P11" s="5"/>
      <c r="Q11" s="5">
        <v>177</v>
      </c>
      <c r="R11" s="5">
        <v>200</v>
      </c>
      <c r="S11" s="5">
        <v>0</v>
      </c>
      <c r="T11" s="5">
        <v>0</v>
      </c>
      <c r="U11" s="6">
        <f t="shared" si="0"/>
        <v>0</v>
      </c>
      <c r="V11" t="s">
        <v>2179</v>
      </c>
      <c r="W11" t="s">
        <v>2176</v>
      </c>
      <c r="Y11" s="5">
        <v>377</v>
      </c>
      <c r="Z11" s="5">
        <v>177</v>
      </c>
      <c r="AA11" s="5">
        <v>200</v>
      </c>
      <c r="AB11" s="5">
        <v>177</v>
      </c>
      <c r="AC11" s="5">
        <v>200</v>
      </c>
    </row>
    <row r="12" spans="1:29" x14ac:dyDescent="0.2">
      <c r="A12" t="s">
        <v>426</v>
      </c>
      <c r="B12" t="s">
        <v>656</v>
      </c>
      <c r="C12" t="s">
        <v>1556</v>
      </c>
      <c r="D12" t="s">
        <v>1243</v>
      </c>
      <c r="E12" t="s">
        <v>1603</v>
      </c>
      <c r="F12" t="s">
        <v>1554</v>
      </c>
      <c r="G12" t="s">
        <v>1250</v>
      </c>
      <c r="H12" t="s">
        <v>813</v>
      </c>
      <c r="I12" s="18" t="s">
        <v>1591</v>
      </c>
      <c r="J12" s="4" t="s">
        <v>2177</v>
      </c>
      <c r="K12" s="4" t="s">
        <v>2178</v>
      </c>
      <c r="L12" s="4" t="s">
        <v>2179</v>
      </c>
      <c r="M12" s="5">
        <v>1221</v>
      </c>
      <c r="N12" s="5">
        <v>1441</v>
      </c>
      <c r="O12" s="5"/>
      <c r="P12" s="5"/>
      <c r="Q12" s="5">
        <v>1221</v>
      </c>
      <c r="R12" s="5">
        <v>1441</v>
      </c>
      <c r="S12" s="5">
        <v>0</v>
      </c>
      <c r="T12" s="5">
        <v>0</v>
      </c>
      <c r="U12" s="6">
        <f t="shared" si="0"/>
        <v>0</v>
      </c>
      <c r="V12" t="s">
        <v>2179</v>
      </c>
      <c r="W12" t="s">
        <v>2176</v>
      </c>
      <c r="Y12" s="5">
        <v>2662</v>
      </c>
      <c r="Z12" s="5">
        <v>1221</v>
      </c>
      <c r="AA12" s="5">
        <v>1441</v>
      </c>
      <c r="AB12" s="5">
        <v>1221</v>
      </c>
      <c r="AC12" s="5">
        <v>1441</v>
      </c>
    </row>
    <row r="13" spans="1:29" x14ac:dyDescent="0.2">
      <c r="A13" t="s">
        <v>506</v>
      </c>
      <c r="B13" t="s">
        <v>656</v>
      </c>
      <c r="C13" t="s">
        <v>1556</v>
      </c>
      <c r="D13" t="s">
        <v>795</v>
      </c>
      <c r="E13" t="s">
        <v>1604</v>
      </c>
      <c r="F13" t="s">
        <v>1554</v>
      </c>
      <c r="G13" t="s">
        <v>796</v>
      </c>
      <c r="H13" t="s">
        <v>1344</v>
      </c>
      <c r="I13" s="18" t="s">
        <v>1591</v>
      </c>
      <c r="J13" s="4" t="s">
        <v>2177</v>
      </c>
      <c r="K13" s="4" t="s">
        <v>2178</v>
      </c>
      <c r="L13" s="4" t="s">
        <v>2179</v>
      </c>
      <c r="M13" s="5">
        <v>429</v>
      </c>
      <c r="N13" s="5">
        <v>557</v>
      </c>
      <c r="O13" s="5"/>
      <c r="P13" s="5"/>
      <c r="Q13" s="5">
        <v>429</v>
      </c>
      <c r="R13" s="5">
        <v>557</v>
      </c>
      <c r="S13" s="5">
        <v>0</v>
      </c>
      <c r="T13" s="5">
        <v>0</v>
      </c>
      <c r="U13" s="6">
        <f t="shared" si="0"/>
        <v>0</v>
      </c>
      <c r="V13" t="s">
        <v>2179</v>
      </c>
      <c r="W13" t="s">
        <v>2176</v>
      </c>
      <c r="Y13" s="5">
        <v>986</v>
      </c>
      <c r="Z13" s="5">
        <v>429</v>
      </c>
      <c r="AA13" s="5">
        <v>557</v>
      </c>
      <c r="AB13" s="5">
        <v>429</v>
      </c>
      <c r="AC13" s="5">
        <v>557</v>
      </c>
    </row>
    <row r="14" spans="1:29" x14ac:dyDescent="0.2">
      <c r="A14" t="s">
        <v>134</v>
      </c>
      <c r="B14" t="s">
        <v>656</v>
      </c>
      <c r="C14" t="s">
        <v>1556</v>
      </c>
      <c r="D14" t="s">
        <v>795</v>
      </c>
      <c r="E14" t="s">
        <v>1604</v>
      </c>
      <c r="F14" t="s">
        <v>1554</v>
      </c>
      <c r="G14" t="s">
        <v>796</v>
      </c>
      <c r="H14" t="s">
        <v>1344</v>
      </c>
      <c r="I14" s="18" t="s">
        <v>1605</v>
      </c>
      <c r="J14" s="4" t="s">
        <v>2177</v>
      </c>
      <c r="K14" s="4" t="s">
        <v>2178</v>
      </c>
      <c r="L14" s="4" t="s">
        <v>2176</v>
      </c>
      <c r="M14" s="5">
        <v>18977</v>
      </c>
      <c r="N14" s="5">
        <v>1</v>
      </c>
      <c r="O14" s="5">
        <v>0</v>
      </c>
      <c r="P14" s="5">
        <v>0</v>
      </c>
      <c r="Q14" s="5">
        <v>11422</v>
      </c>
      <c r="R14" s="5">
        <v>7614</v>
      </c>
      <c r="S14" s="5">
        <v>0</v>
      </c>
      <c r="T14" s="5">
        <v>0</v>
      </c>
      <c r="U14" s="6">
        <f t="shared" si="0"/>
        <v>0</v>
      </c>
      <c r="V14" t="s">
        <v>2176</v>
      </c>
      <c r="W14" t="s">
        <v>2176</v>
      </c>
      <c r="Y14" s="5">
        <v>19036</v>
      </c>
      <c r="Z14" s="5">
        <v>18977</v>
      </c>
      <c r="AA14" s="5">
        <v>1</v>
      </c>
      <c r="AB14" s="5">
        <v>18977</v>
      </c>
      <c r="AC14" s="5">
        <v>1</v>
      </c>
    </row>
    <row r="15" spans="1:29" x14ac:dyDescent="0.2">
      <c r="A15" t="s">
        <v>333</v>
      </c>
      <c r="B15" t="s">
        <v>644</v>
      </c>
      <c r="C15" t="s">
        <v>1557</v>
      </c>
      <c r="D15" t="s">
        <v>1136</v>
      </c>
      <c r="E15" t="s">
        <v>1606</v>
      </c>
      <c r="F15" t="s">
        <v>1554</v>
      </c>
      <c r="G15" t="s">
        <v>1607</v>
      </c>
      <c r="H15" t="s">
        <v>1608</v>
      </c>
      <c r="I15" s="18" t="s">
        <v>1598</v>
      </c>
      <c r="J15" s="4" t="s">
        <v>2177</v>
      </c>
      <c r="K15" s="4" t="s">
        <v>2178</v>
      </c>
      <c r="L15" s="4" t="s">
        <v>2179</v>
      </c>
      <c r="M15" s="5">
        <v>2745</v>
      </c>
      <c r="N15" s="5">
        <v>2604</v>
      </c>
      <c r="O15" s="5"/>
      <c r="P15" s="5"/>
      <c r="Q15" s="5">
        <v>4118</v>
      </c>
      <c r="R15" s="5">
        <v>2745</v>
      </c>
      <c r="S15" s="5">
        <v>0</v>
      </c>
      <c r="T15" s="5">
        <v>0</v>
      </c>
      <c r="U15" s="6">
        <f t="shared" si="0"/>
        <v>0</v>
      </c>
      <c r="V15" t="s">
        <v>2176</v>
      </c>
      <c r="W15" t="s">
        <v>2176</v>
      </c>
      <c r="Y15" s="5">
        <v>6863</v>
      </c>
      <c r="Z15" s="5">
        <v>2745</v>
      </c>
      <c r="AA15" s="5">
        <v>2604</v>
      </c>
      <c r="AB15" s="5">
        <v>2745</v>
      </c>
      <c r="AC15" s="5">
        <v>2604</v>
      </c>
    </row>
    <row r="16" spans="1:29" x14ac:dyDescent="0.2">
      <c r="A16" t="s">
        <v>615</v>
      </c>
      <c r="B16" t="s">
        <v>656</v>
      </c>
      <c r="C16" t="s">
        <v>1556</v>
      </c>
      <c r="D16" t="s">
        <v>1523</v>
      </c>
      <c r="E16" t="s">
        <v>1597</v>
      </c>
      <c r="F16" t="s">
        <v>1554</v>
      </c>
      <c r="G16" t="s">
        <v>1609</v>
      </c>
      <c r="H16" t="s">
        <v>1610</v>
      </c>
      <c r="I16" s="18" t="s">
        <v>1605</v>
      </c>
      <c r="J16" s="4" t="s">
        <v>2177</v>
      </c>
      <c r="K16" s="4" t="s">
        <v>2178</v>
      </c>
      <c r="L16" s="4" t="s">
        <v>2176</v>
      </c>
      <c r="M16" s="5">
        <v>250</v>
      </c>
      <c r="N16" s="5">
        <v>250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6">
        <f t="shared" si="0"/>
        <v>0</v>
      </c>
      <c r="V16" t="s">
        <v>2176</v>
      </c>
      <c r="W16" t="s">
        <v>2176</v>
      </c>
      <c r="Y16" s="5">
        <v>1</v>
      </c>
      <c r="Z16" s="5">
        <v>250</v>
      </c>
      <c r="AA16" s="5">
        <v>250</v>
      </c>
      <c r="AB16" s="5">
        <v>250</v>
      </c>
      <c r="AC16" s="5">
        <v>250</v>
      </c>
    </row>
    <row r="17" spans="1:29" x14ac:dyDescent="0.2">
      <c r="A17" t="s">
        <v>632</v>
      </c>
      <c r="B17" t="s">
        <v>656</v>
      </c>
      <c r="C17" t="s">
        <v>1556</v>
      </c>
      <c r="D17" t="s">
        <v>1424</v>
      </c>
      <c r="E17" t="s">
        <v>1611</v>
      </c>
      <c r="F17" t="s">
        <v>1554</v>
      </c>
      <c r="G17" t="s">
        <v>1425</v>
      </c>
      <c r="H17" t="s">
        <v>1246</v>
      </c>
      <c r="I17" s="18" t="s">
        <v>1605</v>
      </c>
      <c r="J17" s="4" t="s">
        <v>2177</v>
      </c>
      <c r="K17" s="4" t="s">
        <v>2178</v>
      </c>
      <c r="L17" s="4" t="s">
        <v>2176</v>
      </c>
      <c r="M17" s="5">
        <v>134</v>
      </c>
      <c r="N17" s="5">
        <v>0</v>
      </c>
      <c r="O17" s="5">
        <v>0</v>
      </c>
      <c r="P17" s="5">
        <v>0</v>
      </c>
      <c r="Q17" s="5"/>
      <c r="R17" s="5"/>
      <c r="S17" s="5"/>
      <c r="T17" s="5"/>
      <c r="U17" s="6">
        <f t="shared" si="0"/>
        <v>0</v>
      </c>
      <c r="V17" t="s">
        <v>2176</v>
      </c>
      <c r="W17" t="s">
        <v>2176</v>
      </c>
      <c r="Y17" s="5"/>
      <c r="Z17" s="5">
        <v>134</v>
      </c>
      <c r="AA17" s="5">
        <v>0</v>
      </c>
      <c r="AB17" s="5">
        <v>134</v>
      </c>
      <c r="AC17" s="5">
        <v>0</v>
      </c>
    </row>
    <row r="18" spans="1:29" x14ac:dyDescent="0.2">
      <c r="A18" t="s">
        <v>324</v>
      </c>
      <c r="B18" t="s">
        <v>656</v>
      </c>
      <c r="C18" t="s">
        <v>1556</v>
      </c>
      <c r="D18" t="s">
        <v>1120</v>
      </c>
      <c r="E18" t="s">
        <v>1612</v>
      </c>
      <c r="F18" t="s">
        <v>1554</v>
      </c>
      <c r="G18" t="s">
        <v>1613</v>
      </c>
      <c r="H18" t="s">
        <v>1027</v>
      </c>
      <c r="I18" s="18" t="s">
        <v>1605</v>
      </c>
      <c r="J18" s="4" t="s">
        <v>2177</v>
      </c>
      <c r="K18" s="4" t="s">
        <v>2178</v>
      </c>
      <c r="L18" s="4" t="s">
        <v>2176</v>
      </c>
      <c r="M18" s="5">
        <v>2703</v>
      </c>
      <c r="N18" s="5">
        <v>1</v>
      </c>
      <c r="O18" s="5">
        <v>0</v>
      </c>
      <c r="P18" s="5">
        <v>0</v>
      </c>
      <c r="Q18" s="5">
        <v>1626</v>
      </c>
      <c r="R18" s="5">
        <v>1085</v>
      </c>
      <c r="S18" s="5">
        <v>0</v>
      </c>
      <c r="T18" s="5">
        <v>0</v>
      </c>
      <c r="U18" s="6">
        <f t="shared" si="0"/>
        <v>0</v>
      </c>
      <c r="V18" t="s">
        <v>2179</v>
      </c>
      <c r="W18" t="s">
        <v>2176</v>
      </c>
      <c r="Y18" s="5">
        <v>2711</v>
      </c>
      <c r="Z18" s="5">
        <v>2703</v>
      </c>
      <c r="AA18" s="5">
        <v>1</v>
      </c>
      <c r="AB18" s="5">
        <v>2703</v>
      </c>
      <c r="AC18" s="5">
        <v>1</v>
      </c>
    </row>
    <row r="19" spans="1:29" x14ac:dyDescent="0.2">
      <c r="A19" t="s">
        <v>283</v>
      </c>
      <c r="B19" t="s">
        <v>656</v>
      </c>
      <c r="C19" t="s">
        <v>1556</v>
      </c>
      <c r="D19" t="s">
        <v>1596</v>
      </c>
      <c r="E19" t="s">
        <v>1602</v>
      </c>
      <c r="F19" t="s">
        <v>1554</v>
      </c>
      <c r="G19" t="s">
        <v>1055</v>
      </c>
      <c r="H19" t="s">
        <v>726</v>
      </c>
      <c r="I19" s="18" t="s">
        <v>1591</v>
      </c>
      <c r="J19" s="4" t="s">
        <v>2177</v>
      </c>
      <c r="K19" s="4" t="s">
        <v>2178</v>
      </c>
      <c r="L19" s="4" t="s">
        <v>2179</v>
      </c>
      <c r="M19" s="5">
        <v>2572</v>
      </c>
      <c r="N19" s="5">
        <v>1021</v>
      </c>
      <c r="O19" s="5">
        <v>0</v>
      </c>
      <c r="P19" s="5">
        <v>0</v>
      </c>
      <c r="Q19" s="5">
        <v>3066</v>
      </c>
      <c r="R19" s="5">
        <v>891</v>
      </c>
      <c r="S19" s="5">
        <v>-5371</v>
      </c>
      <c r="T19" s="5">
        <v>-3142</v>
      </c>
      <c r="U19" s="6">
        <f t="shared" si="0"/>
        <v>-8513</v>
      </c>
      <c r="V19" t="s">
        <v>2179</v>
      </c>
      <c r="W19" t="s">
        <v>2176</v>
      </c>
      <c r="Y19" s="5">
        <v>3957</v>
      </c>
      <c r="Z19" s="5">
        <v>2572</v>
      </c>
      <c r="AA19" s="5">
        <v>1021</v>
      </c>
      <c r="AB19" s="5">
        <v>2572</v>
      </c>
      <c r="AC19" s="5">
        <v>1021</v>
      </c>
    </row>
    <row r="20" spans="1:29" x14ac:dyDescent="0.2">
      <c r="A20" t="s">
        <v>92</v>
      </c>
      <c r="B20" t="s">
        <v>656</v>
      </c>
      <c r="C20" t="s">
        <v>1556</v>
      </c>
      <c r="D20" t="s">
        <v>724</v>
      </c>
      <c r="E20" t="s">
        <v>1614</v>
      </c>
      <c r="F20" t="s">
        <v>1554</v>
      </c>
      <c r="G20" t="s">
        <v>725</v>
      </c>
      <c r="H20" t="s">
        <v>726</v>
      </c>
      <c r="I20" s="18" t="s">
        <v>1598</v>
      </c>
      <c r="J20" s="4" t="s">
        <v>2177</v>
      </c>
      <c r="K20" s="4" t="s">
        <v>2178</v>
      </c>
      <c r="L20" s="4" t="s">
        <v>2179</v>
      </c>
      <c r="M20" s="5">
        <v>69541</v>
      </c>
      <c r="N20" s="5">
        <v>65444</v>
      </c>
      <c r="O20" s="5"/>
      <c r="P20" s="5"/>
      <c r="Q20" s="5">
        <v>69541</v>
      </c>
      <c r="R20" s="5">
        <v>65444</v>
      </c>
      <c r="S20" s="5">
        <v>0</v>
      </c>
      <c r="T20" s="5">
        <v>0</v>
      </c>
      <c r="U20" s="6">
        <f t="shared" si="0"/>
        <v>0</v>
      </c>
      <c r="V20" t="s">
        <v>2179</v>
      </c>
      <c r="W20" t="s">
        <v>2176</v>
      </c>
      <c r="Y20" s="5">
        <v>134985</v>
      </c>
      <c r="Z20" s="5">
        <v>69541</v>
      </c>
      <c r="AA20" s="5">
        <v>65444</v>
      </c>
      <c r="AB20" s="5">
        <v>69541</v>
      </c>
      <c r="AC20" s="5">
        <v>65444</v>
      </c>
    </row>
    <row r="21" spans="1:29" x14ac:dyDescent="0.2">
      <c r="A21" t="s">
        <v>488</v>
      </c>
      <c r="B21" t="s">
        <v>656</v>
      </c>
      <c r="C21" t="s">
        <v>1556</v>
      </c>
      <c r="D21" t="s">
        <v>1615</v>
      </c>
      <c r="E21" t="s">
        <v>1597</v>
      </c>
      <c r="F21" t="s">
        <v>774</v>
      </c>
      <c r="G21" t="s">
        <v>1334</v>
      </c>
      <c r="H21" t="s">
        <v>1335</v>
      </c>
      <c r="I21" s="18" t="s">
        <v>1591</v>
      </c>
      <c r="J21" s="4" t="s">
        <v>2177</v>
      </c>
      <c r="K21" s="4" t="s">
        <v>2178</v>
      </c>
      <c r="L21" s="4" t="s">
        <v>2179</v>
      </c>
      <c r="M21" s="5">
        <v>408</v>
      </c>
      <c r="N21" s="5">
        <v>377</v>
      </c>
      <c r="O21" s="5"/>
      <c r="P21" s="5"/>
      <c r="Q21" s="5">
        <v>407</v>
      </c>
      <c r="R21" s="5">
        <v>377</v>
      </c>
      <c r="S21" s="5">
        <v>0</v>
      </c>
      <c r="T21" s="5">
        <v>0</v>
      </c>
      <c r="U21" s="6">
        <f t="shared" si="0"/>
        <v>0</v>
      </c>
      <c r="V21" t="s">
        <v>2179</v>
      </c>
      <c r="W21" t="s">
        <v>2176</v>
      </c>
      <c r="Y21" s="5">
        <v>784</v>
      </c>
      <c r="Z21" s="5">
        <v>408</v>
      </c>
      <c r="AA21" s="5">
        <v>377</v>
      </c>
      <c r="AB21" s="5">
        <v>408</v>
      </c>
      <c r="AC21" s="5">
        <v>377</v>
      </c>
    </row>
    <row r="22" spans="1:29" x14ac:dyDescent="0.2">
      <c r="A22" t="s">
        <v>609</v>
      </c>
      <c r="B22" t="s">
        <v>656</v>
      </c>
      <c r="C22" t="s">
        <v>1556</v>
      </c>
      <c r="D22" t="s">
        <v>1616</v>
      </c>
      <c r="E22" t="s">
        <v>1617</v>
      </c>
      <c r="F22" t="s">
        <v>1554</v>
      </c>
      <c r="G22" t="s">
        <v>1512</v>
      </c>
      <c r="H22" t="s">
        <v>1356</v>
      </c>
      <c r="I22" s="18" t="s">
        <v>1591</v>
      </c>
      <c r="J22" s="4" t="s">
        <v>2177</v>
      </c>
      <c r="K22" s="4" t="s">
        <v>2178</v>
      </c>
      <c r="L22" s="4" t="s">
        <v>2179</v>
      </c>
      <c r="M22" s="5">
        <v>0</v>
      </c>
      <c r="N22" s="5">
        <v>0</v>
      </c>
      <c r="O22" s="5"/>
      <c r="P22" s="5"/>
      <c r="Q22" s="5">
        <v>0</v>
      </c>
      <c r="R22" s="5">
        <v>0</v>
      </c>
      <c r="S22" s="5">
        <v>0</v>
      </c>
      <c r="T22" s="5">
        <v>0</v>
      </c>
      <c r="U22" s="6">
        <f t="shared" si="0"/>
        <v>0</v>
      </c>
      <c r="V22" t="s">
        <v>2179</v>
      </c>
      <c r="W22" t="s">
        <v>2176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2">
      <c r="A23" t="s">
        <v>537</v>
      </c>
      <c r="B23" t="s">
        <v>656</v>
      </c>
      <c r="C23" t="s">
        <v>1556</v>
      </c>
      <c r="D23" t="s">
        <v>1386</v>
      </c>
      <c r="E23" t="s">
        <v>1617</v>
      </c>
      <c r="F23" t="s">
        <v>1554</v>
      </c>
      <c r="G23" t="s">
        <v>1364</v>
      </c>
      <c r="H23" t="s">
        <v>1365</v>
      </c>
      <c r="I23" s="18" t="s">
        <v>1591</v>
      </c>
      <c r="J23" s="4" t="s">
        <v>2177</v>
      </c>
      <c r="K23" s="4" t="s">
        <v>2178</v>
      </c>
      <c r="L23" s="4" t="s">
        <v>2179</v>
      </c>
      <c r="M23" s="5">
        <v>189</v>
      </c>
      <c r="N23" s="5">
        <v>230</v>
      </c>
      <c r="O23" s="5"/>
      <c r="P23" s="5"/>
      <c r="Q23" s="5">
        <v>189</v>
      </c>
      <c r="R23" s="5">
        <v>230</v>
      </c>
      <c r="S23" s="5">
        <v>0</v>
      </c>
      <c r="T23" s="5">
        <v>0</v>
      </c>
      <c r="U23" s="6">
        <f t="shared" si="0"/>
        <v>0</v>
      </c>
      <c r="V23" t="s">
        <v>2179</v>
      </c>
      <c r="W23" t="s">
        <v>2176</v>
      </c>
      <c r="Y23" s="5">
        <v>419</v>
      </c>
      <c r="Z23" s="5">
        <v>189</v>
      </c>
      <c r="AA23" s="5">
        <v>230</v>
      </c>
      <c r="AB23" s="5">
        <v>189</v>
      </c>
      <c r="AC23" s="5">
        <v>230</v>
      </c>
    </row>
    <row r="24" spans="1:29" x14ac:dyDescent="0.2">
      <c r="A24" t="s">
        <v>515</v>
      </c>
      <c r="B24" t="s">
        <v>656</v>
      </c>
      <c r="C24" t="s">
        <v>1556</v>
      </c>
      <c r="D24" t="s">
        <v>1386</v>
      </c>
      <c r="E24" t="s">
        <v>1618</v>
      </c>
      <c r="F24" t="s">
        <v>1554</v>
      </c>
      <c r="G24" t="s">
        <v>1364</v>
      </c>
      <c r="H24" t="s">
        <v>1365</v>
      </c>
      <c r="I24" s="18" t="s">
        <v>1591</v>
      </c>
      <c r="J24" s="4" t="s">
        <v>2177</v>
      </c>
      <c r="K24" s="4" t="s">
        <v>2178</v>
      </c>
      <c r="L24" s="4" t="s">
        <v>2179</v>
      </c>
      <c r="M24" s="5">
        <v>235</v>
      </c>
      <c r="N24" s="5">
        <v>269</v>
      </c>
      <c r="O24" s="5"/>
      <c r="P24" s="5"/>
      <c r="Q24" s="5">
        <v>235</v>
      </c>
      <c r="R24" s="5">
        <v>269</v>
      </c>
      <c r="S24" s="5">
        <v>0</v>
      </c>
      <c r="T24" s="5">
        <v>0</v>
      </c>
      <c r="U24" s="6">
        <f t="shared" si="0"/>
        <v>0</v>
      </c>
      <c r="V24" t="s">
        <v>2179</v>
      </c>
      <c r="W24" t="s">
        <v>2176</v>
      </c>
      <c r="Y24" s="5">
        <v>504</v>
      </c>
      <c r="Z24" s="5">
        <v>235</v>
      </c>
      <c r="AA24" s="5">
        <v>269</v>
      </c>
      <c r="AB24" s="5">
        <v>235</v>
      </c>
      <c r="AC24" s="5">
        <v>269</v>
      </c>
    </row>
    <row r="25" spans="1:29" x14ac:dyDescent="0.2">
      <c r="A25" t="s">
        <v>481</v>
      </c>
      <c r="B25" t="s">
        <v>656</v>
      </c>
      <c r="C25" t="s">
        <v>1556</v>
      </c>
      <c r="D25" t="s">
        <v>1619</v>
      </c>
      <c r="E25" t="s">
        <v>1620</v>
      </c>
      <c r="F25" t="s">
        <v>1554</v>
      </c>
      <c r="G25" t="s">
        <v>1326</v>
      </c>
      <c r="H25" t="s">
        <v>813</v>
      </c>
      <c r="I25" s="18" t="s">
        <v>1591</v>
      </c>
      <c r="J25" s="4" t="s">
        <v>2177</v>
      </c>
      <c r="K25" s="4" t="s">
        <v>2178</v>
      </c>
      <c r="L25" s="4" t="s">
        <v>2179</v>
      </c>
      <c r="M25" s="5">
        <v>507</v>
      </c>
      <c r="N25" s="5">
        <v>398</v>
      </c>
      <c r="O25" s="5"/>
      <c r="P25" s="5"/>
      <c r="Q25" s="5">
        <v>507</v>
      </c>
      <c r="R25" s="5">
        <v>398</v>
      </c>
      <c r="S25" s="5">
        <v>0</v>
      </c>
      <c r="T25" s="5">
        <v>0</v>
      </c>
      <c r="U25" s="6">
        <f t="shared" si="0"/>
        <v>0</v>
      </c>
      <c r="V25" t="s">
        <v>2179</v>
      </c>
      <c r="W25" t="s">
        <v>2176</v>
      </c>
      <c r="Y25" s="5">
        <v>905</v>
      </c>
      <c r="Z25" s="5">
        <v>507</v>
      </c>
      <c r="AA25" s="5">
        <v>398</v>
      </c>
      <c r="AB25" s="5">
        <v>507</v>
      </c>
      <c r="AC25" s="5">
        <v>398</v>
      </c>
    </row>
    <row r="26" spans="1:29" x14ac:dyDescent="0.2">
      <c r="A26" t="s">
        <v>313</v>
      </c>
      <c r="B26" t="s">
        <v>656</v>
      </c>
      <c r="C26" t="s">
        <v>1556</v>
      </c>
      <c r="D26" t="s">
        <v>1103</v>
      </c>
      <c r="E26" t="s">
        <v>1614</v>
      </c>
      <c r="F26" t="s">
        <v>1554</v>
      </c>
      <c r="G26" t="s">
        <v>1081</v>
      </c>
      <c r="H26" t="s">
        <v>726</v>
      </c>
      <c r="I26" s="18" t="s">
        <v>1591</v>
      </c>
      <c r="J26" s="4" t="s">
        <v>2177</v>
      </c>
      <c r="K26" s="4" t="s">
        <v>2178</v>
      </c>
      <c r="L26" s="4" t="s">
        <v>2179</v>
      </c>
      <c r="M26" s="5"/>
      <c r="N26" s="5">
        <v>366</v>
      </c>
      <c r="O26" s="5"/>
      <c r="P26" s="5"/>
      <c r="Q26" s="5">
        <v>669</v>
      </c>
      <c r="R26" s="5">
        <v>733</v>
      </c>
      <c r="S26" s="5">
        <v>-806</v>
      </c>
      <c r="T26" s="5">
        <v>-367</v>
      </c>
      <c r="U26" s="6">
        <f t="shared" si="0"/>
        <v>-1173</v>
      </c>
      <c r="V26" t="s">
        <v>2179</v>
      </c>
      <c r="W26" t="s">
        <v>2176</v>
      </c>
      <c r="Y26" s="5">
        <v>1402</v>
      </c>
      <c r="Z26" s="5"/>
      <c r="AA26" s="5">
        <v>366</v>
      </c>
      <c r="AB26" s="5"/>
      <c r="AC26" s="5">
        <v>366</v>
      </c>
    </row>
    <row r="27" spans="1:29" x14ac:dyDescent="0.2">
      <c r="A27" t="s">
        <v>301</v>
      </c>
      <c r="B27" t="s">
        <v>656</v>
      </c>
      <c r="C27" t="s">
        <v>1556</v>
      </c>
      <c r="D27" t="s">
        <v>1103</v>
      </c>
      <c r="E27" t="s">
        <v>1597</v>
      </c>
      <c r="F27" t="s">
        <v>1554</v>
      </c>
      <c r="G27" t="s">
        <v>1081</v>
      </c>
      <c r="H27" t="s">
        <v>726</v>
      </c>
      <c r="I27" s="18" t="s">
        <v>1591</v>
      </c>
      <c r="J27" s="4" t="s">
        <v>2177</v>
      </c>
      <c r="K27" s="4" t="s">
        <v>2178</v>
      </c>
      <c r="L27" s="4" t="s">
        <v>2179</v>
      </c>
      <c r="M27" s="5">
        <v>1684</v>
      </c>
      <c r="N27" s="5">
        <v>1649</v>
      </c>
      <c r="O27" s="5"/>
      <c r="P27" s="5"/>
      <c r="Q27" s="5">
        <v>1684</v>
      </c>
      <c r="R27" s="5">
        <v>1649</v>
      </c>
      <c r="S27" s="5">
        <v>0</v>
      </c>
      <c r="T27" s="5">
        <v>0</v>
      </c>
      <c r="U27" s="6">
        <f t="shared" si="0"/>
        <v>0</v>
      </c>
      <c r="V27" t="s">
        <v>2179</v>
      </c>
      <c r="W27" t="s">
        <v>2176</v>
      </c>
      <c r="Y27" s="5">
        <v>3333</v>
      </c>
      <c r="Z27" s="5">
        <v>1684</v>
      </c>
      <c r="AA27" s="5">
        <v>1649</v>
      </c>
      <c r="AB27" s="5">
        <v>1684</v>
      </c>
      <c r="AC27" s="5">
        <v>1649</v>
      </c>
    </row>
    <row r="28" spans="1:29" x14ac:dyDescent="0.2">
      <c r="A28" t="s">
        <v>299</v>
      </c>
      <c r="B28" t="s">
        <v>656</v>
      </c>
      <c r="C28" t="s">
        <v>1556</v>
      </c>
      <c r="D28" t="s">
        <v>1103</v>
      </c>
      <c r="E28" t="s">
        <v>1612</v>
      </c>
      <c r="F28" t="s">
        <v>1554</v>
      </c>
      <c r="G28" t="s">
        <v>1081</v>
      </c>
      <c r="H28" t="s">
        <v>726</v>
      </c>
      <c r="I28" s="18" t="s">
        <v>1591</v>
      </c>
      <c r="J28" s="4" t="s">
        <v>2177</v>
      </c>
      <c r="K28" s="4" t="s">
        <v>2178</v>
      </c>
      <c r="L28" s="4" t="s">
        <v>2179</v>
      </c>
      <c r="M28" s="5">
        <v>1581</v>
      </c>
      <c r="N28" s="5">
        <v>1702</v>
      </c>
      <c r="O28" s="5"/>
      <c r="P28" s="5"/>
      <c r="Q28" s="5">
        <v>1581</v>
      </c>
      <c r="R28" s="5">
        <v>1702</v>
      </c>
      <c r="S28" s="5">
        <v>0</v>
      </c>
      <c r="T28" s="5">
        <v>0</v>
      </c>
      <c r="U28" s="6">
        <f t="shared" si="0"/>
        <v>0</v>
      </c>
      <c r="V28" t="s">
        <v>2179</v>
      </c>
      <c r="W28" t="s">
        <v>2176</v>
      </c>
      <c r="Y28" s="5">
        <v>3283</v>
      </c>
      <c r="Z28" s="5">
        <v>1581</v>
      </c>
      <c r="AA28" s="5">
        <v>1702</v>
      </c>
      <c r="AB28" s="5">
        <v>1581</v>
      </c>
      <c r="AC28" s="5">
        <v>1702</v>
      </c>
    </row>
    <row r="29" spans="1:29" x14ac:dyDescent="0.2">
      <c r="A29" t="s">
        <v>347</v>
      </c>
      <c r="B29" t="s">
        <v>656</v>
      </c>
      <c r="C29" t="s">
        <v>1556</v>
      </c>
      <c r="D29" t="s">
        <v>1621</v>
      </c>
      <c r="E29" t="s">
        <v>1597</v>
      </c>
      <c r="F29" t="s">
        <v>1554</v>
      </c>
      <c r="G29" t="s">
        <v>1154</v>
      </c>
      <c r="H29" t="s">
        <v>821</v>
      </c>
      <c r="I29" s="18" t="s">
        <v>1591</v>
      </c>
      <c r="J29" s="4" t="s">
        <v>2177</v>
      </c>
      <c r="K29" s="4" t="s">
        <v>2178</v>
      </c>
      <c r="L29" s="4" t="s">
        <v>2179</v>
      </c>
      <c r="M29" s="5"/>
      <c r="N29" s="5">
        <v>86</v>
      </c>
      <c r="O29" s="5"/>
      <c r="P29" s="5"/>
      <c r="Q29" s="5">
        <v>639</v>
      </c>
      <c r="R29" s="5">
        <v>480</v>
      </c>
      <c r="S29" s="5">
        <v>-720</v>
      </c>
      <c r="T29" s="5">
        <v>-394</v>
      </c>
      <c r="U29" s="6">
        <f t="shared" si="0"/>
        <v>-1114</v>
      </c>
      <c r="V29" t="s">
        <v>2179</v>
      </c>
      <c r="W29" t="s">
        <v>2176</v>
      </c>
      <c r="Y29" s="5">
        <v>1119</v>
      </c>
      <c r="Z29" s="5"/>
      <c r="AA29" s="5">
        <v>86</v>
      </c>
      <c r="AB29" s="5"/>
      <c r="AC29" s="5">
        <v>86</v>
      </c>
    </row>
    <row r="30" spans="1:29" x14ac:dyDescent="0.2">
      <c r="A30" t="s">
        <v>411</v>
      </c>
      <c r="B30" t="s">
        <v>656</v>
      </c>
      <c r="C30" t="s">
        <v>1556</v>
      </c>
      <c r="D30" t="s">
        <v>1234</v>
      </c>
      <c r="E30" t="s">
        <v>1592</v>
      </c>
      <c r="F30" t="s">
        <v>1622</v>
      </c>
      <c r="G30" t="s">
        <v>1235</v>
      </c>
      <c r="H30" t="s">
        <v>870</v>
      </c>
      <c r="I30" s="18" t="s">
        <v>1591</v>
      </c>
      <c r="J30" s="4" t="s">
        <v>2177</v>
      </c>
      <c r="K30" s="4" t="s">
        <v>2178</v>
      </c>
      <c r="L30" s="4" t="s">
        <v>2179</v>
      </c>
      <c r="M30" s="5">
        <v>1285</v>
      </c>
      <c r="N30" s="5">
        <v>1480</v>
      </c>
      <c r="O30" s="5"/>
      <c r="P30" s="5"/>
      <c r="Q30" s="5">
        <v>1285</v>
      </c>
      <c r="R30" s="5">
        <v>1480</v>
      </c>
      <c r="S30" s="5">
        <v>0</v>
      </c>
      <c r="T30" s="5">
        <v>0</v>
      </c>
      <c r="U30" s="6">
        <f t="shared" si="0"/>
        <v>0</v>
      </c>
      <c r="V30" t="s">
        <v>2179</v>
      </c>
      <c r="W30" t="s">
        <v>2176</v>
      </c>
      <c r="Y30" s="5">
        <v>2765</v>
      </c>
      <c r="Z30" s="5">
        <v>1285</v>
      </c>
      <c r="AA30" s="5">
        <v>1480</v>
      </c>
      <c r="AB30" s="5">
        <v>1285</v>
      </c>
      <c r="AC30" s="5">
        <v>1480</v>
      </c>
    </row>
    <row r="31" spans="1:29" x14ac:dyDescent="0.2">
      <c r="A31" t="s">
        <v>490</v>
      </c>
      <c r="B31" t="s">
        <v>656</v>
      </c>
      <c r="C31" t="s">
        <v>1556</v>
      </c>
      <c r="D31" t="s">
        <v>1337</v>
      </c>
      <c r="E31" t="s">
        <v>1623</v>
      </c>
      <c r="F31" t="s">
        <v>1554</v>
      </c>
      <c r="G31" t="s">
        <v>1338</v>
      </c>
      <c r="H31" t="s">
        <v>1339</v>
      </c>
      <c r="I31" s="18" t="s">
        <v>1591</v>
      </c>
      <c r="J31" s="4" t="s">
        <v>2177</v>
      </c>
      <c r="K31" s="4" t="s">
        <v>2178</v>
      </c>
      <c r="L31" s="4" t="s">
        <v>2179</v>
      </c>
      <c r="M31" s="5">
        <v>326</v>
      </c>
      <c r="N31" s="5">
        <v>273</v>
      </c>
      <c r="O31" s="5"/>
      <c r="P31" s="5"/>
      <c r="Q31" s="5">
        <v>1147</v>
      </c>
      <c r="R31" s="5">
        <v>754</v>
      </c>
      <c r="S31" s="5">
        <v>0</v>
      </c>
      <c r="T31" s="5">
        <v>0</v>
      </c>
      <c r="U31" s="6">
        <f t="shared" si="0"/>
        <v>0</v>
      </c>
      <c r="V31" t="s">
        <v>2179</v>
      </c>
      <c r="W31" t="s">
        <v>2176</v>
      </c>
      <c r="Y31" s="5">
        <v>1901</v>
      </c>
      <c r="Z31" s="5">
        <v>326</v>
      </c>
      <c r="AA31" s="5">
        <v>273</v>
      </c>
      <c r="AB31" s="5">
        <v>326</v>
      </c>
      <c r="AC31" s="5">
        <v>273</v>
      </c>
    </row>
    <row r="32" spans="1:29" x14ac:dyDescent="0.2">
      <c r="A32" t="s">
        <v>517</v>
      </c>
      <c r="B32" t="s">
        <v>649</v>
      </c>
      <c r="C32" t="s">
        <v>1558</v>
      </c>
      <c r="D32" t="s">
        <v>1366</v>
      </c>
      <c r="E32" t="s">
        <v>1624</v>
      </c>
      <c r="F32" t="s">
        <v>1554</v>
      </c>
      <c r="G32" t="s">
        <v>1625</v>
      </c>
      <c r="H32" t="s">
        <v>682</v>
      </c>
      <c r="I32" s="18" t="s">
        <v>1626</v>
      </c>
      <c r="J32" s="4" t="s">
        <v>2177</v>
      </c>
      <c r="K32" s="4" t="s">
        <v>2178</v>
      </c>
      <c r="L32" s="4" t="s">
        <v>2176</v>
      </c>
      <c r="M32" s="5"/>
      <c r="N32" s="5">
        <v>0</v>
      </c>
      <c r="O32" s="5"/>
      <c r="P32" s="5"/>
      <c r="Q32" s="5">
        <v>9228</v>
      </c>
      <c r="R32" s="5">
        <v>0</v>
      </c>
      <c r="S32" s="5">
        <v>0</v>
      </c>
      <c r="T32" s="5">
        <v>0</v>
      </c>
      <c r="U32" s="6">
        <f t="shared" si="0"/>
        <v>0</v>
      </c>
      <c r="V32" t="s">
        <v>2179</v>
      </c>
      <c r="W32" t="s">
        <v>2176</v>
      </c>
      <c r="Y32" s="5">
        <v>9228</v>
      </c>
      <c r="Z32" s="5"/>
      <c r="AA32" s="5">
        <v>0</v>
      </c>
      <c r="AB32" s="5"/>
      <c r="AC32" s="5">
        <v>0</v>
      </c>
    </row>
    <row r="33" spans="1:29" x14ac:dyDescent="0.2">
      <c r="A33" t="s">
        <v>267</v>
      </c>
      <c r="B33" t="s">
        <v>656</v>
      </c>
      <c r="C33" t="s">
        <v>1556</v>
      </c>
      <c r="D33" t="s">
        <v>1080</v>
      </c>
      <c r="E33" t="s">
        <v>1627</v>
      </c>
      <c r="F33" t="s">
        <v>1554</v>
      </c>
      <c r="G33" t="s">
        <v>1026</v>
      </c>
      <c r="H33" t="s">
        <v>1027</v>
      </c>
      <c r="I33" s="18" t="s">
        <v>1591</v>
      </c>
      <c r="J33" s="4" t="s">
        <v>2177</v>
      </c>
      <c r="K33" s="4" t="s">
        <v>2178</v>
      </c>
      <c r="L33" s="4" t="s">
        <v>2179</v>
      </c>
      <c r="M33" s="5">
        <v>2423</v>
      </c>
      <c r="N33" s="5">
        <v>1421</v>
      </c>
      <c r="O33" s="5"/>
      <c r="P33" s="5"/>
      <c r="Q33" s="5">
        <v>2423</v>
      </c>
      <c r="R33" s="5">
        <v>1421</v>
      </c>
      <c r="S33" s="5">
        <v>0</v>
      </c>
      <c r="T33" s="5">
        <v>0</v>
      </c>
      <c r="U33" s="6">
        <f t="shared" si="0"/>
        <v>0</v>
      </c>
      <c r="V33" t="s">
        <v>2179</v>
      </c>
      <c r="W33" t="s">
        <v>2176</v>
      </c>
      <c r="Y33" s="5">
        <v>3844</v>
      </c>
      <c r="Z33" s="5">
        <v>2423</v>
      </c>
      <c r="AA33" s="5">
        <v>1421</v>
      </c>
      <c r="AB33" s="5">
        <v>2423</v>
      </c>
      <c r="AC33" s="5">
        <v>1421</v>
      </c>
    </row>
    <row r="34" spans="1:29" x14ac:dyDescent="0.2">
      <c r="A34" t="s">
        <v>298</v>
      </c>
      <c r="B34" t="s">
        <v>656</v>
      </c>
      <c r="C34" t="s">
        <v>1556</v>
      </c>
      <c r="D34" t="s">
        <v>1080</v>
      </c>
      <c r="E34" t="s">
        <v>1628</v>
      </c>
      <c r="F34" t="s">
        <v>1554</v>
      </c>
      <c r="G34" t="s">
        <v>1026</v>
      </c>
      <c r="H34" t="s">
        <v>1027</v>
      </c>
      <c r="I34" s="18" t="s">
        <v>1598</v>
      </c>
      <c r="J34" s="4" t="s">
        <v>2177</v>
      </c>
      <c r="K34" s="4" t="s">
        <v>2178</v>
      </c>
      <c r="L34" s="4" t="s">
        <v>2179</v>
      </c>
      <c r="M34" s="5">
        <v>2662</v>
      </c>
      <c r="N34" s="5">
        <v>1894</v>
      </c>
      <c r="O34" s="5"/>
      <c r="P34" s="5"/>
      <c r="Q34" s="5">
        <v>2662</v>
      </c>
      <c r="R34" s="5">
        <v>1894</v>
      </c>
      <c r="S34" s="5">
        <v>0</v>
      </c>
      <c r="T34" s="5">
        <v>0</v>
      </c>
      <c r="U34" s="6">
        <f t="shared" si="0"/>
        <v>0</v>
      </c>
      <c r="V34" t="s">
        <v>2179</v>
      </c>
      <c r="W34" t="s">
        <v>2176</v>
      </c>
      <c r="Y34" s="5">
        <v>4556</v>
      </c>
      <c r="Z34" s="5">
        <v>2662</v>
      </c>
      <c r="AA34" s="5">
        <v>1894</v>
      </c>
      <c r="AB34" s="5">
        <v>2662</v>
      </c>
      <c r="AC34" s="5">
        <v>1894</v>
      </c>
    </row>
    <row r="35" spans="1:29" x14ac:dyDescent="0.2">
      <c r="A35" t="s">
        <v>284</v>
      </c>
      <c r="B35" t="s">
        <v>656</v>
      </c>
      <c r="C35" t="s">
        <v>1556</v>
      </c>
      <c r="D35" t="s">
        <v>1080</v>
      </c>
      <c r="E35" t="s">
        <v>1629</v>
      </c>
      <c r="F35" t="s">
        <v>1554</v>
      </c>
      <c r="G35" t="s">
        <v>1026</v>
      </c>
      <c r="H35" t="s">
        <v>1027</v>
      </c>
      <c r="I35" s="18" t="s">
        <v>1598</v>
      </c>
      <c r="J35" s="4" t="s">
        <v>2177</v>
      </c>
      <c r="K35" s="4" t="s">
        <v>2178</v>
      </c>
      <c r="L35" s="4" t="s">
        <v>2179</v>
      </c>
      <c r="M35" s="5">
        <v>2347</v>
      </c>
      <c r="N35" s="5">
        <v>1212</v>
      </c>
      <c r="O35" s="5"/>
      <c r="P35" s="5"/>
      <c r="Q35" s="5">
        <v>2347</v>
      </c>
      <c r="R35" s="5">
        <v>1212</v>
      </c>
      <c r="S35" s="5">
        <v>0</v>
      </c>
      <c r="T35" s="5">
        <v>0</v>
      </c>
      <c r="U35" s="6">
        <f t="shared" si="0"/>
        <v>0</v>
      </c>
      <c r="V35" t="s">
        <v>2179</v>
      </c>
      <c r="W35" t="s">
        <v>2176</v>
      </c>
      <c r="Y35" s="5">
        <v>3559</v>
      </c>
      <c r="Z35" s="5">
        <v>2347</v>
      </c>
      <c r="AA35" s="5">
        <v>1212</v>
      </c>
      <c r="AB35" s="5">
        <v>2347</v>
      </c>
      <c r="AC35" s="5">
        <v>1212</v>
      </c>
    </row>
    <row r="36" spans="1:29" x14ac:dyDescent="0.2">
      <c r="A36" t="s">
        <v>380</v>
      </c>
      <c r="B36" t="s">
        <v>656</v>
      </c>
      <c r="C36" t="s">
        <v>1556</v>
      </c>
      <c r="D36" t="s">
        <v>1630</v>
      </c>
      <c r="E36" t="s">
        <v>1631</v>
      </c>
      <c r="F36" t="s">
        <v>1554</v>
      </c>
      <c r="G36" t="s">
        <v>1092</v>
      </c>
      <c r="H36" t="s">
        <v>682</v>
      </c>
      <c r="I36" s="18" t="s">
        <v>1591</v>
      </c>
      <c r="J36" s="4" t="s">
        <v>2177</v>
      </c>
      <c r="K36" s="4" t="s">
        <v>2178</v>
      </c>
      <c r="L36" s="4" t="s">
        <v>2179</v>
      </c>
      <c r="M36" s="5">
        <v>1389</v>
      </c>
      <c r="N36" s="5">
        <v>1644</v>
      </c>
      <c r="O36" s="5"/>
      <c r="P36" s="5"/>
      <c r="Q36" s="5">
        <v>1389</v>
      </c>
      <c r="R36" s="5">
        <v>1644</v>
      </c>
      <c r="S36" s="5">
        <v>0</v>
      </c>
      <c r="T36" s="5">
        <v>0</v>
      </c>
      <c r="U36" s="6">
        <f t="shared" si="0"/>
        <v>0</v>
      </c>
      <c r="V36" t="s">
        <v>2179</v>
      </c>
      <c r="W36" t="s">
        <v>2176</v>
      </c>
      <c r="Y36" s="5">
        <v>3033</v>
      </c>
      <c r="Z36" s="5">
        <v>1389</v>
      </c>
      <c r="AA36" s="5">
        <v>1644</v>
      </c>
      <c r="AB36" s="5">
        <v>1389</v>
      </c>
      <c r="AC36" s="5">
        <v>1644</v>
      </c>
    </row>
    <row r="37" spans="1:29" x14ac:dyDescent="0.2">
      <c r="A37" t="s">
        <v>103</v>
      </c>
      <c r="B37" t="s">
        <v>1548</v>
      </c>
      <c r="C37" t="s">
        <v>1559</v>
      </c>
      <c r="D37" t="s">
        <v>738</v>
      </c>
      <c r="E37" t="s">
        <v>1612</v>
      </c>
      <c r="F37" t="s">
        <v>774</v>
      </c>
      <c r="G37" t="s">
        <v>1632</v>
      </c>
      <c r="H37" t="s">
        <v>1608</v>
      </c>
      <c r="I37" s="18" t="s">
        <v>1598</v>
      </c>
      <c r="J37" s="4" t="s">
        <v>2177</v>
      </c>
      <c r="K37" s="4" t="s">
        <v>2178</v>
      </c>
      <c r="L37" s="4" t="s">
        <v>2179</v>
      </c>
      <c r="M37" s="5">
        <v>38809</v>
      </c>
      <c r="N37" s="5">
        <v>30071</v>
      </c>
      <c r="O37" s="5"/>
      <c r="P37" s="5"/>
      <c r="Q37" s="5">
        <v>38809</v>
      </c>
      <c r="R37" s="5">
        <v>30071</v>
      </c>
      <c r="S37" s="5">
        <v>0</v>
      </c>
      <c r="T37" s="5">
        <v>0</v>
      </c>
      <c r="U37" s="6">
        <f t="shared" si="0"/>
        <v>0</v>
      </c>
      <c r="V37" t="s">
        <v>2179</v>
      </c>
      <c r="W37" t="s">
        <v>2176</v>
      </c>
      <c r="Y37" s="5">
        <v>68880</v>
      </c>
      <c r="Z37" s="5">
        <v>38809</v>
      </c>
      <c r="AA37" s="5">
        <v>30071</v>
      </c>
      <c r="AB37" s="5">
        <v>38809</v>
      </c>
      <c r="AC37" s="5">
        <v>30071</v>
      </c>
    </row>
    <row r="38" spans="1:29" x14ac:dyDescent="0.2">
      <c r="A38" t="s">
        <v>321</v>
      </c>
      <c r="B38" t="s">
        <v>656</v>
      </c>
      <c r="C38" t="s">
        <v>1556</v>
      </c>
      <c r="D38" t="s">
        <v>1207</v>
      </c>
      <c r="E38" t="s">
        <v>1633</v>
      </c>
      <c r="F38" t="s">
        <v>1554</v>
      </c>
      <c r="G38" t="s">
        <v>1117</v>
      </c>
      <c r="H38" t="s">
        <v>1634</v>
      </c>
      <c r="I38" s="18" t="s">
        <v>1591</v>
      </c>
      <c r="J38" s="4" t="s">
        <v>2177</v>
      </c>
      <c r="K38" s="4" t="s">
        <v>2178</v>
      </c>
      <c r="L38" s="4" t="s">
        <v>2179</v>
      </c>
      <c r="M38" s="5">
        <v>746</v>
      </c>
      <c r="N38" s="5">
        <v>914</v>
      </c>
      <c r="O38" s="5"/>
      <c r="P38" s="5"/>
      <c r="Q38" s="5">
        <v>746</v>
      </c>
      <c r="R38" s="5">
        <v>914</v>
      </c>
      <c r="S38" s="5">
        <v>0</v>
      </c>
      <c r="T38" s="5">
        <v>0</v>
      </c>
      <c r="U38" s="6">
        <f t="shared" si="0"/>
        <v>0</v>
      </c>
      <c r="V38" t="s">
        <v>2179</v>
      </c>
      <c r="W38" t="s">
        <v>2176</v>
      </c>
      <c r="Y38" s="5">
        <v>1660</v>
      </c>
      <c r="Z38" s="5">
        <v>746</v>
      </c>
      <c r="AA38" s="5">
        <v>914</v>
      </c>
      <c r="AB38" s="5">
        <v>746</v>
      </c>
      <c r="AC38" s="5">
        <v>914</v>
      </c>
    </row>
    <row r="39" spans="1:29" x14ac:dyDescent="0.2">
      <c r="A39" t="s">
        <v>610</v>
      </c>
      <c r="B39" t="s">
        <v>656</v>
      </c>
      <c r="C39" t="s">
        <v>1556</v>
      </c>
      <c r="D39" t="s">
        <v>1635</v>
      </c>
      <c r="E39" t="s">
        <v>1588</v>
      </c>
      <c r="F39" t="s">
        <v>1554</v>
      </c>
      <c r="G39" t="s">
        <v>1513</v>
      </c>
      <c r="H39" t="s">
        <v>682</v>
      </c>
      <c r="I39" s="18" t="s">
        <v>1591</v>
      </c>
      <c r="J39" s="4" t="s">
        <v>2177</v>
      </c>
      <c r="K39" s="4" t="s">
        <v>2178</v>
      </c>
      <c r="L39" s="4" t="s">
        <v>2179</v>
      </c>
      <c r="M39" s="5">
        <v>0</v>
      </c>
      <c r="N39" s="5">
        <v>0</v>
      </c>
      <c r="O39" s="5"/>
      <c r="P39" s="5"/>
      <c r="Q39" s="5">
        <v>0</v>
      </c>
      <c r="R39" s="5">
        <v>0</v>
      </c>
      <c r="S39" s="5">
        <v>0</v>
      </c>
      <c r="T39" s="5">
        <v>0</v>
      </c>
      <c r="U39" s="6">
        <f t="shared" si="0"/>
        <v>0</v>
      </c>
      <c r="V39" t="s">
        <v>2179</v>
      </c>
      <c r="W39" t="s">
        <v>2176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</row>
    <row r="40" spans="1:29" x14ac:dyDescent="0.2">
      <c r="A40" t="s">
        <v>454</v>
      </c>
      <c r="B40" t="s">
        <v>656</v>
      </c>
      <c r="C40" t="s">
        <v>1556</v>
      </c>
      <c r="D40" t="s">
        <v>1636</v>
      </c>
      <c r="E40" t="s">
        <v>1637</v>
      </c>
      <c r="F40" t="s">
        <v>1638</v>
      </c>
      <c r="G40" t="s">
        <v>1286</v>
      </c>
      <c r="H40" t="s">
        <v>682</v>
      </c>
      <c r="I40" s="18" t="s">
        <v>1591</v>
      </c>
      <c r="J40" s="4" t="s">
        <v>2177</v>
      </c>
      <c r="K40" s="4" t="s">
        <v>2178</v>
      </c>
      <c r="L40" s="4" t="s">
        <v>2179</v>
      </c>
      <c r="M40" s="5">
        <v>801</v>
      </c>
      <c r="N40" s="5">
        <v>863</v>
      </c>
      <c r="O40" s="5"/>
      <c r="P40" s="5"/>
      <c r="Q40" s="5">
        <v>801</v>
      </c>
      <c r="R40" s="5">
        <v>863</v>
      </c>
      <c r="S40" s="5">
        <v>0</v>
      </c>
      <c r="T40" s="5">
        <v>0</v>
      </c>
      <c r="U40" s="6">
        <f t="shared" si="0"/>
        <v>0</v>
      </c>
      <c r="V40" t="s">
        <v>2179</v>
      </c>
      <c r="W40" t="s">
        <v>2176</v>
      </c>
      <c r="Y40" s="5">
        <v>1664</v>
      </c>
      <c r="Z40" s="5">
        <v>801</v>
      </c>
      <c r="AA40" s="5">
        <v>863</v>
      </c>
      <c r="AB40" s="5">
        <v>801</v>
      </c>
      <c r="AC40" s="5">
        <v>863</v>
      </c>
    </row>
    <row r="41" spans="1:29" x14ac:dyDescent="0.2">
      <c r="A41" t="s">
        <v>306</v>
      </c>
      <c r="B41" t="s">
        <v>656</v>
      </c>
      <c r="C41" t="s">
        <v>1556</v>
      </c>
      <c r="D41" t="s">
        <v>1630</v>
      </c>
      <c r="E41" t="s">
        <v>1639</v>
      </c>
      <c r="F41" t="s">
        <v>1554</v>
      </c>
      <c r="G41" t="s">
        <v>1092</v>
      </c>
      <c r="H41" t="s">
        <v>682</v>
      </c>
      <c r="I41" s="18" t="s">
        <v>1591</v>
      </c>
      <c r="J41" s="4" t="s">
        <v>2177</v>
      </c>
      <c r="K41" s="4" t="s">
        <v>2178</v>
      </c>
      <c r="L41" s="4" t="s">
        <v>2179</v>
      </c>
      <c r="M41" s="5">
        <v>3355</v>
      </c>
      <c r="N41" s="5">
        <v>3825</v>
      </c>
      <c r="O41" s="5"/>
      <c r="P41" s="5"/>
      <c r="Q41" s="5">
        <v>3355</v>
      </c>
      <c r="R41" s="5">
        <v>3825</v>
      </c>
      <c r="S41" s="5">
        <v>0</v>
      </c>
      <c r="T41" s="5">
        <v>0</v>
      </c>
      <c r="U41" s="6">
        <f t="shared" si="0"/>
        <v>0</v>
      </c>
      <c r="V41" t="s">
        <v>2179</v>
      </c>
      <c r="W41" t="s">
        <v>2176</v>
      </c>
      <c r="Y41" s="5">
        <v>7180</v>
      </c>
      <c r="Z41" s="5">
        <v>3355</v>
      </c>
      <c r="AA41" s="5">
        <v>3825</v>
      </c>
      <c r="AB41" s="5">
        <v>3355</v>
      </c>
      <c r="AC41" s="5">
        <v>3825</v>
      </c>
    </row>
    <row r="42" spans="1:29" x14ac:dyDescent="0.2">
      <c r="A42" t="s">
        <v>478</v>
      </c>
      <c r="B42" t="s">
        <v>656</v>
      </c>
      <c r="C42" t="s">
        <v>1556</v>
      </c>
      <c r="D42" t="s">
        <v>1640</v>
      </c>
      <c r="E42" t="s">
        <v>1597</v>
      </c>
      <c r="F42" t="s">
        <v>815</v>
      </c>
      <c r="G42" t="s">
        <v>1323</v>
      </c>
      <c r="H42" t="s">
        <v>1324</v>
      </c>
      <c r="I42" s="18" t="s">
        <v>1591</v>
      </c>
      <c r="J42" s="4" t="s">
        <v>2177</v>
      </c>
      <c r="K42" s="4" t="s">
        <v>2178</v>
      </c>
      <c r="L42" s="4" t="s">
        <v>2179</v>
      </c>
      <c r="M42" s="5">
        <v>883</v>
      </c>
      <c r="N42" s="5">
        <v>1042</v>
      </c>
      <c r="O42" s="5"/>
      <c r="P42" s="5"/>
      <c r="Q42" s="5">
        <v>883</v>
      </c>
      <c r="R42" s="5">
        <v>1042</v>
      </c>
      <c r="S42" s="5">
        <v>0</v>
      </c>
      <c r="T42" s="5">
        <v>0</v>
      </c>
      <c r="U42" s="6">
        <f t="shared" si="0"/>
        <v>0</v>
      </c>
      <c r="V42" t="s">
        <v>2179</v>
      </c>
      <c r="W42" t="s">
        <v>2176</v>
      </c>
      <c r="Y42" s="5">
        <v>1925</v>
      </c>
      <c r="Z42" s="5">
        <v>883</v>
      </c>
      <c r="AA42" s="5">
        <v>1042</v>
      </c>
      <c r="AB42" s="5">
        <v>883</v>
      </c>
      <c r="AC42" s="5">
        <v>1042</v>
      </c>
    </row>
    <row r="43" spans="1:29" x14ac:dyDescent="0.2">
      <c r="A43" t="s">
        <v>401</v>
      </c>
      <c r="B43" t="s">
        <v>656</v>
      </c>
      <c r="C43" t="s">
        <v>1556</v>
      </c>
      <c r="D43" t="s">
        <v>1221</v>
      </c>
      <c r="E43" t="s">
        <v>1641</v>
      </c>
      <c r="F43" t="s">
        <v>1554</v>
      </c>
      <c r="G43" t="s">
        <v>1222</v>
      </c>
      <c r="H43" t="s">
        <v>707</v>
      </c>
      <c r="I43" s="18" t="s">
        <v>1591</v>
      </c>
      <c r="J43" s="4" t="s">
        <v>2177</v>
      </c>
      <c r="K43" s="4" t="s">
        <v>2178</v>
      </c>
      <c r="L43" s="4" t="s">
        <v>2179</v>
      </c>
      <c r="M43" s="5">
        <v>1509</v>
      </c>
      <c r="N43" s="5">
        <v>1816</v>
      </c>
      <c r="O43" s="5"/>
      <c r="P43" s="5"/>
      <c r="Q43" s="5">
        <v>1509</v>
      </c>
      <c r="R43" s="5">
        <v>1816</v>
      </c>
      <c r="S43" s="5">
        <v>0</v>
      </c>
      <c r="T43" s="5">
        <v>0</v>
      </c>
      <c r="U43" s="6">
        <f t="shared" si="0"/>
        <v>0</v>
      </c>
      <c r="V43" t="s">
        <v>2176</v>
      </c>
      <c r="W43" t="s">
        <v>2176</v>
      </c>
      <c r="Y43" s="5">
        <v>3325</v>
      </c>
      <c r="Z43" s="5">
        <v>1509</v>
      </c>
      <c r="AA43" s="5">
        <v>1816</v>
      </c>
      <c r="AB43" s="5">
        <v>1509</v>
      </c>
      <c r="AC43" s="5">
        <v>1816</v>
      </c>
    </row>
    <row r="44" spans="1:29" x14ac:dyDescent="0.2">
      <c r="A44" t="s">
        <v>297</v>
      </c>
      <c r="B44" t="s">
        <v>656</v>
      </c>
      <c r="C44" t="s">
        <v>1556</v>
      </c>
      <c r="D44" t="s">
        <v>1642</v>
      </c>
      <c r="E44" t="s">
        <v>1628</v>
      </c>
      <c r="F44" t="s">
        <v>815</v>
      </c>
      <c r="G44" t="s">
        <v>1078</v>
      </c>
      <c r="H44" t="s">
        <v>1079</v>
      </c>
      <c r="I44" s="18" t="s">
        <v>1591</v>
      </c>
      <c r="J44" s="4" t="s">
        <v>2177</v>
      </c>
      <c r="K44" s="4" t="s">
        <v>2178</v>
      </c>
      <c r="L44" s="4" t="s">
        <v>2179</v>
      </c>
      <c r="M44" s="5">
        <v>2782</v>
      </c>
      <c r="N44" s="5">
        <v>3186</v>
      </c>
      <c r="O44" s="5"/>
      <c r="P44" s="5"/>
      <c r="Q44" s="5">
        <v>2782</v>
      </c>
      <c r="R44" s="5">
        <v>3186</v>
      </c>
      <c r="S44" s="5">
        <v>0</v>
      </c>
      <c r="T44" s="5">
        <v>0</v>
      </c>
      <c r="U44" s="6">
        <f t="shared" si="0"/>
        <v>0</v>
      </c>
      <c r="V44" t="s">
        <v>2179</v>
      </c>
      <c r="W44" t="s">
        <v>2176</v>
      </c>
      <c r="Y44" s="5">
        <v>5968</v>
      </c>
      <c r="Z44" s="5">
        <v>2782</v>
      </c>
      <c r="AA44" s="5">
        <v>3186</v>
      </c>
      <c r="AB44" s="5">
        <v>2782</v>
      </c>
      <c r="AC44" s="5">
        <v>3186</v>
      </c>
    </row>
    <row r="45" spans="1:29" x14ac:dyDescent="0.2">
      <c r="A45" t="s">
        <v>339</v>
      </c>
      <c r="B45" t="s">
        <v>656</v>
      </c>
      <c r="C45" t="s">
        <v>1556</v>
      </c>
      <c r="D45" t="s">
        <v>1142</v>
      </c>
      <c r="E45" t="s">
        <v>1617</v>
      </c>
      <c r="F45" t="s">
        <v>1554</v>
      </c>
      <c r="G45" t="s">
        <v>1143</v>
      </c>
      <c r="H45" t="s">
        <v>1079</v>
      </c>
      <c r="I45" s="18" t="s">
        <v>1591</v>
      </c>
      <c r="J45" s="4" t="s">
        <v>2177</v>
      </c>
      <c r="K45" s="4" t="s">
        <v>2178</v>
      </c>
      <c r="L45" s="4" t="s">
        <v>2179</v>
      </c>
      <c r="M45" s="5">
        <v>1622</v>
      </c>
      <c r="N45" s="5">
        <v>1584</v>
      </c>
      <c r="O45" s="5"/>
      <c r="P45" s="5"/>
      <c r="Q45" s="5">
        <v>1622</v>
      </c>
      <c r="R45" s="5">
        <v>1584</v>
      </c>
      <c r="S45" s="5">
        <v>0</v>
      </c>
      <c r="T45" s="5">
        <v>0</v>
      </c>
      <c r="U45" s="6">
        <f t="shared" si="0"/>
        <v>0</v>
      </c>
      <c r="V45" t="s">
        <v>2176</v>
      </c>
      <c r="W45" t="s">
        <v>2176</v>
      </c>
      <c r="Y45" s="5">
        <v>3206</v>
      </c>
      <c r="Z45" s="5">
        <v>1622</v>
      </c>
      <c r="AA45" s="5">
        <v>1584</v>
      </c>
      <c r="AB45" s="5">
        <v>1622</v>
      </c>
      <c r="AC45" s="5">
        <v>1584</v>
      </c>
    </row>
    <row r="46" spans="1:29" x14ac:dyDescent="0.2">
      <c r="A46" t="s">
        <v>419</v>
      </c>
      <c r="B46" t="s">
        <v>656</v>
      </c>
      <c r="C46" t="s">
        <v>1556</v>
      </c>
      <c r="D46" t="s">
        <v>1643</v>
      </c>
      <c r="E46" t="s">
        <v>1644</v>
      </c>
      <c r="F46" t="s">
        <v>1554</v>
      </c>
      <c r="G46" t="s">
        <v>1245</v>
      </c>
      <c r="H46" t="s">
        <v>1246</v>
      </c>
      <c r="I46" s="18" t="s">
        <v>1591</v>
      </c>
      <c r="J46" s="4" t="s">
        <v>2177</v>
      </c>
      <c r="K46" s="4" t="s">
        <v>2178</v>
      </c>
      <c r="L46" s="4" t="s">
        <v>2179</v>
      </c>
      <c r="M46" s="5"/>
      <c r="N46" s="5">
        <v>215</v>
      </c>
      <c r="O46" s="5"/>
      <c r="P46" s="5"/>
      <c r="Q46" s="5">
        <v>848</v>
      </c>
      <c r="R46" s="5">
        <v>908</v>
      </c>
      <c r="S46" s="5">
        <v>-1479</v>
      </c>
      <c r="T46" s="5">
        <v>-693</v>
      </c>
      <c r="U46" s="6">
        <f t="shared" si="0"/>
        <v>-2172</v>
      </c>
      <c r="V46" t="s">
        <v>2179</v>
      </c>
      <c r="W46" t="s">
        <v>2176</v>
      </c>
      <c r="Y46" s="5">
        <v>1756</v>
      </c>
      <c r="Z46" s="5"/>
      <c r="AA46" s="5">
        <v>215</v>
      </c>
      <c r="AB46" s="5"/>
      <c r="AC46" s="5">
        <v>215</v>
      </c>
    </row>
    <row r="47" spans="1:29" x14ac:dyDescent="0.2">
      <c r="A47" t="s">
        <v>150</v>
      </c>
      <c r="B47" t="s">
        <v>656</v>
      </c>
      <c r="C47" t="s">
        <v>1556</v>
      </c>
      <c r="D47" t="s">
        <v>1645</v>
      </c>
      <c r="E47" t="s">
        <v>1646</v>
      </c>
      <c r="F47" t="s">
        <v>1554</v>
      </c>
      <c r="G47" t="s">
        <v>820</v>
      </c>
      <c r="H47" t="s">
        <v>821</v>
      </c>
      <c r="I47" s="18" t="s">
        <v>1598</v>
      </c>
      <c r="J47" s="4" t="s">
        <v>2177</v>
      </c>
      <c r="K47" s="4" t="s">
        <v>2178</v>
      </c>
      <c r="L47" s="4" t="s">
        <v>2179</v>
      </c>
      <c r="M47" s="5">
        <v>10524</v>
      </c>
      <c r="N47" s="5">
        <v>5477</v>
      </c>
      <c r="O47" s="5"/>
      <c r="P47" s="5"/>
      <c r="Q47" s="5">
        <v>10524</v>
      </c>
      <c r="R47" s="5">
        <v>5477</v>
      </c>
      <c r="S47" s="5">
        <v>0</v>
      </c>
      <c r="T47" s="5">
        <v>0</v>
      </c>
      <c r="U47" s="6">
        <f t="shared" si="0"/>
        <v>0</v>
      </c>
      <c r="V47" t="s">
        <v>2179</v>
      </c>
      <c r="W47" t="s">
        <v>2176</v>
      </c>
      <c r="Y47" s="5">
        <v>16001</v>
      </c>
      <c r="Z47" s="5">
        <v>10524</v>
      </c>
      <c r="AA47" s="5">
        <v>5477</v>
      </c>
      <c r="AB47" s="5">
        <v>10524</v>
      </c>
      <c r="AC47" s="5">
        <v>5477</v>
      </c>
    </row>
    <row r="48" spans="1:29" x14ac:dyDescent="0.2">
      <c r="A48" t="s">
        <v>422</v>
      </c>
      <c r="B48" t="s">
        <v>656</v>
      </c>
      <c r="C48" t="s">
        <v>1556</v>
      </c>
      <c r="D48" t="s">
        <v>1243</v>
      </c>
      <c r="E48" t="s">
        <v>1647</v>
      </c>
      <c r="F48" t="s">
        <v>815</v>
      </c>
      <c r="G48" t="s">
        <v>1247</v>
      </c>
      <c r="H48" t="s">
        <v>813</v>
      </c>
      <c r="I48" s="18" t="s">
        <v>1591</v>
      </c>
      <c r="J48" s="4" t="s">
        <v>2177</v>
      </c>
      <c r="K48" s="4" t="s">
        <v>2178</v>
      </c>
      <c r="L48" s="4" t="s">
        <v>2179</v>
      </c>
      <c r="M48" s="5">
        <v>908</v>
      </c>
      <c r="N48" s="5">
        <v>1049</v>
      </c>
      <c r="O48" s="5"/>
      <c r="P48" s="5"/>
      <c r="Q48" s="5">
        <v>908</v>
      </c>
      <c r="R48" s="5">
        <v>1049</v>
      </c>
      <c r="S48" s="5">
        <v>0</v>
      </c>
      <c r="T48" s="5">
        <v>0</v>
      </c>
      <c r="U48" s="6">
        <f t="shared" si="0"/>
        <v>0</v>
      </c>
      <c r="V48" t="s">
        <v>2179</v>
      </c>
      <c r="W48" t="s">
        <v>2176</v>
      </c>
      <c r="Y48" s="5">
        <v>1957</v>
      </c>
      <c r="Z48" s="5">
        <v>908</v>
      </c>
      <c r="AA48" s="5">
        <v>1049</v>
      </c>
      <c r="AB48" s="5">
        <v>908</v>
      </c>
      <c r="AC48" s="5">
        <v>1049</v>
      </c>
    </row>
    <row r="49" spans="1:29" x14ac:dyDescent="0.2">
      <c r="A49" t="s">
        <v>418</v>
      </c>
      <c r="B49" t="s">
        <v>656</v>
      </c>
      <c r="C49" t="s">
        <v>1556</v>
      </c>
      <c r="D49" t="s">
        <v>1648</v>
      </c>
      <c r="E49" t="s">
        <v>1649</v>
      </c>
      <c r="F49" t="s">
        <v>1554</v>
      </c>
      <c r="G49" t="s">
        <v>1244</v>
      </c>
      <c r="H49" t="s">
        <v>813</v>
      </c>
      <c r="I49" s="18" t="s">
        <v>1591</v>
      </c>
      <c r="J49" s="4" t="s">
        <v>2177</v>
      </c>
      <c r="K49" s="4" t="s">
        <v>2178</v>
      </c>
      <c r="L49" s="4" t="s">
        <v>2179</v>
      </c>
      <c r="M49" s="5">
        <v>938</v>
      </c>
      <c r="N49" s="5">
        <v>968</v>
      </c>
      <c r="O49" s="5"/>
      <c r="P49" s="5"/>
      <c r="Q49" s="5">
        <v>938</v>
      </c>
      <c r="R49" s="5">
        <v>968</v>
      </c>
      <c r="S49" s="5">
        <v>0</v>
      </c>
      <c r="T49" s="5">
        <v>0</v>
      </c>
      <c r="U49" s="6">
        <f t="shared" si="0"/>
        <v>0</v>
      </c>
      <c r="V49" t="s">
        <v>2179</v>
      </c>
      <c r="W49" t="s">
        <v>2176</v>
      </c>
      <c r="Y49" s="5">
        <v>1906</v>
      </c>
      <c r="Z49" s="5">
        <v>938</v>
      </c>
      <c r="AA49" s="5">
        <v>968</v>
      </c>
      <c r="AB49" s="5">
        <v>938</v>
      </c>
      <c r="AC49" s="5">
        <v>968</v>
      </c>
    </row>
    <row r="50" spans="1:29" x14ac:dyDescent="0.2">
      <c r="A50" t="s">
        <v>146</v>
      </c>
      <c r="B50" t="s">
        <v>660</v>
      </c>
      <c r="C50" t="s">
        <v>1560</v>
      </c>
      <c r="D50" t="s">
        <v>814</v>
      </c>
      <c r="E50" t="s">
        <v>1599</v>
      </c>
      <c r="F50" t="s">
        <v>815</v>
      </c>
      <c r="G50" t="s">
        <v>816</v>
      </c>
      <c r="H50" t="s">
        <v>1079</v>
      </c>
      <c r="I50" s="18" t="s">
        <v>1591</v>
      </c>
      <c r="J50" s="4" t="s">
        <v>2177</v>
      </c>
      <c r="K50" s="4" t="s">
        <v>2178</v>
      </c>
      <c r="L50" s="4" t="s">
        <v>2179</v>
      </c>
      <c r="M50" s="5">
        <v>7091</v>
      </c>
      <c r="N50" s="5">
        <v>8055</v>
      </c>
      <c r="O50" s="5"/>
      <c r="P50" s="5"/>
      <c r="Q50" s="5">
        <v>7091</v>
      </c>
      <c r="R50" s="5">
        <v>8055</v>
      </c>
      <c r="S50" s="5">
        <v>0</v>
      </c>
      <c r="T50" s="5">
        <v>0</v>
      </c>
      <c r="U50" s="6">
        <f t="shared" si="0"/>
        <v>0</v>
      </c>
      <c r="V50" t="s">
        <v>2176</v>
      </c>
      <c r="W50" t="s">
        <v>2176</v>
      </c>
      <c r="Y50" s="5">
        <v>15146</v>
      </c>
      <c r="Z50" s="5">
        <v>7091</v>
      </c>
      <c r="AA50" s="5">
        <v>8055</v>
      </c>
      <c r="AB50" s="5">
        <v>7091</v>
      </c>
      <c r="AC50" s="5">
        <v>8055</v>
      </c>
    </row>
    <row r="51" spans="1:29" x14ac:dyDescent="0.2">
      <c r="A51" t="s">
        <v>452</v>
      </c>
      <c r="B51" t="s">
        <v>656</v>
      </c>
      <c r="C51" t="s">
        <v>1556</v>
      </c>
      <c r="D51" t="s">
        <v>1650</v>
      </c>
      <c r="E51" t="s">
        <v>1651</v>
      </c>
      <c r="F51" t="s">
        <v>774</v>
      </c>
      <c r="G51" t="s">
        <v>1280</v>
      </c>
      <c r="H51" t="s">
        <v>1281</v>
      </c>
      <c r="I51" s="18" t="s">
        <v>1591</v>
      </c>
      <c r="J51" s="4" t="s">
        <v>2177</v>
      </c>
      <c r="K51" s="4" t="s">
        <v>2178</v>
      </c>
      <c r="L51" s="4" t="s">
        <v>2179</v>
      </c>
      <c r="M51" s="5">
        <v>886</v>
      </c>
      <c r="N51" s="5">
        <v>30</v>
      </c>
      <c r="O51" s="5"/>
      <c r="P51" s="5"/>
      <c r="Q51" s="5">
        <v>886</v>
      </c>
      <c r="R51" s="5">
        <v>30</v>
      </c>
      <c r="S51" s="5">
        <v>0</v>
      </c>
      <c r="T51" s="5">
        <v>0</v>
      </c>
      <c r="U51" s="6">
        <f t="shared" si="0"/>
        <v>0</v>
      </c>
      <c r="V51" t="s">
        <v>2179</v>
      </c>
      <c r="W51" t="s">
        <v>2176</v>
      </c>
      <c r="Y51" s="5">
        <v>916</v>
      </c>
      <c r="Z51" s="5">
        <v>886</v>
      </c>
      <c r="AA51" s="5">
        <v>30</v>
      </c>
      <c r="AB51" s="5">
        <v>886</v>
      </c>
      <c r="AC51" s="5">
        <v>30</v>
      </c>
    </row>
    <row r="52" spans="1:29" x14ac:dyDescent="0.2">
      <c r="A52" t="s">
        <v>470</v>
      </c>
      <c r="B52" t="s">
        <v>656</v>
      </c>
      <c r="C52" t="s">
        <v>1556</v>
      </c>
      <c r="D52" t="s">
        <v>1652</v>
      </c>
      <c r="E52" t="s">
        <v>1653</v>
      </c>
      <c r="F52" t="s">
        <v>1554</v>
      </c>
      <c r="G52" t="s">
        <v>1310</v>
      </c>
      <c r="H52" t="s">
        <v>1311</v>
      </c>
      <c r="I52" s="18" t="s">
        <v>1591</v>
      </c>
      <c r="J52" s="4" t="s">
        <v>2177</v>
      </c>
      <c r="K52" s="4" t="s">
        <v>2178</v>
      </c>
      <c r="L52" s="4" t="s">
        <v>2179</v>
      </c>
      <c r="M52" s="5">
        <v>615</v>
      </c>
      <c r="N52" s="5">
        <v>712</v>
      </c>
      <c r="O52" s="5"/>
      <c r="P52" s="5"/>
      <c r="Q52" s="5">
        <v>615</v>
      </c>
      <c r="R52" s="5">
        <v>712</v>
      </c>
      <c r="S52" s="5">
        <v>0</v>
      </c>
      <c r="T52" s="5">
        <v>0</v>
      </c>
      <c r="U52" s="6">
        <f t="shared" si="0"/>
        <v>0</v>
      </c>
      <c r="V52" t="s">
        <v>2179</v>
      </c>
      <c r="W52" t="s">
        <v>2176</v>
      </c>
      <c r="Y52" s="5">
        <v>1327</v>
      </c>
      <c r="Z52" s="5">
        <v>615</v>
      </c>
      <c r="AA52" s="5">
        <v>712</v>
      </c>
      <c r="AB52" s="5">
        <v>615</v>
      </c>
      <c r="AC52" s="5">
        <v>712</v>
      </c>
    </row>
    <row r="53" spans="1:29" x14ac:dyDescent="0.2">
      <c r="A53" t="s">
        <v>29</v>
      </c>
      <c r="B53" t="s">
        <v>642</v>
      </c>
      <c r="C53" t="s">
        <v>1555</v>
      </c>
      <c r="D53" t="s">
        <v>1654</v>
      </c>
      <c r="E53" t="s">
        <v>1614</v>
      </c>
      <c r="F53" t="s">
        <v>1554</v>
      </c>
      <c r="G53" t="s">
        <v>1655</v>
      </c>
      <c r="H53" t="s">
        <v>672</v>
      </c>
      <c r="I53" s="18" t="s">
        <v>1656</v>
      </c>
      <c r="J53" s="4" t="s">
        <v>2174</v>
      </c>
      <c r="K53" s="4" t="s">
        <v>2175</v>
      </c>
      <c r="L53" s="4" t="s">
        <v>2176</v>
      </c>
      <c r="M53" s="5">
        <v>1828141</v>
      </c>
      <c r="N53" s="5">
        <v>1115028</v>
      </c>
      <c r="O53" s="5">
        <v>0</v>
      </c>
      <c r="P53" s="5">
        <v>2</v>
      </c>
      <c r="Q53" s="5">
        <v>1491768</v>
      </c>
      <c r="R53" s="5">
        <v>1000907</v>
      </c>
      <c r="S53" s="5">
        <v>0</v>
      </c>
      <c r="T53" s="5">
        <v>0</v>
      </c>
      <c r="U53" s="6">
        <f t="shared" si="0"/>
        <v>0</v>
      </c>
      <c r="V53" t="s">
        <v>2179</v>
      </c>
      <c r="W53" t="s">
        <v>2176</v>
      </c>
      <c r="Y53" s="5">
        <v>2492675</v>
      </c>
      <c r="Z53" s="5">
        <v>1828141</v>
      </c>
      <c r="AA53" s="5">
        <v>1115028</v>
      </c>
      <c r="AB53" s="5">
        <v>1828141</v>
      </c>
      <c r="AC53" s="5">
        <v>1115028</v>
      </c>
    </row>
    <row r="54" spans="1:29" x14ac:dyDescent="0.2">
      <c r="A54" t="s">
        <v>145</v>
      </c>
      <c r="B54" t="s">
        <v>656</v>
      </c>
      <c r="C54" t="s">
        <v>1556</v>
      </c>
      <c r="D54" t="s">
        <v>1619</v>
      </c>
      <c r="E54" t="s">
        <v>1657</v>
      </c>
      <c r="F54" t="s">
        <v>774</v>
      </c>
      <c r="G54" t="s">
        <v>812</v>
      </c>
      <c r="H54" t="s">
        <v>813</v>
      </c>
      <c r="I54" s="18" t="s">
        <v>1598</v>
      </c>
      <c r="J54" s="4" t="s">
        <v>2177</v>
      </c>
      <c r="K54" s="4" t="s">
        <v>2178</v>
      </c>
      <c r="L54" s="4" t="s">
        <v>2179</v>
      </c>
      <c r="M54" s="5">
        <v>2437</v>
      </c>
      <c r="N54" s="5">
        <v>4069</v>
      </c>
      <c r="O54" s="5"/>
      <c r="P54" s="5"/>
      <c r="Q54" s="5">
        <v>2437</v>
      </c>
      <c r="R54" s="5">
        <v>4069</v>
      </c>
      <c r="S54" s="5">
        <v>0</v>
      </c>
      <c r="T54" s="5">
        <v>0</v>
      </c>
      <c r="U54" s="6">
        <f t="shared" si="0"/>
        <v>0</v>
      </c>
      <c r="V54" t="s">
        <v>2179</v>
      </c>
      <c r="W54" t="s">
        <v>2176</v>
      </c>
      <c r="Y54" s="5">
        <v>6506</v>
      </c>
      <c r="Z54" s="5">
        <v>2437</v>
      </c>
      <c r="AA54" s="5">
        <v>4069</v>
      </c>
      <c r="AB54" s="5">
        <v>2437</v>
      </c>
      <c r="AC54" s="5">
        <v>4069</v>
      </c>
    </row>
    <row r="55" spans="1:29" x14ac:dyDescent="0.2">
      <c r="A55" t="s">
        <v>338</v>
      </c>
      <c r="B55" t="s">
        <v>656</v>
      </c>
      <c r="C55" t="s">
        <v>1556</v>
      </c>
      <c r="D55" t="s">
        <v>1619</v>
      </c>
      <c r="E55" t="s">
        <v>1658</v>
      </c>
      <c r="F55" t="s">
        <v>1554</v>
      </c>
      <c r="G55" t="s">
        <v>1141</v>
      </c>
      <c r="H55" t="s">
        <v>813</v>
      </c>
      <c r="I55" s="18" t="s">
        <v>1605</v>
      </c>
      <c r="J55" s="4" t="s">
        <v>2177</v>
      </c>
      <c r="K55" s="4" t="s">
        <v>2178</v>
      </c>
      <c r="L55" s="4" t="s">
        <v>2176</v>
      </c>
      <c r="M55" s="5">
        <v>1167</v>
      </c>
      <c r="N55" s="5">
        <v>778</v>
      </c>
      <c r="O55" s="5">
        <v>0</v>
      </c>
      <c r="P55" s="5">
        <v>0</v>
      </c>
      <c r="Q55" s="5">
        <v>1171</v>
      </c>
      <c r="R55" s="5">
        <v>781</v>
      </c>
      <c r="S55" s="5">
        <v>0</v>
      </c>
      <c r="T55" s="5">
        <v>0</v>
      </c>
      <c r="U55" s="6">
        <f t="shared" si="0"/>
        <v>0</v>
      </c>
      <c r="V55" t="s">
        <v>2179</v>
      </c>
      <c r="W55" t="s">
        <v>2176</v>
      </c>
      <c r="Y55" s="5">
        <v>1952</v>
      </c>
      <c r="Z55" s="5">
        <v>1167</v>
      </c>
      <c r="AA55" s="5">
        <v>778</v>
      </c>
      <c r="AB55" s="5">
        <v>1167</v>
      </c>
      <c r="AC55" s="5">
        <v>778</v>
      </c>
    </row>
    <row r="56" spans="1:29" x14ac:dyDescent="0.2">
      <c r="A56" t="s">
        <v>311</v>
      </c>
      <c r="B56" t="s">
        <v>656</v>
      </c>
      <c r="C56" t="s">
        <v>1556</v>
      </c>
      <c r="D56" t="s">
        <v>1100</v>
      </c>
      <c r="E56" t="s">
        <v>1595</v>
      </c>
      <c r="F56" t="s">
        <v>1554</v>
      </c>
      <c r="G56" t="s">
        <v>1101</v>
      </c>
      <c r="H56" t="s">
        <v>813</v>
      </c>
      <c r="I56" s="18" t="s">
        <v>1591</v>
      </c>
      <c r="J56" s="4" t="s">
        <v>2177</v>
      </c>
      <c r="K56" s="4" t="s">
        <v>2178</v>
      </c>
      <c r="L56" s="4" t="s">
        <v>2179</v>
      </c>
      <c r="M56" s="5">
        <v>2525</v>
      </c>
      <c r="N56" s="5">
        <v>2987</v>
      </c>
      <c r="O56" s="5"/>
      <c r="P56" s="5"/>
      <c r="Q56" s="5">
        <v>2525</v>
      </c>
      <c r="R56" s="5">
        <v>2987</v>
      </c>
      <c r="S56" s="5">
        <v>0</v>
      </c>
      <c r="T56" s="5">
        <v>0</v>
      </c>
      <c r="U56" s="6">
        <f t="shared" si="0"/>
        <v>0</v>
      </c>
      <c r="V56" t="s">
        <v>2179</v>
      </c>
      <c r="W56" t="s">
        <v>2176</v>
      </c>
      <c r="Y56" s="5">
        <v>5512</v>
      </c>
      <c r="Z56" s="5">
        <v>2525</v>
      </c>
      <c r="AA56" s="5">
        <v>2987</v>
      </c>
      <c r="AB56" s="5">
        <v>2525</v>
      </c>
      <c r="AC56" s="5">
        <v>2987</v>
      </c>
    </row>
    <row r="57" spans="1:29" x14ac:dyDescent="0.2">
      <c r="A57" t="s">
        <v>320</v>
      </c>
      <c r="B57" t="s">
        <v>656</v>
      </c>
      <c r="C57" t="s">
        <v>1556</v>
      </c>
      <c r="D57" t="s">
        <v>1619</v>
      </c>
      <c r="E57" t="s">
        <v>1659</v>
      </c>
      <c r="F57" t="s">
        <v>1554</v>
      </c>
      <c r="G57" t="s">
        <v>1116</v>
      </c>
      <c r="H57" t="s">
        <v>813</v>
      </c>
      <c r="I57" s="18" t="s">
        <v>1591</v>
      </c>
      <c r="J57" s="4" t="s">
        <v>2177</v>
      </c>
      <c r="K57" s="4" t="s">
        <v>2178</v>
      </c>
      <c r="L57" s="4" t="s">
        <v>2179</v>
      </c>
      <c r="M57" s="5">
        <v>2241</v>
      </c>
      <c r="N57" s="5">
        <v>2634</v>
      </c>
      <c r="O57" s="5"/>
      <c r="P57" s="5"/>
      <c r="Q57" s="5">
        <v>2241</v>
      </c>
      <c r="R57" s="5">
        <v>2634</v>
      </c>
      <c r="S57" s="5">
        <v>0</v>
      </c>
      <c r="T57" s="5">
        <v>0</v>
      </c>
      <c r="U57" s="6">
        <f t="shared" si="0"/>
        <v>0</v>
      </c>
      <c r="V57" t="s">
        <v>2179</v>
      </c>
      <c r="W57" t="s">
        <v>2176</v>
      </c>
      <c r="Y57" s="5">
        <v>4875</v>
      </c>
      <c r="Z57" s="5">
        <v>2241</v>
      </c>
      <c r="AA57" s="5">
        <v>2634</v>
      </c>
      <c r="AB57" s="5">
        <v>2241</v>
      </c>
      <c r="AC57" s="5">
        <v>2634</v>
      </c>
    </row>
    <row r="58" spans="1:29" x14ac:dyDescent="0.2">
      <c r="A58" t="s">
        <v>367</v>
      </c>
      <c r="B58" t="s">
        <v>656</v>
      </c>
      <c r="C58" t="s">
        <v>1556</v>
      </c>
      <c r="D58" t="s">
        <v>1660</v>
      </c>
      <c r="E58" t="s">
        <v>1661</v>
      </c>
      <c r="F58" t="s">
        <v>1115</v>
      </c>
      <c r="G58" t="s">
        <v>1178</v>
      </c>
      <c r="H58" t="s">
        <v>1179</v>
      </c>
      <c r="I58" s="18" t="s">
        <v>1591</v>
      </c>
      <c r="J58" s="4" t="s">
        <v>2177</v>
      </c>
      <c r="K58" s="4" t="s">
        <v>2178</v>
      </c>
      <c r="L58" s="4" t="s">
        <v>2179</v>
      </c>
      <c r="M58" s="5">
        <v>1676</v>
      </c>
      <c r="N58" s="5">
        <v>1817</v>
      </c>
      <c r="O58" s="5"/>
      <c r="P58" s="5"/>
      <c r="Q58" s="5">
        <v>1676</v>
      </c>
      <c r="R58" s="5">
        <v>1817</v>
      </c>
      <c r="S58" s="5">
        <v>0</v>
      </c>
      <c r="T58" s="5">
        <v>0</v>
      </c>
      <c r="U58" s="6">
        <f t="shared" si="0"/>
        <v>0</v>
      </c>
      <c r="V58" t="s">
        <v>2179</v>
      </c>
      <c r="W58" t="s">
        <v>2176</v>
      </c>
      <c r="Y58" s="5">
        <v>3493</v>
      </c>
      <c r="Z58" s="5">
        <v>1676</v>
      </c>
      <c r="AA58" s="5">
        <v>1817</v>
      </c>
      <c r="AB58" s="5">
        <v>1676</v>
      </c>
      <c r="AC58" s="5">
        <v>1817</v>
      </c>
    </row>
    <row r="59" spans="1:29" x14ac:dyDescent="0.2">
      <c r="A59" t="s">
        <v>178</v>
      </c>
      <c r="B59" t="s">
        <v>656</v>
      </c>
      <c r="C59" t="s">
        <v>1556</v>
      </c>
      <c r="D59" t="s">
        <v>1662</v>
      </c>
      <c r="E59" t="s">
        <v>1663</v>
      </c>
      <c r="F59" t="s">
        <v>815</v>
      </c>
      <c r="G59" t="s">
        <v>869</v>
      </c>
      <c r="H59" t="s">
        <v>870</v>
      </c>
      <c r="I59" s="18" t="s">
        <v>1591</v>
      </c>
      <c r="J59" s="4" t="s">
        <v>2177</v>
      </c>
      <c r="K59" s="4" t="s">
        <v>2178</v>
      </c>
      <c r="L59" s="4" t="s">
        <v>2179</v>
      </c>
      <c r="M59" s="5">
        <v>5787</v>
      </c>
      <c r="N59" s="5">
        <v>6222</v>
      </c>
      <c r="O59" s="5"/>
      <c r="P59" s="5"/>
      <c r="Q59" s="5">
        <v>5787</v>
      </c>
      <c r="R59" s="5">
        <v>6222</v>
      </c>
      <c r="S59" s="5">
        <v>0</v>
      </c>
      <c r="T59" s="5">
        <v>0</v>
      </c>
      <c r="U59" s="6">
        <f t="shared" si="0"/>
        <v>0</v>
      </c>
      <c r="V59" t="s">
        <v>2179</v>
      </c>
      <c r="W59" t="s">
        <v>2176</v>
      </c>
      <c r="Y59" s="5">
        <v>12009</v>
      </c>
      <c r="Z59" s="5">
        <v>5787</v>
      </c>
      <c r="AA59" s="5">
        <v>6222</v>
      </c>
      <c r="AB59" s="5">
        <v>5787</v>
      </c>
      <c r="AC59" s="5">
        <v>6222</v>
      </c>
    </row>
    <row r="60" spans="1:29" x14ac:dyDescent="0.2">
      <c r="A60" t="s">
        <v>483</v>
      </c>
      <c r="B60" t="s">
        <v>656</v>
      </c>
      <c r="C60" t="s">
        <v>1556</v>
      </c>
      <c r="D60" t="s">
        <v>1328</v>
      </c>
      <c r="E60" t="s">
        <v>1594</v>
      </c>
      <c r="F60" t="s">
        <v>1554</v>
      </c>
      <c r="G60" t="s">
        <v>1329</v>
      </c>
      <c r="H60" t="s">
        <v>1330</v>
      </c>
      <c r="I60" s="18" t="s">
        <v>1591</v>
      </c>
      <c r="J60" s="4" t="s">
        <v>2177</v>
      </c>
      <c r="K60" s="4" t="s">
        <v>2178</v>
      </c>
      <c r="L60" s="4" t="s">
        <v>2179</v>
      </c>
      <c r="M60" s="5">
        <v>174</v>
      </c>
      <c r="N60" s="5">
        <v>117</v>
      </c>
      <c r="O60" s="5"/>
      <c r="P60" s="5"/>
      <c r="Q60" s="5">
        <v>174</v>
      </c>
      <c r="R60" s="5">
        <v>117</v>
      </c>
      <c r="S60" s="5">
        <v>0</v>
      </c>
      <c r="T60" s="5">
        <v>0</v>
      </c>
      <c r="U60" s="6">
        <f t="shared" si="0"/>
        <v>0</v>
      </c>
      <c r="V60" t="s">
        <v>2179</v>
      </c>
      <c r="W60" t="s">
        <v>2176</v>
      </c>
      <c r="Y60" s="5">
        <v>291</v>
      </c>
      <c r="Z60" s="5">
        <v>174</v>
      </c>
      <c r="AA60" s="5">
        <v>117</v>
      </c>
      <c r="AB60" s="5">
        <v>174</v>
      </c>
      <c r="AC60" s="5">
        <v>117</v>
      </c>
    </row>
    <row r="61" spans="1:29" x14ac:dyDescent="0.2">
      <c r="A61" t="s">
        <v>525</v>
      </c>
      <c r="B61" t="s">
        <v>656</v>
      </c>
      <c r="C61" t="s">
        <v>1556</v>
      </c>
      <c r="D61" t="s">
        <v>1377</v>
      </c>
      <c r="E61" t="s">
        <v>1664</v>
      </c>
      <c r="F61" t="s">
        <v>1554</v>
      </c>
      <c r="G61" t="s">
        <v>1378</v>
      </c>
      <c r="H61" t="s">
        <v>707</v>
      </c>
      <c r="I61" s="18" t="s">
        <v>1591</v>
      </c>
      <c r="J61" s="4" t="s">
        <v>2177</v>
      </c>
      <c r="K61" s="4" t="s">
        <v>2178</v>
      </c>
      <c r="L61" s="4" t="s">
        <v>2179</v>
      </c>
      <c r="M61" s="5">
        <v>222</v>
      </c>
      <c r="N61" s="5">
        <v>257</v>
      </c>
      <c r="O61" s="5"/>
      <c r="P61" s="5"/>
      <c r="Q61" s="5">
        <v>222</v>
      </c>
      <c r="R61" s="5">
        <v>257</v>
      </c>
      <c r="S61" s="5">
        <v>0</v>
      </c>
      <c r="T61" s="5">
        <v>0</v>
      </c>
      <c r="U61" s="6">
        <f t="shared" si="0"/>
        <v>0</v>
      </c>
      <c r="V61" t="s">
        <v>2179</v>
      </c>
      <c r="W61" t="s">
        <v>2176</v>
      </c>
      <c r="Y61" s="5">
        <v>479</v>
      </c>
      <c r="Z61" s="5">
        <v>222</v>
      </c>
      <c r="AA61" s="5">
        <v>257</v>
      </c>
      <c r="AB61" s="5">
        <v>222</v>
      </c>
      <c r="AC61" s="5">
        <v>257</v>
      </c>
    </row>
    <row r="62" spans="1:29" x14ac:dyDescent="0.2">
      <c r="A62" t="s">
        <v>292</v>
      </c>
      <c r="B62" t="s">
        <v>656</v>
      </c>
      <c r="C62" t="s">
        <v>1556</v>
      </c>
      <c r="D62" t="s">
        <v>1069</v>
      </c>
      <c r="E62" t="s">
        <v>1629</v>
      </c>
      <c r="F62" t="s">
        <v>842</v>
      </c>
      <c r="G62" t="s">
        <v>1665</v>
      </c>
      <c r="H62" t="s">
        <v>1666</v>
      </c>
      <c r="I62" s="18" t="s">
        <v>1591</v>
      </c>
      <c r="J62" s="4" t="s">
        <v>2177</v>
      </c>
      <c r="K62" s="4" t="s">
        <v>2178</v>
      </c>
      <c r="L62" s="4" t="s">
        <v>2179</v>
      </c>
      <c r="M62" s="5">
        <v>1531</v>
      </c>
      <c r="N62" s="5">
        <v>956</v>
      </c>
      <c r="O62" s="5"/>
      <c r="P62" s="5"/>
      <c r="Q62" s="5">
        <v>1425</v>
      </c>
      <c r="R62" s="5">
        <v>890</v>
      </c>
      <c r="S62" s="5">
        <v>0</v>
      </c>
      <c r="T62" s="5">
        <v>0</v>
      </c>
      <c r="U62" s="6">
        <f t="shared" si="0"/>
        <v>0</v>
      </c>
      <c r="V62" t="s">
        <v>2179</v>
      </c>
      <c r="W62" t="s">
        <v>2176</v>
      </c>
      <c r="Y62" s="5">
        <v>2315</v>
      </c>
      <c r="Z62" s="5">
        <v>1531</v>
      </c>
      <c r="AA62" s="5">
        <v>956</v>
      </c>
      <c r="AB62" s="5">
        <v>1531</v>
      </c>
      <c r="AC62" s="5">
        <v>956</v>
      </c>
    </row>
    <row r="63" spans="1:29" x14ac:dyDescent="0.2">
      <c r="A63" t="s">
        <v>42</v>
      </c>
      <c r="B63" t="s">
        <v>649</v>
      </c>
      <c r="C63" t="s">
        <v>1558</v>
      </c>
      <c r="D63" t="s">
        <v>681</v>
      </c>
      <c r="E63" t="s">
        <v>1667</v>
      </c>
      <c r="F63" t="s">
        <v>1554</v>
      </c>
      <c r="G63" t="s">
        <v>1668</v>
      </c>
      <c r="H63" t="s">
        <v>682</v>
      </c>
      <c r="I63" s="18" t="s">
        <v>1584</v>
      </c>
      <c r="J63" s="4" t="s">
        <v>2174</v>
      </c>
      <c r="K63" s="4" t="s">
        <v>2175</v>
      </c>
      <c r="L63" s="4" t="s">
        <v>2176</v>
      </c>
      <c r="M63" s="5">
        <v>491038</v>
      </c>
      <c r="N63" s="5">
        <v>457315</v>
      </c>
      <c r="O63" s="5"/>
      <c r="P63" s="5"/>
      <c r="Q63" s="5">
        <v>475629</v>
      </c>
      <c r="R63" s="5">
        <v>452071</v>
      </c>
      <c r="S63" s="5">
        <v>0</v>
      </c>
      <c r="T63" s="5">
        <v>0</v>
      </c>
      <c r="U63" s="6">
        <f t="shared" si="0"/>
        <v>0</v>
      </c>
      <c r="V63" t="s">
        <v>2179</v>
      </c>
      <c r="W63" t="s">
        <v>2176</v>
      </c>
      <c r="Y63" s="5">
        <v>927700</v>
      </c>
      <c r="Z63" s="5">
        <v>491038</v>
      </c>
      <c r="AA63" s="5">
        <v>457315</v>
      </c>
      <c r="AB63" s="5">
        <v>491038</v>
      </c>
      <c r="AC63" s="5">
        <v>457315</v>
      </c>
    </row>
    <row r="64" spans="1:29" x14ac:dyDescent="0.2">
      <c r="A64" t="s">
        <v>508</v>
      </c>
      <c r="B64" t="s">
        <v>656</v>
      </c>
      <c r="C64" t="s">
        <v>1556</v>
      </c>
      <c r="D64" t="s">
        <v>1354</v>
      </c>
      <c r="E64" t="s">
        <v>1602</v>
      </c>
      <c r="F64" t="s">
        <v>1554</v>
      </c>
      <c r="G64" t="s">
        <v>1355</v>
      </c>
      <c r="H64" t="s">
        <v>1356</v>
      </c>
      <c r="I64" s="18" t="s">
        <v>1591</v>
      </c>
      <c r="J64" s="4" t="s">
        <v>2177</v>
      </c>
      <c r="K64" s="4" t="s">
        <v>2178</v>
      </c>
      <c r="L64" s="4" t="s">
        <v>2179</v>
      </c>
      <c r="M64" s="5">
        <v>337</v>
      </c>
      <c r="N64" s="5">
        <v>337</v>
      </c>
      <c r="O64" s="5"/>
      <c r="P64" s="5"/>
      <c r="Q64" s="5">
        <v>337</v>
      </c>
      <c r="R64" s="5">
        <v>337</v>
      </c>
      <c r="S64" s="5">
        <v>0</v>
      </c>
      <c r="T64" s="5">
        <v>0</v>
      </c>
      <c r="U64" s="6">
        <f t="shared" si="0"/>
        <v>0</v>
      </c>
      <c r="V64" t="s">
        <v>2179</v>
      </c>
      <c r="W64" t="s">
        <v>2176</v>
      </c>
      <c r="Y64" s="5">
        <v>674</v>
      </c>
      <c r="Z64" s="5">
        <v>337</v>
      </c>
      <c r="AA64" s="5">
        <v>337</v>
      </c>
      <c r="AB64" s="5">
        <v>337</v>
      </c>
      <c r="AC64" s="5">
        <v>337</v>
      </c>
    </row>
    <row r="65" spans="1:29" x14ac:dyDescent="0.2">
      <c r="A65" t="s">
        <v>522</v>
      </c>
      <c r="B65" t="s">
        <v>656</v>
      </c>
      <c r="C65" t="s">
        <v>1556</v>
      </c>
      <c r="D65" t="s">
        <v>1596</v>
      </c>
      <c r="E65" t="s">
        <v>1602</v>
      </c>
      <c r="F65" t="s">
        <v>1554</v>
      </c>
      <c r="G65" t="s">
        <v>1055</v>
      </c>
      <c r="H65" t="s">
        <v>726</v>
      </c>
      <c r="I65" s="18" t="s">
        <v>1591</v>
      </c>
      <c r="J65" s="4" t="s">
        <v>2177</v>
      </c>
      <c r="K65" s="4" t="s">
        <v>2178</v>
      </c>
      <c r="L65" s="4" t="s">
        <v>2179</v>
      </c>
      <c r="M65" s="5">
        <v>161</v>
      </c>
      <c r="N65" s="5">
        <v>184</v>
      </c>
      <c r="O65" s="5"/>
      <c r="P65" s="5"/>
      <c r="Q65" s="5">
        <v>161</v>
      </c>
      <c r="R65" s="5">
        <v>184</v>
      </c>
      <c r="S65" s="5">
        <v>0</v>
      </c>
      <c r="T65" s="5">
        <v>0</v>
      </c>
      <c r="U65" s="6">
        <f t="shared" ref="U65:U125" si="1">SUM(S65:T65)</f>
        <v>0</v>
      </c>
      <c r="V65" t="s">
        <v>2179</v>
      </c>
      <c r="W65" t="s">
        <v>2176</v>
      </c>
      <c r="Y65" s="5">
        <v>345</v>
      </c>
      <c r="Z65" s="5">
        <v>161</v>
      </c>
      <c r="AA65" s="5">
        <v>184</v>
      </c>
      <c r="AB65" s="5">
        <v>161</v>
      </c>
      <c r="AC65" s="5">
        <v>184</v>
      </c>
    </row>
    <row r="66" spans="1:29" x14ac:dyDescent="0.2">
      <c r="A66" t="s">
        <v>421</v>
      </c>
      <c r="B66" t="s">
        <v>656</v>
      </c>
      <c r="C66" t="s">
        <v>1556</v>
      </c>
      <c r="D66" t="s">
        <v>1100</v>
      </c>
      <c r="E66" t="s">
        <v>1669</v>
      </c>
      <c r="F66" t="s">
        <v>815</v>
      </c>
      <c r="G66" t="s">
        <v>1670</v>
      </c>
      <c r="H66" t="s">
        <v>813</v>
      </c>
      <c r="I66" s="18" t="s">
        <v>1591</v>
      </c>
      <c r="J66" s="4" t="s">
        <v>2177</v>
      </c>
      <c r="K66" s="4" t="s">
        <v>2178</v>
      </c>
      <c r="L66" s="4" t="s">
        <v>2179</v>
      </c>
      <c r="M66" s="5">
        <v>1602</v>
      </c>
      <c r="N66" s="5">
        <v>1941</v>
      </c>
      <c r="O66" s="5"/>
      <c r="P66" s="5"/>
      <c r="Q66" s="5">
        <v>1602</v>
      </c>
      <c r="R66" s="5">
        <v>1941</v>
      </c>
      <c r="S66" s="5">
        <v>0</v>
      </c>
      <c r="T66" s="5">
        <v>0</v>
      </c>
      <c r="U66" s="6">
        <f t="shared" si="1"/>
        <v>0</v>
      </c>
      <c r="V66" t="s">
        <v>2179</v>
      </c>
      <c r="W66" t="s">
        <v>2176</v>
      </c>
      <c r="Y66" s="5">
        <v>3543</v>
      </c>
      <c r="Z66" s="5">
        <v>1602</v>
      </c>
      <c r="AA66" s="5">
        <v>1941</v>
      </c>
      <c r="AB66" s="5">
        <v>1602</v>
      </c>
      <c r="AC66" s="5">
        <v>1941</v>
      </c>
    </row>
    <row r="67" spans="1:29" x14ac:dyDescent="0.2">
      <c r="A67" t="s">
        <v>249</v>
      </c>
      <c r="B67" t="s">
        <v>660</v>
      </c>
      <c r="C67" t="s">
        <v>1560</v>
      </c>
      <c r="D67" t="s">
        <v>1671</v>
      </c>
      <c r="E67" t="s">
        <v>1627</v>
      </c>
      <c r="F67" t="s">
        <v>998</v>
      </c>
      <c r="G67" t="s">
        <v>999</v>
      </c>
      <c r="H67" t="s">
        <v>1589</v>
      </c>
      <c r="I67" s="18" t="s">
        <v>1591</v>
      </c>
      <c r="J67" s="4" t="s">
        <v>2177</v>
      </c>
      <c r="K67" s="4" t="s">
        <v>2178</v>
      </c>
      <c r="L67" s="4" t="s">
        <v>2179</v>
      </c>
      <c r="M67" s="5">
        <v>2564</v>
      </c>
      <c r="N67" s="5">
        <v>2923</v>
      </c>
      <c r="O67" s="5"/>
      <c r="P67" s="5"/>
      <c r="Q67" s="5">
        <v>2564</v>
      </c>
      <c r="R67" s="5">
        <v>2923</v>
      </c>
      <c r="S67" s="5">
        <v>0</v>
      </c>
      <c r="T67" s="5">
        <v>0</v>
      </c>
      <c r="U67" s="6">
        <f t="shared" si="1"/>
        <v>0</v>
      </c>
      <c r="V67" t="s">
        <v>2176</v>
      </c>
      <c r="W67" t="s">
        <v>2176</v>
      </c>
      <c r="Y67" s="5">
        <v>5487</v>
      </c>
      <c r="Z67" s="5">
        <v>2564</v>
      </c>
      <c r="AA67" s="5">
        <v>2923</v>
      </c>
      <c r="AB67" s="5">
        <v>2564</v>
      </c>
      <c r="AC67" s="5">
        <v>2923</v>
      </c>
    </row>
    <row r="68" spans="1:29" x14ac:dyDescent="0.2">
      <c r="A68" t="s">
        <v>391</v>
      </c>
      <c r="B68" t="s">
        <v>656</v>
      </c>
      <c r="C68" t="s">
        <v>1556</v>
      </c>
      <c r="D68" t="s">
        <v>1207</v>
      </c>
      <c r="E68" t="s">
        <v>1672</v>
      </c>
      <c r="F68" t="s">
        <v>1554</v>
      </c>
      <c r="G68" t="s">
        <v>1208</v>
      </c>
      <c r="H68" t="s">
        <v>813</v>
      </c>
      <c r="I68" s="18" t="s">
        <v>1591</v>
      </c>
      <c r="J68" s="4" t="s">
        <v>2177</v>
      </c>
      <c r="K68" s="4" t="s">
        <v>2178</v>
      </c>
      <c r="L68" s="4" t="s">
        <v>2179</v>
      </c>
      <c r="M68" s="5">
        <v>1522</v>
      </c>
      <c r="N68" s="5">
        <v>1665</v>
      </c>
      <c r="O68" s="5"/>
      <c r="P68" s="5"/>
      <c r="Q68" s="5">
        <v>1522</v>
      </c>
      <c r="R68" s="5">
        <v>1665</v>
      </c>
      <c r="S68" s="5">
        <v>0</v>
      </c>
      <c r="T68" s="5">
        <v>0</v>
      </c>
      <c r="U68" s="6">
        <f t="shared" si="1"/>
        <v>0</v>
      </c>
      <c r="V68" t="s">
        <v>2179</v>
      </c>
      <c r="W68" t="s">
        <v>2176</v>
      </c>
      <c r="Y68" s="5">
        <v>3187</v>
      </c>
      <c r="Z68" s="5">
        <v>1522</v>
      </c>
      <c r="AA68" s="5">
        <v>1665</v>
      </c>
      <c r="AB68" s="5">
        <v>1522</v>
      </c>
      <c r="AC68" s="5">
        <v>1665</v>
      </c>
    </row>
    <row r="69" spans="1:29" x14ac:dyDescent="0.2">
      <c r="A69" t="s">
        <v>531</v>
      </c>
      <c r="B69" t="s">
        <v>656</v>
      </c>
      <c r="C69" t="s">
        <v>1556</v>
      </c>
      <c r="D69" t="s">
        <v>1386</v>
      </c>
      <c r="E69" t="s">
        <v>1669</v>
      </c>
      <c r="F69" t="s">
        <v>1554</v>
      </c>
      <c r="G69" t="s">
        <v>1364</v>
      </c>
      <c r="H69" t="s">
        <v>1365</v>
      </c>
      <c r="I69" s="18" t="s">
        <v>1591</v>
      </c>
      <c r="J69" s="4" t="s">
        <v>2177</v>
      </c>
      <c r="K69" s="4" t="s">
        <v>2178</v>
      </c>
      <c r="L69" s="4" t="s">
        <v>2179</v>
      </c>
      <c r="M69" s="5">
        <v>263</v>
      </c>
      <c r="N69" s="5">
        <v>325</v>
      </c>
      <c r="O69" s="5"/>
      <c r="P69" s="5"/>
      <c r="Q69" s="5">
        <v>263</v>
      </c>
      <c r="R69" s="5">
        <v>325</v>
      </c>
      <c r="S69" s="5">
        <v>0</v>
      </c>
      <c r="T69" s="5">
        <v>0</v>
      </c>
      <c r="U69" s="6">
        <f t="shared" si="1"/>
        <v>0</v>
      </c>
      <c r="V69" t="s">
        <v>2176</v>
      </c>
      <c r="W69" t="s">
        <v>2176</v>
      </c>
      <c r="Y69" s="5">
        <v>588</v>
      </c>
      <c r="Z69" s="5">
        <v>263</v>
      </c>
      <c r="AA69" s="5">
        <v>325</v>
      </c>
      <c r="AB69" s="5">
        <v>263</v>
      </c>
      <c r="AC69" s="5">
        <v>325</v>
      </c>
    </row>
    <row r="70" spans="1:29" x14ac:dyDescent="0.2">
      <c r="A70" t="s">
        <v>491</v>
      </c>
      <c r="B70" t="s">
        <v>656</v>
      </c>
      <c r="C70" t="s">
        <v>1556</v>
      </c>
      <c r="D70" t="s">
        <v>1673</v>
      </c>
      <c r="E70" t="s">
        <v>1674</v>
      </c>
      <c r="F70" t="s">
        <v>1340</v>
      </c>
      <c r="G70" t="s">
        <v>1341</v>
      </c>
      <c r="H70" t="s">
        <v>1342</v>
      </c>
      <c r="I70" s="18" t="s">
        <v>1591</v>
      </c>
      <c r="J70" s="4" t="s">
        <v>2177</v>
      </c>
      <c r="K70" s="4" t="s">
        <v>2178</v>
      </c>
      <c r="L70" s="4" t="s">
        <v>2179</v>
      </c>
      <c r="M70" s="5">
        <v>1312</v>
      </c>
      <c r="N70" s="5">
        <v>1376</v>
      </c>
      <c r="O70" s="5"/>
      <c r="P70" s="5"/>
      <c r="Q70" s="5">
        <v>1312</v>
      </c>
      <c r="R70" s="5">
        <v>1376</v>
      </c>
      <c r="S70" s="5">
        <v>0</v>
      </c>
      <c r="T70" s="5">
        <v>0</v>
      </c>
      <c r="U70" s="6">
        <f t="shared" si="1"/>
        <v>0</v>
      </c>
      <c r="V70" t="s">
        <v>2176</v>
      </c>
      <c r="W70" t="s">
        <v>2176</v>
      </c>
      <c r="Y70" s="5">
        <v>2688</v>
      </c>
      <c r="Z70" s="5">
        <v>1312</v>
      </c>
      <c r="AA70" s="5">
        <v>1376</v>
      </c>
      <c r="AB70" s="5">
        <v>1312</v>
      </c>
      <c r="AC70" s="5">
        <v>1376</v>
      </c>
    </row>
    <row r="71" spans="1:29" x14ac:dyDescent="0.2">
      <c r="A71" t="s">
        <v>30</v>
      </c>
      <c r="B71" t="s">
        <v>643</v>
      </c>
      <c r="C71" t="s">
        <v>1554</v>
      </c>
      <c r="D71" t="s">
        <v>673</v>
      </c>
      <c r="E71" t="s">
        <v>1675</v>
      </c>
      <c r="F71" t="s">
        <v>1554</v>
      </c>
      <c r="G71" t="s">
        <v>1676</v>
      </c>
      <c r="H71" t="s">
        <v>682</v>
      </c>
      <c r="I71" s="18" t="s">
        <v>1584</v>
      </c>
      <c r="J71" s="4" t="s">
        <v>2174</v>
      </c>
      <c r="K71" s="4" t="s">
        <v>2175</v>
      </c>
      <c r="L71" s="4" t="s">
        <v>2176</v>
      </c>
      <c r="M71" s="5">
        <v>1478348</v>
      </c>
      <c r="N71" s="5">
        <v>848579</v>
      </c>
      <c r="O71" s="5"/>
      <c r="P71" s="5"/>
      <c r="Q71" s="5">
        <v>1461271</v>
      </c>
      <c r="R71" s="5">
        <v>828064</v>
      </c>
      <c r="S71" s="5">
        <v>0</v>
      </c>
      <c r="T71" s="5">
        <v>0</v>
      </c>
      <c r="U71" s="6">
        <f t="shared" si="1"/>
        <v>0</v>
      </c>
      <c r="V71" t="s">
        <v>2179</v>
      </c>
      <c r="W71" t="s">
        <v>2176</v>
      </c>
      <c r="Y71" s="5">
        <v>2289335</v>
      </c>
      <c r="Z71" s="5">
        <v>1478348</v>
      </c>
      <c r="AA71" s="5">
        <v>848579</v>
      </c>
      <c r="AB71" s="5">
        <v>1478348</v>
      </c>
      <c r="AC71" s="5">
        <v>848579</v>
      </c>
    </row>
    <row r="72" spans="1:29" x14ac:dyDescent="0.2">
      <c r="A72" t="s">
        <v>112</v>
      </c>
      <c r="B72" t="s">
        <v>656</v>
      </c>
      <c r="C72" t="s">
        <v>1556</v>
      </c>
      <c r="D72" t="s">
        <v>753</v>
      </c>
      <c r="E72" t="s">
        <v>1611</v>
      </c>
      <c r="F72" t="s">
        <v>1554</v>
      </c>
      <c r="G72" t="s">
        <v>754</v>
      </c>
      <c r="H72" t="s">
        <v>1677</v>
      </c>
      <c r="I72" s="18" t="s">
        <v>1598</v>
      </c>
      <c r="J72" s="4" t="s">
        <v>2177</v>
      </c>
      <c r="K72" s="4" t="s">
        <v>2178</v>
      </c>
      <c r="L72" s="4" t="s">
        <v>2179</v>
      </c>
      <c r="M72" s="5">
        <v>2260</v>
      </c>
      <c r="N72" s="5">
        <v>2858</v>
      </c>
      <c r="O72" s="5"/>
      <c r="P72" s="5"/>
      <c r="Q72" s="5">
        <v>2260</v>
      </c>
      <c r="R72" s="5">
        <v>2858</v>
      </c>
      <c r="S72" s="5">
        <v>0</v>
      </c>
      <c r="T72" s="5">
        <v>0</v>
      </c>
      <c r="U72" s="6">
        <f t="shared" si="1"/>
        <v>0</v>
      </c>
      <c r="V72" t="s">
        <v>2179</v>
      </c>
      <c r="W72" t="s">
        <v>2176</v>
      </c>
      <c r="Y72" s="5">
        <v>5118</v>
      </c>
      <c r="Z72" s="5">
        <v>2260</v>
      </c>
      <c r="AA72" s="5">
        <v>2858</v>
      </c>
      <c r="AB72" s="5">
        <v>2260</v>
      </c>
      <c r="AC72" s="5">
        <v>2858</v>
      </c>
    </row>
    <row r="73" spans="1:29" x14ac:dyDescent="0.2">
      <c r="A73" t="s">
        <v>402</v>
      </c>
      <c r="B73" t="s">
        <v>656</v>
      </c>
      <c r="C73" t="s">
        <v>1556</v>
      </c>
      <c r="D73" t="s">
        <v>1223</v>
      </c>
      <c r="E73" t="s">
        <v>1592</v>
      </c>
      <c r="F73" t="s">
        <v>1554</v>
      </c>
      <c r="G73" t="s">
        <v>1678</v>
      </c>
      <c r="H73" t="s">
        <v>1679</v>
      </c>
      <c r="I73" s="18" t="s">
        <v>1591</v>
      </c>
      <c r="J73" s="4" t="s">
        <v>2177</v>
      </c>
      <c r="K73" s="4" t="s">
        <v>2178</v>
      </c>
      <c r="L73" s="4" t="s">
        <v>2179</v>
      </c>
      <c r="M73" s="5">
        <v>33</v>
      </c>
      <c r="N73" s="5">
        <v>60</v>
      </c>
      <c r="O73" s="5"/>
      <c r="P73" s="5"/>
      <c r="Q73" s="5">
        <v>21</v>
      </c>
      <c r="R73" s="5">
        <v>47</v>
      </c>
      <c r="S73" s="5">
        <v>0</v>
      </c>
      <c r="T73" s="5">
        <v>0</v>
      </c>
      <c r="U73" s="6">
        <f t="shared" si="1"/>
        <v>0</v>
      </c>
      <c r="V73" t="s">
        <v>2176</v>
      </c>
      <c r="W73" t="s">
        <v>2176</v>
      </c>
      <c r="Y73" s="5">
        <v>68</v>
      </c>
      <c r="Z73" s="5">
        <v>33</v>
      </c>
      <c r="AA73" s="5">
        <v>60</v>
      </c>
      <c r="AB73" s="5">
        <v>33</v>
      </c>
      <c r="AC73" s="5">
        <v>60</v>
      </c>
    </row>
    <row r="74" spans="1:29" x14ac:dyDescent="0.2">
      <c r="A74" t="s">
        <v>376</v>
      </c>
      <c r="B74" t="s">
        <v>656</v>
      </c>
      <c r="C74" t="s">
        <v>1556</v>
      </c>
      <c r="D74" t="s">
        <v>1188</v>
      </c>
      <c r="E74" t="s">
        <v>1582</v>
      </c>
      <c r="F74" t="s">
        <v>1554</v>
      </c>
      <c r="G74" t="s">
        <v>1680</v>
      </c>
      <c r="H74" t="s">
        <v>1681</v>
      </c>
      <c r="I74" s="18" t="s">
        <v>1591</v>
      </c>
      <c r="J74" s="4" t="s">
        <v>2177</v>
      </c>
      <c r="K74" s="4" t="s">
        <v>2178</v>
      </c>
      <c r="L74" s="4" t="s">
        <v>2179</v>
      </c>
      <c r="M74" s="5">
        <v>320</v>
      </c>
      <c r="N74" s="5">
        <v>354</v>
      </c>
      <c r="O74" s="5"/>
      <c r="P74" s="5"/>
      <c r="Q74" s="5">
        <v>191</v>
      </c>
      <c r="R74" s="5">
        <v>211</v>
      </c>
      <c r="S74" s="5">
        <v>0</v>
      </c>
      <c r="T74" s="5">
        <v>0</v>
      </c>
      <c r="U74" s="6">
        <f t="shared" si="1"/>
        <v>0</v>
      </c>
      <c r="V74" t="s">
        <v>2179</v>
      </c>
      <c r="W74" t="s">
        <v>2176</v>
      </c>
      <c r="Y74" s="5">
        <v>402</v>
      </c>
      <c r="Z74" s="5">
        <v>320</v>
      </c>
      <c r="AA74" s="5">
        <v>354</v>
      </c>
      <c r="AB74" s="5">
        <v>320</v>
      </c>
      <c r="AC74" s="5">
        <v>354</v>
      </c>
    </row>
    <row r="75" spans="1:29" x14ac:dyDescent="0.2">
      <c r="A75" t="s">
        <v>487</v>
      </c>
      <c r="B75" t="s">
        <v>656</v>
      </c>
      <c r="C75" t="s">
        <v>1556</v>
      </c>
      <c r="D75" t="s">
        <v>1333</v>
      </c>
      <c r="E75" t="s">
        <v>1612</v>
      </c>
      <c r="F75" t="s">
        <v>1554</v>
      </c>
      <c r="G75" t="s">
        <v>931</v>
      </c>
      <c r="H75" t="s">
        <v>932</v>
      </c>
      <c r="I75" s="18" t="s">
        <v>1591</v>
      </c>
      <c r="J75" s="4" t="s">
        <v>2177</v>
      </c>
      <c r="K75" s="4" t="s">
        <v>2178</v>
      </c>
      <c r="L75" s="4" t="s">
        <v>2179</v>
      </c>
      <c r="M75" s="5">
        <v>128</v>
      </c>
      <c r="N75" s="5">
        <v>97</v>
      </c>
      <c r="O75" s="5"/>
      <c r="P75" s="5"/>
      <c r="Q75" s="5">
        <v>127</v>
      </c>
      <c r="R75" s="5">
        <v>96</v>
      </c>
      <c r="S75" s="5">
        <v>0</v>
      </c>
      <c r="T75" s="5">
        <v>0</v>
      </c>
      <c r="U75" s="6">
        <f t="shared" si="1"/>
        <v>0</v>
      </c>
      <c r="V75" t="s">
        <v>2179</v>
      </c>
      <c r="W75" t="s">
        <v>2176</v>
      </c>
      <c r="Y75" s="5">
        <v>223</v>
      </c>
      <c r="Z75" s="5">
        <v>128</v>
      </c>
      <c r="AA75" s="5">
        <v>97</v>
      </c>
      <c r="AB75" s="5">
        <v>128</v>
      </c>
      <c r="AC75" s="5">
        <v>97</v>
      </c>
    </row>
    <row r="76" spans="1:29" x14ac:dyDescent="0.2">
      <c r="A76" t="s">
        <v>540</v>
      </c>
      <c r="B76" t="s">
        <v>656</v>
      </c>
      <c r="C76" t="s">
        <v>1556</v>
      </c>
      <c r="D76" t="s">
        <v>1401</v>
      </c>
      <c r="E76" t="s">
        <v>1682</v>
      </c>
      <c r="F76" t="s">
        <v>765</v>
      </c>
      <c r="G76" t="s">
        <v>1402</v>
      </c>
      <c r="H76" t="s">
        <v>1396</v>
      </c>
      <c r="I76" s="18" t="s">
        <v>1591</v>
      </c>
      <c r="J76" s="4" t="s">
        <v>2177</v>
      </c>
      <c r="K76" s="4" t="s">
        <v>2178</v>
      </c>
      <c r="L76" s="4" t="s">
        <v>2179</v>
      </c>
      <c r="M76" s="5">
        <v>56</v>
      </c>
      <c r="N76" s="5">
        <v>69</v>
      </c>
      <c r="O76" s="5"/>
      <c r="P76" s="5"/>
      <c r="Q76" s="5">
        <v>56</v>
      </c>
      <c r="R76" s="5">
        <v>69</v>
      </c>
      <c r="S76" s="5">
        <v>0</v>
      </c>
      <c r="T76" s="5">
        <v>0</v>
      </c>
      <c r="U76" s="6">
        <f t="shared" si="1"/>
        <v>0</v>
      </c>
      <c r="V76" t="s">
        <v>2179</v>
      </c>
      <c r="W76" t="s">
        <v>2176</v>
      </c>
      <c r="Y76" s="5">
        <v>125</v>
      </c>
      <c r="Z76" s="5">
        <v>56</v>
      </c>
      <c r="AA76" s="5">
        <v>69</v>
      </c>
      <c r="AB76" s="5">
        <v>56</v>
      </c>
      <c r="AC76" s="5">
        <v>69</v>
      </c>
    </row>
    <row r="77" spans="1:29" x14ac:dyDescent="0.2">
      <c r="A77" t="s">
        <v>79</v>
      </c>
      <c r="B77" t="s">
        <v>656</v>
      </c>
      <c r="C77" t="s">
        <v>1556</v>
      </c>
      <c r="D77" t="s">
        <v>708</v>
      </c>
      <c r="E77" t="s">
        <v>1614</v>
      </c>
      <c r="F77" t="s">
        <v>709</v>
      </c>
      <c r="G77" t="s">
        <v>710</v>
      </c>
      <c r="H77" t="s">
        <v>711</v>
      </c>
      <c r="I77" s="18" t="s">
        <v>1584</v>
      </c>
      <c r="J77" s="4" t="s">
        <v>2174</v>
      </c>
      <c r="K77" s="4" t="s">
        <v>2175</v>
      </c>
      <c r="L77" s="4" t="s">
        <v>2176</v>
      </c>
      <c r="M77" s="5">
        <v>125052</v>
      </c>
      <c r="N77" s="5">
        <v>126980</v>
      </c>
      <c r="O77" s="5">
        <v>0</v>
      </c>
      <c r="P77" s="5">
        <v>0</v>
      </c>
      <c r="Q77" s="5">
        <v>113544</v>
      </c>
      <c r="R77" s="5">
        <v>119932</v>
      </c>
      <c r="S77" s="5">
        <v>-1</v>
      </c>
      <c r="T77" s="5">
        <v>0</v>
      </c>
      <c r="U77" s="6">
        <f t="shared" si="1"/>
        <v>-1</v>
      </c>
      <c r="V77" t="s">
        <v>2179</v>
      </c>
      <c r="W77" t="s">
        <v>2176</v>
      </c>
      <c r="Y77" s="5">
        <v>233476</v>
      </c>
      <c r="Z77" s="5">
        <v>125052</v>
      </c>
      <c r="AA77" s="5">
        <v>126980</v>
      </c>
      <c r="AB77" s="5">
        <v>125052</v>
      </c>
      <c r="AC77" s="5">
        <v>126980</v>
      </c>
    </row>
    <row r="78" spans="1:29" x14ac:dyDescent="0.2">
      <c r="A78" t="s">
        <v>390</v>
      </c>
      <c r="B78" t="s">
        <v>656</v>
      </c>
      <c r="C78" t="s">
        <v>1556</v>
      </c>
      <c r="D78" t="s">
        <v>1204</v>
      </c>
      <c r="E78" t="s">
        <v>1614</v>
      </c>
      <c r="F78" t="s">
        <v>1033</v>
      </c>
      <c r="G78" t="s">
        <v>1205</v>
      </c>
      <c r="H78" t="s">
        <v>1206</v>
      </c>
      <c r="I78" s="18" t="s">
        <v>1591</v>
      </c>
      <c r="J78" s="4" t="s">
        <v>2177</v>
      </c>
      <c r="K78" s="4" t="s">
        <v>2178</v>
      </c>
      <c r="L78" s="4" t="s">
        <v>2179</v>
      </c>
      <c r="M78" s="5">
        <v>1738</v>
      </c>
      <c r="N78" s="5">
        <v>1906</v>
      </c>
      <c r="O78" s="5"/>
      <c r="P78" s="5"/>
      <c r="Q78" s="5">
        <v>1739</v>
      </c>
      <c r="R78" s="5">
        <v>1906</v>
      </c>
      <c r="S78" s="5">
        <v>0</v>
      </c>
      <c r="T78" s="5">
        <v>0</v>
      </c>
      <c r="U78" s="6">
        <f t="shared" si="1"/>
        <v>0</v>
      </c>
      <c r="V78" t="s">
        <v>2176</v>
      </c>
      <c r="W78" t="s">
        <v>2176</v>
      </c>
      <c r="Y78" s="5">
        <v>3645</v>
      </c>
      <c r="Z78" s="5">
        <v>1738</v>
      </c>
      <c r="AA78" s="5">
        <v>1906</v>
      </c>
      <c r="AB78" s="5">
        <v>1738</v>
      </c>
      <c r="AC78" s="5">
        <v>1906</v>
      </c>
    </row>
    <row r="79" spans="1:29" x14ac:dyDescent="0.2">
      <c r="A79" t="s">
        <v>536</v>
      </c>
      <c r="B79" t="s">
        <v>656</v>
      </c>
      <c r="C79" t="s">
        <v>1556</v>
      </c>
      <c r="D79" t="s">
        <v>1393</v>
      </c>
      <c r="E79" t="s">
        <v>1683</v>
      </c>
      <c r="F79" t="s">
        <v>1394</v>
      </c>
      <c r="G79" t="s">
        <v>1395</v>
      </c>
      <c r="H79" t="s">
        <v>1396</v>
      </c>
      <c r="I79" s="18" t="s">
        <v>1591</v>
      </c>
      <c r="J79" s="4" t="s">
        <v>2177</v>
      </c>
      <c r="K79" s="4" t="s">
        <v>2178</v>
      </c>
      <c r="L79" s="4" t="s">
        <v>2179</v>
      </c>
      <c r="M79" s="5">
        <v>69</v>
      </c>
      <c r="N79" s="5">
        <v>81</v>
      </c>
      <c r="O79" s="5"/>
      <c r="P79" s="5"/>
      <c r="Q79" s="5">
        <v>69</v>
      </c>
      <c r="R79" s="5">
        <v>81</v>
      </c>
      <c r="S79" s="5">
        <v>0</v>
      </c>
      <c r="T79" s="5">
        <v>0</v>
      </c>
      <c r="U79" s="6">
        <f t="shared" si="1"/>
        <v>0</v>
      </c>
      <c r="V79" t="s">
        <v>2179</v>
      </c>
      <c r="W79" t="s">
        <v>2176</v>
      </c>
      <c r="Y79" s="5">
        <v>150</v>
      </c>
      <c r="Z79" s="5">
        <v>69</v>
      </c>
      <c r="AA79" s="5">
        <v>81</v>
      </c>
      <c r="AB79" s="5">
        <v>69</v>
      </c>
      <c r="AC79" s="5">
        <v>81</v>
      </c>
    </row>
    <row r="80" spans="1:29" x14ac:dyDescent="0.2">
      <c r="A80" t="s">
        <v>528</v>
      </c>
      <c r="B80" t="s">
        <v>656</v>
      </c>
      <c r="C80" t="s">
        <v>1556</v>
      </c>
      <c r="D80" t="s">
        <v>1684</v>
      </c>
      <c r="E80" t="s">
        <v>1685</v>
      </c>
      <c r="F80" t="s">
        <v>1554</v>
      </c>
      <c r="G80" t="s">
        <v>1382</v>
      </c>
      <c r="H80" t="s">
        <v>1383</v>
      </c>
      <c r="I80" s="18" t="s">
        <v>1591</v>
      </c>
      <c r="J80" s="4" t="s">
        <v>2177</v>
      </c>
      <c r="K80" s="4" t="s">
        <v>2178</v>
      </c>
      <c r="L80" s="4" t="s">
        <v>2179</v>
      </c>
      <c r="M80" s="5">
        <v>132</v>
      </c>
      <c r="N80" s="5">
        <v>114</v>
      </c>
      <c r="O80" s="5">
        <v>0</v>
      </c>
      <c r="P80" s="5">
        <v>0</v>
      </c>
      <c r="Q80" s="5">
        <v>40</v>
      </c>
      <c r="R80" s="5">
        <v>34</v>
      </c>
      <c r="S80" s="5">
        <v>0</v>
      </c>
      <c r="T80" s="5">
        <v>0</v>
      </c>
      <c r="U80" s="6">
        <f t="shared" si="1"/>
        <v>0</v>
      </c>
      <c r="V80" t="s">
        <v>2179</v>
      </c>
      <c r="W80" t="s">
        <v>2176</v>
      </c>
      <c r="Y80" s="5">
        <v>74</v>
      </c>
      <c r="Z80" s="5">
        <v>132</v>
      </c>
      <c r="AA80" s="5">
        <v>114</v>
      </c>
      <c r="AB80" s="5">
        <v>132</v>
      </c>
      <c r="AC80" s="5">
        <v>114</v>
      </c>
    </row>
    <row r="81" spans="1:29" x14ac:dyDescent="0.2">
      <c r="A81" t="s">
        <v>44</v>
      </c>
      <c r="B81" t="s">
        <v>652</v>
      </c>
      <c r="C81" t="s">
        <v>1561</v>
      </c>
      <c r="D81" t="s">
        <v>1686</v>
      </c>
      <c r="E81" t="s">
        <v>1687</v>
      </c>
      <c r="F81" t="s">
        <v>1554</v>
      </c>
      <c r="G81" t="s">
        <v>1688</v>
      </c>
      <c r="H81" t="s">
        <v>1689</v>
      </c>
      <c r="I81" s="18" t="s">
        <v>1656</v>
      </c>
      <c r="J81" s="4" t="s">
        <v>2174</v>
      </c>
      <c r="K81" s="4" t="s">
        <v>2175</v>
      </c>
      <c r="L81" s="4" t="s">
        <v>2176</v>
      </c>
      <c r="M81" s="5">
        <v>318807</v>
      </c>
      <c r="N81" s="5">
        <v>170561</v>
      </c>
      <c r="O81" s="5">
        <v>1986</v>
      </c>
      <c r="P81" s="5">
        <v>7661</v>
      </c>
      <c r="Q81" s="5">
        <v>428907</v>
      </c>
      <c r="R81" s="5">
        <v>321943</v>
      </c>
      <c r="S81" s="5">
        <v>-362</v>
      </c>
      <c r="T81" s="5">
        <v>-1864</v>
      </c>
      <c r="U81" s="6">
        <f t="shared" si="1"/>
        <v>-2226</v>
      </c>
      <c r="V81" t="s">
        <v>2179</v>
      </c>
      <c r="W81" t="s">
        <v>2176</v>
      </c>
      <c r="Y81" s="5">
        <v>750850</v>
      </c>
      <c r="Z81" s="5">
        <v>318807</v>
      </c>
      <c r="AA81" s="5">
        <v>170561</v>
      </c>
      <c r="AB81" s="5">
        <v>318807</v>
      </c>
      <c r="AC81" s="5">
        <v>170561</v>
      </c>
    </row>
    <row r="82" spans="1:29" x14ac:dyDescent="0.2">
      <c r="A82" t="s">
        <v>195</v>
      </c>
      <c r="B82" t="s">
        <v>656</v>
      </c>
      <c r="C82" t="s">
        <v>1556</v>
      </c>
      <c r="D82" t="s">
        <v>904</v>
      </c>
      <c r="E82" t="s">
        <v>1582</v>
      </c>
      <c r="F82" t="s">
        <v>1554</v>
      </c>
      <c r="G82" t="s">
        <v>905</v>
      </c>
      <c r="H82" t="s">
        <v>906</v>
      </c>
      <c r="I82" s="18" t="s">
        <v>1598</v>
      </c>
      <c r="J82" s="4" t="s">
        <v>2177</v>
      </c>
      <c r="K82" s="4" t="s">
        <v>2178</v>
      </c>
      <c r="L82" s="4" t="s">
        <v>2179</v>
      </c>
      <c r="M82" s="5">
        <v>3523</v>
      </c>
      <c r="N82" s="5">
        <v>4082</v>
      </c>
      <c r="O82" s="5"/>
      <c r="P82" s="5"/>
      <c r="Q82" s="5">
        <v>3523</v>
      </c>
      <c r="R82" s="5">
        <v>4082</v>
      </c>
      <c r="S82" s="5">
        <v>0</v>
      </c>
      <c r="T82" s="5">
        <v>0</v>
      </c>
      <c r="U82" s="6">
        <f t="shared" si="1"/>
        <v>0</v>
      </c>
      <c r="V82" t="s">
        <v>2176</v>
      </c>
      <c r="W82" t="s">
        <v>2176</v>
      </c>
      <c r="Y82" s="5">
        <v>7605</v>
      </c>
      <c r="Z82" s="5">
        <v>3523</v>
      </c>
      <c r="AA82" s="5">
        <v>4082</v>
      </c>
      <c r="AB82" s="5">
        <v>3523</v>
      </c>
      <c r="AC82" s="5">
        <v>4082</v>
      </c>
    </row>
    <row r="83" spans="1:29" x14ac:dyDescent="0.2">
      <c r="A83" t="s">
        <v>505</v>
      </c>
      <c r="B83" t="s">
        <v>656</v>
      </c>
      <c r="C83" t="s">
        <v>1556</v>
      </c>
      <c r="D83" t="s">
        <v>1351</v>
      </c>
      <c r="E83" t="s">
        <v>1663</v>
      </c>
      <c r="F83" t="s">
        <v>1554</v>
      </c>
      <c r="G83" t="s">
        <v>1690</v>
      </c>
      <c r="H83" t="s">
        <v>1124</v>
      </c>
      <c r="I83" s="18" t="s">
        <v>1591</v>
      </c>
      <c r="J83" s="4" t="s">
        <v>2177</v>
      </c>
      <c r="K83" s="4" t="s">
        <v>2178</v>
      </c>
      <c r="L83" s="4" t="s">
        <v>2179</v>
      </c>
      <c r="M83" s="5">
        <v>354</v>
      </c>
      <c r="N83" s="5">
        <v>303</v>
      </c>
      <c r="O83" s="5"/>
      <c r="P83" s="5"/>
      <c r="Q83" s="5">
        <v>242</v>
      </c>
      <c r="R83" s="5">
        <v>185</v>
      </c>
      <c r="S83" s="5">
        <v>0</v>
      </c>
      <c r="T83" s="5">
        <v>0</v>
      </c>
      <c r="U83" s="6">
        <f t="shared" si="1"/>
        <v>0</v>
      </c>
      <c r="V83" t="s">
        <v>2179</v>
      </c>
      <c r="W83" t="s">
        <v>2176</v>
      </c>
      <c r="Y83" s="5">
        <v>427</v>
      </c>
      <c r="Z83" s="5">
        <v>354</v>
      </c>
      <c r="AA83" s="5">
        <v>303</v>
      </c>
      <c r="AB83" s="5">
        <v>354</v>
      </c>
      <c r="AC83" s="5">
        <v>303</v>
      </c>
    </row>
    <row r="84" spans="1:29" x14ac:dyDescent="0.2">
      <c r="A84" t="s">
        <v>312</v>
      </c>
      <c r="B84" t="s">
        <v>656</v>
      </c>
      <c r="C84" t="s">
        <v>1556</v>
      </c>
      <c r="D84" t="s">
        <v>1691</v>
      </c>
      <c r="E84" t="s">
        <v>1614</v>
      </c>
      <c r="F84" t="s">
        <v>1554</v>
      </c>
      <c r="G84" t="s">
        <v>1102</v>
      </c>
      <c r="H84" t="s">
        <v>1084</v>
      </c>
      <c r="I84" s="18" t="s">
        <v>1591</v>
      </c>
      <c r="J84" s="4" t="s">
        <v>2177</v>
      </c>
      <c r="K84" s="4" t="s">
        <v>2178</v>
      </c>
      <c r="L84" s="4" t="s">
        <v>2179</v>
      </c>
      <c r="M84" s="5">
        <v>1047</v>
      </c>
      <c r="N84" s="5">
        <v>910</v>
      </c>
      <c r="O84" s="5"/>
      <c r="P84" s="5"/>
      <c r="Q84" s="5">
        <v>1047</v>
      </c>
      <c r="R84" s="5">
        <v>910</v>
      </c>
      <c r="S84" s="5">
        <v>0</v>
      </c>
      <c r="T84" s="5">
        <v>0</v>
      </c>
      <c r="U84" s="6">
        <f t="shared" si="1"/>
        <v>0</v>
      </c>
      <c r="V84" t="s">
        <v>2179</v>
      </c>
      <c r="W84" t="s">
        <v>2176</v>
      </c>
      <c r="Y84" s="5">
        <v>1957</v>
      </c>
      <c r="Z84" s="5">
        <v>1047</v>
      </c>
      <c r="AA84" s="5">
        <v>910</v>
      </c>
      <c r="AB84" s="5">
        <v>1047</v>
      </c>
      <c r="AC84" s="5">
        <v>910</v>
      </c>
    </row>
    <row r="85" spans="1:29" x14ac:dyDescent="0.2">
      <c r="A85" t="s">
        <v>527</v>
      </c>
      <c r="B85" t="s">
        <v>656</v>
      </c>
      <c r="C85" t="s">
        <v>1556</v>
      </c>
      <c r="D85" t="s">
        <v>1692</v>
      </c>
      <c r="E85" t="s">
        <v>1693</v>
      </c>
      <c r="F85" t="s">
        <v>1394</v>
      </c>
      <c r="G85" t="s">
        <v>1381</v>
      </c>
      <c r="H85" t="s">
        <v>1010</v>
      </c>
      <c r="I85" s="18" t="s">
        <v>1591</v>
      </c>
      <c r="J85" s="4" t="s">
        <v>2177</v>
      </c>
      <c r="K85" s="4" t="s">
        <v>2178</v>
      </c>
      <c r="L85" s="4" t="s">
        <v>2179</v>
      </c>
      <c r="M85" s="5">
        <v>141</v>
      </c>
      <c r="N85" s="5">
        <v>143</v>
      </c>
      <c r="O85" s="5"/>
      <c r="P85" s="5"/>
      <c r="Q85" s="5">
        <v>141</v>
      </c>
      <c r="R85" s="5">
        <v>143</v>
      </c>
      <c r="S85" s="5">
        <v>0</v>
      </c>
      <c r="T85" s="5">
        <v>0</v>
      </c>
      <c r="U85" s="6">
        <f t="shared" si="1"/>
        <v>0</v>
      </c>
      <c r="V85" t="s">
        <v>2179</v>
      </c>
      <c r="W85" t="s">
        <v>2176</v>
      </c>
      <c r="Y85" s="5">
        <v>284</v>
      </c>
      <c r="Z85" s="5">
        <v>141</v>
      </c>
      <c r="AA85" s="5">
        <v>143</v>
      </c>
      <c r="AB85" s="5">
        <v>141</v>
      </c>
      <c r="AC85" s="5">
        <v>143</v>
      </c>
    </row>
    <row r="86" spans="1:29" x14ac:dyDescent="0.2">
      <c r="A86" t="s">
        <v>164</v>
      </c>
      <c r="B86" t="s">
        <v>656</v>
      </c>
      <c r="C86" t="s">
        <v>1556</v>
      </c>
      <c r="D86" t="s">
        <v>846</v>
      </c>
      <c r="E86" t="s">
        <v>1614</v>
      </c>
      <c r="F86" t="s">
        <v>1554</v>
      </c>
      <c r="G86" t="s">
        <v>976</v>
      </c>
      <c r="H86" t="s">
        <v>847</v>
      </c>
      <c r="I86" s="18" t="s">
        <v>1598</v>
      </c>
      <c r="J86" s="4" t="s">
        <v>2177</v>
      </c>
      <c r="K86" s="4" t="s">
        <v>2178</v>
      </c>
      <c r="L86" s="4" t="s">
        <v>2179</v>
      </c>
      <c r="M86" s="5">
        <v>5513</v>
      </c>
      <c r="N86" s="5">
        <v>6941</v>
      </c>
      <c r="O86" s="5"/>
      <c r="P86" s="5"/>
      <c r="Q86" s="5">
        <v>5513</v>
      </c>
      <c r="R86" s="5">
        <v>6941</v>
      </c>
      <c r="S86" s="5">
        <v>0</v>
      </c>
      <c r="T86" s="5">
        <v>0</v>
      </c>
      <c r="U86" s="6">
        <f t="shared" si="1"/>
        <v>0</v>
      </c>
      <c r="V86" t="s">
        <v>2179</v>
      </c>
      <c r="W86" t="s">
        <v>2176</v>
      </c>
      <c r="Y86" s="5">
        <v>12454</v>
      </c>
      <c r="Z86" s="5">
        <v>5513</v>
      </c>
      <c r="AA86" s="5">
        <v>6941</v>
      </c>
      <c r="AB86" s="5">
        <v>5513</v>
      </c>
      <c r="AC86" s="5">
        <v>6941</v>
      </c>
    </row>
    <row r="87" spans="1:29" x14ac:dyDescent="0.2">
      <c r="A87" t="s">
        <v>87</v>
      </c>
      <c r="B87" t="s">
        <v>1548</v>
      </c>
      <c r="C87" t="s">
        <v>1559</v>
      </c>
      <c r="D87" t="s">
        <v>1694</v>
      </c>
      <c r="E87" t="s">
        <v>1695</v>
      </c>
      <c r="F87" t="s">
        <v>1554</v>
      </c>
      <c r="G87" t="s">
        <v>1696</v>
      </c>
      <c r="H87" t="s">
        <v>1689</v>
      </c>
      <c r="I87" s="18" t="s">
        <v>1590</v>
      </c>
      <c r="J87" s="4" t="s">
        <v>2174</v>
      </c>
      <c r="K87" s="4" t="s">
        <v>2180</v>
      </c>
      <c r="L87" s="4" t="s">
        <v>2176</v>
      </c>
      <c r="M87" s="5">
        <v>92669</v>
      </c>
      <c r="N87" s="5">
        <v>50963</v>
      </c>
      <c r="O87" s="5"/>
      <c r="P87" s="5"/>
      <c r="Q87" s="5">
        <v>93034</v>
      </c>
      <c r="R87" s="5">
        <v>52995</v>
      </c>
      <c r="S87" s="5">
        <v>0</v>
      </c>
      <c r="T87" s="5">
        <v>0</v>
      </c>
      <c r="U87" s="6">
        <f t="shared" si="1"/>
        <v>0</v>
      </c>
      <c r="V87" t="s">
        <v>2179</v>
      </c>
      <c r="W87" t="s">
        <v>2176</v>
      </c>
      <c r="Y87" s="5">
        <v>146029</v>
      </c>
      <c r="Z87" s="5">
        <v>92669</v>
      </c>
      <c r="AA87" s="5">
        <v>50963</v>
      </c>
      <c r="AB87" s="5">
        <v>92669</v>
      </c>
      <c r="AC87" s="5">
        <v>50963</v>
      </c>
    </row>
    <row r="88" spans="1:29" x14ac:dyDescent="0.2">
      <c r="A88" t="s">
        <v>229</v>
      </c>
      <c r="B88" t="s">
        <v>656</v>
      </c>
      <c r="C88" t="s">
        <v>1556</v>
      </c>
      <c r="D88" t="s">
        <v>1697</v>
      </c>
      <c r="E88" t="s">
        <v>1698</v>
      </c>
      <c r="F88" t="s">
        <v>960</v>
      </c>
      <c r="G88" t="s">
        <v>961</v>
      </c>
      <c r="H88" t="s">
        <v>962</v>
      </c>
      <c r="I88" s="18" t="s">
        <v>1598</v>
      </c>
      <c r="J88" s="4" t="s">
        <v>2177</v>
      </c>
      <c r="K88" s="4" t="s">
        <v>2178</v>
      </c>
      <c r="L88" s="4" t="s">
        <v>2179</v>
      </c>
      <c r="M88" s="5">
        <v>15364</v>
      </c>
      <c r="N88" s="5"/>
      <c r="O88" s="5"/>
      <c r="P88" s="5"/>
      <c r="Q88" s="5">
        <v>15364</v>
      </c>
      <c r="R88" s="5">
        <v>-1912</v>
      </c>
      <c r="S88" s="5">
        <v>0</v>
      </c>
      <c r="T88" s="5">
        <v>0</v>
      </c>
      <c r="U88" s="6">
        <f t="shared" si="1"/>
        <v>0</v>
      </c>
      <c r="V88" t="s">
        <v>2179</v>
      </c>
      <c r="W88" t="s">
        <v>2176</v>
      </c>
      <c r="Y88" s="5">
        <v>13452</v>
      </c>
      <c r="Z88" s="5">
        <v>15364</v>
      </c>
      <c r="AA88" s="5"/>
      <c r="AB88" s="5">
        <v>15364</v>
      </c>
      <c r="AC88" s="5"/>
    </row>
    <row r="89" spans="1:29" x14ac:dyDescent="0.2">
      <c r="A89" t="s">
        <v>340</v>
      </c>
      <c r="B89" t="s">
        <v>656</v>
      </c>
      <c r="C89" t="s">
        <v>1556</v>
      </c>
      <c r="D89" t="s">
        <v>1144</v>
      </c>
      <c r="E89" t="s">
        <v>1595</v>
      </c>
      <c r="F89" t="s">
        <v>967</v>
      </c>
      <c r="G89" t="s">
        <v>1145</v>
      </c>
      <c r="H89" t="s">
        <v>1146</v>
      </c>
      <c r="I89" s="18" t="s">
        <v>1605</v>
      </c>
      <c r="J89" s="4" t="s">
        <v>2177</v>
      </c>
      <c r="K89" s="4" t="s">
        <v>2181</v>
      </c>
      <c r="L89" s="4" t="s">
        <v>2176</v>
      </c>
      <c r="M89" s="5">
        <v>1519</v>
      </c>
      <c r="N89" s="5">
        <v>1012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6">
        <f t="shared" si="1"/>
        <v>0</v>
      </c>
      <c r="V89" t="s">
        <v>2176</v>
      </c>
      <c r="W89" t="s">
        <v>2176</v>
      </c>
      <c r="Y89" s="5">
        <v>0</v>
      </c>
      <c r="Z89" s="5">
        <v>1519</v>
      </c>
      <c r="AA89" s="5">
        <v>1012</v>
      </c>
      <c r="AB89" s="5">
        <v>1519</v>
      </c>
      <c r="AC89" s="5">
        <v>1012</v>
      </c>
    </row>
    <row r="90" spans="1:29" x14ac:dyDescent="0.2">
      <c r="A90" t="s">
        <v>361</v>
      </c>
      <c r="B90" t="s">
        <v>656</v>
      </c>
      <c r="C90" t="s">
        <v>1556</v>
      </c>
      <c r="D90" t="s">
        <v>1699</v>
      </c>
      <c r="E90" t="s">
        <v>1612</v>
      </c>
      <c r="F90" t="s">
        <v>1554</v>
      </c>
      <c r="G90" t="s">
        <v>992</v>
      </c>
      <c r="H90" t="s">
        <v>711</v>
      </c>
      <c r="I90" s="18" t="s">
        <v>1591</v>
      </c>
      <c r="J90" s="4" t="s">
        <v>2177</v>
      </c>
      <c r="K90" s="4" t="s">
        <v>2178</v>
      </c>
      <c r="L90" s="4" t="s">
        <v>2179</v>
      </c>
      <c r="M90" s="5">
        <v>1248</v>
      </c>
      <c r="N90" s="5">
        <v>1173</v>
      </c>
      <c r="O90" s="5"/>
      <c r="P90" s="5"/>
      <c r="Q90" s="5">
        <v>1274</v>
      </c>
      <c r="R90" s="5">
        <v>1190</v>
      </c>
      <c r="S90" s="5">
        <v>0</v>
      </c>
      <c r="T90" s="5">
        <v>0</v>
      </c>
      <c r="U90" s="6">
        <f t="shared" si="1"/>
        <v>0</v>
      </c>
      <c r="V90" t="s">
        <v>2176</v>
      </c>
      <c r="W90" t="s">
        <v>2176</v>
      </c>
      <c r="Y90" s="5">
        <v>2464</v>
      </c>
      <c r="Z90" s="5">
        <v>1248</v>
      </c>
      <c r="AA90" s="5">
        <v>1173</v>
      </c>
      <c r="AB90" s="5">
        <v>1248</v>
      </c>
      <c r="AC90" s="5">
        <v>1173</v>
      </c>
    </row>
    <row r="91" spans="1:29" x14ac:dyDescent="0.2">
      <c r="A91" t="s">
        <v>414</v>
      </c>
      <c r="B91" t="s">
        <v>656</v>
      </c>
      <c r="C91" t="s">
        <v>1556</v>
      </c>
      <c r="D91" t="s">
        <v>1240</v>
      </c>
      <c r="E91" t="s">
        <v>1700</v>
      </c>
      <c r="F91" t="s">
        <v>774</v>
      </c>
      <c r="G91" t="s">
        <v>937</v>
      </c>
      <c r="H91" t="s">
        <v>1084</v>
      </c>
      <c r="I91" s="18" t="s">
        <v>1598</v>
      </c>
      <c r="J91" s="4" t="s">
        <v>2177</v>
      </c>
      <c r="K91" s="4" t="s">
        <v>2178</v>
      </c>
      <c r="L91" s="4" t="s">
        <v>2179</v>
      </c>
      <c r="M91" s="5">
        <v>1739</v>
      </c>
      <c r="N91" s="5">
        <v>1472</v>
      </c>
      <c r="O91" s="5"/>
      <c r="P91" s="5"/>
      <c r="Q91" s="5">
        <v>1739</v>
      </c>
      <c r="R91" s="5">
        <v>1472</v>
      </c>
      <c r="S91" s="5">
        <v>0</v>
      </c>
      <c r="T91" s="5">
        <v>0</v>
      </c>
      <c r="U91" s="6">
        <f t="shared" si="1"/>
        <v>0</v>
      </c>
      <c r="V91" t="s">
        <v>2179</v>
      </c>
      <c r="W91" t="s">
        <v>2176</v>
      </c>
      <c r="Y91" s="5">
        <v>3211</v>
      </c>
      <c r="Z91" s="5">
        <v>1739</v>
      </c>
      <c r="AA91" s="5">
        <v>1472</v>
      </c>
      <c r="AB91" s="5">
        <v>1739</v>
      </c>
      <c r="AC91" s="5">
        <v>1472</v>
      </c>
    </row>
    <row r="92" spans="1:29" x14ac:dyDescent="0.2">
      <c r="A92" t="s">
        <v>604</v>
      </c>
      <c r="B92" t="s">
        <v>656</v>
      </c>
      <c r="C92" t="s">
        <v>1556</v>
      </c>
      <c r="D92" t="s">
        <v>1505</v>
      </c>
      <c r="E92" t="s">
        <v>1701</v>
      </c>
      <c r="F92" t="s">
        <v>967</v>
      </c>
      <c r="G92" t="s">
        <v>1127</v>
      </c>
      <c r="H92" t="s">
        <v>1128</v>
      </c>
      <c r="I92" s="18" t="s">
        <v>1591</v>
      </c>
      <c r="J92" s="4" t="s">
        <v>2177</v>
      </c>
      <c r="K92" s="4" t="s">
        <v>2178</v>
      </c>
      <c r="L92" s="4" t="s">
        <v>2179</v>
      </c>
      <c r="M92" s="5">
        <v>0</v>
      </c>
      <c r="N92" s="5">
        <v>0</v>
      </c>
      <c r="O92" s="5"/>
      <c r="P92" s="5"/>
      <c r="Q92" s="5">
        <v>0</v>
      </c>
      <c r="R92" s="5">
        <v>0</v>
      </c>
      <c r="S92" s="5">
        <v>0</v>
      </c>
      <c r="T92" s="5">
        <v>0</v>
      </c>
      <c r="U92" s="6">
        <f t="shared" si="1"/>
        <v>0</v>
      </c>
      <c r="V92" t="s">
        <v>2179</v>
      </c>
      <c r="W92" t="s">
        <v>2176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</row>
    <row r="93" spans="1:29" x14ac:dyDescent="0.2">
      <c r="A93" t="s">
        <v>101</v>
      </c>
      <c r="B93" t="s">
        <v>654</v>
      </c>
      <c r="C93" t="s">
        <v>1562</v>
      </c>
      <c r="D93" t="s">
        <v>687</v>
      </c>
      <c r="E93" t="s">
        <v>1623</v>
      </c>
      <c r="F93" t="s">
        <v>1554</v>
      </c>
      <c r="G93" t="s">
        <v>1702</v>
      </c>
      <c r="H93" t="s">
        <v>997</v>
      </c>
      <c r="I93" s="18" t="s">
        <v>1584</v>
      </c>
      <c r="J93" s="4" t="s">
        <v>2174</v>
      </c>
      <c r="K93" s="4" t="s">
        <v>2175</v>
      </c>
      <c r="L93" s="4" t="s">
        <v>2176</v>
      </c>
      <c r="M93" s="5">
        <v>28042</v>
      </c>
      <c r="N93" s="5">
        <v>26676</v>
      </c>
      <c r="O93" s="5"/>
      <c r="P93" s="5"/>
      <c r="Q93" s="5">
        <v>32954</v>
      </c>
      <c r="R93" s="5">
        <v>29102</v>
      </c>
      <c r="S93" s="5">
        <v>0</v>
      </c>
      <c r="T93" s="5">
        <v>0</v>
      </c>
      <c r="U93" s="6">
        <f t="shared" si="1"/>
        <v>0</v>
      </c>
      <c r="V93" t="s">
        <v>2179</v>
      </c>
      <c r="W93" t="s">
        <v>2176</v>
      </c>
      <c r="Y93" s="5">
        <v>62056</v>
      </c>
      <c r="Z93" s="5">
        <v>28042</v>
      </c>
      <c r="AA93" s="5">
        <v>26676</v>
      </c>
      <c r="AB93" s="5">
        <v>28042</v>
      </c>
      <c r="AC93" s="5">
        <v>26676</v>
      </c>
    </row>
    <row r="94" spans="1:29" x14ac:dyDescent="0.2">
      <c r="A94" t="s">
        <v>568</v>
      </c>
      <c r="B94" t="s">
        <v>656</v>
      </c>
      <c r="C94" t="s">
        <v>1556</v>
      </c>
      <c r="D94" t="s">
        <v>1452</v>
      </c>
      <c r="E94" t="s">
        <v>1594</v>
      </c>
      <c r="F94" t="s">
        <v>765</v>
      </c>
      <c r="G94" t="s">
        <v>1451</v>
      </c>
      <c r="H94" t="s">
        <v>1452</v>
      </c>
      <c r="I94" s="18" t="s">
        <v>1591</v>
      </c>
      <c r="J94" s="4" t="s">
        <v>2177</v>
      </c>
      <c r="K94" s="4" t="s">
        <v>2178</v>
      </c>
      <c r="L94" s="4" t="s">
        <v>2179</v>
      </c>
      <c r="M94" s="5">
        <v>28</v>
      </c>
      <c r="N94" s="5">
        <v>33</v>
      </c>
      <c r="O94" s="5"/>
      <c r="P94" s="5"/>
      <c r="Q94" s="5">
        <v>28</v>
      </c>
      <c r="R94" s="5">
        <v>33</v>
      </c>
      <c r="S94" s="5">
        <v>0</v>
      </c>
      <c r="T94" s="5">
        <v>0</v>
      </c>
      <c r="U94" s="6">
        <f t="shared" si="1"/>
        <v>0</v>
      </c>
      <c r="V94" t="s">
        <v>2179</v>
      </c>
      <c r="W94" t="s">
        <v>2176</v>
      </c>
      <c r="Y94" s="5">
        <v>61</v>
      </c>
      <c r="Z94" s="5">
        <v>28</v>
      </c>
      <c r="AA94" s="5">
        <v>33</v>
      </c>
      <c r="AB94" s="5">
        <v>28</v>
      </c>
      <c r="AC94" s="5">
        <v>33</v>
      </c>
    </row>
    <row r="95" spans="1:29" x14ac:dyDescent="0.2">
      <c r="A95" t="s">
        <v>529</v>
      </c>
      <c r="B95" t="s">
        <v>656</v>
      </c>
      <c r="C95" t="s">
        <v>1556</v>
      </c>
      <c r="D95" t="s">
        <v>1314</v>
      </c>
      <c r="E95" t="s">
        <v>1582</v>
      </c>
      <c r="F95" t="s">
        <v>765</v>
      </c>
      <c r="G95" t="s">
        <v>1384</v>
      </c>
      <c r="H95" t="s">
        <v>1084</v>
      </c>
      <c r="I95" s="18" t="s">
        <v>1591</v>
      </c>
      <c r="J95" s="4" t="s">
        <v>2177</v>
      </c>
      <c r="K95" s="4" t="s">
        <v>2178</v>
      </c>
      <c r="L95" s="4" t="s">
        <v>2179</v>
      </c>
      <c r="M95" s="5">
        <v>112</v>
      </c>
      <c r="N95" s="5">
        <v>130</v>
      </c>
      <c r="O95" s="5"/>
      <c r="P95" s="5"/>
      <c r="Q95" s="5">
        <v>112</v>
      </c>
      <c r="R95" s="5">
        <v>130</v>
      </c>
      <c r="S95" s="5">
        <v>0</v>
      </c>
      <c r="T95" s="5">
        <v>0</v>
      </c>
      <c r="U95" s="6">
        <f t="shared" si="1"/>
        <v>0</v>
      </c>
      <c r="V95" t="s">
        <v>2176</v>
      </c>
      <c r="W95" t="s">
        <v>2176</v>
      </c>
      <c r="Y95" s="5">
        <v>242</v>
      </c>
      <c r="Z95" s="5">
        <v>112</v>
      </c>
      <c r="AA95" s="5">
        <v>130</v>
      </c>
      <c r="AB95" s="5">
        <v>112</v>
      </c>
      <c r="AC95" s="5">
        <v>130</v>
      </c>
    </row>
    <row r="96" spans="1:29" x14ac:dyDescent="0.2">
      <c r="A96" t="s">
        <v>569</v>
      </c>
      <c r="B96" t="s">
        <v>656</v>
      </c>
      <c r="C96" t="s">
        <v>1556</v>
      </c>
      <c r="D96" t="s">
        <v>1703</v>
      </c>
      <c r="E96" t="s">
        <v>1704</v>
      </c>
      <c r="F96" t="s">
        <v>765</v>
      </c>
      <c r="G96" t="s">
        <v>1453</v>
      </c>
      <c r="H96" t="s">
        <v>1454</v>
      </c>
      <c r="I96" s="18" t="s">
        <v>1591</v>
      </c>
      <c r="J96" s="4" t="s">
        <v>2177</v>
      </c>
      <c r="K96" s="4" t="s">
        <v>2178</v>
      </c>
      <c r="L96" s="4" t="s">
        <v>2179</v>
      </c>
      <c r="M96" s="5">
        <v>59</v>
      </c>
      <c r="N96" s="5">
        <v>70</v>
      </c>
      <c r="O96" s="5"/>
      <c r="P96" s="5"/>
      <c r="Q96" s="5">
        <v>59</v>
      </c>
      <c r="R96" s="5">
        <v>70</v>
      </c>
      <c r="S96" s="5">
        <v>0</v>
      </c>
      <c r="T96" s="5">
        <v>0</v>
      </c>
      <c r="U96" s="6">
        <f t="shared" si="1"/>
        <v>0</v>
      </c>
      <c r="V96" t="s">
        <v>2176</v>
      </c>
      <c r="W96" t="s">
        <v>2176</v>
      </c>
      <c r="Y96" s="5">
        <v>129</v>
      </c>
      <c r="Z96" s="5">
        <v>59</v>
      </c>
      <c r="AA96" s="5">
        <v>70</v>
      </c>
      <c r="AB96" s="5">
        <v>59</v>
      </c>
      <c r="AC96" s="5">
        <v>70</v>
      </c>
    </row>
    <row r="97" spans="1:29" x14ac:dyDescent="0.2">
      <c r="A97" t="s">
        <v>53</v>
      </c>
      <c r="B97" t="s">
        <v>654</v>
      </c>
      <c r="C97" t="s">
        <v>1562</v>
      </c>
      <c r="D97" t="s">
        <v>687</v>
      </c>
      <c r="E97" t="s">
        <v>1623</v>
      </c>
      <c r="F97" t="s">
        <v>1554</v>
      </c>
      <c r="G97" t="s">
        <v>1702</v>
      </c>
      <c r="H97" t="s">
        <v>997</v>
      </c>
      <c r="I97" s="18" t="s">
        <v>1590</v>
      </c>
      <c r="J97" s="4" t="s">
        <v>2174</v>
      </c>
      <c r="K97" s="4" t="s">
        <v>2175</v>
      </c>
      <c r="L97" s="4" t="s">
        <v>2176</v>
      </c>
      <c r="M97" s="5">
        <v>394661</v>
      </c>
      <c r="N97" s="5">
        <v>242744</v>
      </c>
      <c r="O97" s="5"/>
      <c r="P97" s="5"/>
      <c r="Q97" s="5">
        <v>371429</v>
      </c>
      <c r="R97" s="5">
        <v>218681</v>
      </c>
      <c r="S97" s="5">
        <v>0</v>
      </c>
      <c r="T97" s="5">
        <v>0</v>
      </c>
      <c r="U97" s="6">
        <f t="shared" si="1"/>
        <v>0</v>
      </c>
      <c r="V97" t="s">
        <v>2179</v>
      </c>
      <c r="W97" t="s">
        <v>2176</v>
      </c>
      <c r="Y97" s="5">
        <v>590110</v>
      </c>
      <c r="Z97" s="5">
        <v>394661</v>
      </c>
      <c r="AA97" s="5">
        <v>242744</v>
      </c>
      <c r="AB97" s="5">
        <v>394661</v>
      </c>
      <c r="AC97" s="5">
        <v>242744</v>
      </c>
    </row>
    <row r="98" spans="1:29" x14ac:dyDescent="0.2">
      <c r="A98" t="s">
        <v>114</v>
      </c>
      <c r="B98" t="s">
        <v>656</v>
      </c>
      <c r="C98" t="s">
        <v>1556</v>
      </c>
      <c r="D98" t="s">
        <v>1705</v>
      </c>
      <c r="E98" t="s">
        <v>1706</v>
      </c>
      <c r="F98" t="s">
        <v>1554</v>
      </c>
      <c r="G98" t="s">
        <v>755</v>
      </c>
      <c r="H98" t="s">
        <v>756</v>
      </c>
      <c r="I98" s="18" t="s">
        <v>1598</v>
      </c>
      <c r="J98" s="4" t="s">
        <v>2177</v>
      </c>
      <c r="K98" s="4" t="s">
        <v>2178</v>
      </c>
      <c r="L98" s="4" t="s">
        <v>2179</v>
      </c>
      <c r="M98" s="5">
        <v>25857</v>
      </c>
      <c r="N98" s="5">
        <v>16331</v>
      </c>
      <c r="O98" s="5"/>
      <c r="P98" s="5"/>
      <c r="Q98" s="5">
        <v>25856</v>
      </c>
      <c r="R98" s="5">
        <v>16331</v>
      </c>
      <c r="S98" s="5">
        <v>0</v>
      </c>
      <c r="T98" s="5">
        <v>0</v>
      </c>
      <c r="U98" s="6">
        <f t="shared" si="1"/>
        <v>0</v>
      </c>
      <c r="V98" t="s">
        <v>2179</v>
      </c>
      <c r="W98" t="s">
        <v>2176</v>
      </c>
      <c r="Y98" s="5">
        <v>42187</v>
      </c>
      <c r="Z98" s="5">
        <v>25857</v>
      </c>
      <c r="AA98" s="5">
        <v>16331</v>
      </c>
      <c r="AB98" s="5">
        <v>25857</v>
      </c>
      <c r="AC98" s="5">
        <v>16331</v>
      </c>
    </row>
    <row r="99" spans="1:29" x14ac:dyDescent="0.2">
      <c r="A99" t="s">
        <v>577</v>
      </c>
      <c r="B99" t="s">
        <v>656</v>
      </c>
      <c r="C99" t="s">
        <v>1556</v>
      </c>
      <c r="D99" t="s">
        <v>708</v>
      </c>
      <c r="E99" t="s">
        <v>1675</v>
      </c>
      <c r="F99" t="s">
        <v>774</v>
      </c>
      <c r="G99" t="s">
        <v>1465</v>
      </c>
      <c r="H99" t="s">
        <v>711</v>
      </c>
      <c r="I99" s="18" t="s">
        <v>1591</v>
      </c>
      <c r="J99" s="4" t="s">
        <v>2177</v>
      </c>
      <c r="K99" s="4" t="s">
        <v>2178</v>
      </c>
      <c r="L99" s="4" t="s">
        <v>2179</v>
      </c>
      <c r="M99" s="5">
        <v>31</v>
      </c>
      <c r="N99" s="5">
        <v>34</v>
      </c>
      <c r="O99" s="5"/>
      <c r="P99" s="5"/>
      <c r="Q99" s="5">
        <v>31</v>
      </c>
      <c r="R99" s="5">
        <v>34</v>
      </c>
      <c r="S99" s="5">
        <v>0</v>
      </c>
      <c r="T99" s="5">
        <v>0</v>
      </c>
      <c r="U99" s="6">
        <f t="shared" si="1"/>
        <v>0</v>
      </c>
      <c r="V99" t="s">
        <v>2179</v>
      </c>
      <c r="W99" t="s">
        <v>2176</v>
      </c>
      <c r="Y99" s="5">
        <v>65</v>
      </c>
      <c r="Z99" s="5">
        <v>31</v>
      </c>
      <c r="AA99" s="5">
        <v>34</v>
      </c>
      <c r="AB99" s="5">
        <v>31</v>
      </c>
      <c r="AC99" s="5">
        <v>34</v>
      </c>
    </row>
    <row r="100" spans="1:29" x14ac:dyDescent="0.2">
      <c r="A100" t="s">
        <v>357</v>
      </c>
      <c r="B100" t="s">
        <v>656</v>
      </c>
      <c r="C100" t="s">
        <v>1556</v>
      </c>
      <c r="D100" t="s">
        <v>1165</v>
      </c>
      <c r="E100" t="s">
        <v>1707</v>
      </c>
      <c r="F100" t="s">
        <v>1554</v>
      </c>
      <c r="G100" t="s">
        <v>1166</v>
      </c>
      <c r="H100" t="s">
        <v>1708</v>
      </c>
      <c r="I100" s="18" t="s">
        <v>1605</v>
      </c>
      <c r="J100" s="4" t="s">
        <v>2177</v>
      </c>
      <c r="K100" s="4" t="s">
        <v>2178</v>
      </c>
      <c r="L100" s="4" t="s">
        <v>2176</v>
      </c>
      <c r="M100" s="5">
        <v>31</v>
      </c>
      <c r="N100" s="5">
        <v>20</v>
      </c>
      <c r="O100" s="5">
        <v>0</v>
      </c>
      <c r="P100" s="5">
        <v>0</v>
      </c>
      <c r="Q100" s="5">
        <v>30</v>
      </c>
      <c r="R100" s="5">
        <v>22</v>
      </c>
      <c r="S100" s="5">
        <v>0</v>
      </c>
      <c r="T100" s="5">
        <v>0</v>
      </c>
      <c r="U100" s="6">
        <f t="shared" si="1"/>
        <v>0</v>
      </c>
      <c r="V100" t="s">
        <v>2179</v>
      </c>
      <c r="W100" t="s">
        <v>2176</v>
      </c>
      <c r="Y100" s="5">
        <v>52</v>
      </c>
      <c r="Z100" s="5">
        <v>31</v>
      </c>
      <c r="AA100" s="5">
        <v>20</v>
      </c>
      <c r="AB100" s="5">
        <v>31</v>
      </c>
      <c r="AC100" s="5">
        <v>20</v>
      </c>
    </row>
    <row r="101" spans="1:29" x14ac:dyDescent="0.2">
      <c r="A101" t="s">
        <v>89</v>
      </c>
      <c r="B101" t="s">
        <v>649</v>
      </c>
      <c r="C101" t="s">
        <v>1558</v>
      </c>
      <c r="D101" t="s">
        <v>1709</v>
      </c>
      <c r="E101" t="s">
        <v>1710</v>
      </c>
      <c r="F101" t="s">
        <v>1554</v>
      </c>
      <c r="G101" t="s">
        <v>1711</v>
      </c>
      <c r="H101" t="s">
        <v>1689</v>
      </c>
      <c r="I101" s="18" t="s">
        <v>1584</v>
      </c>
      <c r="J101" s="4" t="s">
        <v>2174</v>
      </c>
      <c r="K101" s="4" t="s">
        <v>2175</v>
      </c>
      <c r="L101" s="4" t="s">
        <v>2176</v>
      </c>
      <c r="M101" s="5">
        <v>59605</v>
      </c>
      <c r="N101" s="5">
        <v>65200</v>
      </c>
      <c r="O101" s="5"/>
      <c r="P101" s="5"/>
      <c r="Q101" s="5">
        <v>64837</v>
      </c>
      <c r="R101" s="5">
        <v>69963</v>
      </c>
      <c r="S101" s="5">
        <v>0</v>
      </c>
      <c r="T101" s="5">
        <v>0</v>
      </c>
      <c r="U101" s="6">
        <f t="shared" si="1"/>
        <v>0</v>
      </c>
      <c r="V101" t="s">
        <v>2179</v>
      </c>
      <c r="W101" t="s">
        <v>2176</v>
      </c>
      <c r="Y101" s="5">
        <v>134800</v>
      </c>
      <c r="Z101" s="5">
        <v>59605</v>
      </c>
      <c r="AA101" s="5">
        <v>65200</v>
      </c>
      <c r="AB101" s="5">
        <v>59605</v>
      </c>
      <c r="AC101" s="5">
        <v>65200</v>
      </c>
    </row>
    <row r="102" spans="1:29" x14ac:dyDescent="0.2">
      <c r="A102" t="s">
        <v>472</v>
      </c>
      <c r="B102" t="s">
        <v>656</v>
      </c>
      <c r="C102" t="s">
        <v>1556</v>
      </c>
      <c r="D102" t="s">
        <v>1314</v>
      </c>
      <c r="E102" t="s">
        <v>1614</v>
      </c>
      <c r="F102" t="s">
        <v>1554</v>
      </c>
      <c r="G102" t="s">
        <v>1384</v>
      </c>
      <c r="H102" t="s">
        <v>1084</v>
      </c>
      <c r="I102" s="18" t="s">
        <v>1598</v>
      </c>
      <c r="J102" s="4" t="s">
        <v>2177</v>
      </c>
      <c r="K102" s="4" t="s">
        <v>2178</v>
      </c>
      <c r="L102" s="4" t="s">
        <v>2179</v>
      </c>
      <c r="M102" s="5">
        <v>566</v>
      </c>
      <c r="N102" s="5">
        <v>432</v>
      </c>
      <c r="O102" s="5"/>
      <c r="P102" s="5"/>
      <c r="Q102" s="5">
        <v>641</v>
      </c>
      <c r="R102" s="5">
        <v>527</v>
      </c>
      <c r="S102" s="5">
        <v>0</v>
      </c>
      <c r="T102" s="5">
        <v>0</v>
      </c>
      <c r="U102" s="6">
        <f t="shared" si="1"/>
        <v>0</v>
      </c>
      <c r="V102" t="s">
        <v>2176</v>
      </c>
      <c r="W102" t="s">
        <v>2176</v>
      </c>
      <c r="Y102" s="5">
        <v>1168</v>
      </c>
      <c r="Z102" s="5">
        <v>566</v>
      </c>
      <c r="AA102" s="5">
        <v>432</v>
      </c>
      <c r="AB102" s="5">
        <v>566</v>
      </c>
      <c r="AC102" s="5">
        <v>432</v>
      </c>
    </row>
    <row r="103" spans="1:29" x14ac:dyDescent="0.2">
      <c r="A103" t="s">
        <v>226</v>
      </c>
      <c r="B103" t="s">
        <v>656</v>
      </c>
      <c r="C103" t="s">
        <v>1556</v>
      </c>
      <c r="D103" t="s">
        <v>957</v>
      </c>
      <c r="E103" t="s">
        <v>1602</v>
      </c>
      <c r="F103" t="s">
        <v>774</v>
      </c>
      <c r="G103" t="s">
        <v>958</v>
      </c>
      <c r="H103" t="s">
        <v>1712</v>
      </c>
      <c r="I103" s="18" t="s">
        <v>1598</v>
      </c>
      <c r="J103" s="4" t="s">
        <v>2177</v>
      </c>
      <c r="K103" s="4" t="s">
        <v>2178</v>
      </c>
      <c r="L103" s="4" t="s">
        <v>2179</v>
      </c>
      <c r="M103" s="5">
        <v>5235</v>
      </c>
      <c r="N103" s="5">
        <v>2857</v>
      </c>
      <c r="O103" s="5"/>
      <c r="P103" s="5"/>
      <c r="Q103" s="5">
        <v>5235</v>
      </c>
      <c r="R103" s="5">
        <v>2857</v>
      </c>
      <c r="S103" s="5">
        <v>0</v>
      </c>
      <c r="T103" s="5">
        <v>0</v>
      </c>
      <c r="U103" s="6">
        <f t="shared" si="1"/>
        <v>0</v>
      </c>
      <c r="V103" t="s">
        <v>2179</v>
      </c>
      <c r="W103" t="s">
        <v>2176</v>
      </c>
      <c r="Y103" s="5">
        <v>8092</v>
      </c>
      <c r="Z103" s="5">
        <v>5235</v>
      </c>
      <c r="AA103" s="5">
        <v>2857</v>
      </c>
      <c r="AB103" s="5">
        <v>5235</v>
      </c>
      <c r="AC103" s="5">
        <v>2857</v>
      </c>
    </row>
    <row r="104" spans="1:29" x14ac:dyDescent="0.2">
      <c r="A104" t="s">
        <v>547</v>
      </c>
      <c r="B104" t="s">
        <v>656</v>
      </c>
      <c r="C104" t="s">
        <v>1556</v>
      </c>
      <c r="D104" t="s">
        <v>1413</v>
      </c>
      <c r="E104" t="s">
        <v>1675</v>
      </c>
      <c r="F104" t="s">
        <v>1554</v>
      </c>
      <c r="G104" t="s">
        <v>1414</v>
      </c>
      <c r="H104" t="s">
        <v>1713</v>
      </c>
      <c r="I104" s="18" t="s">
        <v>1591</v>
      </c>
      <c r="J104" s="4" t="s">
        <v>2177</v>
      </c>
      <c r="K104" s="4" t="s">
        <v>2178</v>
      </c>
      <c r="L104" s="4" t="s">
        <v>2179</v>
      </c>
      <c r="M104" s="5">
        <v>59</v>
      </c>
      <c r="N104" s="5">
        <v>69</v>
      </c>
      <c r="O104" s="5"/>
      <c r="P104" s="5"/>
      <c r="Q104" s="5">
        <v>59</v>
      </c>
      <c r="R104" s="5">
        <v>69</v>
      </c>
      <c r="S104" s="5">
        <v>0</v>
      </c>
      <c r="T104" s="5">
        <v>0</v>
      </c>
      <c r="U104" s="6">
        <f t="shared" si="1"/>
        <v>0</v>
      </c>
      <c r="V104" t="s">
        <v>2179</v>
      </c>
      <c r="W104" t="s">
        <v>2176</v>
      </c>
      <c r="Y104" s="5">
        <v>128</v>
      </c>
      <c r="Z104" s="5">
        <v>59</v>
      </c>
      <c r="AA104" s="5">
        <v>69</v>
      </c>
      <c r="AB104" s="5">
        <v>59</v>
      </c>
      <c r="AC104" s="5">
        <v>69</v>
      </c>
    </row>
    <row r="105" spans="1:29" x14ac:dyDescent="0.2">
      <c r="A105" t="s">
        <v>498</v>
      </c>
      <c r="B105" t="s">
        <v>656</v>
      </c>
      <c r="C105" t="s">
        <v>1556</v>
      </c>
      <c r="D105" t="s">
        <v>1714</v>
      </c>
      <c r="E105" t="s">
        <v>1715</v>
      </c>
      <c r="F105" t="s">
        <v>774</v>
      </c>
      <c r="G105" t="s">
        <v>1345</v>
      </c>
      <c r="H105" t="s">
        <v>1716</v>
      </c>
      <c r="I105" s="18" t="s">
        <v>1591</v>
      </c>
      <c r="J105" s="4" t="s">
        <v>2177</v>
      </c>
      <c r="K105" s="4" t="s">
        <v>2178</v>
      </c>
      <c r="L105" s="4" t="s">
        <v>2179</v>
      </c>
      <c r="M105" s="5">
        <v>712</v>
      </c>
      <c r="N105" s="5">
        <v>597</v>
      </c>
      <c r="O105" s="5"/>
      <c r="P105" s="5"/>
      <c r="Q105" s="5">
        <v>578</v>
      </c>
      <c r="R105" s="5">
        <v>486</v>
      </c>
      <c r="S105" s="5">
        <v>0</v>
      </c>
      <c r="T105" s="5">
        <v>0</v>
      </c>
      <c r="U105" s="6">
        <f t="shared" si="1"/>
        <v>0</v>
      </c>
      <c r="V105" t="s">
        <v>2179</v>
      </c>
      <c r="W105" t="s">
        <v>2176</v>
      </c>
      <c r="Y105" s="5">
        <v>1064</v>
      </c>
      <c r="Z105" s="5">
        <v>712</v>
      </c>
      <c r="AA105" s="5">
        <v>597</v>
      </c>
      <c r="AB105" s="5">
        <v>712</v>
      </c>
      <c r="AC105" s="5">
        <v>597</v>
      </c>
    </row>
    <row r="106" spans="1:29" x14ac:dyDescent="0.2">
      <c r="A106" t="s">
        <v>507</v>
      </c>
      <c r="B106" t="s">
        <v>656</v>
      </c>
      <c r="C106" t="s">
        <v>1556</v>
      </c>
      <c r="D106" t="s">
        <v>1352</v>
      </c>
      <c r="E106" t="s">
        <v>1597</v>
      </c>
      <c r="F106" t="s">
        <v>1554</v>
      </c>
      <c r="G106" t="s">
        <v>1353</v>
      </c>
      <c r="H106" t="s">
        <v>1717</v>
      </c>
      <c r="I106" s="18" t="s">
        <v>1591</v>
      </c>
      <c r="J106" s="4" t="s">
        <v>2177</v>
      </c>
      <c r="K106" s="4" t="s">
        <v>2178</v>
      </c>
      <c r="L106" s="4" t="s">
        <v>2179</v>
      </c>
      <c r="M106" s="5">
        <v>0</v>
      </c>
      <c r="N106" s="5">
        <v>0</v>
      </c>
      <c r="O106" s="5"/>
      <c r="P106" s="5"/>
      <c r="Q106" s="5">
        <v>0</v>
      </c>
      <c r="R106" s="5">
        <v>0</v>
      </c>
      <c r="S106" s="5">
        <v>0</v>
      </c>
      <c r="T106" s="5">
        <v>0</v>
      </c>
      <c r="U106" s="6">
        <f t="shared" si="1"/>
        <v>0</v>
      </c>
      <c r="V106" t="s">
        <v>2179</v>
      </c>
      <c r="W106" t="s">
        <v>2176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</row>
    <row r="107" spans="1:29" x14ac:dyDescent="0.2">
      <c r="A107" t="s">
        <v>605</v>
      </c>
      <c r="B107" t="s">
        <v>656</v>
      </c>
      <c r="C107" t="s">
        <v>1556</v>
      </c>
      <c r="D107" t="s">
        <v>1082</v>
      </c>
      <c r="E107" t="s">
        <v>1623</v>
      </c>
      <c r="F107" t="s">
        <v>1554</v>
      </c>
      <c r="G107" t="s">
        <v>1083</v>
      </c>
      <c r="H107" t="s">
        <v>1084</v>
      </c>
      <c r="I107" s="18" t="s">
        <v>1591</v>
      </c>
      <c r="J107" s="4" t="s">
        <v>2177</v>
      </c>
      <c r="K107" s="4" t="s">
        <v>2178</v>
      </c>
      <c r="L107" s="4" t="s">
        <v>2179</v>
      </c>
      <c r="M107" s="5">
        <v>26</v>
      </c>
      <c r="N107" s="5">
        <v>14</v>
      </c>
      <c r="O107" s="5"/>
      <c r="P107" s="5"/>
      <c r="Q107" s="5">
        <v>26</v>
      </c>
      <c r="R107" s="5">
        <v>14</v>
      </c>
      <c r="S107" s="5">
        <v>0</v>
      </c>
      <c r="T107" s="5">
        <v>0</v>
      </c>
      <c r="U107" s="6">
        <f t="shared" si="1"/>
        <v>0</v>
      </c>
      <c r="V107" t="s">
        <v>2179</v>
      </c>
      <c r="W107" t="s">
        <v>2176</v>
      </c>
      <c r="Y107" s="5">
        <v>40</v>
      </c>
      <c r="Z107" s="5">
        <v>26</v>
      </c>
      <c r="AA107" s="5">
        <v>14</v>
      </c>
      <c r="AB107" s="5">
        <v>26</v>
      </c>
      <c r="AC107" s="5">
        <v>14</v>
      </c>
    </row>
    <row r="108" spans="1:29" x14ac:dyDescent="0.2">
      <c r="A108" t="s">
        <v>100</v>
      </c>
      <c r="B108" t="s">
        <v>656</v>
      </c>
      <c r="C108" t="s">
        <v>1556</v>
      </c>
      <c r="D108" t="s">
        <v>736</v>
      </c>
      <c r="E108" t="s">
        <v>1602</v>
      </c>
      <c r="F108" t="s">
        <v>1554</v>
      </c>
      <c r="G108" t="s">
        <v>737</v>
      </c>
      <c r="H108" t="s">
        <v>1718</v>
      </c>
      <c r="I108" s="18" t="s">
        <v>1598</v>
      </c>
      <c r="J108" s="4" t="s">
        <v>2177</v>
      </c>
      <c r="K108" s="4" t="s">
        <v>2178</v>
      </c>
      <c r="L108" s="4" t="s">
        <v>2179</v>
      </c>
      <c r="M108" s="5">
        <v>35835</v>
      </c>
      <c r="N108" s="5">
        <v>30008</v>
      </c>
      <c r="O108" s="5"/>
      <c r="P108" s="5"/>
      <c r="Q108" s="5">
        <v>35834</v>
      </c>
      <c r="R108" s="5">
        <v>30008</v>
      </c>
      <c r="S108" s="5">
        <v>0</v>
      </c>
      <c r="T108" s="5">
        <v>0</v>
      </c>
      <c r="U108" s="6">
        <f t="shared" si="1"/>
        <v>0</v>
      </c>
      <c r="V108" t="s">
        <v>2179</v>
      </c>
      <c r="W108" t="s">
        <v>2176</v>
      </c>
      <c r="Y108" s="5">
        <v>65842</v>
      </c>
      <c r="Z108" s="5">
        <v>35835</v>
      </c>
      <c r="AA108" s="5">
        <v>30008</v>
      </c>
      <c r="AB108" s="5">
        <v>35835</v>
      </c>
      <c r="AC108" s="5">
        <v>30008</v>
      </c>
    </row>
    <row r="109" spans="1:29" x14ac:dyDescent="0.2">
      <c r="A109" t="s">
        <v>156</v>
      </c>
      <c r="B109" t="s">
        <v>660</v>
      </c>
      <c r="C109" t="s">
        <v>1560</v>
      </c>
      <c r="D109" t="s">
        <v>831</v>
      </c>
      <c r="E109" t="s">
        <v>1623</v>
      </c>
      <c r="F109" t="s">
        <v>1554</v>
      </c>
      <c r="G109" t="s">
        <v>832</v>
      </c>
      <c r="H109" t="s">
        <v>1712</v>
      </c>
      <c r="I109" s="18" t="s">
        <v>1591</v>
      </c>
      <c r="J109" s="4" t="s">
        <v>2177</v>
      </c>
      <c r="K109" s="4" t="s">
        <v>2178</v>
      </c>
      <c r="L109" s="4" t="s">
        <v>2179</v>
      </c>
      <c r="M109" s="5">
        <v>3950</v>
      </c>
      <c r="N109" s="5">
        <v>4525</v>
      </c>
      <c r="O109" s="5"/>
      <c r="P109" s="5"/>
      <c r="Q109" s="5">
        <v>3950</v>
      </c>
      <c r="R109" s="5">
        <v>4525</v>
      </c>
      <c r="S109" s="5">
        <v>0</v>
      </c>
      <c r="T109" s="5">
        <v>0</v>
      </c>
      <c r="U109" s="6">
        <f t="shared" si="1"/>
        <v>0</v>
      </c>
      <c r="V109" t="s">
        <v>2176</v>
      </c>
      <c r="W109" t="s">
        <v>2176</v>
      </c>
      <c r="Y109" s="5">
        <v>8475</v>
      </c>
      <c r="Z109" s="5">
        <v>3950</v>
      </c>
      <c r="AA109" s="5">
        <v>4525</v>
      </c>
      <c r="AB109" s="5">
        <v>3950</v>
      </c>
      <c r="AC109" s="5">
        <v>4525</v>
      </c>
    </row>
    <row r="110" spans="1:29" x14ac:dyDescent="0.2">
      <c r="A110" t="s">
        <v>275</v>
      </c>
      <c r="B110" t="s">
        <v>656</v>
      </c>
      <c r="C110" t="s">
        <v>1556</v>
      </c>
      <c r="D110" t="s">
        <v>736</v>
      </c>
      <c r="E110" t="s">
        <v>1602</v>
      </c>
      <c r="F110" t="s">
        <v>1554</v>
      </c>
      <c r="G110" t="s">
        <v>737</v>
      </c>
      <c r="H110" t="s">
        <v>1718</v>
      </c>
      <c r="I110" s="18" t="s">
        <v>1598</v>
      </c>
      <c r="J110" s="4" t="s">
        <v>2177</v>
      </c>
      <c r="K110" s="4" t="s">
        <v>2178</v>
      </c>
      <c r="L110" s="4" t="s">
        <v>2179</v>
      </c>
      <c r="M110" s="5">
        <v>6945</v>
      </c>
      <c r="N110" s="5">
        <v>8649</v>
      </c>
      <c r="O110" s="5"/>
      <c r="P110" s="5"/>
      <c r="Q110" s="5">
        <v>6945</v>
      </c>
      <c r="R110" s="5">
        <v>8649</v>
      </c>
      <c r="S110" s="5">
        <v>0</v>
      </c>
      <c r="T110" s="5">
        <v>0</v>
      </c>
      <c r="U110" s="6">
        <f t="shared" si="1"/>
        <v>0</v>
      </c>
      <c r="V110" t="s">
        <v>2176</v>
      </c>
      <c r="W110" t="s">
        <v>2176</v>
      </c>
      <c r="Y110" s="5">
        <v>15594</v>
      </c>
      <c r="Z110" s="5">
        <v>6945</v>
      </c>
      <c r="AA110" s="5">
        <v>8649</v>
      </c>
      <c r="AB110" s="5">
        <v>6945</v>
      </c>
      <c r="AC110" s="5">
        <v>8649</v>
      </c>
    </row>
    <row r="111" spans="1:29" x14ac:dyDescent="0.2">
      <c r="A111" t="s">
        <v>291</v>
      </c>
      <c r="B111" t="s">
        <v>656</v>
      </c>
      <c r="C111" t="s">
        <v>1556</v>
      </c>
      <c r="D111" t="s">
        <v>1067</v>
      </c>
      <c r="E111" t="s">
        <v>1651</v>
      </c>
      <c r="F111" t="s">
        <v>1554</v>
      </c>
      <c r="G111" t="s">
        <v>1068</v>
      </c>
      <c r="H111" t="s">
        <v>1458</v>
      </c>
      <c r="I111" s="18" t="s">
        <v>1591</v>
      </c>
      <c r="J111" s="4" t="s">
        <v>2177</v>
      </c>
      <c r="K111" s="4" t="s">
        <v>2178</v>
      </c>
      <c r="L111" s="4" t="s">
        <v>2179</v>
      </c>
      <c r="M111" s="5">
        <v>2338</v>
      </c>
      <c r="N111" s="5">
        <v>2099</v>
      </c>
      <c r="O111" s="5"/>
      <c r="P111" s="5"/>
      <c r="Q111" s="5">
        <v>0</v>
      </c>
      <c r="R111" s="5">
        <v>156</v>
      </c>
      <c r="S111" s="5">
        <v>0</v>
      </c>
      <c r="T111" s="5">
        <v>0</v>
      </c>
      <c r="U111" s="6">
        <f t="shared" si="1"/>
        <v>0</v>
      </c>
      <c r="V111" t="s">
        <v>2179</v>
      </c>
      <c r="W111" t="s">
        <v>2176</v>
      </c>
      <c r="Y111" s="5">
        <v>156</v>
      </c>
      <c r="Z111" s="5">
        <v>2338</v>
      </c>
      <c r="AA111" s="5">
        <v>2099</v>
      </c>
      <c r="AB111" s="5">
        <v>2338</v>
      </c>
      <c r="AC111" s="5">
        <v>2099</v>
      </c>
    </row>
    <row r="112" spans="1:29" x14ac:dyDescent="0.2">
      <c r="A112" t="s">
        <v>579</v>
      </c>
      <c r="B112" t="s">
        <v>656</v>
      </c>
      <c r="C112" t="s">
        <v>1556</v>
      </c>
      <c r="D112" t="s">
        <v>1467</v>
      </c>
      <c r="E112" t="s">
        <v>1614</v>
      </c>
      <c r="F112" t="s">
        <v>1554</v>
      </c>
      <c r="G112" t="s">
        <v>1197</v>
      </c>
      <c r="H112" t="s">
        <v>1122</v>
      </c>
      <c r="I112" s="18" t="s">
        <v>1591</v>
      </c>
      <c r="J112" s="4" t="s">
        <v>2177</v>
      </c>
      <c r="K112" s="4" t="s">
        <v>2178</v>
      </c>
      <c r="L112" s="4" t="s">
        <v>2179</v>
      </c>
      <c r="M112" s="5">
        <v>26</v>
      </c>
      <c r="N112" s="5">
        <v>29</v>
      </c>
      <c r="O112" s="5"/>
      <c r="P112" s="5"/>
      <c r="Q112" s="5">
        <v>26</v>
      </c>
      <c r="R112" s="5">
        <v>29</v>
      </c>
      <c r="S112" s="5">
        <v>0</v>
      </c>
      <c r="T112" s="5">
        <v>0</v>
      </c>
      <c r="U112" s="6">
        <f t="shared" si="1"/>
        <v>0</v>
      </c>
      <c r="V112" t="s">
        <v>2176</v>
      </c>
      <c r="W112" t="s">
        <v>2176</v>
      </c>
      <c r="Y112" s="5">
        <v>55</v>
      </c>
      <c r="Z112" s="5">
        <v>26</v>
      </c>
      <c r="AA112" s="5">
        <v>29</v>
      </c>
      <c r="AB112" s="5">
        <v>26</v>
      </c>
      <c r="AC112" s="5">
        <v>29</v>
      </c>
    </row>
    <row r="113" spans="1:29" x14ac:dyDescent="0.2">
      <c r="A113" t="s">
        <v>104</v>
      </c>
      <c r="B113" t="s">
        <v>656</v>
      </c>
      <c r="C113" t="s">
        <v>1556</v>
      </c>
      <c r="D113" t="s">
        <v>739</v>
      </c>
      <c r="E113" t="s">
        <v>1614</v>
      </c>
      <c r="F113" t="s">
        <v>1554</v>
      </c>
      <c r="G113" t="s">
        <v>740</v>
      </c>
      <c r="H113" t="s">
        <v>764</v>
      </c>
      <c r="I113" s="18" t="s">
        <v>1598</v>
      </c>
      <c r="J113" s="4" t="s">
        <v>2177</v>
      </c>
      <c r="K113" s="4" t="s">
        <v>2178</v>
      </c>
      <c r="L113" s="4" t="s">
        <v>2179</v>
      </c>
      <c r="M113" s="5">
        <v>34797</v>
      </c>
      <c r="N113" s="5">
        <v>28755</v>
      </c>
      <c r="O113" s="5"/>
      <c r="P113" s="5"/>
      <c r="Q113" s="5">
        <v>34797</v>
      </c>
      <c r="R113" s="5">
        <v>28755</v>
      </c>
      <c r="S113" s="5">
        <v>0</v>
      </c>
      <c r="T113" s="5">
        <v>0</v>
      </c>
      <c r="U113" s="6">
        <f t="shared" si="1"/>
        <v>0</v>
      </c>
      <c r="V113" t="s">
        <v>2179</v>
      </c>
      <c r="W113" t="s">
        <v>2176</v>
      </c>
      <c r="Y113" s="5">
        <v>63552</v>
      </c>
      <c r="Z113" s="5">
        <v>34797</v>
      </c>
      <c r="AA113" s="5">
        <v>28755</v>
      </c>
      <c r="AB113" s="5">
        <v>34797</v>
      </c>
      <c r="AC113" s="5">
        <v>28755</v>
      </c>
    </row>
    <row r="114" spans="1:29" x14ac:dyDescent="0.2">
      <c r="A114" t="s">
        <v>352</v>
      </c>
      <c r="B114" t="s">
        <v>656</v>
      </c>
      <c r="C114" t="s">
        <v>1556</v>
      </c>
      <c r="D114" t="s">
        <v>1159</v>
      </c>
      <c r="E114" t="s">
        <v>1618</v>
      </c>
      <c r="F114" t="s">
        <v>1554</v>
      </c>
      <c r="G114" t="s">
        <v>1160</v>
      </c>
      <c r="H114" t="s">
        <v>1084</v>
      </c>
      <c r="I114" s="18" t="s">
        <v>1598</v>
      </c>
      <c r="J114" s="4" t="s">
        <v>2177</v>
      </c>
      <c r="K114" s="4" t="s">
        <v>2178</v>
      </c>
      <c r="L114" s="4" t="s">
        <v>2179</v>
      </c>
      <c r="M114" s="5"/>
      <c r="N114" s="5">
        <v>304</v>
      </c>
      <c r="O114" s="5"/>
      <c r="P114" s="5"/>
      <c r="Q114" s="5">
        <v>1569</v>
      </c>
      <c r="R114" s="5">
        <v>1854</v>
      </c>
      <c r="S114" s="5">
        <v>-3282</v>
      </c>
      <c r="T114" s="5">
        <v>-1550</v>
      </c>
      <c r="U114" s="6">
        <f t="shared" si="1"/>
        <v>-4832</v>
      </c>
      <c r="V114" t="s">
        <v>2179</v>
      </c>
      <c r="W114" t="s">
        <v>2176</v>
      </c>
      <c r="Y114" s="5">
        <v>3423</v>
      </c>
      <c r="Z114" s="5"/>
      <c r="AA114" s="5">
        <v>304</v>
      </c>
      <c r="AB114" s="5"/>
      <c r="AC114" s="5">
        <v>304</v>
      </c>
    </row>
    <row r="115" spans="1:29" x14ac:dyDescent="0.2">
      <c r="A115" t="s">
        <v>109</v>
      </c>
      <c r="B115" t="s">
        <v>656</v>
      </c>
      <c r="C115" t="s">
        <v>1556</v>
      </c>
      <c r="D115" t="s">
        <v>747</v>
      </c>
      <c r="E115" t="s">
        <v>1612</v>
      </c>
      <c r="F115" t="s">
        <v>1554</v>
      </c>
      <c r="G115" t="s">
        <v>748</v>
      </c>
      <c r="H115" t="s">
        <v>1719</v>
      </c>
      <c r="I115" s="18" t="s">
        <v>1598</v>
      </c>
      <c r="J115" s="4" t="s">
        <v>2177</v>
      </c>
      <c r="K115" s="4" t="s">
        <v>2178</v>
      </c>
      <c r="L115" s="4" t="s">
        <v>2179</v>
      </c>
      <c r="M115" s="5">
        <v>1736</v>
      </c>
      <c r="N115" s="5">
        <v>1646</v>
      </c>
      <c r="O115" s="5"/>
      <c r="P115" s="5"/>
      <c r="Q115" s="5">
        <v>1736</v>
      </c>
      <c r="R115" s="5">
        <v>1646</v>
      </c>
      <c r="S115" s="5">
        <v>0</v>
      </c>
      <c r="T115" s="5">
        <v>0</v>
      </c>
      <c r="U115" s="6">
        <f t="shared" si="1"/>
        <v>0</v>
      </c>
      <c r="V115" t="s">
        <v>2179</v>
      </c>
      <c r="W115" t="s">
        <v>2176</v>
      </c>
      <c r="Y115" s="5">
        <v>3382</v>
      </c>
      <c r="Z115" s="5">
        <v>1736</v>
      </c>
      <c r="AA115" s="5">
        <v>1646</v>
      </c>
      <c r="AB115" s="5">
        <v>1736</v>
      </c>
      <c r="AC115" s="5">
        <v>1646</v>
      </c>
    </row>
    <row r="116" spans="1:29" x14ac:dyDescent="0.2">
      <c r="A116" t="s">
        <v>533</v>
      </c>
      <c r="B116" t="s">
        <v>656</v>
      </c>
      <c r="C116" t="s">
        <v>1556</v>
      </c>
      <c r="D116" t="s">
        <v>1388</v>
      </c>
      <c r="E116" t="s">
        <v>1720</v>
      </c>
      <c r="F116" t="s">
        <v>1554</v>
      </c>
      <c r="G116" t="s">
        <v>1389</v>
      </c>
      <c r="H116" t="s">
        <v>1721</v>
      </c>
      <c r="I116" s="18" t="s">
        <v>1591</v>
      </c>
      <c r="J116" s="4" t="s">
        <v>2177</v>
      </c>
      <c r="K116" s="4" t="s">
        <v>2178</v>
      </c>
      <c r="L116" s="4" t="s">
        <v>2179</v>
      </c>
      <c r="M116" s="5">
        <v>238</v>
      </c>
      <c r="N116" s="5">
        <v>277</v>
      </c>
      <c r="O116" s="5"/>
      <c r="P116" s="5"/>
      <c r="Q116" s="5">
        <v>238</v>
      </c>
      <c r="R116" s="5">
        <v>277</v>
      </c>
      <c r="S116" s="5">
        <v>0</v>
      </c>
      <c r="T116" s="5">
        <v>0</v>
      </c>
      <c r="U116" s="6">
        <f t="shared" si="1"/>
        <v>0</v>
      </c>
      <c r="V116" t="s">
        <v>2179</v>
      </c>
      <c r="W116" t="s">
        <v>2176</v>
      </c>
      <c r="Y116" s="5">
        <v>515</v>
      </c>
      <c r="Z116" s="5">
        <v>238</v>
      </c>
      <c r="AA116" s="5">
        <v>277</v>
      </c>
      <c r="AB116" s="5">
        <v>238</v>
      </c>
      <c r="AC116" s="5">
        <v>277</v>
      </c>
    </row>
    <row r="117" spans="1:29" x14ac:dyDescent="0.2">
      <c r="A117" t="s">
        <v>379</v>
      </c>
      <c r="B117" t="s">
        <v>656</v>
      </c>
      <c r="C117" t="s">
        <v>1556</v>
      </c>
      <c r="D117" t="s">
        <v>1190</v>
      </c>
      <c r="E117" t="s">
        <v>1582</v>
      </c>
      <c r="F117" t="s">
        <v>1554</v>
      </c>
      <c r="G117" t="s">
        <v>1191</v>
      </c>
      <c r="H117" t="s">
        <v>1458</v>
      </c>
      <c r="I117" s="18" t="s">
        <v>1591</v>
      </c>
      <c r="J117" s="4" t="s">
        <v>2177</v>
      </c>
      <c r="K117" s="4" t="s">
        <v>2178</v>
      </c>
      <c r="L117" s="4" t="s">
        <v>2179</v>
      </c>
      <c r="M117" s="5">
        <v>1360</v>
      </c>
      <c r="N117" s="5">
        <v>1220</v>
      </c>
      <c r="O117" s="5"/>
      <c r="P117" s="5"/>
      <c r="Q117" s="5">
        <v>1124</v>
      </c>
      <c r="R117" s="5">
        <v>1049</v>
      </c>
      <c r="S117" s="5">
        <v>0</v>
      </c>
      <c r="T117" s="5">
        <v>0</v>
      </c>
      <c r="U117" s="6">
        <f t="shared" si="1"/>
        <v>0</v>
      </c>
      <c r="V117" t="s">
        <v>2176</v>
      </c>
      <c r="W117" t="s">
        <v>2176</v>
      </c>
      <c r="Y117" s="5">
        <v>2173</v>
      </c>
      <c r="Z117" s="5">
        <v>1360</v>
      </c>
      <c r="AA117" s="5">
        <v>1220</v>
      </c>
      <c r="AB117" s="5">
        <v>1360</v>
      </c>
      <c r="AC117" s="5">
        <v>1220</v>
      </c>
    </row>
    <row r="118" spans="1:29" x14ac:dyDescent="0.2">
      <c r="A118" t="s">
        <v>296</v>
      </c>
      <c r="B118" t="s">
        <v>656</v>
      </c>
      <c r="C118" t="s">
        <v>1556</v>
      </c>
      <c r="D118" t="s">
        <v>1076</v>
      </c>
      <c r="E118" t="s">
        <v>1597</v>
      </c>
      <c r="F118" t="s">
        <v>1554</v>
      </c>
      <c r="G118" t="s">
        <v>1077</v>
      </c>
      <c r="H118" t="s">
        <v>1718</v>
      </c>
      <c r="I118" s="18" t="s">
        <v>1598</v>
      </c>
      <c r="J118" s="4" t="s">
        <v>2177</v>
      </c>
      <c r="K118" s="4" t="s">
        <v>2178</v>
      </c>
      <c r="L118" s="4" t="s">
        <v>2179</v>
      </c>
      <c r="M118" s="5">
        <v>985</v>
      </c>
      <c r="N118" s="5">
        <v>959</v>
      </c>
      <c r="O118" s="5"/>
      <c r="P118" s="5"/>
      <c r="Q118" s="5">
        <v>984</v>
      </c>
      <c r="R118" s="5">
        <v>958</v>
      </c>
      <c r="S118" s="5">
        <v>0</v>
      </c>
      <c r="T118" s="5">
        <v>0</v>
      </c>
      <c r="U118" s="6">
        <f t="shared" si="1"/>
        <v>0</v>
      </c>
      <c r="V118" t="s">
        <v>2176</v>
      </c>
      <c r="W118" t="s">
        <v>2176</v>
      </c>
      <c r="Y118" s="5">
        <v>1942</v>
      </c>
      <c r="Z118" s="5">
        <v>985</v>
      </c>
      <c r="AA118" s="5">
        <v>959</v>
      </c>
      <c r="AB118" s="5">
        <v>985</v>
      </c>
      <c r="AC118" s="5">
        <v>959</v>
      </c>
    </row>
    <row r="119" spans="1:29" x14ac:dyDescent="0.2">
      <c r="A119" t="s">
        <v>116</v>
      </c>
      <c r="B119" t="s">
        <v>644</v>
      </c>
      <c r="C119" t="s">
        <v>1557</v>
      </c>
      <c r="D119" t="s">
        <v>759</v>
      </c>
      <c r="E119" t="s">
        <v>1588</v>
      </c>
      <c r="F119" t="s">
        <v>1554</v>
      </c>
      <c r="G119" t="s">
        <v>1722</v>
      </c>
      <c r="H119" t="s">
        <v>1723</v>
      </c>
      <c r="I119" s="18" t="s">
        <v>1584</v>
      </c>
      <c r="J119" s="4" t="s">
        <v>2174</v>
      </c>
      <c r="K119" s="4" t="s">
        <v>2175</v>
      </c>
      <c r="L119" s="4" t="s">
        <v>2176</v>
      </c>
      <c r="M119" s="5">
        <v>49766</v>
      </c>
      <c r="N119" s="5">
        <v>5003</v>
      </c>
      <c r="O119" s="5">
        <v>0</v>
      </c>
      <c r="P119" s="5">
        <v>0</v>
      </c>
      <c r="Q119" s="5">
        <v>36531</v>
      </c>
      <c r="R119" s="5">
        <v>4738</v>
      </c>
      <c r="S119" s="5">
        <v>0</v>
      </c>
      <c r="T119" s="5">
        <v>0</v>
      </c>
      <c r="U119" s="6">
        <f t="shared" si="1"/>
        <v>0</v>
      </c>
      <c r="V119" t="s">
        <v>2176</v>
      </c>
      <c r="W119" t="s">
        <v>2176</v>
      </c>
      <c r="Y119" s="5">
        <v>41269</v>
      </c>
      <c r="Z119" s="5">
        <v>49766</v>
      </c>
      <c r="AA119" s="5">
        <v>5003</v>
      </c>
      <c r="AB119" s="5">
        <v>49766</v>
      </c>
      <c r="AC119" s="5">
        <v>5003</v>
      </c>
    </row>
    <row r="120" spans="1:29" x14ac:dyDescent="0.2">
      <c r="A120" t="s">
        <v>130</v>
      </c>
      <c r="B120" t="s">
        <v>656</v>
      </c>
      <c r="C120" t="s">
        <v>1556</v>
      </c>
      <c r="D120" t="s">
        <v>789</v>
      </c>
      <c r="E120" t="s">
        <v>1612</v>
      </c>
      <c r="F120" t="s">
        <v>1554</v>
      </c>
      <c r="G120" t="s">
        <v>781</v>
      </c>
      <c r="H120" t="s">
        <v>782</v>
      </c>
      <c r="I120" s="18" t="s">
        <v>1598</v>
      </c>
      <c r="J120" s="4" t="s">
        <v>2177</v>
      </c>
      <c r="K120" s="4" t="s">
        <v>2178</v>
      </c>
      <c r="L120" s="4" t="s">
        <v>2179</v>
      </c>
      <c r="M120" s="5">
        <v>4538</v>
      </c>
      <c r="N120" s="5">
        <v>6001</v>
      </c>
      <c r="O120" s="5"/>
      <c r="P120" s="5"/>
      <c r="Q120" s="5">
        <v>2204</v>
      </c>
      <c r="R120" s="5">
        <v>2925</v>
      </c>
      <c r="S120" s="5">
        <v>0</v>
      </c>
      <c r="T120" s="5">
        <v>0</v>
      </c>
      <c r="U120" s="6">
        <f t="shared" si="1"/>
        <v>0</v>
      </c>
      <c r="V120" t="s">
        <v>2179</v>
      </c>
      <c r="W120" t="s">
        <v>2176</v>
      </c>
      <c r="Y120" s="5">
        <v>5129</v>
      </c>
      <c r="Z120" s="5">
        <v>4538</v>
      </c>
      <c r="AA120" s="5">
        <v>6001</v>
      </c>
      <c r="AB120" s="5">
        <v>4538</v>
      </c>
      <c r="AC120" s="5">
        <v>6001</v>
      </c>
    </row>
    <row r="121" spans="1:29" x14ac:dyDescent="0.2">
      <c r="A121" t="s">
        <v>629</v>
      </c>
      <c r="B121" t="s">
        <v>656</v>
      </c>
      <c r="C121" t="s">
        <v>1556</v>
      </c>
      <c r="D121" t="s">
        <v>1541</v>
      </c>
      <c r="E121" t="s">
        <v>1724</v>
      </c>
      <c r="F121" t="s">
        <v>1554</v>
      </c>
      <c r="G121" t="s">
        <v>1725</v>
      </c>
      <c r="H121" t="s">
        <v>932</v>
      </c>
      <c r="I121" s="18" t="s">
        <v>1598</v>
      </c>
      <c r="J121" s="4" t="s">
        <v>2177</v>
      </c>
      <c r="K121" s="4" t="s">
        <v>2178</v>
      </c>
      <c r="L121" s="4" t="s">
        <v>2179</v>
      </c>
      <c r="M121" s="5">
        <v>11749</v>
      </c>
      <c r="N121" s="5">
        <v>8335</v>
      </c>
      <c r="O121" s="5">
        <v>0</v>
      </c>
      <c r="P121" s="5">
        <v>0</v>
      </c>
      <c r="Q121" s="5"/>
      <c r="R121" s="5"/>
      <c r="S121" s="5"/>
      <c r="T121" s="5"/>
      <c r="U121" s="6">
        <f t="shared" si="1"/>
        <v>0</v>
      </c>
      <c r="V121" t="s">
        <v>2179</v>
      </c>
      <c r="W121" t="s">
        <v>2176</v>
      </c>
      <c r="Y121" s="5"/>
      <c r="Z121" s="5">
        <v>11749</v>
      </c>
      <c r="AA121" s="5">
        <v>8335</v>
      </c>
      <c r="AB121" s="5">
        <v>11749</v>
      </c>
      <c r="AC121" s="5">
        <v>8335</v>
      </c>
    </row>
    <row r="122" spans="1:29" x14ac:dyDescent="0.2">
      <c r="A122" t="s">
        <v>63</v>
      </c>
      <c r="B122" t="s">
        <v>642</v>
      </c>
      <c r="C122" t="s">
        <v>1555</v>
      </c>
      <c r="D122" t="s">
        <v>1726</v>
      </c>
      <c r="E122" t="s">
        <v>1602</v>
      </c>
      <c r="F122" t="s">
        <v>1554</v>
      </c>
      <c r="G122" t="s">
        <v>1727</v>
      </c>
      <c r="H122" t="s">
        <v>884</v>
      </c>
      <c r="I122" s="18" t="s">
        <v>1590</v>
      </c>
      <c r="J122" s="4" t="s">
        <v>2174</v>
      </c>
      <c r="K122" s="4" t="s">
        <v>2175</v>
      </c>
      <c r="L122" s="4" t="s">
        <v>2176</v>
      </c>
      <c r="M122" s="5">
        <v>268606</v>
      </c>
      <c r="N122" s="5">
        <v>94101</v>
      </c>
      <c r="O122" s="5"/>
      <c r="P122" s="5"/>
      <c r="Q122" s="5">
        <v>287918</v>
      </c>
      <c r="R122" s="5">
        <v>94310</v>
      </c>
      <c r="S122" s="5">
        <v>0</v>
      </c>
      <c r="T122" s="5">
        <v>0</v>
      </c>
      <c r="U122" s="6">
        <f t="shared" si="1"/>
        <v>0</v>
      </c>
      <c r="V122" t="s">
        <v>2179</v>
      </c>
      <c r="W122" t="s">
        <v>2176</v>
      </c>
      <c r="Y122" s="5">
        <v>382228</v>
      </c>
      <c r="Z122" s="5">
        <v>268606</v>
      </c>
      <c r="AA122" s="5">
        <v>94101</v>
      </c>
      <c r="AB122" s="5">
        <v>268606</v>
      </c>
      <c r="AC122" s="5">
        <v>94101</v>
      </c>
    </row>
    <row r="123" spans="1:29" x14ac:dyDescent="0.2">
      <c r="A123" t="s">
        <v>64</v>
      </c>
      <c r="B123" t="s">
        <v>652</v>
      </c>
      <c r="C123" t="s">
        <v>1561</v>
      </c>
      <c r="D123" t="s">
        <v>1728</v>
      </c>
      <c r="E123" t="s">
        <v>1685</v>
      </c>
      <c r="F123" t="s">
        <v>696</v>
      </c>
      <c r="G123" t="s">
        <v>1729</v>
      </c>
      <c r="H123" t="s">
        <v>697</v>
      </c>
      <c r="I123" s="18" t="s">
        <v>1584</v>
      </c>
      <c r="J123" s="4" t="s">
        <v>2174</v>
      </c>
      <c r="K123" s="4" t="s">
        <v>2175</v>
      </c>
      <c r="L123" s="4" t="s">
        <v>2176</v>
      </c>
      <c r="M123" s="5">
        <v>259451</v>
      </c>
      <c r="N123" s="5">
        <v>76307</v>
      </c>
      <c r="O123" s="5">
        <v>194</v>
      </c>
      <c r="P123" s="5">
        <v>6690</v>
      </c>
      <c r="Q123" s="5">
        <v>267181</v>
      </c>
      <c r="R123" s="5">
        <v>107262</v>
      </c>
      <c r="S123" s="5">
        <v>-5</v>
      </c>
      <c r="T123" s="5">
        <v>-1374</v>
      </c>
      <c r="U123" s="6">
        <f t="shared" si="1"/>
        <v>-1379</v>
      </c>
      <c r="V123" t="s">
        <v>2179</v>
      </c>
      <c r="W123" t="s">
        <v>2176</v>
      </c>
      <c r="Y123" s="5">
        <v>374443</v>
      </c>
      <c r="Z123" s="5">
        <v>259451</v>
      </c>
      <c r="AA123" s="5">
        <v>76307</v>
      </c>
      <c r="AB123" s="5">
        <v>259451</v>
      </c>
      <c r="AC123" s="5">
        <v>76307</v>
      </c>
    </row>
    <row r="124" spans="1:29" x14ac:dyDescent="0.2">
      <c r="A124" t="s">
        <v>48</v>
      </c>
      <c r="B124" t="s">
        <v>652</v>
      </c>
      <c r="C124" t="s">
        <v>1561</v>
      </c>
      <c r="D124" t="s">
        <v>1730</v>
      </c>
      <c r="E124" t="s">
        <v>1731</v>
      </c>
      <c r="F124" t="s">
        <v>1554</v>
      </c>
      <c r="G124" t="s">
        <v>1732</v>
      </c>
      <c r="H124" t="s">
        <v>1689</v>
      </c>
      <c r="I124" s="18" t="s">
        <v>1590</v>
      </c>
      <c r="J124" s="4" t="s">
        <v>2174</v>
      </c>
      <c r="K124" s="4" t="s">
        <v>2175</v>
      </c>
      <c r="L124" s="4" t="s">
        <v>2176</v>
      </c>
      <c r="M124" s="5">
        <v>508233</v>
      </c>
      <c r="N124" s="5">
        <v>195854</v>
      </c>
      <c r="O124" s="5"/>
      <c r="P124" s="5"/>
      <c r="Q124" s="5">
        <v>485972</v>
      </c>
      <c r="R124" s="5">
        <v>207827</v>
      </c>
      <c r="S124" s="5">
        <v>0</v>
      </c>
      <c r="T124" s="5">
        <v>0</v>
      </c>
      <c r="U124" s="6">
        <f t="shared" si="1"/>
        <v>0</v>
      </c>
      <c r="V124" t="s">
        <v>2179</v>
      </c>
      <c r="W124" t="s">
        <v>2176</v>
      </c>
      <c r="Y124" s="5">
        <v>693799</v>
      </c>
      <c r="Z124" s="5">
        <v>508233</v>
      </c>
      <c r="AA124" s="5">
        <v>195854</v>
      </c>
      <c r="AB124" s="5">
        <v>508233</v>
      </c>
      <c r="AC124" s="5">
        <v>195854</v>
      </c>
    </row>
    <row r="125" spans="1:29" x14ac:dyDescent="0.2">
      <c r="A125" t="s">
        <v>78</v>
      </c>
      <c r="B125" t="s">
        <v>646</v>
      </c>
      <c r="C125" t="s">
        <v>1563</v>
      </c>
      <c r="D125" t="s">
        <v>1733</v>
      </c>
      <c r="E125" t="s">
        <v>1664</v>
      </c>
      <c r="F125" t="s">
        <v>1554</v>
      </c>
      <c r="G125" t="s">
        <v>1734</v>
      </c>
      <c r="H125" t="s">
        <v>1689</v>
      </c>
      <c r="I125" s="18" t="s">
        <v>1656</v>
      </c>
      <c r="J125" s="4" t="s">
        <v>2174</v>
      </c>
      <c r="K125" s="4" t="s">
        <v>2175</v>
      </c>
      <c r="L125" s="4" t="s">
        <v>2176</v>
      </c>
      <c r="M125" s="5">
        <v>102602</v>
      </c>
      <c r="N125" s="5">
        <v>95808</v>
      </c>
      <c r="O125" s="5"/>
      <c r="P125" s="5"/>
      <c r="Q125" s="5">
        <v>133345</v>
      </c>
      <c r="R125" s="5">
        <v>106932</v>
      </c>
      <c r="S125" s="5">
        <v>0</v>
      </c>
      <c r="T125" s="5">
        <v>0</v>
      </c>
      <c r="U125" s="6">
        <f t="shared" si="1"/>
        <v>0</v>
      </c>
      <c r="V125" t="s">
        <v>2179</v>
      </c>
      <c r="W125" t="s">
        <v>2176</v>
      </c>
      <c r="Y125" s="5">
        <v>240277</v>
      </c>
      <c r="Z125" s="5">
        <v>102602</v>
      </c>
      <c r="AA125" s="5">
        <v>95808</v>
      </c>
      <c r="AB125" s="5">
        <v>102602</v>
      </c>
      <c r="AC125" s="5">
        <v>95808</v>
      </c>
    </row>
    <row r="126" spans="1:29" x14ac:dyDescent="0.2">
      <c r="A126" t="s">
        <v>31</v>
      </c>
      <c r="B126" t="s">
        <v>644</v>
      </c>
      <c r="C126" t="s">
        <v>1557</v>
      </c>
      <c r="D126" t="s">
        <v>674</v>
      </c>
      <c r="E126" t="s">
        <v>1724</v>
      </c>
      <c r="F126" t="s">
        <v>1554</v>
      </c>
      <c r="G126" t="s">
        <v>1735</v>
      </c>
      <c r="H126" t="s">
        <v>675</v>
      </c>
      <c r="I126" s="18" t="s">
        <v>1656</v>
      </c>
      <c r="J126" s="4" t="s">
        <v>2174</v>
      </c>
      <c r="K126" s="4" t="s">
        <v>2175</v>
      </c>
      <c r="L126" s="4" t="s">
        <v>2176</v>
      </c>
      <c r="M126" s="5">
        <v>1301007</v>
      </c>
      <c r="N126" s="5">
        <v>857893</v>
      </c>
      <c r="O126" s="5">
        <v>0</v>
      </c>
      <c r="P126" s="5">
        <v>0</v>
      </c>
      <c r="Q126" s="5">
        <v>1278424</v>
      </c>
      <c r="R126" s="5">
        <v>859749</v>
      </c>
      <c r="S126" s="5">
        <v>0</v>
      </c>
      <c r="T126" s="5">
        <v>0</v>
      </c>
      <c r="U126" s="6">
        <f t="shared" ref="U126:U188" si="2">SUM(S126:T126)</f>
        <v>0</v>
      </c>
      <c r="V126" t="s">
        <v>2179</v>
      </c>
      <c r="W126" t="s">
        <v>2176</v>
      </c>
      <c r="Y126" s="5">
        <v>2138173</v>
      </c>
      <c r="Z126" s="5">
        <v>1301007</v>
      </c>
      <c r="AA126" s="5">
        <v>857893</v>
      </c>
      <c r="AB126" s="5">
        <v>1301007</v>
      </c>
      <c r="AC126" s="5">
        <v>857893</v>
      </c>
    </row>
    <row r="127" spans="1:29" x14ac:dyDescent="0.2">
      <c r="A127" t="s">
        <v>489</v>
      </c>
      <c r="B127" t="s">
        <v>656</v>
      </c>
      <c r="C127" t="s">
        <v>1556</v>
      </c>
      <c r="D127" t="s">
        <v>739</v>
      </c>
      <c r="E127" t="s">
        <v>1614</v>
      </c>
      <c r="F127" t="s">
        <v>1336</v>
      </c>
      <c r="G127" t="s">
        <v>740</v>
      </c>
      <c r="H127" t="s">
        <v>764</v>
      </c>
      <c r="I127" s="18" t="s">
        <v>1584</v>
      </c>
      <c r="J127" s="4" t="s">
        <v>2174</v>
      </c>
      <c r="K127" s="4" t="s">
        <v>2175</v>
      </c>
      <c r="L127" s="4" t="s">
        <v>2176</v>
      </c>
      <c r="M127" s="5">
        <v>321</v>
      </c>
      <c r="N127" s="5">
        <v>352</v>
      </c>
      <c r="O127" s="5"/>
      <c r="P127" s="5"/>
      <c r="Q127" s="5">
        <v>302</v>
      </c>
      <c r="R127" s="5">
        <v>317</v>
      </c>
      <c r="S127" s="5">
        <v>0</v>
      </c>
      <c r="T127" s="5">
        <v>0</v>
      </c>
      <c r="U127" s="6">
        <f t="shared" si="2"/>
        <v>0</v>
      </c>
      <c r="V127" t="s">
        <v>2179</v>
      </c>
      <c r="W127" t="s">
        <v>2176</v>
      </c>
      <c r="Y127" s="5">
        <v>619</v>
      </c>
      <c r="Z127" s="5">
        <v>321</v>
      </c>
      <c r="AA127" s="5">
        <v>352</v>
      </c>
      <c r="AB127" s="5">
        <v>321</v>
      </c>
      <c r="AC127" s="5">
        <v>352</v>
      </c>
    </row>
    <row r="128" spans="1:29" x14ac:dyDescent="0.2">
      <c r="A128" t="s">
        <v>119</v>
      </c>
      <c r="B128" t="s">
        <v>656</v>
      </c>
      <c r="C128" t="s">
        <v>1556</v>
      </c>
      <c r="D128" t="s">
        <v>1736</v>
      </c>
      <c r="E128" t="s">
        <v>1675</v>
      </c>
      <c r="F128" t="s">
        <v>765</v>
      </c>
      <c r="G128" t="s">
        <v>1231</v>
      </c>
      <c r="H128" t="s">
        <v>766</v>
      </c>
      <c r="I128" s="18" t="s">
        <v>1584</v>
      </c>
      <c r="J128" s="4" t="s">
        <v>2174</v>
      </c>
      <c r="K128" s="4" t="s">
        <v>2175</v>
      </c>
      <c r="L128" s="4" t="s">
        <v>2176</v>
      </c>
      <c r="M128" s="5">
        <v>15169</v>
      </c>
      <c r="N128" s="5">
        <v>15160</v>
      </c>
      <c r="O128" s="5"/>
      <c r="P128" s="5"/>
      <c r="Q128" s="5">
        <v>19914</v>
      </c>
      <c r="R128" s="5">
        <v>19470</v>
      </c>
      <c r="S128" s="5">
        <v>0</v>
      </c>
      <c r="T128" s="5">
        <v>0</v>
      </c>
      <c r="U128" s="6">
        <f t="shared" si="2"/>
        <v>0</v>
      </c>
      <c r="V128" t="s">
        <v>2176</v>
      </c>
      <c r="W128" t="s">
        <v>2176</v>
      </c>
      <c r="Y128" s="5">
        <v>39384</v>
      </c>
      <c r="Z128" s="5">
        <v>15169</v>
      </c>
      <c r="AA128" s="5">
        <v>15160</v>
      </c>
      <c r="AB128" s="5">
        <v>15169</v>
      </c>
      <c r="AC128" s="5">
        <v>15160</v>
      </c>
    </row>
    <row r="129" spans="1:29" x14ac:dyDescent="0.2">
      <c r="A129" t="s">
        <v>534</v>
      </c>
      <c r="B129" t="s">
        <v>656</v>
      </c>
      <c r="C129" t="s">
        <v>1556</v>
      </c>
      <c r="D129" t="s">
        <v>1390</v>
      </c>
      <c r="E129" t="s">
        <v>1674</v>
      </c>
      <c r="F129" t="s">
        <v>1554</v>
      </c>
      <c r="G129" t="s">
        <v>1737</v>
      </c>
      <c r="H129" t="s">
        <v>1391</v>
      </c>
      <c r="I129" s="18" t="s">
        <v>1591</v>
      </c>
      <c r="J129" s="4" t="s">
        <v>2177</v>
      </c>
      <c r="K129" s="4" t="s">
        <v>2178</v>
      </c>
      <c r="L129" s="4" t="s">
        <v>2179</v>
      </c>
      <c r="M129" s="5">
        <v>50</v>
      </c>
      <c r="N129" s="5">
        <v>17</v>
      </c>
      <c r="O129" s="5"/>
      <c r="P129" s="5"/>
      <c r="Q129" s="5">
        <v>49</v>
      </c>
      <c r="R129" s="5">
        <v>16</v>
      </c>
      <c r="S129" s="5">
        <v>0</v>
      </c>
      <c r="T129" s="5">
        <v>0</v>
      </c>
      <c r="U129" s="6">
        <f t="shared" si="2"/>
        <v>0</v>
      </c>
      <c r="V129" t="s">
        <v>2176</v>
      </c>
      <c r="W129" t="s">
        <v>2176</v>
      </c>
      <c r="Y129" s="5">
        <v>65</v>
      </c>
      <c r="Z129" s="5">
        <v>50</v>
      </c>
      <c r="AA129" s="5">
        <v>17</v>
      </c>
      <c r="AB129" s="5">
        <v>50</v>
      </c>
      <c r="AC129" s="5">
        <v>17</v>
      </c>
    </row>
    <row r="130" spans="1:29" x14ac:dyDescent="0.2">
      <c r="A130" t="s">
        <v>159</v>
      </c>
      <c r="B130" t="s">
        <v>660</v>
      </c>
      <c r="C130" t="s">
        <v>1560</v>
      </c>
      <c r="D130" t="s">
        <v>837</v>
      </c>
      <c r="E130" t="s">
        <v>1614</v>
      </c>
      <c r="F130" t="s">
        <v>967</v>
      </c>
      <c r="G130" t="s">
        <v>838</v>
      </c>
      <c r="H130" t="s">
        <v>1738</v>
      </c>
      <c r="I130" s="18" t="s">
        <v>1598</v>
      </c>
      <c r="J130" s="4" t="s">
        <v>2177</v>
      </c>
      <c r="K130" s="4" t="s">
        <v>2178</v>
      </c>
      <c r="L130" s="4" t="s">
        <v>2179</v>
      </c>
      <c r="M130" s="5">
        <v>6895</v>
      </c>
      <c r="N130" s="5">
        <v>7756</v>
      </c>
      <c r="O130" s="5"/>
      <c r="P130" s="5"/>
      <c r="Q130" s="5">
        <v>6895</v>
      </c>
      <c r="R130" s="5">
        <v>7756</v>
      </c>
      <c r="S130" s="5">
        <v>0</v>
      </c>
      <c r="T130" s="5">
        <v>0</v>
      </c>
      <c r="U130" s="6">
        <f t="shared" si="2"/>
        <v>0</v>
      </c>
      <c r="V130" t="s">
        <v>2176</v>
      </c>
      <c r="W130" t="s">
        <v>2176</v>
      </c>
      <c r="Y130" s="5">
        <v>14651</v>
      </c>
      <c r="Z130" s="5">
        <v>6895</v>
      </c>
      <c r="AA130" s="5">
        <v>7756</v>
      </c>
      <c r="AB130" s="5">
        <v>6895</v>
      </c>
      <c r="AC130" s="5">
        <v>7756</v>
      </c>
    </row>
    <row r="131" spans="1:29" x14ac:dyDescent="0.2">
      <c r="A131" t="s">
        <v>576</v>
      </c>
      <c r="B131" t="s">
        <v>656</v>
      </c>
      <c r="C131" t="s">
        <v>1556</v>
      </c>
      <c r="D131" t="s">
        <v>1464</v>
      </c>
      <c r="E131" t="s">
        <v>1653</v>
      </c>
      <c r="F131" t="s">
        <v>1554</v>
      </c>
      <c r="G131" t="s">
        <v>1739</v>
      </c>
      <c r="H131" t="s">
        <v>1740</v>
      </c>
      <c r="I131" s="18" t="s">
        <v>1591</v>
      </c>
      <c r="J131" s="4" t="s">
        <v>2177</v>
      </c>
      <c r="K131" s="4" t="s">
        <v>2178</v>
      </c>
      <c r="L131" s="4" t="s">
        <v>2179</v>
      </c>
      <c r="M131" s="5">
        <v>64</v>
      </c>
      <c r="N131" s="5">
        <v>46</v>
      </c>
      <c r="O131" s="5"/>
      <c r="P131" s="5"/>
      <c r="Q131" s="5">
        <v>41</v>
      </c>
      <c r="R131" s="5">
        <v>33</v>
      </c>
      <c r="S131" s="5">
        <v>0</v>
      </c>
      <c r="T131" s="5">
        <v>0</v>
      </c>
      <c r="U131" s="6">
        <f t="shared" si="2"/>
        <v>0</v>
      </c>
      <c r="V131" t="s">
        <v>2179</v>
      </c>
      <c r="W131" t="s">
        <v>2176</v>
      </c>
      <c r="Y131" s="5">
        <v>74</v>
      </c>
      <c r="Z131" s="5">
        <v>64</v>
      </c>
      <c r="AA131" s="5">
        <v>46</v>
      </c>
      <c r="AB131" s="5">
        <v>64</v>
      </c>
      <c r="AC131" s="5">
        <v>46</v>
      </c>
    </row>
    <row r="132" spans="1:29" x14ac:dyDescent="0.2">
      <c r="A132" t="s">
        <v>580</v>
      </c>
      <c r="B132" t="s">
        <v>656</v>
      </c>
      <c r="C132" t="s">
        <v>1556</v>
      </c>
      <c r="D132" t="s">
        <v>1468</v>
      </c>
      <c r="E132" t="s">
        <v>1741</v>
      </c>
      <c r="F132" t="s">
        <v>774</v>
      </c>
      <c r="G132" t="s">
        <v>1469</v>
      </c>
      <c r="H132" t="s">
        <v>1470</v>
      </c>
      <c r="I132" s="18" t="s">
        <v>1591</v>
      </c>
      <c r="J132" s="4" t="s">
        <v>2177</v>
      </c>
      <c r="K132" s="4" t="s">
        <v>2178</v>
      </c>
      <c r="L132" s="4" t="s">
        <v>2179</v>
      </c>
      <c r="M132" s="5">
        <v>31</v>
      </c>
      <c r="N132" s="5">
        <v>3</v>
      </c>
      <c r="O132" s="5"/>
      <c r="P132" s="5"/>
      <c r="Q132" s="5">
        <v>31</v>
      </c>
      <c r="R132" s="5">
        <v>4</v>
      </c>
      <c r="S132" s="5">
        <v>0</v>
      </c>
      <c r="T132" s="5">
        <v>0</v>
      </c>
      <c r="U132" s="6">
        <f t="shared" si="2"/>
        <v>0</v>
      </c>
      <c r="V132" t="s">
        <v>2179</v>
      </c>
      <c r="W132" t="s">
        <v>2176</v>
      </c>
      <c r="Y132" s="5">
        <v>35</v>
      </c>
      <c r="Z132" s="5">
        <v>31</v>
      </c>
      <c r="AA132" s="5">
        <v>3</v>
      </c>
      <c r="AB132" s="5">
        <v>31</v>
      </c>
      <c r="AC132" s="5">
        <v>3</v>
      </c>
    </row>
    <row r="133" spans="1:29" x14ac:dyDescent="0.2">
      <c r="A133" t="s">
        <v>273</v>
      </c>
      <c r="B133" t="s">
        <v>656</v>
      </c>
      <c r="C133" t="s">
        <v>1556</v>
      </c>
      <c r="D133" t="s">
        <v>1742</v>
      </c>
      <c r="E133" t="s">
        <v>1597</v>
      </c>
      <c r="F133" t="s">
        <v>967</v>
      </c>
      <c r="G133" t="s">
        <v>1040</v>
      </c>
      <c r="H133" t="s">
        <v>1041</v>
      </c>
      <c r="I133" s="18" t="s">
        <v>1598</v>
      </c>
      <c r="J133" s="4" t="s">
        <v>2177</v>
      </c>
      <c r="K133" s="4" t="s">
        <v>2178</v>
      </c>
      <c r="L133" s="4" t="s">
        <v>2179</v>
      </c>
      <c r="M133" s="5">
        <v>0</v>
      </c>
      <c r="N133" s="5">
        <v>0</v>
      </c>
      <c r="O133" s="5"/>
      <c r="P133" s="5"/>
      <c r="Q133" s="5">
        <v>1</v>
      </c>
      <c r="R133" s="5">
        <v>0</v>
      </c>
      <c r="S133" s="5">
        <v>0</v>
      </c>
      <c r="T133" s="5">
        <v>0</v>
      </c>
      <c r="U133" s="6">
        <f t="shared" si="2"/>
        <v>0</v>
      </c>
      <c r="V133" t="s">
        <v>2176</v>
      </c>
      <c r="W133" t="s">
        <v>2176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</row>
    <row r="134" spans="1:29" x14ac:dyDescent="0.2">
      <c r="A134" t="s">
        <v>325</v>
      </c>
      <c r="B134" t="s">
        <v>656</v>
      </c>
      <c r="C134" t="s">
        <v>1556</v>
      </c>
      <c r="D134" t="s">
        <v>1743</v>
      </c>
      <c r="E134" t="s">
        <v>1592</v>
      </c>
      <c r="F134" t="s">
        <v>1554</v>
      </c>
      <c r="G134" t="s">
        <v>1121</v>
      </c>
      <c r="H134" t="s">
        <v>1122</v>
      </c>
      <c r="I134" s="18" t="s">
        <v>1591</v>
      </c>
      <c r="J134" s="4" t="s">
        <v>2177</v>
      </c>
      <c r="K134" s="4" t="s">
        <v>2178</v>
      </c>
      <c r="L134" s="4" t="s">
        <v>2179</v>
      </c>
      <c r="M134" s="5">
        <v>2614</v>
      </c>
      <c r="N134" s="5">
        <v>1041</v>
      </c>
      <c r="O134" s="5"/>
      <c r="P134" s="5"/>
      <c r="Q134" s="5">
        <v>2614</v>
      </c>
      <c r="R134" s="5">
        <v>1041</v>
      </c>
      <c r="S134" s="5">
        <v>0</v>
      </c>
      <c r="T134" s="5">
        <v>0</v>
      </c>
      <c r="U134" s="6">
        <f t="shared" si="2"/>
        <v>0</v>
      </c>
      <c r="V134" t="s">
        <v>2179</v>
      </c>
      <c r="W134" t="s">
        <v>2176</v>
      </c>
      <c r="Y134" s="5">
        <v>3655</v>
      </c>
      <c r="Z134" s="5">
        <v>2614</v>
      </c>
      <c r="AA134" s="5">
        <v>1041</v>
      </c>
      <c r="AB134" s="5">
        <v>2614</v>
      </c>
      <c r="AC134" s="5">
        <v>1041</v>
      </c>
    </row>
    <row r="135" spans="1:29" x14ac:dyDescent="0.2">
      <c r="A135" t="s">
        <v>300</v>
      </c>
      <c r="B135" t="s">
        <v>656</v>
      </c>
      <c r="C135" t="s">
        <v>1556</v>
      </c>
      <c r="D135" t="s">
        <v>1082</v>
      </c>
      <c r="E135" t="s">
        <v>1592</v>
      </c>
      <c r="F135" t="s">
        <v>1554</v>
      </c>
      <c r="G135" t="s">
        <v>1083</v>
      </c>
      <c r="H135" t="s">
        <v>1084</v>
      </c>
      <c r="I135" s="18" t="s">
        <v>1591</v>
      </c>
      <c r="J135" s="4" t="s">
        <v>2177</v>
      </c>
      <c r="K135" s="4" t="s">
        <v>2178</v>
      </c>
      <c r="L135" s="4" t="s">
        <v>2179</v>
      </c>
      <c r="M135" s="5">
        <v>3197</v>
      </c>
      <c r="N135" s="5">
        <v>3016</v>
      </c>
      <c r="O135" s="5"/>
      <c r="P135" s="5"/>
      <c r="Q135" s="5">
        <v>3197</v>
      </c>
      <c r="R135" s="5">
        <v>3016</v>
      </c>
      <c r="S135" s="5">
        <v>0</v>
      </c>
      <c r="T135" s="5">
        <v>0</v>
      </c>
      <c r="U135" s="6">
        <f t="shared" si="2"/>
        <v>0</v>
      </c>
      <c r="V135" t="s">
        <v>2176</v>
      </c>
      <c r="W135" t="s">
        <v>2176</v>
      </c>
      <c r="Y135" s="5">
        <v>6213</v>
      </c>
      <c r="Z135" s="5">
        <v>3197</v>
      </c>
      <c r="AA135" s="5">
        <v>3016</v>
      </c>
      <c r="AB135" s="5">
        <v>3197</v>
      </c>
      <c r="AC135" s="5">
        <v>3016</v>
      </c>
    </row>
    <row r="136" spans="1:29" x14ac:dyDescent="0.2">
      <c r="A136" t="s">
        <v>265</v>
      </c>
      <c r="B136" t="s">
        <v>656</v>
      </c>
      <c r="C136" t="s">
        <v>1556</v>
      </c>
      <c r="D136" t="s">
        <v>1744</v>
      </c>
      <c r="E136" t="s">
        <v>1594</v>
      </c>
      <c r="F136" t="s">
        <v>1554</v>
      </c>
      <c r="G136" t="s">
        <v>1021</v>
      </c>
      <c r="H136" t="s">
        <v>1022</v>
      </c>
      <c r="I136" s="18" t="s">
        <v>1605</v>
      </c>
      <c r="J136" s="4" t="s">
        <v>2177</v>
      </c>
      <c r="K136" s="4" t="s">
        <v>2178</v>
      </c>
      <c r="L136" s="4" t="s">
        <v>2176</v>
      </c>
      <c r="M136" s="5">
        <v>2729.4</v>
      </c>
      <c r="N136" s="5">
        <v>1819.6</v>
      </c>
      <c r="O136" s="5"/>
      <c r="P136" s="5"/>
      <c r="Q136" s="5">
        <v>2737</v>
      </c>
      <c r="R136" s="5">
        <v>1826</v>
      </c>
      <c r="S136" s="5">
        <v>0</v>
      </c>
      <c r="T136" s="5">
        <v>0</v>
      </c>
      <c r="U136" s="6">
        <f t="shared" si="2"/>
        <v>0</v>
      </c>
      <c r="V136" t="s">
        <v>2179</v>
      </c>
      <c r="W136" t="s">
        <v>2176</v>
      </c>
      <c r="Y136" s="5">
        <v>4563</v>
      </c>
      <c r="Z136" s="5">
        <v>2729.4</v>
      </c>
      <c r="AA136" s="5">
        <v>1819.6</v>
      </c>
      <c r="AB136" s="5">
        <v>2729.4</v>
      </c>
      <c r="AC136" s="5">
        <v>1819.6</v>
      </c>
    </row>
    <row r="137" spans="1:29" x14ac:dyDescent="0.2">
      <c r="A137" t="s">
        <v>630</v>
      </c>
      <c r="B137" t="s">
        <v>656</v>
      </c>
      <c r="C137" t="s">
        <v>1556</v>
      </c>
      <c r="D137" t="s">
        <v>1542</v>
      </c>
      <c r="E137" t="s">
        <v>1597</v>
      </c>
      <c r="F137" t="s">
        <v>1554</v>
      </c>
      <c r="G137" t="s">
        <v>1745</v>
      </c>
      <c r="H137" t="s">
        <v>1746</v>
      </c>
      <c r="I137" s="18" t="s">
        <v>1591</v>
      </c>
      <c r="J137" s="4" t="s">
        <v>2177</v>
      </c>
      <c r="K137" s="4" t="s">
        <v>2178</v>
      </c>
      <c r="L137" s="4" t="s">
        <v>2179</v>
      </c>
      <c r="M137" s="5">
        <v>746</v>
      </c>
      <c r="N137" s="5">
        <v>543</v>
      </c>
      <c r="O137" s="5">
        <v>0</v>
      </c>
      <c r="P137" s="5">
        <v>0</v>
      </c>
      <c r="Q137" s="5"/>
      <c r="R137" s="5"/>
      <c r="S137" s="5"/>
      <c r="T137" s="5"/>
      <c r="U137" s="6">
        <f t="shared" si="2"/>
        <v>0</v>
      </c>
      <c r="V137" t="s">
        <v>2179</v>
      </c>
      <c r="W137" t="s">
        <v>2176</v>
      </c>
      <c r="Y137" s="5"/>
      <c r="Z137" s="5">
        <v>746</v>
      </c>
      <c r="AA137" s="5">
        <v>543</v>
      </c>
      <c r="AB137" s="5">
        <v>746</v>
      </c>
      <c r="AC137" s="5">
        <v>543</v>
      </c>
    </row>
    <row r="138" spans="1:29" x14ac:dyDescent="0.2">
      <c r="A138" t="s">
        <v>212</v>
      </c>
      <c r="B138" t="s">
        <v>656</v>
      </c>
      <c r="C138" t="s">
        <v>1556</v>
      </c>
      <c r="D138" t="s">
        <v>934</v>
      </c>
      <c r="E138" t="s">
        <v>1747</v>
      </c>
      <c r="F138" t="s">
        <v>1554</v>
      </c>
      <c r="G138" t="s">
        <v>1748</v>
      </c>
      <c r="H138" t="s">
        <v>1749</v>
      </c>
      <c r="I138" s="18" t="s">
        <v>1591</v>
      </c>
      <c r="J138" s="4" t="s">
        <v>2177</v>
      </c>
      <c r="K138" s="4" t="s">
        <v>2178</v>
      </c>
      <c r="L138" s="4" t="s">
        <v>2179</v>
      </c>
      <c r="M138" s="5">
        <v>3377</v>
      </c>
      <c r="N138" s="5">
        <v>1490</v>
      </c>
      <c r="O138" s="5"/>
      <c r="P138" s="5"/>
      <c r="Q138" s="5">
        <v>3377</v>
      </c>
      <c r="R138" s="5">
        <v>1490</v>
      </c>
      <c r="S138" s="5">
        <v>0</v>
      </c>
      <c r="T138" s="5">
        <v>0</v>
      </c>
      <c r="U138" s="6">
        <f t="shared" si="2"/>
        <v>0</v>
      </c>
      <c r="V138" t="s">
        <v>2179</v>
      </c>
      <c r="W138" t="s">
        <v>2176</v>
      </c>
      <c r="Y138" s="5">
        <v>4867</v>
      </c>
      <c r="Z138" s="5">
        <v>3377</v>
      </c>
      <c r="AA138" s="5">
        <v>1490</v>
      </c>
      <c r="AB138" s="5">
        <v>3377</v>
      </c>
      <c r="AC138" s="5">
        <v>1490</v>
      </c>
    </row>
    <row r="139" spans="1:29" x14ac:dyDescent="0.2">
      <c r="A139" t="s">
        <v>492</v>
      </c>
      <c r="B139" t="s">
        <v>656</v>
      </c>
      <c r="C139" t="s">
        <v>1556</v>
      </c>
      <c r="D139" t="s">
        <v>1343</v>
      </c>
      <c r="E139" t="s">
        <v>1594</v>
      </c>
      <c r="F139" t="s">
        <v>1554</v>
      </c>
      <c r="G139" t="s">
        <v>1750</v>
      </c>
      <c r="H139" t="s">
        <v>1751</v>
      </c>
      <c r="I139" s="18" t="s">
        <v>1591</v>
      </c>
      <c r="J139" s="4" t="s">
        <v>2177</v>
      </c>
      <c r="K139" s="4" t="s">
        <v>2178</v>
      </c>
      <c r="L139" s="4" t="s">
        <v>2179</v>
      </c>
      <c r="M139" s="5">
        <v>95</v>
      </c>
      <c r="N139" s="5">
        <v>124</v>
      </c>
      <c r="O139" s="5"/>
      <c r="P139" s="5"/>
      <c r="Q139" s="5">
        <v>95</v>
      </c>
      <c r="R139" s="5">
        <v>124</v>
      </c>
      <c r="S139" s="5">
        <v>0</v>
      </c>
      <c r="T139" s="5">
        <v>0</v>
      </c>
      <c r="U139" s="6">
        <f t="shared" si="2"/>
        <v>0</v>
      </c>
      <c r="V139" t="s">
        <v>2179</v>
      </c>
      <c r="W139" t="s">
        <v>2176</v>
      </c>
      <c r="Y139" s="5">
        <v>219</v>
      </c>
      <c r="Z139" s="5">
        <v>95</v>
      </c>
      <c r="AA139" s="5">
        <v>124</v>
      </c>
      <c r="AB139" s="5">
        <v>95</v>
      </c>
      <c r="AC139" s="5">
        <v>124</v>
      </c>
    </row>
    <row r="140" spans="1:29" x14ac:dyDescent="0.2">
      <c r="A140" t="s">
        <v>327</v>
      </c>
      <c r="B140" t="s">
        <v>656</v>
      </c>
      <c r="C140" t="s">
        <v>1556</v>
      </c>
      <c r="D140" t="s">
        <v>1752</v>
      </c>
      <c r="E140" t="s">
        <v>1753</v>
      </c>
      <c r="F140" t="s">
        <v>1554</v>
      </c>
      <c r="G140" t="s">
        <v>1123</v>
      </c>
      <c r="H140" t="s">
        <v>1124</v>
      </c>
      <c r="I140" s="18" t="s">
        <v>1591</v>
      </c>
      <c r="J140" s="4" t="s">
        <v>2177</v>
      </c>
      <c r="K140" s="4" t="s">
        <v>2178</v>
      </c>
      <c r="L140" s="4" t="s">
        <v>2179</v>
      </c>
      <c r="M140" s="5">
        <v>6124</v>
      </c>
      <c r="N140" s="5">
        <v>1448</v>
      </c>
      <c r="O140" s="5"/>
      <c r="P140" s="5"/>
      <c r="Q140" s="5">
        <v>6124</v>
      </c>
      <c r="R140" s="5">
        <v>1448</v>
      </c>
      <c r="S140" s="5">
        <v>0</v>
      </c>
      <c r="T140" s="5">
        <v>0</v>
      </c>
      <c r="U140" s="6">
        <f t="shared" si="2"/>
        <v>0</v>
      </c>
      <c r="V140" t="s">
        <v>2179</v>
      </c>
      <c r="W140" t="s">
        <v>2176</v>
      </c>
      <c r="Y140" s="5">
        <v>7572</v>
      </c>
      <c r="Z140" s="5">
        <v>6124</v>
      </c>
      <c r="AA140" s="5">
        <v>1448</v>
      </c>
      <c r="AB140" s="5">
        <v>6124</v>
      </c>
      <c r="AC140" s="5">
        <v>1448</v>
      </c>
    </row>
    <row r="141" spans="1:29" x14ac:dyDescent="0.2">
      <c r="A141" t="s">
        <v>523</v>
      </c>
      <c r="B141" t="s">
        <v>656</v>
      </c>
      <c r="C141" t="s">
        <v>1556</v>
      </c>
      <c r="D141" t="s">
        <v>1506</v>
      </c>
      <c r="E141" t="s">
        <v>1754</v>
      </c>
      <c r="F141" t="s">
        <v>967</v>
      </c>
      <c r="G141" t="s">
        <v>1373</v>
      </c>
      <c r="H141" t="s">
        <v>1374</v>
      </c>
      <c r="I141" s="18" t="s">
        <v>1591</v>
      </c>
      <c r="J141" s="4" t="s">
        <v>2177</v>
      </c>
      <c r="K141" s="4" t="s">
        <v>2178</v>
      </c>
      <c r="L141" s="4" t="s">
        <v>2179</v>
      </c>
      <c r="M141" s="5">
        <v>12</v>
      </c>
      <c r="N141" s="5">
        <v>31</v>
      </c>
      <c r="O141" s="5"/>
      <c r="P141" s="5"/>
      <c r="Q141" s="5">
        <v>17</v>
      </c>
      <c r="R141" s="5">
        <v>31</v>
      </c>
      <c r="S141" s="5">
        <v>0</v>
      </c>
      <c r="T141" s="5">
        <v>0</v>
      </c>
      <c r="U141" s="6">
        <f t="shared" si="2"/>
        <v>0</v>
      </c>
      <c r="V141" t="s">
        <v>2179</v>
      </c>
      <c r="W141" t="s">
        <v>2176</v>
      </c>
      <c r="Y141" s="5">
        <v>48</v>
      </c>
      <c r="Z141" s="5">
        <v>12</v>
      </c>
      <c r="AA141" s="5">
        <v>31</v>
      </c>
      <c r="AB141" s="5">
        <v>12</v>
      </c>
      <c r="AC141" s="5">
        <v>31</v>
      </c>
    </row>
    <row r="142" spans="1:29" x14ac:dyDescent="0.2">
      <c r="A142" t="s">
        <v>520</v>
      </c>
      <c r="B142" t="s">
        <v>656</v>
      </c>
      <c r="C142" t="s">
        <v>1556</v>
      </c>
      <c r="D142" t="s">
        <v>1371</v>
      </c>
      <c r="E142" t="s">
        <v>1628</v>
      </c>
      <c r="F142" t="s">
        <v>967</v>
      </c>
      <c r="G142" t="s">
        <v>1755</v>
      </c>
      <c r="H142" t="s">
        <v>1751</v>
      </c>
      <c r="I142" s="18" t="s">
        <v>1591</v>
      </c>
      <c r="J142" s="4" t="s">
        <v>2177</v>
      </c>
      <c r="K142" s="4" t="s">
        <v>2178</v>
      </c>
      <c r="L142" s="4" t="s">
        <v>2179</v>
      </c>
      <c r="M142" s="5">
        <v>76</v>
      </c>
      <c r="N142" s="5">
        <v>77</v>
      </c>
      <c r="O142" s="5"/>
      <c r="P142" s="5"/>
      <c r="Q142" s="5">
        <v>76</v>
      </c>
      <c r="R142" s="5">
        <v>77</v>
      </c>
      <c r="S142" s="5">
        <v>0</v>
      </c>
      <c r="T142" s="5">
        <v>0</v>
      </c>
      <c r="U142" s="6">
        <f t="shared" si="2"/>
        <v>0</v>
      </c>
      <c r="V142" t="s">
        <v>2179</v>
      </c>
      <c r="W142" t="s">
        <v>2176</v>
      </c>
      <c r="Y142" s="5">
        <v>153</v>
      </c>
      <c r="Z142" s="5">
        <v>76</v>
      </c>
      <c r="AA142" s="5">
        <v>77</v>
      </c>
      <c r="AB142" s="5">
        <v>76</v>
      </c>
      <c r="AC142" s="5">
        <v>77</v>
      </c>
    </row>
    <row r="143" spans="1:29" x14ac:dyDescent="0.2">
      <c r="A143" t="s">
        <v>290</v>
      </c>
      <c r="B143" t="s">
        <v>656</v>
      </c>
      <c r="C143" t="s">
        <v>1556</v>
      </c>
      <c r="D143" t="s">
        <v>1756</v>
      </c>
      <c r="E143" t="s">
        <v>1597</v>
      </c>
      <c r="F143" t="s">
        <v>1554</v>
      </c>
      <c r="G143" t="s">
        <v>1065</v>
      </c>
      <c r="H143" t="s">
        <v>1066</v>
      </c>
      <c r="I143" s="18" t="s">
        <v>1591</v>
      </c>
      <c r="J143" s="4" t="s">
        <v>2177</v>
      </c>
      <c r="K143" s="4" t="s">
        <v>2178</v>
      </c>
      <c r="L143" s="4" t="s">
        <v>2179</v>
      </c>
      <c r="M143" s="5">
        <v>2732</v>
      </c>
      <c r="N143" s="5">
        <v>1786</v>
      </c>
      <c r="O143" s="5"/>
      <c r="P143" s="5"/>
      <c r="Q143" s="5">
        <v>2222</v>
      </c>
      <c r="R143" s="5">
        <v>1709</v>
      </c>
      <c r="S143" s="5">
        <v>0</v>
      </c>
      <c r="T143" s="5">
        <v>0</v>
      </c>
      <c r="U143" s="6">
        <f t="shared" si="2"/>
        <v>0</v>
      </c>
      <c r="V143" t="s">
        <v>2179</v>
      </c>
      <c r="W143" t="s">
        <v>2176</v>
      </c>
      <c r="Y143" s="5">
        <v>3931</v>
      </c>
      <c r="Z143" s="5">
        <v>2732</v>
      </c>
      <c r="AA143" s="5">
        <v>1786</v>
      </c>
      <c r="AB143" s="5">
        <v>2732</v>
      </c>
      <c r="AC143" s="5">
        <v>1786</v>
      </c>
    </row>
    <row r="144" spans="1:29" x14ac:dyDescent="0.2">
      <c r="A144" t="s">
        <v>214</v>
      </c>
      <c r="B144" t="s">
        <v>656</v>
      </c>
      <c r="C144" t="s">
        <v>1556</v>
      </c>
      <c r="D144" t="s">
        <v>1240</v>
      </c>
      <c r="E144" t="s">
        <v>1700</v>
      </c>
      <c r="F144" t="s">
        <v>1554</v>
      </c>
      <c r="G144" t="s">
        <v>937</v>
      </c>
      <c r="H144" t="s">
        <v>1084</v>
      </c>
      <c r="I144" s="18" t="s">
        <v>1591</v>
      </c>
      <c r="J144" s="4" t="s">
        <v>2177</v>
      </c>
      <c r="K144" s="4" t="s">
        <v>2178</v>
      </c>
      <c r="L144" s="4" t="s">
        <v>2179</v>
      </c>
      <c r="M144" s="5">
        <v>2088</v>
      </c>
      <c r="N144" s="5">
        <v>2184</v>
      </c>
      <c r="O144" s="5"/>
      <c r="P144" s="5"/>
      <c r="Q144" s="5">
        <v>2088</v>
      </c>
      <c r="R144" s="5">
        <v>2184</v>
      </c>
      <c r="S144" s="5">
        <v>0</v>
      </c>
      <c r="T144" s="5">
        <v>0</v>
      </c>
      <c r="U144" s="6">
        <f t="shared" si="2"/>
        <v>0</v>
      </c>
      <c r="V144" t="s">
        <v>2179</v>
      </c>
      <c r="W144" t="s">
        <v>2176</v>
      </c>
      <c r="Y144" s="5">
        <v>4272</v>
      </c>
      <c r="Z144" s="5">
        <v>2088</v>
      </c>
      <c r="AA144" s="5">
        <v>2184</v>
      </c>
      <c r="AB144" s="5">
        <v>2088</v>
      </c>
      <c r="AC144" s="5">
        <v>2184</v>
      </c>
    </row>
    <row r="145" spans="1:29" x14ac:dyDescent="0.2">
      <c r="A145" t="s">
        <v>359</v>
      </c>
      <c r="B145" t="s">
        <v>656</v>
      </c>
      <c r="C145" t="s">
        <v>1556</v>
      </c>
      <c r="D145" t="s">
        <v>1240</v>
      </c>
      <c r="E145" t="s">
        <v>1700</v>
      </c>
      <c r="F145" t="s">
        <v>1554</v>
      </c>
      <c r="G145" t="s">
        <v>937</v>
      </c>
      <c r="H145" t="s">
        <v>1084</v>
      </c>
      <c r="I145" s="18" t="s">
        <v>1591</v>
      </c>
      <c r="J145" s="4" t="s">
        <v>2177</v>
      </c>
      <c r="K145" s="4" t="s">
        <v>2178</v>
      </c>
      <c r="L145" s="4" t="s">
        <v>2179</v>
      </c>
      <c r="M145" s="5">
        <v>2670</v>
      </c>
      <c r="N145" s="5">
        <v>1107</v>
      </c>
      <c r="O145" s="5"/>
      <c r="P145" s="5"/>
      <c r="Q145" s="5">
        <v>2670</v>
      </c>
      <c r="R145" s="5">
        <v>1107</v>
      </c>
      <c r="S145" s="5">
        <v>0</v>
      </c>
      <c r="T145" s="5">
        <v>0</v>
      </c>
      <c r="U145" s="6">
        <f t="shared" si="2"/>
        <v>0</v>
      </c>
      <c r="V145" t="s">
        <v>2179</v>
      </c>
      <c r="W145" t="s">
        <v>2176</v>
      </c>
      <c r="Y145" s="5">
        <v>3777</v>
      </c>
      <c r="Z145" s="5">
        <v>2670</v>
      </c>
      <c r="AA145" s="5">
        <v>1107</v>
      </c>
      <c r="AB145" s="5">
        <v>2670</v>
      </c>
      <c r="AC145" s="5">
        <v>1107</v>
      </c>
    </row>
    <row r="146" spans="1:29" x14ac:dyDescent="0.2">
      <c r="A146" t="s">
        <v>631</v>
      </c>
      <c r="B146" t="s">
        <v>656</v>
      </c>
      <c r="C146" t="s">
        <v>1556</v>
      </c>
      <c r="D146" t="s">
        <v>1757</v>
      </c>
      <c r="E146" t="s">
        <v>1597</v>
      </c>
      <c r="F146" t="s">
        <v>1554</v>
      </c>
      <c r="G146" t="s">
        <v>1758</v>
      </c>
      <c r="H146" t="s">
        <v>1543</v>
      </c>
      <c r="I146" s="18" t="s">
        <v>1591</v>
      </c>
      <c r="J146" s="4" t="s">
        <v>2177</v>
      </c>
      <c r="K146" s="4" t="s">
        <v>2178</v>
      </c>
      <c r="L146" s="4" t="s">
        <v>2179</v>
      </c>
      <c r="M146" s="5">
        <v>80</v>
      </c>
      <c r="N146" s="5">
        <v>75</v>
      </c>
      <c r="O146" s="5">
        <v>0</v>
      </c>
      <c r="P146" s="5">
        <v>0</v>
      </c>
      <c r="Q146" s="5"/>
      <c r="R146" s="5"/>
      <c r="S146" s="5"/>
      <c r="T146" s="5"/>
      <c r="U146" s="6">
        <f t="shared" si="2"/>
        <v>0</v>
      </c>
      <c r="V146" t="s">
        <v>2179</v>
      </c>
      <c r="W146" t="s">
        <v>2176</v>
      </c>
      <c r="Y146" s="5"/>
      <c r="Z146" s="5">
        <v>80</v>
      </c>
      <c r="AA146" s="5">
        <v>75</v>
      </c>
      <c r="AB146" s="5">
        <v>80</v>
      </c>
      <c r="AC146" s="5">
        <v>75</v>
      </c>
    </row>
    <row r="147" spans="1:29" x14ac:dyDescent="0.2">
      <c r="A147" t="s">
        <v>180</v>
      </c>
      <c r="B147" t="s">
        <v>660</v>
      </c>
      <c r="C147" t="s">
        <v>1560</v>
      </c>
      <c r="D147" t="s">
        <v>873</v>
      </c>
      <c r="E147" t="s">
        <v>1597</v>
      </c>
      <c r="F147" t="s">
        <v>835</v>
      </c>
      <c r="G147" t="s">
        <v>874</v>
      </c>
      <c r="H147" t="s">
        <v>1759</v>
      </c>
      <c r="I147" s="18" t="s">
        <v>1591</v>
      </c>
      <c r="J147" s="4" t="s">
        <v>2177</v>
      </c>
      <c r="K147" s="4" t="s">
        <v>2178</v>
      </c>
      <c r="L147" s="4" t="s">
        <v>2179</v>
      </c>
      <c r="M147" s="5">
        <v>4748</v>
      </c>
      <c r="N147" s="5">
        <v>5772</v>
      </c>
      <c r="O147" s="5"/>
      <c r="P147" s="5"/>
      <c r="Q147" s="5">
        <v>4748</v>
      </c>
      <c r="R147" s="5">
        <v>5772</v>
      </c>
      <c r="S147" s="5">
        <v>0</v>
      </c>
      <c r="T147" s="5">
        <v>0</v>
      </c>
      <c r="U147" s="6">
        <f t="shared" si="2"/>
        <v>0</v>
      </c>
      <c r="V147" t="s">
        <v>2176</v>
      </c>
      <c r="W147" t="s">
        <v>2176</v>
      </c>
      <c r="Y147" s="5">
        <v>10520</v>
      </c>
      <c r="Z147" s="5">
        <v>4748</v>
      </c>
      <c r="AA147" s="5">
        <v>5772</v>
      </c>
      <c r="AB147" s="5">
        <v>4748</v>
      </c>
      <c r="AC147" s="5">
        <v>5772</v>
      </c>
    </row>
    <row r="148" spans="1:29" x14ac:dyDescent="0.2">
      <c r="A148" t="s">
        <v>554</v>
      </c>
      <c r="B148" t="s">
        <v>656</v>
      </c>
      <c r="C148" t="s">
        <v>1556</v>
      </c>
      <c r="D148" t="s">
        <v>1132</v>
      </c>
      <c r="E148" t="s">
        <v>1760</v>
      </c>
      <c r="F148" t="s">
        <v>1554</v>
      </c>
      <c r="G148" t="s">
        <v>1428</v>
      </c>
      <c r="H148" t="s">
        <v>1133</v>
      </c>
      <c r="I148" s="18" t="s">
        <v>1591</v>
      </c>
      <c r="J148" s="4" t="s">
        <v>2177</v>
      </c>
      <c r="K148" s="4" t="s">
        <v>2178</v>
      </c>
      <c r="L148" s="4" t="s">
        <v>2179</v>
      </c>
      <c r="M148" s="5">
        <v>71</v>
      </c>
      <c r="N148" s="5">
        <v>75</v>
      </c>
      <c r="O148" s="5"/>
      <c r="P148" s="5"/>
      <c r="Q148" s="5">
        <v>71</v>
      </c>
      <c r="R148" s="5">
        <v>75</v>
      </c>
      <c r="S148" s="5">
        <v>0</v>
      </c>
      <c r="T148" s="5">
        <v>0</v>
      </c>
      <c r="U148" s="6">
        <f t="shared" si="2"/>
        <v>0</v>
      </c>
      <c r="V148" t="s">
        <v>2179</v>
      </c>
      <c r="W148" t="s">
        <v>2176</v>
      </c>
      <c r="Y148" s="5">
        <v>146</v>
      </c>
      <c r="Z148" s="5">
        <v>71</v>
      </c>
      <c r="AA148" s="5">
        <v>75</v>
      </c>
      <c r="AB148" s="5">
        <v>71</v>
      </c>
      <c r="AC148" s="5">
        <v>75</v>
      </c>
    </row>
    <row r="149" spans="1:29" x14ac:dyDescent="0.2">
      <c r="A149" t="s">
        <v>408</v>
      </c>
      <c r="B149" t="s">
        <v>656</v>
      </c>
      <c r="C149" t="s">
        <v>1556</v>
      </c>
      <c r="D149" t="s">
        <v>1186</v>
      </c>
      <c r="E149" t="s">
        <v>1602</v>
      </c>
      <c r="F149" t="s">
        <v>967</v>
      </c>
      <c r="G149" t="s">
        <v>1231</v>
      </c>
      <c r="H149" t="s">
        <v>766</v>
      </c>
      <c r="I149" s="18" t="s">
        <v>1591</v>
      </c>
      <c r="J149" s="4" t="s">
        <v>2177</v>
      </c>
      <c r="K149" s="4" t="s">
        <v>2178</v>
      </c>
      <c r="L149" s="4" t="s">
        <v>2179</v>
      </c>
      <c r="M149" s="5">
        <v>913</v>
      </c>
      <c r="N149" s="5">
        <v>862</v>
      </c>
      <c r="O149" s="5"/>
      <c r="P149" s="5"/>
      <c r="Q149" s="5">
        <v>913</v>
      </c>
      <c r="R149" s="5">
        <v>862</v>
      </c>
      <c r="S149" s="5">
        <v>0</v>
      </c>
      <c r="T149" s="5">
        <v>0</v>
      </c>
      <c r="U149" s="6">
        <f t="shared" si="2"/>
        <v>0</v>
      </c>
      <c r="V149" t="s">
        <v>2176</v>
      </c>
      <c r="W149" t="s">
        <v>2176</v>
      </c>
      <c r="Y149" s="5">
        <v>1775</v>
      </c>
      <c r="Z149" s="5">
        <v>913</v>
      </c>
      <c r="AA149" s="5">
        <v>862</v>
      </c>
      <c r="AB149" s="5">
        <v>913</v>
      </c>
      <c r="AC149" s="5">
        <v>862</v>
      </c>
    </row>
    <row r="150" spans="1:29" x14ac:dyDescent="0.2">
      <c r="A150" t="s">
        <v>443</v>
      </c>
      <c r="B150" t="s">
        <v>656</v>
      </c>
      <c r="C150" t="s">
        <v>1556</v>
      </c>
      <c r="D150" t="s">
        <v>1186</v>
      </c>
      <c r="E150" t="s">
        <v>1582</v>
      </c>
      <c r="F150" t="s">
        <v>1554</v>
      </c>
      <c r="G150" t="s">
        <v>1231</v>
      </c>
      <c r="H150" t="s">
        <v>766</v>
      </c>
      <c r="I150" s="18" t="s">
        <v>1591</v>
      </c>
      <c r="J150" s="4" t="s">
        <v>2177</v>
      </c>
      <c r="K150" s="4" t="s">
        <v>2178</v>
      </c>
      <c r="L150" s="4" t="s">
        <v>2179</v>
      </c>
      <c r="M150" s="5">
        <v>8</v>
      </c>
      <c r="N150" s="5">
        <v>4</v>
      </c>
      <c r="O150" s="5"/>
      <c r="P150" s="5"/>
      <c r="Q150" s="5">
        <v>8</v>
      </c>
      <c r="R150" s="5">
        <v>4</v>
      </c>
      <c r="S150" s="5">
        <v>0</v>
      </c>
      <c r="T150" s="5">
        <v>0</v>
      </c>
      <c r="U150" s="6">
        <f t="shared" si="2"/>
        <v>0</v>
      </c>
      <c r="V150" t="s">
        <v>2179</v>
      </c>
      <c r="W150" t="s">
        <v>2176</v>
      </c>
      <c r="Y150" s="5">
        <v>12</v>
      </c>
      <c r="Z150" s="5">
        <v>8</v>
      </c>
      <c r="AA150" s="5">
        <v>4</v>
      </c>
      <c r="AB150" s="5">
        <v>8</v>
      </c>
      <c r="AC150" s="5">
        <v>4</v>
      </c>
    </row>
    <row r="151" spans="1:29" x14ac:dyDescent="0.2">
      <c r="A151" t="s">
        <v>374</v>
      </c>
      <c r="B151" t="s">
        <v>656</v>
      </c>
      <c r="C151" t="s">
        <v>1556</v>
      </c>
      <c r="D151" t="s">
        <v>1186</v>
      </c>
      <c r="E151" t="s">
        <v>1675</v>
      </c>
      <c r="F151" t="s">
        <v>1554</v>
      </c>
      <c r="G151" t="s">
        <v>1231</v>
      </c>
      <c r="H151" t="s">
        <v>766</v>
      </c>
      <c r="I151" s="18" t="s">
        <v>1605</v>
      </c>
      <c r="J151" s="4" t="s">
        <v>2177</v>
      </c>
      <c r="K151" s="4" t="s">
        <v>2178</v>
      </c>
      <c r="L151" s="4" t="s">
        <v>2176</v>
      </c>
      <c r="M151" s="5">
        <v>1</v>
      </c>
      <c r="N151" s="5">
        <v>1</v>
      </c>
      <c r="O151" s="5">
        <v>0</v>
      </c>
      <c r="P151" s="5">
        <v>0</v>
      </c>
      <c r="Q151" s="5">
        <v>1252</v>
      </c>
      <c r="R151" s="5">
        <v>835</v>
      </c>
      <c r="S151" s="5">
        <v>0</v>
      </c>
      <c r="T151" s="5">
        <v>0</v>
      </c>
      <c r="U151" s="6">
        <f t="shared" si="2"/>
        <v>0</v>
      </c>
      <c r="V151" t="s">
        <v>2179</v>
      </c>
      <c r="W151" t="s">
        <v>2176</v>
      </c>
      <c r="Y151" s="5">
        <v>2087</v>
      </c>
      <c r="Z151" s="5">
        <v>1</v>
      </c>
      <c r="AA151" s="5">
        <v>1</v>
      </c>
      <c r="AB151" s="5">
        <v>1</v>
      </c>
      <c r="AC151" s="5">
        <v>1</v>
      </c>
    </row>
    <row r="152" spans="1:29" x14ac:dyDescent="0.2">
      <c r="A152" t="s">
        <v>286</v>
      </c>
      <c r="B152" t="s">
        <v>656</v>
      </c>
      <c r="C152" t="s">
        <v>1556</v>
      </c>
      <c r="D152" t="s">
        <v>1058</v>
      </c>
      <c r="E152" t="s">
        <v>1592</v>
      </c>
      <c r="F152" t="s">
        <v>709</v>
      </c>
      <c r="G152" t="s">
        <v>1761</v>
      </c>
      <c r="H152" t="s">
        <v>932</v>
      </c>
      <c r="I152" s="18" t="s">
        <v>1605</v>
      </c>
      <c r="J152" s="4" t="s">
        <v>2177</v>
      </c>
      <c r="K152" s="4" t="s">
        <v>2178</v>
      </c>
      <c r="L152" s="4" t="s">
        <v>2176</v>
      </c>
      <c r="M152" s="5">
        <v>2705.4</v>
      </c>
      <c r="N152" s="5">
        <v>1803.6</v>
      </c>
      <c r="O152" s="5"/>
      <c r="P152" s="5"/>
      <c r="Q152" s="5">
        <v>2449</v>
      </c>
      <c r="R152" s="5">
        <v>1633</v>
      </c>
      <c r="S152" s="5">
        <v>0</v>
      </c>
      <c r="T152" s="5">
        <v>0</v>
      </c>
      <c r="U152" s="6">
        <f t="shared" si="2"/>
        <v>0</v>
      </c>
      <c r="V152" t="s">
        <v>2179</v>
      </c>
      <c r="W152" t="s">
        <v>2176</v>
      </c>
      <c r="Y152" s="5">
        <v>4082</v>
      </c>
      <c r="Z152" s="5">
        <v>2705.4</v>
      </c>
      <c r="AA152" s="5">
        <v>1803.6</v>
      </c>
      <c r="AB152" s="5">
        <v>2705.4</v>
      </c>
      <c r="AC152" s="5">
        <v>1803.6</v>
      </c>
    </row>
    <row r="153" spans="1:29" x14ac:dyDescent="0.2">
      <c r="A153" t="s">
        <v>216</v>
      </c>
      <c r="B153" t="s">
        <v>656</v>
      </c>
      <c r="C153" t="s">
        <v>1556</v>
      </c>
      <c r="D153" t="s">
        <v>1455</v>
      </c>
      <c r="E153" t="s">
        <v>1602</v>
      </c>
      <c r="F153" t="s">
        <v>1554</v>
      </c>
      <c r="G153" t="s">
        <v>941</v>
      </c>
      <c r="H153" t="s">
        <v>932</v>
      </c>
      <c r="I153" s="18" t="s">
        <v>1598</v>
      </c>
      <c r="J153" s="4" t="s">
        <v>2177</v>
      </c>
      <c r="K153" s="4" t="s">
        <v>2178</v>
      </c>
      <c r="L153" s="4" t="s">
        <v>2179</v>
      </c>
      <c r="M153" s="5">
        <v>3123</v>
      </c>
      <c r="N153" s="5">
        <v>4583</v>
      </c>
      <c r="O153" s="5"/>
      <c r="P153" s="5"/>
      <c r="Q153" s="5">
        <v>3123</v>
      </c>
      <c r="R153" s="5">
        <v>4583</v>
      </c>
      <c r="S153" s="5">
        <v>0</v>
      </c>
      <c r="T153" s="5">
        <v>0</v>
      </c>
      <c r="U153" s="6">
        <f t="shared" si="2"/>
        <v>0</v>
      </c>
      <c r="V153" t="s">
        <v>2179</v>
      </c>
      <c r="W153" t="s">
        <v>2176</v>
      </c>
      <c r="Y153" s="5">
        <v>7706</v>
      </c>
      <c r="Z153" s="5">
        <v>3123</v>
      </c>
      <c r="AA153" s="5">
        <v>4583</v>
      </c>
      <c r="AB153" s="5">
        <v>3123</v>
      </c>
      <c r="AC153" s="5">
        <v>4583</v>
      </c>
    </row>
    <row r="154" spans="1:29" x14ac:dyDescent="0.2">
      <c r="A154" t="s">
        <v>210</v>
      </c>
      <c r="B154" t="s">
        <v>656</v>
      </c>
      <c r="C154" t="s">
        <v>1556</v>
      </c>
      <c r="D154" t="s">
        <v>1333</v>
      </c>
      <c r="E154" t="s">
        <v>1614</v>
      </c>
      <c r="F154" t="s">
        <v>774</v>
      </c>
      <c r="G154" t="s">
        <v>931</v>
      </c>
      <c r="H154" t="s">
        <v>932</v>
      </c>
      <c r="I154" s="18" t="s">
        <v>1591</v>
      </c>
      <c r="J154" s="4" t="s">
        <v>2177</v>
      </c>
      <c r="K154" s="4" t="s">
        <v>2178</v>
      </c>
      <c r="L154" s="4" t="s">
        <v>2179</v>
      </c>
      <c r="M154" s="5">
        <v>1932</v>
      </c>
      <c r="N154" s="5">
        <v>1906</v>
      </c>
      <c r="O154" s="5"/>
      <c r="P154" s="5"/>
      <c r="Q154" s="5">
        <v>1932</v>
      </c>
      <c r="R154" s="5">
        <v>1906</v>
      </c>
      <c r="S154" s="5">
        <v>0</v>
      </c>
      <c r="T154" s="5">
        <v>0</v>
      </c>
      <c r="U154" s="6">
        <f t="shared" si="2"/>
        <v>0</v>
      </c>
      <c r="V154" t="s">
        <v>2179</v>
      </c>
      <c r="W154" t="s">
        <v>2176</v>
      </c>
      <c r="Y154" s="5">
        <v>3838</v>
      </c>
      <c r="Z154" s="5">
        <v>1932</v>
      </c>
      <c r="AA154" s="5">
        <v>1906</v>
      </c>
      <c r="AB154" s="5">
        <v>1932</v>
      </c>
      <c r="AC154" s="5">
        <v>1906</v>
      </c>
    </row>
    <row r="155" spans="1:29" x14ac:dyDescent="0.2">
      <c r="A155" t="s">
        <v>400</v>
      </c>
      <c r="B155" t="s">
        <v>656</v>
      </c>
      <c r="C155" t="s">
        <v>1556</v>
      </c>
      <c r="D155" t="s">
        <v>1762</v>
      </c>
      <c r="E155" t="s">
        <v>1597</v>
      </c>
      <c r="F155" t="s">
        <v>1554</v>
      </c>
      <c r="G155" t="s">
        <v>1219</v>
      </c>
      <c r="H155" t="s">
        <v>1220</v>
      </c>
      <c r="I155" s="18" t="s">
        <v>1591</v>
      </c>
      <c r="J155" s="4" t="s">
        <v>2177</v>
      </c>
      <c r="K155" s="4" t="s">
        <v>2178</v>
      </c>
      <c r="L155" s="4" t="s">
        <v>2179</v>
      </c>
      <c r="M155" s="5">
        <v>798</v>
      </c>
      <c r="N155" s="5">
        <v>797</v>
      </c>
      <c r="O155" s="5"/>
      <c r="P155" s="5"/>
      <c r="Q155" s="5">
        <v>798</v>
      </c>
      <c r="R155" s="5">
        <v>797</v>
      </c>
      <c r="S155" s="5">
        <v>0</v>
      </c>
      <c r="T155" s="5">
        <v>0</v>
      </c>
      <c r="U155" s="6">
        <f t="shared" si="2"/>
        <v>0</v>
      </c>
      <c r="V155" t="s">
        <v>2179</v>
      </c>
      <c r="W155" t="s">
        <v>2176</v>
      </c>
      <c r="Y155" s="5">
        <v>1595</v>
      </c>
      <c r="Z155" s="5">
        <v>798</v>
      </c>
      <c r="AA155" s="5">
        <v>797</v>
      </c>
      <c r="AB155" s="5">
        <v>798</v>
      </c>
      <c r="AC155" s="5">
        <v>797</v>
      </c>
    </row>
    <row r="156" spans="1:29" x14ac:dyDescent="0.2">
      <c r="A156" t="s">
        <v>417</v>
      </c>
      <c r="B156" t="s">
        <v>656</v>
      </c>
      <c r="C156" t="s">
        <v>1556</v>
      </c>
      <c r="D156" t="s">
        <v>1186</v>
      </c>
      <c r="E156" t="s">
        <v>1582</v>
      </c>
      <c r="F156" t="s">
        <v>774</v>
      </c>
      <c r="G156" t="s">
        <v>1231</v>
      </c>
      <c r="H156" t="s">
        <v>766</v>
      </c>
      <c r="I156" s="18" t="s">
        <v>1591</v>
      </c>
      <c r="J156" s="4" t="s">
        <v>2177</v>
      </c>
      <c r="K156" s="4" t="s">
        <v>2178</v>
      </c>
      <c r="L156" s="4" t="s">
        <v>2179</v>
      </c>
      <c r="M156" s="5">
        <v>2184</v>
      </c>
      <c r="N156" s="5">
        <v>1385</v>
      </c>
      <c r="O156" s="5"/>
      <c r="P156" s="5"/>
      <c r="Q156" s="5">
        <v>2184</v>
      </c>
      <c r="R156" s="5">
        <v>1385</v>
      </c>
      <c r="S156" s="5">
        <v>0</v>
      </c>
      <c r="T156" s="5">
        <v>0</v>
      </c>
      <c r="U156" s="6">
        <f t="shared" si="2"/>
        <v>0</v>
      </c>
      <c r="V156" t="s">
        <v>2179</v>
      </c>
      <c r="W156" t="s">
        <v>2176</v>
      </c>
      <c r="Y156" s="5">
        <v>3569</v>
      </c>
      <c r="Z156" s="5">
        <v>2184</v>
      </c>
      <c r="AA156" s="5">
        <v>1385</v>
      </c>
      <c r="AB156" s="5">
        <v>2184</v>
      </c>
      <c r="AC156" s="5">
        <v>1385</v>
      </c>
    </row>
    <row r="157" spans="1:29" x14ac:dyDescent="0.2">
      <c r="A157" t="s">
        <v>383</v>
      </c>
      <c r="B157" t="s">
        <v>656</v>
      </c>
      <c r="C157" t="s">
        <v>1556</v>
      </c>
      <c r="D157" t="s">
        <v>1194</v>
      </c>
      <c r="E157" t="s">
        <v>1763</v>
      </c>
      <c r="F157" t="s">
        <v>967</v>
      </c>
      <c r="G157" t="s">
        <v>1195</v>
      </c>
      <c r="H157" t="s">
        <v>1196</v>
      </c>
      <c r="I157" s="18" t="s">
        <v>1598</v>
      </c>
      <c r="J157" s="4" t="s">
        <v>2177</v>
      </c>
      <c r="K157" s="4" t="s">
        <v>2178</v>
      </c>
      <c r="L157" s="4" t="s">
        <v>2179</v>
      </c>
      <c r="M157" s="5">
        <v>1118</v>
      </c>
      <c r="N157" s="5">
        <v>740</v>
      </c>
      <c r="O157" s="5"/>
      <c r="P157" s="5"/>
      <c r="Q157" s="5">
        <v>1118</v>
      </c>
      <c r="R157" s="5">
        <v>740</v>
      </c>
      <c r="S157" s="5">
        <v>0</v>
      </c>
      <c r="T157" s="5">
        <v>0</v>
      </c>
      <c r="U157" s="6">
        <f t="shared" si="2"/>
        <v>0</v>
      </c>
      <c r="V157" t="s">
        <v>2179</v>
      </c>
      <c r="W157" t="s">
        <v>2176</v>
      </c>
      <c r="Y157" s="5">
        <v>1858</v>
      </c>
      <c r="Z157" s="5">
        <v>1118</v>
      </c>
      <c r="AA157" s="5">
        <v>740</v>
      </c>
      <c r="AB157" s="5">
        <v>1118</v>
      </c>
      <c r="AC157" s="5">
        <v>740</v>
      </c>
    </row>
    <row r="158" spans="1:29" x14ac:dyDescent="0.2">
      <c r="A158" t="s">
        <v>581</v>
      </c>
      <c r="B158" t="s">
        <v>656</v>
      </c>
      <c r="C158" t="s">
        <v>1556</v>
      </c>
      <c r="D158" t="s">
        <v>1333</v>
      </c>
      <c r="E158" t="s">
        <v>1597</v>
      </c>
      <c r="F158" t="s">
        <v>967</v>
      </c>
      <c r="G158" t="s">
        <v>931</v>
      </c>
      <c r="H158" t="s">
        <v>932</v>
      </c>
      <c r="I158" s="18" t="s">
        <v>1591</v>
      </c>
      <c r="J158" s="4" t="s">
        <v>2177</v>
      </c>
      <c r="K158" s="4" t="s">
        <v>2178</v>
      </c>
      <c r="L158" s="4" t="s">
        <v>2179</v>
      </c>
      <c r="M158" s="5">
        <v>21</v>
      </c>
      <c r="N158" s="5">
        <v>23</v>
      </c>
      <c r="O158" s="5"/>
      <c r="P158" s="5"/>
      <c r="Q158" s="5">
        <v>20</v>
      </c>
      <c r="R158" s="5">
        <v>23</v>
      </c>
      <c r="S158" s="5">
        <v>0</v>
      </c>
      <c r="T158" s="5">
        <v>0</v>
      </c>
      <c r="U158" s="6">
        <f t="shared" si="2"/>
        <v>0</v>
      </c>
      <c r="V158" t="s">
        <v>2179</v>
      </c>
      <c r="W158" t="s">
        <v>2176</v>
      </c>
      <c r="Y158" s="5">
        <v>43</v>
      </c>
      <c r="Z158" s="5">
        <v>21</v>
      </c>
      <c r="AA158" s="5">
        <v>23</v>
      </c>
      <c r="AB158" s="5">
        <v>21</v>
      </c>
      <c r="AC158" s="5">
        <v>23</v>
      </c>
    </row>
    <row r="159" spans="1:29" x14ac:dyDescent="0.2">
      <c r="A159" t="s">
        <v>570</v>
      </c>
      <c r="B159" t="s">
        <v>656</v>
      </c>
      <c r="C159" t="s">
        <v>1556</v>
      </c>
      <c r="D159" t="s">
        <v>1455</v>
      </c>
      <c r="E159" t="s">
        <v>1602</v>
      </c>
      <c r="F159" t="s">
        <v>967</v>
      </c>
      <c r="G159" t="s">
        <v>941</v>
      </c>
      <c r="H159" t="s">
        <v>932</v>
      </c>
      <c r="I159" s="18" t="s">
        <v>1591</v>
      </c>
      <c r="J159" s="4" t="s">
        <v>2177</v>
      </c>
      <c r="K159" s="4" t="s">
        <v>2178</v>
      </c>
      <c r="L159" s="4" t="s">
        <v>2179</v>
      </c>
      <c r="M159" s="5">
        <v>38</v>
      </c>
      <c r="N159" s="5">
        <v>37</v>
      </c>
      <c r="O159" s="5"/>
      <c r="P159" s="5"/>
      <c r="Q159" s="5">
        <v>38</v>
      </c>
      <c r="R159" s="5">
        <v>37</v>
      </c>
      <c r="S159" s="5">
        <v>0</v>
      </c>
      <c r="T159" s="5">
        <v>0</v>
      </c>
      <c r="U159" s="6">
        <f t="shared" si="2"/>
        <v>0</v>
      </c>
      <c r="V159" t="s">
        <v>2179</v>
      </c>
      <c r="W159" t="s">
        <v>2176</v>
      </c>
      <c r="Y159" s="5">
        <v>75</v>
      </c>
      <c r="Z159" s="5">
        <v>38</v>
      </c>
      <c r="AA159" s="5">
        <v>37</v>
      </c>
      <c r="AB159" s="5">
        <v>38</v>
      </c>
      <c r="AC159" s="5">
        <v>37</v>
      </c>
    </row>
    <row r="160" spans="1:29" x14ac:dyDescent="0.2">
      <c r="A160" t="s">
        <v>555</v>
      </c>
      <c r="B160" t="s">
        <v>656</v>
      </c>
      <c r="C160" t="s">
        <v>1556</v>
      </c>
      <c r="D160" t="s">
        <v>1764</v>
      </c>
      <c r="E160" t="s">
        <v>1614</v>
      </c>
      <c r="F160" t="s">
        <v>967</v>
      </c>
      <c r="G160" t="s">
        <v>1429</v>
      </c>
      <c r="H160" t="s">
        <v>932</v>
      </c>
      <c r="I160" s="18" t="s">
        <v>1591</v>
      </c>
      <c r="J160" s="4" t="s">
        <v>2177</v>
      </c>
      <c r="K160" s="4" t="s">
        <v>2178</v>
      </c>
      <c r="L160" s="4" t="s">
        <v>2179</v>
      </c>
      <c r="M160" s="5">
        <v>50</v>
      </c>
      <c r="N160" s="5">
        <v>52</v>
      </c>
      <c r="O160" s="5"/>
      <c r="P160" s="5"/>
      <c r="Q160" s="5">
        <v>50</v>
      </c>
      <c r="R160" s="5">
        <v>52</v>
      </c>
      <c r="S160" s="5">
        <v>0</v>
      </c>
      <c r="T160" s="5">
        <v>0</v>
      </c>
      <c r="U160" s="6">
        <f t="shared" si="2"/>
        <v>0</v>
      </c>
      <c r="V160" t="s">
        <v>2179</v>
      </c>
      <c r="W160" t="s">
        <v>2176</v>
      </c>
      <c r="Y160" s="5">
        <v>102</v>
      </c>
      <c r="Z160" s="5">
        <v>50</v>
      </c>
      <c r="AA160" s="5">
        <v>52</v>
      </c>
      <c r="AB160" s="5">
        <v>50</v>
      </c>
      <c r="AC160" s="5">
        <v>52</v>
      </c>
    </row>
    <row r="161" spans="1:29" x14ac:dyDescent="0.2">
      <c r="A161" t="s">
        <v>329</v>
      </c>
      <c r="B161" t="s">
        <v>656</v>
      </c>
      <c r="C161" t="s">
        <v>1556</v>
      </c>
      <c r="D161" t="s">
        <v>1505</v>
      </c>
      <c r="E161" t="s">
        <v>1765</v>
      </c>
      <c r="F161" t="s">
        <v>1554</v>
      </c>
      <c r="G161" t="s">
        <v>1127</v>
      </c>
      <c r="H161" t="s">
        <v>1128</v>
      </c>
      <c r="I161" s="18" t="s">
        <v>1591</v>
      </c>
      <c r="J161" s="4" t="s">
        <v>2177</v>
      </c>
      <c r="K161" s="4" t="s">
        <v>2178</v>
      </c>
      <c r="L161" s="4" t="s">
        <v>2179</v>
      </c>
      <c r="M161" s="5">
        <v>2147</v>
      </c>
      <c r="N161" s="5">
        <v>852</v>
      </c>
      <c r="O161" s="5"/>
      <c r="P161" s="5"/>
      <c r="Q161" s="5">
        <v>2147</v>
      </c>
      <c r="R161" s="5">
        <v>852</v>
      </c>
      <c r="S161" s="5">
        <v>0</v>
      </c>
      <c r="T161" s="5">
        <v>0</v>
      </c>
      <c r="U161" s="6">
        <f t="shared" si="2"/>
        <v>0</v>
      </c>
      <c r="V161" t="s">
        <v>2179</v>
      </c>
      <c r="W161" t="s">
        <v>2176</v>
      </c>
      <c r="Y161" s="5">
        <v>2999</v>
      </c>
      <c r="Z161" s="5">
        <v>2147</v>
      </c>
      <c r="AA161" s="5">
        <v>852</v>
      </c>
      <c r="AB161" s="5">
        <v>2147</v>
      </c>
      <c r="AC161" s="5">
        <v>852</v>
      </c>
    </row>
    <row r="162" spans="1:29" x14ac:dyDescent="0.2">
      <c r="A162" t="s">
        <v>228</v>
      </c>
      <c r="B162" t="s">
        <v>656</v>
      </c>
      <c r="C162" t="s">
        <v>1556</v>
      </c>
      <c r="D162" t="s">
        <v>1333</v>
      </c>
      <c r="E162" t="s">
        <v>1614</v>
      </c>
      <c r="F162" t="s">
        <v>960</v>
      </c>
      <c r="G162" t="s">
        <v>931</v>
      </c>
      <c r="H162" t="s">
        <v>932</v>
      </c>
      <c r="I162" s="18" t="s">
        <v>1591</v>
      </c>
      <c r="J162" s="4" t="s">
        <v>2177</v>
      </c>
      <c r="K162" s="4" t="s">
        <v>2178</v>
      </c>
      <c r="L162" s="4" t="s">
        <v>2179</v>
      </c>
      <c r="M162" s="5">
        <v>4605</v>
      </c>
      <c r="N162" s="5">
        <v>3364</v>
      </c>
      <c r="O162" s="5"/>
      <c r="P162" s="5"/>
      <c r="Q162" s="5">
        <v>4605</v>
      </c>
      <c r="R162" s="5">
        <v>3364</v>
      </c>
      <c r="S162" s="5">
        <v>0</v>
      </c>
      <c r="T162" s="5">
        <v>0</v>
      </c>
      <c r="U162" s="6">
        <f t="shared" si="2"/>
        <v>0</v>
      </c>
      <c r="V162" t="s">
        <v>2179</v>
      </c>
      <c r="W162" t="s">
        <v>2176</v>
      </c>
      <c r="Y162" s="5">
        <v>7969</v>
      </c>
      <c r="Z162" s="5">
        <v>4605</v>
      </c>
      <c r="AA162" s="5">
        <v>3364</v>
      </c>
      <c r="AB162" s="5">
        <v>4605</v>
      </c>
      <c r="AC162" s="5">
        <v>3364</v>
      </c>
    </row>
    <row r="163" spans="1:29" x14ac:dyDescent="0.2">
      <c r="A163" t="s">
        <v>556</v>
      </c>
      <c r="B163" t="s">
        <v>656</v>
      </c>
      <c r="C163" t="s">
        <v>1556</v>
      </c>
      <c r="D163" t="s">
        <v>1430</v>
      </c>
      <c r="E163" t="s">
        <v>1766</v>
      </c>
      <c r="F163" t="s">
        <v>1308</v>
      </c>
      <c r="G163" t="s">
        <v>1431</v>
      </c>
      <c r="H163" t="s">
        <v>1432</v>
      </c>
      <c r="I163" s="18" t="s">
        <v>1591</v>
      </c>
      <c r="J163" s="4" t="s">
        <v>2177</v>
      </c>
      <c r="K163" s="4" t="s">
        <v>2178</v>
      </c>
      <c r="L163" s="4" t="s">
        <v>2179</v>
      </c>
      <c r="M163" s="5">
        <v>44</v>
      </c>
      <c r="N163" s="5">
        <v>51</v>
      </c>
      <c r="O163" s="5"/>
      <c r="P163" s="5"/>
      <c r="Q163" s="5">
        <v>44</v>
      </c>
      <c r="R163" s="5">
        <v>51</v>
      </c>
      <c r="S163" s="5">
        <v>0</v>
      </c>
      <c r="T163" s="5">
        <v>0</v>
      </c>
      <c r="U163" s="6">
        <f t="shared" si="2"/>
        <v>0</v>
      </c>
      <c r="V163" t="s">
        <v>2179</v>
      </c>
      <c r="W163" t="s">
        <v>2176</v>
      </c>
      <c r="Y163" s="5">
        <v>95</v>
      </c>
      <c r="Z163" s="5">
        <v>44</v>
      </c>
      <c r="AA163" s="5">
        <v>51</v>
      </c>
      <c r="AB163" s="5">
        <v>44</v>
      </c>
      <c r="AC163" s="5">
        <v>51</v>
      </c>
    </row>
    <row r="164" spans="1:29" x14ac:dyDescent="0.2">
      <c r="A164" t="s">
        <v>439</v>
      </c>
      <c r="B164" t="s">
        <v>656</v>
      </c>
      <c r="C164" t="s">
        <v>1556</v>
      </c>
      <c r="D164" t="s">
        <v>1767</v>
      </c>
      <c r="E164" t="s">
        <v>1698</v>
      </c>
      <c r="F164" t="s">
        <v>709</v>
      </c>
      <c r="G164" t="s">
        <v>1267</v>
      </c>
      <c r="H164" t="s">
        <v>1268</v>
      </c>
      <c r="I164" s="18" t="s">
        <v>1598</v>
      </c>
      <c r="J164" s="4" t="s">
        <v>2177</v>
      </c>
      <c r="K164" s="4" t="s">
        <v>2178</v>
      </c>
      <c r="L164" s="4" t="s">
        <v>2179</v>
      </c>
      <c r="M164" s="5">
        <v>6854</v>
      </c>
      <c r="N164" s="5">
        <v>272</v>
      </c>
      <c r="O164" s="5"/>
      <c r="P164" s="5"/>
      <c r="Q164" s="5">
        <v>6854</v>
      </c>
      <c r="R164" s="5">
        <v>272</v>
      </c>
      <c r="S164" s="5">
        <v>0</v>
      </c>
      <c r="T164" s="5">
        <v>0</v>
      </c>
      <c r="U164" s="6">
        <f t="shared" si="2"/>
        <v>0</v>
      </c>
      <c r="V164" t="s">
        <v>2179</v>
      </c>
      <c r="W164" t="s">
        <v>2176</v>
      </c>
      <c r="Y164" s="5">
        <v>7126</v>
      </c>
      <c r="Z164" s="5">
        <v>6854</v>
      </c>
      <c r="AA164" s="5">
        <v>272</v>
      </c>
      <c r="AB164" s="5">
        <v>6854</v>
      </c>
      <c r="AC164" s="5">
        <v>272</v>
      </c>
    </row>
    <row r="165" spans="1:29" x14ac:dyDescent="0.2">
      <c r="A165" t="s">
        <v>294</v>
      </c>
      <c r="B165" t="s">
        <v>656</v>
      </c>
      <c r="C165" t="s">
        <v>1556</v>
      </c>
      <c r="D165" t="s">
        <v>1544</v>
      </c>
      <c r="E165" t="s">
        <v>1597</v>
      </c>
      <c r="F165" t="s">
        <v>774</v>
      </c>
      <c r="G165" t="s">
        <v>1768</v>
      </c>
      <c r="H165" t="s">
        <v>1071</v>
      </c>
      <c r="I165" s="18" t="s">
        <v>1591</v>
      </c>
      <c r="J165" s="4" t="s">
        <v>2177</v>
      </c>
      <c r="K165" s="4" t="s">
        <v>2178</v>
      </c>
      <c r="L165" s="4" t="s">
        <v>2179</v>
      </c>
      <c r="M165" s="5">
        <v>3101</v>
      </c>
      <c r="N165" s="5">
        <v>3384</v>
      </c>
      <c r="O165" s="5"/>
      <c r="P165" s="5"/>
      <c r="Q165" s="5">
        <v>3101</v>
      </c>
      <c r="R165" s="5">
        <v>3384</v>
      </c>
      <c r="S165" s="5">
        <v>0</v>
      </c>
      <c r="T165" s="5">
        <v>0</v>
      </c>
      <c r="U165" s="6">
        <f t="shared" si="2"/>
        <v>0</v>
      </c>
      <c r="V165" t="s">
        <v>2179</v>
      </c>
      <c r="W165" t="s">
        <v>2176</v>
      </c>
      <c r="Y165" s="5">
        <v>6485</v>
      </c>
      <c r="Z165" s="5">
        <v>3101</v>
      </c>
      <c r="AA165" s="5">
        <v>3384</v>
      </c>
      <c r="AB165" s="5">
        <v>3101</v>
      </c>
      <c r="AC165" s="5">
        <v>3384</v>
      </c>
    </row>
    <row r="166" spans="1:29" x14ac:dyDescent="0.2">
      <c r="A166" t="s">
        <v>117</v>
      </c>
      <c r="B166" t="s">
        <v>656</v>
      </c>
      <c r="C166" t="s">
        <v>1556</v>
      </c>
      <c r="D166" t="s">
        <v>760</v>
      </c>
      <c r="E166" t="s">
        <v>1612</v>
      </c>
      <c r="F166" t="s">
        <v>1554</v>
      </c>
      <c r="G166" t="s">
        <v>761</v>
      </c>
      <c r="H166" t="s">
        <v>762</v>
      </c>
      <c r="I166" s="18" t="s">
        <v>1598</v>
      </c>
      <c r="J166" s="4" t="s">
        <v>2177</v>
      </c>
      <c r="K166" s="4" t="s">
        <v>2178</v>
      </c>
      <c r="L166" s="4" t="s">
        <v>2179</v>
      </c>
      <c r="M166" s="5">
        <v>4375</v>
      </c>
      <c r="N166" s="5">
        <v>3288</v>
      </c>
      <c r="O166" s="5"/>
      <c r="P166" s="5"/>
      <c r="Q166" s="5">
        <v>4375</v>
      </c>
      <c r="R166" s="5">
        <v>3288</v>
      </c>
      <c r="S166" s="5">
        <v>0</v>
      </c>
      <c r="T166" s="5">
        <v>0</v>
      </c>
      <c r="U166" s="6">
        <f t="shared" si="2"/>
        <v>0</v>
      </c>
      <c r="V166" t="s">
        <v>2179</v>
      </c>
      <c r="W166" t="s">
        <v>2176</v>
      </c>
      <c r="Y166" s="5">
        <v>7663</v>
      </c>
      <c r="Z166" s="5">
        <v>4375</v>
      </c>
      <c r="AA166" s="5">
        <v>3288</v>
      </c>
      <c r="AB166" s="5">
        <v>4375</v>
      </c>
      <c r="AC166" s="5">
        <v>3288</v>
      </c>
    </row>
    <row r="167" spans="1:29" x14ac:dyDescent="0.2">
      <c r="A167" t="s">
        <v>304</v>
      </c>
      <c r="B167" t="s">
        <v>656</v>
      </c>
      <c r="C167" t="s">
        <v>1556</v>
      </c>
      <c r="D167" t="s">
        <v>1087</v>
      </c>
      <c r="E167" t="s">
        <v>1594</v>
      </c>
      <c r="F167" t="s">
        <v>1554</v>
      </c>
      <c r="G167" t="s">
        <v>1088</v>
      </c>
      <c r="H167" t="s">
        <v>1089</v>
      </c>
      <c r="I167" s="18" t="s">
        <v>1591</v>
      </c>
      <c r="J167" s="4" t="s">
        <v>2177</v>
      </c>
      <c r="K167" s="4" t="s">
        <v>2178</v>
      </c>
      <c r="L167" s="4" t="s">
        <v>2179</v>
      </c>
      <c r="M167" s="5">
        <v>1835</v>
      </c>
      <c r="N167" s="5">
        <v>1976</v>
      </c>
      <c r="O167" s="5"/>
      <c r="P167" s="5"/>
      <c r="Q167" s="5">
        <v>1695</v>
      </c>
      <c r="R167" s="5">
        <v>1621</v>
      </c>
      <c r="S167" s="5">
        <v>0</v>
      </c>
      <c r="T167" s="5">
        <v>0</v>
      </c>
      <c r="U167" s="6">
        <f t="shared" si="2"/>
        <v>0</v>
      </c>
      <c r="V167" t="s">
        <v>2179</v>
      </c>
      <c r="W167" t="s">
        <v>2176</v>
      </c>
      <c r="Y167" s="5">
        <v>3316</v>
      </c>
      <c r="Z167" s="5">
        <v>1835</v>
      </c>
      <c r="AA167" s="5">
        <v>1976</v>
      </c>
      <c r="AB167" s="5">
        <v>1835</v>
      </c>
      <c r="AC167" s="5">
        <v>1976</v>
      </c>
    </row>
    <row r="168" spans="1:29" x14ac:dyDescent="0.2">
      <c r="A168" t="s">
        <v>465</v>
      </c>
      <c r="B168" t="s">
        <v>656</v>
      </c>
      <c r="C168" t="s">
        <v>1556</v>
      </c>
      <c r="D168" t="s">
        <v>1769</v>
      </c>
      <c r="E168" t="s">
        <v>1582</v>
      </c>
      <c r="F168" t="s">
        <v>1554</v>
      </c>
      <c r="G168" t="s">
        <v>1304</v>
      </c>
      <c r="H168" t="s">
        <v>997</v>
      </c>
      <c r="I168" s="18" t="s">
        <v>1591</v>
      </c>
      <c r="J168" s="4" t="s">
        <v>2177</v>
      </c>
      <c r="K168" s="4" t="s">
        <v>2178</v>
      </c>
      <c r="L168" s="4" t="s">
        <v>2179</v>
      </c>
      <c r="M168" s="5"/>
      <c r="N168" s="5">
        <v>877</v>
      </c>
      <c r="O168" s="5"/>
      <c r="P168" s="5"/>
      <c r="Q168" s="5">
        <v>-204</v>
      </c>
      <c r="R168" s="5">
        <v>877</v>
      </c>
      <c r="S168" s="5">
        <v>0</v>
      </c>
      <c r="T168" s="5">
        <v>0</v>
      </c>
      <c r="U168" s="6">
        <f t="shared" si="2"/>
        <v>0</v>
      </c>
      <c r="V168" t="s">
        <v>2179</v>
      </c>
      <c r="W168" t="s">
        <v>2176</v>
      </c>
      <c r="Y168" s="5">
        <v>673</v>
      </c>
      <c r="Z168" s="5"/>
      <c r="AA168" s="5">
        <v>877</v>
      </c>
      <c r="AB168" s="5"/>
      <c r="AC168" s="5">
        <v>877</v>
      </c>
    </row>
    <row r="169" spans="1:29" x14ac:dyDescent="0.2">
      <c r="A169" t="s">
        <v>462</v>
      </c>
      <c r="B169" t="s">
        <v>656</v>
      </c>
      <c r="C169" t="s">
        <v>1556</v>
      </c>
      <c r="D169" t="s">
        <v>1297</v>
      </c>
      <c r="E169" t="s">
        <v>1597</v>
      </c>
      <c r="F169" t="s">
        <v>1554</v>
      </c>
      <c r="G169" t="s">
        <v>1298</v>
      </c>
      <c r="H169" t="s">
        <v>1299</v>
      </c>
      <c r="I169" s="18" t="s">
        <v>1591</v>
      </c>
      <c r="J169" s="4" t="s">
        <v>2177</v>
      </c>
      <c r="K169" s="4" t="s">
        <v>2178</v>
      </c>
      <c r="L169" s="4" t="s">
        <v>2179</v>
      </c>
      <c r="M169" s="5"/>
      <c r="N169" s="5">
        <v>217</v>
      </c>
      <c r="O169" s="5"/>
      <c r="P169" s="5"/>
      <c r="Q169" s="5">
        <v>556</v>
      </c>
      <c r="R169" s="5">
        <v>912</v>
      </c>
      <c r="S169" s="5">
        <v>-1560</v>
      </c>
      <c r="T169" s="5">
        <v>-695</v>
      </c>
      <c r="U169" s="6">
        <f t="shared" si="2"/>
        <v>-2255</v>
      </c>
      <c r="V169" t="s">
        <v>2179</v>
      </c>
      <c r="W169" t="s">
        <v>2176</v>
      </c>
      <c r="Y169" s="5">
        <v>1468</v>
      </c>
      <c r="Z169" s="5"/>
      <c r="AA169" s="5">
        <v>217</v>
      </c>
      <c r="AB169" s="5"/>
      <c r="AC169" s="5">
        <v>217</v>
      </c>
    </row>
    <row r="170" spans="1:29" x14ac:dyDescent="0.2">
      <c r="A170" t="s">
        <v>431</v>
      </c>
      <c r="B170" t="s">
        <v>656</v>
      </c>
      <c r="C170" t="s">
        <v>1556</v>
      </c>
      <c r="D170" t="s">
        <v>1770</v>
      </c>
      <c r="E170" t="s">
        <v>1675</v>
      </c>
      <c r="F170" t="s">
        <v>1554</v>
      </c>
      <c r="G170" t="s">
        <v>1257</v>
      </c>
      <c r="H170" t="s">
        <v>1057</v>
      </c>
      <c r="I170" s="18" t="s">
        <v>1591</v>
      </c>
      <c r="J170" s="4" t="s">
        <v>2177</v>
      </c>
      <c r="K170" s="4" t="s">
        <v>2178</v>
      </c>
      <c r="L170" s="4" t="s">
        <v>2179</v>
      </c>
      <c r="M170" s="5">
        <v>1096</v>
      </c>
      <c r="N170" s="5">
        <v>1080</v>
      </c>
      <c r="O170" s="5"/>
      <c r="P170" s="5"/>
      <c r="Q170" s="5">
        <v>1087</v>
      </c>
      <c r="R170" s="5">
        <v>1067</v>
      </c>
      <c r="S170" s="5">
        <v>0</v>
      </c>
      <c r="T170" s="5">
        <v>0</v>
      </c>
      <c r="U170" s="6">
        <f t="shared" si="2"/>
        <v>0</v>
      </c>
      <c r="V170" t="s">
        <v>2179</v>
      </c>
      <c r="W170" t="s">
        <v>2176</v>
      </c>
      <c r="Y170" s="5">
        <v>2154</v>
      </c>
      <c r="Z170" s="5">
        <v>1096</v>
      </c>
      <c r="AA170" s="5">
        <v>1080</v>
      </c>
      <c r="AB170" s="5">
        <v>1096</v>
      </c>
      <c r="AC170" s="5">
        <v>1080</v>
      </c>
    </row>
    <row r="171" spans="1:29" x14ac:dyDescent="0.2">
      <c r="A171" t="s">
        <v>171</v>
      </c>
      <c r="B171" t="s">
        <v>660</v>
      </c>
      <c r="C171" t="s">
        <v>1560</v>
      </c>
      <c r="D171" t="s">
        <v>859</v>
      </c>
      <c r="E171" t="s">
        <v>1724</v>
      </c>
      <c r="F171" t="s">
        <v>1554</v>
      </c>
      <c r="G171" t="s">
        <v>860</v>
      </c>
      <c r="H171" t="s">
        <v>1771</v>
      </c>
      <c r="I171" s="18" t="s">
        <v>1591</v>
      </c>
      <c r="J171" s="4" t="s">
        <v>2177</v>
      </c>
      <c r="K171" s="4" t="s">
        <v>2178</v>
      </c>
      <c r="L171" s="4" t="s">
        <v>2179</v>
      </c>
      <c r="M171" s="5">
        <v>4798</v>
      </c>
      <c r="N171" s="5">
        <v>5565</v>
      </c>
      <c r="O171" s="5"/>
      <c r="P171" s="5"/>
      <c r="Q171" s="5">
        <v>4798</v>
      </c>
      <c r="R171" s="5">
        <v>5565</v>
      </c>
      <c r="S171" s="5">
        <v>0</v>
      </c>
      <c r="T171" s="5">
        <v>0</v>
      </c>
      <c r="U171" s="6">
        <f t="shared" si="2"/>
        <v>0</v>
      </c>
      <c r="V171" t="s">
        <v>2176</v>
      </c>
      <c r="W171" t="s">
        <v>2176</v>
      </c>
      <c r="Y171" s="5">
        <v>10363</v>
      </c>
      <c r="Z171" s="5">
        <v>4798</v>
      </c>
      <c r="AA171" s="5">
        <v>5565</v>
      </c>
      <c r="AB171" s="5">
        <v>4798</v>
      </c>
      <c r="AC171" s="5">
        <v>5565</v>
      </c>
    </row>
    <row r="172" spans="1:29" x14ac:dyDescent="0.2">
      <c r="A172" t="s">
        <v>377</v>
      </c>
      <c r="B172" t="s">
        <v>656</v>
      </c>
      <c r="C172" t="s">
        <v>1556</v>
      </c>
      <c r="D172" t="s">
        <v>1772</v>
      </c>
      <c r="E172" t="s">
        <v>1602</v>
      </c>
      <c r="F172" t="s">
        <v>1554</v>
      </c>
      <c r="G172" t="s">
        <v>1189</v>
      </c>
      <c r="H172" t="s">
        <v>1105</v>
      </c>
      <c r="I172" s="18" t="s">
        <v>1591</v>
      </c>
      <c r="J172" s="4" t="s">
        <v>2177</v>
      </c>
      <c r="K172" s="4" t="s">
        <v>2178</v>
      </c>
      <c r="L172" s="4" t="s">
        <v>2179</v>
      </c>
      <c r="M172" s="5">
        <v>1123</v>
      </c>
      <c r="N172" s="5">
        <v>1195</v>
      </c>
      <c r="O172" s="5"/>
      <c r="P172" s="5"/>
      <c r="Q172" s="5">
        <v>1123</v>
      </c>
      <c r="R172" s="5">
        <v>1195</v>
      </c>
      <c r="S172" s="5">
        <v>0</v>
      </c>
      <c r="T172" s="5">
        <v>0</v>
      </c>
      <c r="U172" s="6">
        <f t="shared" si="2"/>
        <v>0</v>
      </c>
      <c r="V172" t="s">
        <v>2179</v>
      </c>
      <c r="W172" t="s">
        <v>2176</v>
      </c>
      <c r="Y172" s="5">
        <v>2318</v>
      </c>
      <c r="Z172" s="5">
        <v>1123</v>
      </c>
      <c r="AA172" s="5">
        <v>1195</v>
      </c>
      <c r="AB172" s="5">
        <v>1123</v>
      </c>
      <c r="AC172" s="5">
        <v>1195</v>
      </c>
    </row>
    <row r="173" spans="1:29" x14ac:dyDescent="0.2">
      <c r="A173" t="s">
        <v>314</v>
      </c>
      <c r="B173" t="s">
        <v>656</v>
      </c>
      <c r="C173" t="s">
        <v>1556</v>
      </c>
      <c r="D173" t="s">
        <v>1773</v>
      </c>
      <c r="E173" t="s">
        <v>1595</v>
      </c>
      <c r="F173" t="s">
        <v>1554</v>
      </c>
      <c r="G173" t="s">
        <v>1104</v>
      </c>
      <c r="H173" t="s">
        <v>1105</v>
      </c>
      <c r="I173" s="18" t="s">
        <v>1591</v>
      </c>
      <c r="J173" s="4" t="s">
        <v>2177</v>
      </c>
      <c r="K173" s="4" t="s">
        <v>2178</v>
      </c>
      <c r="L173" s="4" t="s">
        <v>2179</v>
      </c>
      <c r="M173" s="5"/>
      <c r="N173" s="5">
        <v>127</v>
      </c>
      <c r="O173" s="5"/>
      <c r="P173" s="5"/>
      <c r="Q173" s="5">
        <v>1032</v>
      </c>
      <c r="R173" s="5">
        <v>1757</v>
      </c>
      <c r="S173" s="5">
        <v>-3922</v>
      </c>
      <c r="T173" s="5">
        <v>-1630</v>
      </c>
      <c r="U173" s="6">
        <f t="shared" si="2"/>
        <v>-5552</v>
      </c>
      <c r="V173" t="s">
        <v>2179</v>
      </c>
      <c r="W173" t="s">
        <v>2176</v>
      </c>
      <c r="Y173" s="5">
        <v>2789</v>
      </c>
      <c r="Z173" s="5"/>
      <c r="AA173" s="5">
        <v>127</v>
      </c>
      <c r="AB173" s="5"/>
      <c r="AC173" s="5">
        <v>127</v>
      </c>
    </row>
    <row r="174" spans="1:29" x14ac:dyDescent="0.2">
      <c r="A174" t="s">
        <v>445</v>
      </c>
      <c r="B174" t="s">
        <v>656</v>
      </c>
      <c r="C174" t="s">
        <v>1556</v>
      </c>
      <c r="D174" t="s">
        <v>1774</v>
      </c>
      <c r="E174" t="s">
        <v>1614</v>
      </c>
      <c r="F174" t="s">
        <v>1554</v>
      </c>
      <c r="G174" t="s">
        <v>1272</v>
      </c>
      <c r="H174" t="s">
        <v>1105</v>
      </c>
      <c r="I174" s="18" t="s">
        <v>1591</v>
      </c>
      <c r="J174" s="4" t="s">
        <v>2177</v>
      </c>
      <c r="K174" s="4" t="s">
        <v>2178</v>
      </c>
      <c r="L174" s="4" t="s">
        <v>2179</v>
      </c>
      <c r="M174" s="5">
        <v>178</v>
      </c>
      <c r="N174" s="5">
        <v>1114</v>
      </c>
      <c r="O174" s="5"/>
      <c r="P174" s="5"/>
      <c r="Q174" s="5">
        <v>178</v>
      </c>
      <c r="R174" s="5">
        <v>1114</v>
      </c>
      <c r="S174" s="5">
        <v>0</v>
      </c>
      <c r="T174" s="5">
        <v>0</v>
      </c>
      <c r="U174" s="6">
        <f t="shared" si="2"/>
        <v>0</v>
      </c>
      <c r="V174" t="s">
        <v>2179</v>
      </c>
      <c r="W174" t="s">
        <v>2176</v>
      </c>
      <c r="Y174" s="5">
        <v>1292</v>
      </c>
      <c r="Z174" s="5">
        <v>178</v>
      </c>
      <c r="AA174" s="5">
        <v>1114</v>
      </c>
      <c r="AB174" s="5">
        <v>178</v>
      </c>
      <c r="AC174" s="5">
        <v>1114</v>
      </c>
    </row>
    <row r="175" spans="1:29" x14ac:dyDescent="0.2">
      <c r="A175" t="s">
        <v>469</v>
      </c>
      <c r="B175" t="s">
        <v>656</v>
      </c>
      <c r="C175" t="s">
        <v>1556</v>
      </c>
      <c r="D175" t="s">
        <v>1774</v>
      </c>
      <c r="E175" t="s">
        <v>1614</v>
      </c>
      <c r="F175" t="s">
        <v>774</v>
      </c>
      <c r="G175" t="s">
        <v>1272</v>
      </c>
      <c r="H175" t="s">
        <v>1105</v>
      </c>
      <c r="I175" s="18" t="s">
        <v>1591</v>
      </c>
      <c r="J175" s="4" t="s">
        <v>2177</v>
      </c>
      <c r="K175" s="4" t="s">
        <v>2178</v>
      </c>
      <c r="L175" s="4" t="s">
        <v>2179</v>
      </c>
      <c r="M175" s="5">
        <v>396</v>
      </c>
      <c r="N175" s="5">
        <v>494</v>
      </c>
      <c r="O175" s="5"/>
      <c r="P175" s="5"/>
      <c r="Q175" s="5">
        <v>396</v>
      </c>
      <c r="R175" s="5">
        <v>494</v>
      </c>
      <c r="S175" s="5">
        <v>0</v>
      </c>
      <c r="T175" s="5">
        <v>0</v>
      </c>
      <c r="U175" s="6">
        <f t="shared" si="2"/>
        <v>0</v>
      </c>
      <c r="V175" t="s">
        <v>2179</v>
      </c>
      <c r="W175" t="s">
        <v>2176</v>
      </c>
      <c r="Y175" s="5">
        <v>890</v>
      </c>
      <c r="Z175" s="5">
        <v>396</v>
      </c>
      <c r="AA175" s="5">
        <v>494</v>
      </c>
      <c r="AB175" s="5">
        <v>396</v>
      </c>
      <c r="AC175" s="5">
        <v>494</v>
      </c>
    </row>
    <row r="176" spans="1:29" x14ac:dyDescent="0.2">
      <c r="A176" t="s">
        <v>285</v>
      </c>
      <c r="B176" t="s">
        <v>656</v>
      </c>
      <c r="C176" t="s">
        <v>1556</v>
      </c>
      <c r="D176" t="s">
        <v>1775</v>
      </c>
      <c r="E176" t="s">
        <v>1612</v>
      </c>
      <c r="F176" t="s">
        <v>1554</v>
      </c>
      <c r="G176" t="s">
        <v>1056</v>
      </c>
      <c r="H176" t="s">
        <v>1057</v>
      </c>
      <c r="I176" s="18" t="s">
        <v>1598</v>
      </c>
      <c r="J176" s="4" t="s">
        <v>2177</v>
      </c>
      <c r="K176" s="4" t="s">
        <v>2178</v>
      </c>
      <c r="L176" s="4" t="s">
        <v>2179</v>
      </c>
      <c r="M176" s="5">
        <v>3907</v>
      </c>
      <c r="N176" s="5">
        <v>2343</v>
      </c>
      <c r="O176" s="5"/>
      <c r="P176" s="5"/>
      <c r="Q176" s="5">
        <v>3907</v>
      </c>
      <c r="R176" s="5">
        <v>2343</v>
      </c>
      <c r="S176" s="5">
        <v>0</v>
      </c>
      <c r="T176" s="5">
        <v>0</v>
      </c>
      <c r="U176" s="6">
        <f t="shared" si="2"/>
        <v>0</v>
      </c>
      <c r="V176" t="s">
        <v>2179</v>
      </c>
      <c r="W176" t="s">
        <v>2176</v>
      </c>
      <c r="Y176" s="5">
        <v>6250</v>
      </c>
      <c r="Z176" s="5">
        <v>3907</v>
      </c>
      <c r="AA176" s="5">
        <v>2343</v>
      </c>
      <c r="AB176" s="5">
        <v>3907</v>
      </c>
      <c r="AC176" s="5">
        <v>2343</v>
      </c>
    </row>
    <row r="177" spans="1:29" x14ac:dyDescent="0.2">
      <c r="A177" t="s">
        <v>511</v>
      </c>
      <c r="B177" t="s">
        <v>656</v>
      </c>
      <c r="C177" t="s">
        <v>1556</v>
      </c>
      <c r="D177" t="s">
        <v>1776</v>
      </c>
      <c r="E177" t="s">
        <v>1777</v>
      </c>
      <c r="F177" t="s">
        <v>1554</v>
      </c>
      <c r="G177" t="s">
        <v>1095</v>
      </c>
      <c r="H177" t="s">
        <v>1007</v>
      </c>
      <c r="I177" s="18" t="s">
        <v>1591</v>
      </c>
      <c r="J177" s="4" t="s">
        <v>2177</v>
      </c>
      <c r="K177" s="4" t="s">
        <v>2178</v>
      </c>
      <c r="L177" s="4" t="s">
        <v>2179</v>
      </c>
      <c r="M177" s="5">
        <v>83</v>
      </c>
      <c r="N177" s="5">
        <v>93</v>
      </c>
      <c r="O177" s="5">
        <v>0</v>
      </c>
      <c r="P177" s="5">
        <v>0</v>
      </c>
      <c r="Q177" s="5">
        <v>83</v>
      </c>
      <c r="R177" s="5">
        <v>93</v>
      </c>
      <c r="S177" s="5">
        <v>0</v>
      </c>
      <c r="T177" s="5">
        <v>0</v>
      </c>
      <c r="U177" s="6">
        <f t="shared" si="2"/>
        <v>0</v>
      </c>
      <c r="V177" t="s">
        <v>2179</v>
      </c>
      <c r="W177" t="s">
        <v>2176</v>
      </c>
      <c r="Y177" s="5">
        <v>176</v>
      </c>
      <c r="Z177" s="5">
        <v>83</v>
      </c>
      <c r="AA177" s="5">
        <v>93</v>
      </c>
      <c r="AB177" s="5">
        <v>83</v>
      </c>
      <c r="AC177" s="5">
        <v>93</v>
      </c>
    </row>
    <row r="178" spans="1:29" x14ac:dyDescent="0.2">
      <c r="A178" t="s">
        <v>368</v>
      </c>
      <c r="B178" t="s">
        <v>656</v>
      </c>
      <c r="C178" t="s">
        <v>1556</v>
      </c>
      <c r="D178" t="s">
        <v>1778</v>
      </c>
      <c r="E178" t="s">
        <v>1685</v>
      </c>
      <c r="F178" t="s">
        <v>1554</v>
      </c>
      <c r="G178" t="s">
        <v>1180</v>
      </c>
      <c r="H178" t="s">
        <v>1779</v>
      </c>
      <c r="I178" s="18" t="s">
        <v>1591</v>
      </c>
      <c r="J178" s="4" t="s">
        <v>2177</v>
      </c>
      <c r="K178" s="4" t="s">
        <v>2178</v>
      </c>
      <c r="L178" s="4" t="s">
        <v>2179</v>
      </c>
      <c r="M178" s="5"/>
      <c r="N178" s="5">
        <v>748</v>
      </c>
      <c r="O178" s="5"/>
      <c r="P178" s="5"/>
      <c r="Q178" s="5">
        <v>1118</v>
      </c>
      <c r="R178" s="5">
        <v>1551</v>
      </c>
      <c r="S178" s="5">
        <v>-1922</v>
      </c>
      <c r="T178" s="5">
        <v>-803</v>
      </c>
      <c r="U178" s="6">
        <f t="shared" si="2"/>
        <v>-2725</v>
      </c>
      <c r="V178" t="s">
        <v>2179</v>
      </c>
      <c r="W178" t="s">
        <v>2176</v>
      </c>
      <c r="Y178" s="5">
        <v>2669</v>
      </c>
      <c r="Z178" s="5"/>
      <c r="AA178" s="5">
        <v>748</v>
      </c>
      <c r="AB178" s="5"/>
      <c r="AC178" s="5">
        <v>748</v>
      </c>
    </row>
    <row r="179" spans="1:29" x14ac:dyDescent="0.2">
      <c r="A179" t="s">
        <v>370</v>
      </c>
      <c r="B179" t="s">
        <v>656</v>
      </c>
      <c r="C179" t="s">
        <v>1556</v>
      </c>
      <c r="D179" t="s">
        <v>1780</v>
      </c>
      <c r="E179" t="s">
        <v>1781</v>
      </c>
      <c r="F179" t="s">
        <v>1554</v>
      </c>
      <c r="G179" t="s">
        <v>1182</v>
      </c>
      <c r="H179" t="s">
        <v>1779</v>
      </c>
      <c r="I179" s="18" t="s">
        <v>1591</v>
      </c>
      <c r="J179" s="4" t="s">
        <v>2177</v>
      </c>
      <c r="K179" s="4" t="s">
        <v>2178</v>
      </c>
      <c r="L179" s="4" t="s">
        <v>2179</v>
      </c>
      <c r="M179" s="5"/>
      <c r="N179" s="5">
        <v>276</v>
      </c>
      <c r="O179" s="5"/>
      <c r="P179" s="5"/>
      <c r="Q179" s="5">
        <v>1053</v>
      </c>
      <c r="R179" s="5">
        <v>1279</v>
      </c>
      <c r="S179" s="5">
        <v>-2218</v>
      </c>
      <c r="T179" s="5">
        <v>-1003</v>
      </c>
      <c r="U179" s="6">
        <f t="shared" si="2"/>
        <v>-3221</v>
      </c>
      <c r="V179" t="s">
        <v>2179</v>
      </c>
      <c r="W179" t="s">
        <v>2176</v>
      </c>
      <c r="Y179" s="5">
        <v>2332</v>
      </c>
      <c r="Z179" s="5"/>
      <c r="AA179" s="5">
        <v>276</v>
      </c>
      <c r="AB179" s="5"/>
      <c r="AC179" s="5">
        <v>276</v>
      </c>
    </row>
    <row r="180" spans="1:29" x14ac:dyDescent="0.2">
      <c r="A180" t="s">
        <v>503</v>
      </c>
      <c r="B180" t="s">
        <v>656</v>
      </c>
      <c r="C180" t="s">
        <v>1556</v>
      </c>
      <c r="D180" t="s">
        <v>1782</v>
      </c>
      <c r="E180" t="s">
        <v>1783</v>
      </c>
      <c r="F180" t="s">
        <v>967</v>
      </c>
      <c r="G180" t="s">
        <v>1349</v>
      </c>
      <c r="H180" t="s">
        <v>1350</v>
      </c>
      <c r="I180" s="18" t="s">
        <v>1598</v>
      </c>
      <c r="J180" s="4" t="s">
        <v>2177</v>
      </c>
      <c r="K180" s="4" t="s">
        <v>2178</v>
      </c>
      <c r="L180" s="4" t="s">
        <v>2179</v>
      </c>
      <c r="M180" s="5">
        <v>275</v>
      </c>
      <c r="N180" s="5">
        <v>206</v>
      </c>
      <c r="O180" s="5"/>
      <c r="P180" s="5"/>
      <c r="Q180" s="5">
        <v>275</v>
      </c>
      <c r="R180" s="5">
        <v>206</v>
      </c>
      <c r="S180" s="5">
        <v>0</v>
      </c>
      <c r="T180" s="5">
        <v>0</v>
      </c>
      <c r="U180" s="6">
        <f t="shared" si="2"/>
        <v>0</v>
      </c>
      <c r="V180" t="s">
        <v>2179</v>
      </c>
      <c r="W180" t="s">
        <v>2176</v>
      </c>
      <c r="Y180" s="5">
        <v>481</v>
      </c>
      <c r="Z180" s="5">
        <v>275</v>
      </c>
      <c r="AA180" s="5">
        <v>206</v>
      </c>
      <c r="AB180" s="5">
        <v>275</v>
      </c>
      <c r="AC180" s="5">
        <v>206</v>
      </c>
    </row>
    <row r="181" spans="1:29" x14ac:dyDescent="0.2">
      <c r="A181" t="s">
        <v>412</v>
      </c>
      <c r="B181" t="s">
        <v>656</v>
      </c>
      <c r="C181" t="s">
        <v>1556</v>
      </c>
      <c r="D181" t="s">
        <v>1784</v>
      </c>
      <c r="E181" t="s">
        <v>1785</v>
      </c>
      <c r="F181" t="s">
        <v>1554</v>
      </c>
      <c r="G181" t="s">
        <v>1236</v>
      </c>
      <c r="H181" t="s">
        <v>906</v>
      </c>
      <c r="I181" s="18" t="s">
        <v>1591</v>
      </c>
      <c r="J181" s="4" t="s">
        <v>2177</v>
      </c>
      <c r="K181" s="4" t="s">
        <v>2178</v>
      </c>
      <c r="L181" s="4" t="s">
        <v>2179</v>
      </c>
      <c r="M181" s="5">
        <v>859</v>
      </c>
      <c r="N181" s="5">
        <v>722</v>
      </c>
      <c r="O181" s="5"/>
      <c r="P181" s="5"/>
      <c r="Q181" s="5">
        <v>859</v>
      </c>
      <c r="R181" s="5">
        <v>722</v>
      </c>
      <c r="S181" s="5">
        <v>0</v>
      </c>
      <c r="T181" s="5">
        <v>0</v>
      </c>
      <c r="U181" s="6">
        <f t="shared" si="2"/>
        <v>0</v>
      </c>
      <c r="V181" t="s">
        <v>2176</v>
      </c>
      <c r="W181" t="s">
        <v>2176</v>
      </c>
      <c r="Y181" s="5">
        <v>1581</v>
      </c>
      <c r="Z181" s="5">
        <v>859</v>
      </c>
      <c r="AA181" s="5">
        <v>722</v>
      </c>
      <c r="AB181" s="5">
        <v>859</v>
      </c>
      <c r="AC181" s="5">
        <v>722</v>
      </c>
    </row>
    <row r="182" spans="1:29" x14ac:dyDescent="0.2">
      <c r="A182" t="s">
        <v>253</v>
      </c>
      <c r="B182" t="s">
        <v>656</v>
      </c>
      <c r="C182" t="s">
        <v>1556</v>
      </c>
      <c r="D182" t="s">
        <v>1003</v>
      </c>
      <c r="E182" t="s">
        <v>1597</v>
      </c>
      <c r="F182" t="s">
        <v>774</v>
      </c>
      <c r="G182" t="s">
        <v>1004</v>
      </c>
      <c r="H182" t="s">
        <v>906</v>
      </c>
      <c r="I182" s="18" t="s">
        <v>1598</v>
      </c>
      <c r="J182" s="4" t="s">
        <v>2177</v>
      </c>
      <c r="K182" s="4" t="s">
        <v>2178</v>
      </c>
      <c r="L182" s="4" t="s">
        <v>2179</v>
      </c>
      <c r="M182" s="5">
        <v>1825</v>
      </c>
      <c r="N182" s="5">
        <v>1600</v>
      </c>
      <c r="O182" s="5"/>
      <c r="P182" s="5"/>
      <c r="Q182" s="5">
        <v>5319</v>
      </c>
      <c r="R182" s="5">
        <v>3838</v>
      </c>
      <c r="S182" s="5">
        <v>-3494</v>
      </c>
      <c r="T182" s="5">
        <v>-2238</v>
      </c>
      <c r="U182" s="6">
        <f t="shared" si="2"/>
        <v>-5732</v>
      </c>
      <c r="V182" t="s">
        <v>2179</v>
      </c>
      <c r="W182" t="s">
        <v>2176</v>
      </c>
      <c r="Y182" s="5">
        <v>9157</v>
      </c>
      <c r="Z182" s="5">
        <v>1825</v>
      </c>
      <c r="AA182" s="5">
        <v>1600</v>
      </c>
      <c r="AB182" s="5">
        <v>1825</v>
      </c>
      <c r="AC182" s="5">
        <v>1600</v>
      </c>
    </row>
    <row r="183" spans="1:29" x14ac:dyDescent="0.2">
      <c r="A183" t="s">
        <v>365</v>
      </c>
      <c r="B183" t="s">
        <v>656</v>
      </c>
      <c r="C183" t="s">
        <v>1556</v>
      </c>
      <c r="D183" t="s">
        <v>1786</v>
      </c>
      <c r="E183" t="s">
        <v>1787</v>
      </c>
      <c r="F183" t="s">
        <v>1554</v>
      </c>
      <c r="G183" t="s">
        <v>1175</v>
      </c>
      <c r="H183" t="s">
        <v>854</v>
      </c>
      <c r="I183" s="18" t="s">
        <v>1591</v>
      </c>
      <c r="J183" s="4" t="s">
        <v>2177</v>
      </c>
      <c r="K183" s="4" t="s">
        <v>2178</v>
      </c>
      <c r="L183" s="4" t="s">
        <v>2179</v>
      </c>
      <c r="M183" s="5">
        <v>1177</v>
      </c>
      <c r="N183" s="5">
        <v>1099</v>
      </c>
      <c r="O183" s="5"/>
      <c r="P183" s="5"/>
      <c r="Q183" s="5">
        <v>1177</v>
      </c>
      <c r="R183" s="5">
        <v>1099</v>
      </c>
      <c r="S183" s="5">
        <v>0</v>
      </c>
      <c r="T183" s="5">
        <v>0</v>
      </c>
      <c r="U183" s="6">
        <f t="shared" si="2"/>
        <v>0</v>
      </c>
      <c r="V183" t="s">
        <v>2179</v>
      </c>
      <c r="W183" t="s">
        <v>2176</v>
      </c>
      <c r="Y183" s="5">
        <v>2276</v>
      </c>
      <c r="Z183" s="5">
        <v>1177</v>
      </c>
      <c r="AA183" s="5">
        <v>1099</v>
      </c>
      <c r="AB183" s="5">
        <v>1177</v>
      </c>
      <c r="AC183" s="5">
        <v>1099</v>
      </c>
    </row>
    <row r="184" spans="1:29" x14ac:dyDescent="0.2">
      <c r="A184" t="s">
        <v>168</v>
      </c>
      <c r="B184" t="s">
        <v>656</v>
      </c>
      <c r="C184" t="s">
        <v>1556</v>
      </c>
      <c r="D184" t="s">
        <v>1788</v>
      </c>
      <c r="E184" t="s">
        <v>1658</v>
      </c>
      <c r="F184" t="s">
        <v>1554</v>
      </c>
      <c r="G184" t="s">
        <v>853</v>
      </c>
      <c r="H184" t="s">
        <v>854</v>
      </c>
      <c r="I184" s="18" t="s">
        <v>1598</v>
      </c>
      <c r="J184" s="4" t="s">
        <v>2177</v>
      </c>
      <c r="K184" s="4" t="s">
        <v>2178</v>
      </c>
      <c r="L184" s="4" t="s">
        <v>2179</v>
      </c>
      <c r="M184" s="5">
        <v>0</v>
      </c>
      <c r="N184" s="5">
        <v>2974</v>
      </c>
      <c r="O184" s="5"/>
      <c r="P184" s="5"/>
      <c r="Q184" s="5">
        <v>0</v>
      </c>
      <c r="R184" s="5">
        <v>1697</v>
      </c>
      <c r="S184" s="5">
        <v>0</v>
      </c>
      <c r="T184" s="5">
        <v>0</v>
      </c>
      <c r="U184" s="6">
        <f t="shared" si="2"/>
        <v>0</v>
      </c>
      <c r="V184" t="s">
        <v>2179</v>
      </c>
      <c r="W184" t="s">
        <v>2176</v>
      </c>
      <c r="Y184" s="5">
        <v>1697</v>
      </c>
      <c r="Z184" s="5">
        <v>0</v>
      </c>
      <c r="AA184" s="5">
        <v>2974</v>
      </c>
      <c r="AB184" s="5">
        <v>0</v>
      </c>
      <c r="AC184" s="5">
        <v>2974</v>
      </c>
    </row>
    <row r="185" spans="1:29" x14ac:dyDescent="0.2">
      <c r="A185" t="s">
        <v>308</v>
      </c>
      <c r="B185" t="s">
        <v>656</v>
      </c>
      <c r="C185" t="s">
        <v>1556</v>
      </c>
      <c r="D185" t="s">
        <v>1776</v>
      </c>
      <c r="E185" t="s">
        <v>1777</v>
      </c>
      <c r="F185" t="s">
        <v>1554</v>
      </c>
      <c r="G185" t="s">
        <v>1095</v>
      </c>
      <c r="H185" t="s">
        <v>1007</v>
      </c>
      <c r="I185" s="18" t="s">
        <v>1591</v>
      </c>
      <c r="J185" s="4" t="s">
        <v>2177</v>
      </c>
      <c r="K185" s="4" t="s">
        <v>2178</v>
      </c>
      <c r="L185" s="4" t="s">
        <v>2179</v>
      </c>
      <c r="M185" s="5">
        <v>1835</v>
      </c>
      <c r="N185" s="5">
        <v>1939</v>
      </c>
      <c r="O185" s="5"/>
      <c r="P185" s="5"/>
      <c r="Q185" s="5">
        <v>1834</v>
      </c>
      <c r="R185" s="5">
        <v>1938</v>
      </c>
      <c r="S185" s="5">
        <v>0</v>
      </c>
      <c r="T185" s="5">
        <v>0</v>
      </c>
      <c r="U185" s="6">
        <f t="shared" si="2"/>
        <v>0</v>
      </c>
      <c r="V185" t="s">
        <v>2179</v>
      </c>
      <c r="W185" t="s">
        <v>2176</v>
      </c>
      <c r="Y185" s="5">
        <v>3772</v>
      </c>
      <c r="Z185" s="5">
        <v>1835</v>
      </c>
      <c r="AA185" s="5">
        <v>1939</v>
      </c>
      <c r="AB185" s="5">
        <v>1835</v>
      </c>
      <c r="AC185" s="5">
        <v>1939</v>
      </c>
    </row>
    <row r="186" spans="1:29" x14ac:dyDescent="0.2">
      <c r="A186" t="s">
        <v>254</v>
      </c>
      <c r="B186" t="s">
        <v>656</v>
      </c>
      <c r="C186" t="s">
        <v>1556</v>
      </c>
      <c r="D186" t="s">
        <v>1005</v>
      </c>
      <c r="E186" t="s">
        <v>1724</v>
      </c>
      <c r="F186" t="s">
        <v>1554</v>
      </c>
      <c r="G186" t="s">
        <v>1006</v>
      </c>
      <c r="H186" t="s">
        <v>1007</v>
      </c>
      <c r="I186" s="18" t="s">
        <v>1591</v>
      </c>
      <c r="J186" s="4" t="s">
        <v>2177</v>
      </c>
      <c r="K186" s="4" t="s">
        <v>2178</v>
      </c>
      <c r="L186" s="4" t="s">
        <v>2179</v>
      </c>
      <c r="M186" s="5">
        <v>2065</v>
      </c>
      <c r="N186" s="5">
        <v>2091</v>
      </c>
      <c r="O186" s="5"/>
      <c r="P186" s="5"/>
      <c r="Q186" s="5">
        <v>2065</v>
      </c>
      <c r="R186" s="5">
        <v>2091</v>
      </c>
      <c r="S186" s="5">
        <v>0</v>
      </c>
      <c r="T186" s="5">
        <v>0</v>
      </c>
      <c r="U186" s="6">
        <f t="shared" si="2"/>
        <v>0</v>
      </c>
      <c r="V186" t="s">
        <v>2179</v>
      </c>
      <c r="W186" t="s">
        <v>2176</v>
      </c>
      <c r="Y186" s="5">
        <v>4156</v>
      </c>
      <c r="Z186" s="5">
        <v>2065</v>
      </c>
      <c r="AA186" s="5">
        <v>2091</v>
      </c>
      <c r="AB186" s="5">
        <v>2065</v>
      </c>
      <c r="AC186" s="5">
        <v>2091</v>
      </c>
    </row>
    <row r="187" spans="1:29" x14ac:dyDescent="0.2">
      <c r="A187" t="s">
        <v>237</v>
      </c>
      <c r="B187" t="s">
        <v>656</v>
      </c>
      <c r="C187" t="s">
        <v>1556</v>
      </c>
      <c r="D187" t="s">
        <v>1789</v>
      </c>
      <c r="E187" t="s">
        <v>1790</v>
      </c>
      <c r="F187" t="s">
        <v>1554</v>
      </c>
      <c r="G187" t="s">
        <v>976</v>
      </c>
      <c r="H187" t="s">
        <v>847</v>
      </c>
      <c r="I187" s="18" t="s">
        <v>1591</v>
      </c>
      <c r="J187" s="4" t="s">
        <v>2177</v>
      </c>
      <c r="K187" s="4" t="s">
        <v>2178</v>
      </c>
      <c r="L187" s="4" t="s">
        <v>2179</v>
      </c>
      <c r="M187" s="5">
        <v>6642</v>
      </c>
      <c r="N187" s="5">
        <v>3885</v>
      </c>
      <c r="O187" s="5"/>
      <c r="P187" s="5"/>
      <c r="Q187" s="5">
        <v>6641</v>
      </c>
      <c r="R187" s="5">
        <v>3885</v>
      </c>
      <c r="S187" s="5">
        <v>0</v>
      </c>
      <c r="T187" s="5">
        <v>0</v>
      </c>
      <c r="U187" s="6">
        <f t="shared" si="2"/>
        <v>0</v>
      </c>
      <c r="V187" t="s">
        <v>2179</v>
      </c>
      <c r="W187" t="s">
        <v>2176</v>
      </c>
      <c r="Y187" s="5">
        <v>10526</v>
      </c>
      <c r="Z187" s="5">
        <v>6642</v>
      </c>
      <c r="AA187" s="5">
        <v>3885</v>
      </c>
      <c r="AB187" s="5">
        <v>6642</v>
      </c>
      <c r="AC187" s="5">
        <v>3885</v>
      </c>
    </row>
    <row r="188" spans="1:29" x14ac:dyDescent="0.2">
      <c r="A188" t="s">
        <v>479</v>
      </c>
      <c r="B188" t="s">
        <v>656</v>
      </c>
      <c r="C188" t="s">
        <v>1556</v>
      </c>
      <c r="D188" t="s">
        <v>1791</v>
      </c>
      <c r="E188" t="s">
        <v>1792</v>
      </c>
      <c r="F188" t="s">
        <v>1554</v>
      </c>
      <c r="G188" t="s">
        <v>1325</v>
      </c>
      <c r="H188" t="s">
        <v>845</v>
      </c>
      <c r="I188" s="18" t="s">
        <v>1591</v>
      </c>
      <c r="J188" s="4" t="s">
        <v>2177</v>
      </c>
      <c r="K188" s="4" t="s">
        <v>2178</v>
      </c>
      <c r="L188" s="4" t="s">
        <v>2179</v>
      </c>
      <c r="M188" s="5">
        <v>246</v>
      </c>
      <c r="N188" s="5">
        <v>767</v>
      </c>
      <c r="O188" s="5"/>
      <c r="P188" s="5"/>
      <c r="Q188" s="5">
        <v>246</v>
      </c>
      <c r="R188" s="5">
        <v>767</v>
      </c>
      <c r="S188" s="5">
        <v>0</v>
      </c>
      <c r="T188" s="5">
        <v>0</v>
      </c>
      <c r="U188" s="6">
        <f t="shared" si="2"/>
        <v>0</v>
      </c>
      <c r="V188" t="s">
        <v>2179</v>
      </c>
      <c r="W188" t="s">
        <v>2176</v>
      </c>
      <c r="Y188" s="5">
        <v>1013</v>
      </c>
      <c r="Z188" s="5">
        <v>246</v>
      </c>
      <c r="AA188" s="5">
        <v>767</v>
      </c>
      <c r="AB188" s="5">
        <v>246</v>
      </c>
      <c r="AC188" s="5">
        <v>767</v>
      </c>
    </row>
    <row r="189" spans="1:29" x14ac:dyDescent="0.2">
      <c r="A189" t="s">
        <v>530</v>
      </c>
      <c r="B189" t="s">
        <v>656</v>
      </c>
      <c r="C189" t="s">
        <v>1556</v>
      </c>
      <c r="D189" t="s">
        <v>843</v>
      </c>
      <c r="E189" t="s">
        <v>1693</v>
      </c>
      <c r="F189" t="s">
        <v>1385</v>
      </c>
      <c r="G189" t="s">
        <v>844</v>
      </c>
      <c r="H189" t="s">
        <v>845</v>
      </c>
      <c r="I189" s="18" t="s">
        <v>1598</v>
      </c>
      <c r="J189" s="4" t="s">
        <v>2177</v>
      </c>
      <c r="K189" s="4" t="s">
        <v>2178</v>
      </c>
      <c r="L189" s="4" t="s">
        <v>2179</v>
      </c>
      <c r="M189" s="5">
        <v>158</v>
      </c>
      <c r="N189" s="5">
        <v>162</v>
      </c>
      <c r="O189" s="5"/>
      <c r="P189" s="5"/>
      <c r="Q189" s="5">
        <v>158</v>
      </c>
      <c r="R189" s="5">
        <v>162</v>
      </c>
      <c r="S189" s="5">
        <v>0</v>
      </c>
      <c r="T189" s="5">
        <v>0</v>
      </c>
      <c r="U189" s="6">
        <f t="shared" ref="U189:U252" si="3">SUM(S189:T189)</f>
        <v>0</v>
      </c>
      <c r="V189" t="s">
        <v>2176</v>
      </c>
      <c r="W189" t="s">
        <v>2176</v>
      </c>
      <c r="Y189" s="5">
        <v>320</v>
      </c>
      <c r="Z189" s="5">
        <v>158</v>
      </c>
      <c r="AA189" s="5">
        <v>162</v>
      </c>
      <c r="AB189" s="5">
        <v>158</v>
      </c>
      <c r="AC189" s="5">
        <v>162</v>
      </c>
    </row>
    <row r="190" spans="1:29" x14ac:dyDescent="0.2">
      <c r="A190" t="s">
        <v>122</v>
      </c>
      <c r="B190" t="s">
        <v>656</v>
      </c>
      <c r="C190" t="s">
        <v>1556</v>
      </c>
      <c r="D190" t="s">
        <v>770</v>
      </c>
      <c r="E190" t="s">
        <v>1651</v>
      </c>
      <c r="F190" t="s">
        <v>1554</v>
      </c>
      <c r="G190" t="s">
        <v>771</v>
      </c>
      <c r="H190" t="s">
        <v>772</v>
      </c>
      <c r="I190" s="18" t="s">
        <v>1598</v>
      </c>
      <c r="J190" s="4" t="s">
        <v>2177</v>
      </c>
      <c r="K190" s="4" t="s">
        <v>2178</v>
      </c>
      <c r="L190" s="4" t="s">
        <v>2179</v>
      </c>
      <c r="M190" s="5">
        <v>10847</v>
      </c>
      <c r="N190" s="5">
        <v>13412</v>
      </c>
      <c r="O190" s="5"/>
      <c r="P190" s="5"/>
      <c r="Q190" s="5">
        <v>10847</v>
      </c>
      <c r="R190" s="5">
        <v>13412</v>
      </c>
      <c r="S190" s="5">
        <v>0</v>
      </c>
      <c r="T190" s="5">
        <v>0</v>
      </c>
      <c r="U190" s="6">
        <f t="shared" si="3"/>
        <v>0</v>
      </c>
      <c r="V190" t="s">
        <v>2179</v>
      </c>
      <c r="W190" t="s">
        <v>2176</v>
      </c>
      <c r="Y190" s="5">
        <v>24259</v>
      </c>
      <c r="Z190" s="5">
        <v>10847</v>
      </c>
      <c r="AA190" s="5">
        <v>13412</v>
      </c>
      <c r="AB190" s="5">
        <v>10847</v>
      </c>
      <c r="AC190" s="5">
        <v>13412</v>
      </c>
    </row>
    <row r="191" spans="1:29" x14ac:dyDescent="0.2">
      <c r="A191" t="s">
        <v>153</v>
      </c>
      <c r="B191" t="s">
        <v>656</v>
      </c>
      <c r="C191" t="s">
        <v>1556</v>
      </c>
      <c r="D191" t="s">
        <v>1793</v>
      </c>
      <c r="E191" t="s">
        <v>1794</v>
      </c>
      <c r="F191" t="s">
        <v>1554</v>
      </c>
      <c r="G191" t="s">
        <v>826</v>
      </c>
      <c r="H191" t="s">
        <v>772</v>
      </c>
      <c r="I191" s="18" t="s">
        <v>1598</v>
      </c>
      <c r="J191" s="4" t="s">
        <v>2177</v>
      </c>
      <c r="K191" s="4" t="s">
        <v>2178</v>
      </c>
      <c r="L191" s="4" t="s">
        <v>2179</v>
      </c>
      <c r="M191" s="5"/>
      <c r="N191" s="5">
        <v>584</v>
      </c>
      <c r="O191" s="5"/>
      <c r="P191" s="5"/>
      <c r="Q191" s="5">
        <v>11647</v>
      </c>
      <c r="R191" s="5">
        <v>8906</v>
      </c>
      <c r="S191" s="5">
        <v>-11841</v>
      </c>
      <c r="T191" s="5">
        <v>-8322</v>
      </c>
      <c r="U191" s="6">
        <f t="shared" si="3"/>
        <v>-20163</v>
      </c>
      <c r="V191" t="s">
        <v>2179</v>
      </c>
      <c r="W191" t="s">
        <v>2176</v>
      </c>
      <c r="Y191" s="5">
        <v>20553</v>
      </c>
      <c r="Z191" s="5"/>
      <c r="AA191" s="5">
        <v>584</v>
      </c>
      <c r="AB191" s="5"/>
      <c r="AC191" s="5">
        <v>584</v>
      </c>
    </row>
    <row r="192" spans="1:29" x14ac:dyDescent="0.2">
      <c r="A192" t="s">
        <v>200</v>
      </c>
      <c r="B192" t="s">
        <v>656</v>
      </c>
      <c r="C192" t="s">
        <v>1556</v>
      </c>
      <c r="D192" t="s">
        <v>913</v>
      </c>
      <c r="E192" t="s">
        <v>1695</v>
      </c>
      <c r="F192" t="s">
        <v>1554</v>
      </c>
      <c r="G192" t="s">
        <v>914</v>
      </c>
      <c r="H192" t="s">
        <v>772</v>
      </c>
      <c r="I192" s="18" t="s">
        <v>1591</v>
      </c>
      <c r="J192" s="4" t="s">
        <v>2177</v>
      </c>
      <c r="K192" s="4" t="s">
        <v>2178</v>
      </c>
      <c r="L192" s="4" t="s">
        <v>2179</v>
      </c>
      <c r="M192" s="5">
        <v>2852</v>
      </c>
      <c r="N192" s="5">
        <v>4406</v>
      </c>
      <c r="O192" s="5"/>
      <c r="P192" s="5"/>
      <c r="Q192" s="5">
        <v>2852</v>
      </c>
      <c r="R192" s="5">
        <v>4406</v>
      </c>
      <c r="S192" s="5">
        <v>0</v>
      </c>
      <c r="T192" s="5">
        <v>0</v>
      </c>
      <c r="U192" s="6">
        <f t="shared" si="3"/>
        <v>0</v>
      </c>
      <c r="V192" t="s">
        <v>2179</v>
      </c>
      <c r="W192" t="s">
        <v>2176</v>
      </c>
      <c r="Y192" s="5">
        <v>7258</v>
      </c>
      <c r="Z192" s="5">
        <v>2852</v>
      </c>
      <c r="AA192" s="5">
        <v>4406</v>
      </c>
      <c r="AB192" s="5">
        <v>2852</v>
      </c>
      <c r="AC192" s="5">
        <v>4406</v>
      </c>
    </row>
    <row r="193" spans="1:29" x14ac:dyDescent="0.2">
      <c r="A193" t="s">
        <v>322</v>
      </c>
      <c r="B193" t="s">
        <v>656</v>
      </c>
      <c r="C193" t="s">
        <v>1556</v>
      </c>
      <c r="D193" t="s">
        <v>913</v>
      </c>
      <c r="E193" t="s">
        <v>1795</v>
      </c>
      <c r="F193" t="s">
        <v>1554</v>
      </c>
      <c r="G193" t="s">
        <v>914</v>
      </c>
      <c r="H193" t="s">
        <v>772</v>
      </c>
      <c r="I193" s="18" t="s">
        <v>1598</v>
      </c>
      <c r="J193" s="4" t="s">
        <v>2177</v>
      </c>
      <c r="K193" s="4" t="s">
        <v>2178</v>
      </c>
      <c r="L193" s="4" t="s">
        <v>2179</v>
      </c>
      <c r="M193" s="5">
        <v>3606</v>
      </c>
      <c r="N193" s="5">
        <v>6897</v>
      </c>
      <c r="O193" s="5"/>
      <c r="P193" s="5"/>
      <c r="Q193" s="5">
        <v>3606</v>
      </c>
      <c r="R193" s="5">
        <v>6897</v>
      </c>
      <c r="S193" s="5">
        <v>0</v>
      </c>
      <c r="T193" s="5">
        <v>0</v>
      </c>
      <c r="U193" s="6">
        <f t="shared" si="3"/>
        <v>0</v>
      </c>
      <c r="V193" t="s">
        <v>2176</v>
      </c>
      <c r="W193" t="s">
        <v>2176</v>
      </c>
      <c r="Y193" s="5">
        <v>10503</v>
      </c>
      <c r="Z193" s="5">
        <v>3606</v>
      </c>
      <c r="AA193" s="5">
        <v>6897</v>
      </c>
      <c r="AB193" s="5">
        <v>3606</v>
      </c>
      <c r="AC193" s="5">
        <v>6897</v>
      </c>
    </row>
    <row r="194" spans="1:29" x14ac:dyDescent="0.2">
      <c r="A194" t="s">
        <v>221</v>
      </c>
      <c r="B194" t="s">
        <v>656</v>
      </c>
      <c r="C194" t="s">
        <v>1556</v>
      </c>
      <c r="D194" t="s">
        <v>1796</v>
      </c>
      <c r="E194" t="s">
        <v>1595</v>
      </c>
      <c r="F194" t="s">
        <v>1554</v>
      </c>
      <c r="G194" t="s">
        <v>951</v>
      </c>
      <c r="H194" t="s">
        <v>772</v>
      </c>
      <c r="I194" s="18" t="s">
        <v>1598</v>
      </c>
      <c r="J194" s="4" t="s">
        <v>2177</v>
      </c>
      <c r="K194" s="4" t="s">
        <v>2178</v>
      </c>
      <c r="L194" s="4" t="s">
        <v>2179</v>
      </c>
      <c r="M194" s="5">
        <v>6551</v>
      </c>
      <c r="N194" s="5">
        <v>2406</v>
      </c>
      <c r="O194" s="5"/>
      <c r="P194" s="5"/>
      <c r="Q194" s="5">
        <v>11735</v>
      </c>
      <c r="R194" s="5">
        <v>6732</v>
      </c>
      <c r="S194" s="5">
        <v>-5322</v>
      </c>
      <c r="T194" s="5">
        <v>-3933</v>
      </c>
      <c r="U194" s="6">
        <f t="shared" si="3"/>
        <v>-9255</v>
      </c>
      <c r="V194" t="s">
        <v>2179</v>
      </c>
      <c r="W194" t="s">
        <v>2176</v>
      </c>
      <c r="Y194" s="5">
        <v>18467</v>
      </c>
      <c r="Z194" s="5">
        <v>6551</v>
      </c>
      <c r="AA194" s="5">
        <v>2406</v>
      </c>
      <c r="AB194" s="5">
        <v>6551</v>
      </c>
      <c r="AC194" s="5">
        <v>2406</v>
      </c>
    </row>
    <row r="195" spans="1:29" x14ac:dyDescent="0.2">
      <c r="A195" t="s">
        <v>163</v>
      </c>
      <c r="B195" t="s">
        <v>656</v>
      </c>
      <c r="C195" t="s">
        <v>1556</v>
      </c>
      <c r="D195" t="s">
        <v>843</v>
      </c>
      <c r="E195" t="s">
        <v>1693</v>
      </c>
      <c r="F195" t="s">
        <v>774</v>
      </c>
      <c r="G195" t="s">
        <v>844</v>
      </c>
      <c r="H195" t="s">
        <v>845</v>
      </c>
      <c r="I195" s="18" t="s">
        <v>1591</v>
      </c>
      <c r="J195" s="4" t="s">
        <v>2177</v>
      </c>
      <c r="K195" s="4" t="s">
        <v>2178</v>
      </c>
      <c r="L195" s="4" t="s">
        <v>2179</v>
      </c>
      <c r="M195" s="5">
        <v>6877</v>
      </c>
      <c r="N195" s="5">
        <v>7830</v>
      </c>
      <c r="O195" s="5"/>
      <c r="P195" s="5"/>
      <c r="Q195" s="5">
        <v>6877</v>
      </c>
      <c r="R195" s="5">
        <v>7830</v>
      </c>
      <c r="S195" s="5">
        <v>0</v>
      </c>
      <c r="T195" s="5">
        <v>0</v>
      </c>
      <c r="U195" s="6">
        <f t="shared" si="3"/>
        <v>0</v>
      </c>
      <c r="V195" t="s">
        <v>2179</v>
      </c>
      <c r="W195" t="s">
        <v>2176</v>
      </c>
      <c r="Y195" s="5">
        <v>14707</v>
      </c>
      <c r="Z195" s="5">
        <v>6877</v>
      </c>
      <c r="AA195" s="5">
        <v>7830</v>
      </c>
      <c r="AB195" s="5">
        <v>6877</v>
      </c>
      <c r="AC195" s="5">
        <v>7830</v>
      </c>
    </row>
    <row r="196" spans="1:29" x14ac:dyDescent="0.2">
      <c r="A196" t="s">
        <v>458</v>
      </c>
      <c r="B196" t="s">
        <v>656</v>
      </c>
      <c r="C196" t="s">
        <v>1556</v>
      </c>
      <c r="D196" t="s">
        <v>1797</v>
      </c>
      <c r="E196" t="s">
        <v>1631</v>
      </c>
      <c r="F196" t="s">
        <v>1291</v>
      </c>
      <c r="G196" t="s">
        <v>1292</v>
      </c>
      <c r="H196" t="s">
        <v>847</v>
      </c>
      <c r="I196" s="18" t="s">
        <v>1598</v>
      </c>
      <c r="J196" s="4" t="s">
        <v>2177</v>
      </c>
      <c r="K196" s="4" t="s">
        <v>2178</v>
      </c>
      <c r="L196" s="4" t="s">
        <v>2179</v>
      </c>
      <c r="M196" s="5"/>
      <c r="N196" s="5">
        <v>692</v>
      </c>
      <c r="O196" s="5"/>
      <c r="P196" s="5"/>
      <c r="Q196" s="5">
        <v>-174</v>
      </c>
      <c r="R196" s="5">
        <v>692</v>
      </c>
      <c r="S196" s="5">
        <v>0</v>
      </c>
      <c r="T196" s="5">
        <v>0</v>
      </c>
      <c r="U196" s="6">
        <f t="shared" si="3"/>
        <v>0</v>
      </c>
      <c r="V196" t="s">
        <v>2179</v>
      </c>
      <c r="W196" t="s">
        <v>2176</v>
      </c>
      <c r="Y196" s="5">
        <v>518</v>
      </c>
      <c r="Z196" s="5"/>
      <c r="AA196" s="5">
        <v>692</v>
      </c>
      <c r="AB196" s="5"/>
      <c r="AC196" s="5">
        <v>692</v>
      </c>
    </row>
    <row r="197" spans="1:29" x14ac:dyDescent="0.2">
      <c r="A197" t="s">
        <v>302</v>
      </c>
      <c r="B197" t="s">
        <v>656</v>
      </c>
      <c r="C197" t="s">
        <v>1556</v>
      </c>
      <c r="D197" t="s">
        <v>1705</v>
      </c>
      <c r="E197" t="s">
        <v>1798</v>
      </c>
      <c r="F197" t="s">
        <v>1554</v>
      </c>
      <c r="G197" t="s">
        <v>755</v>
      </c>
      <c r="H197" t="s">
        <v>756</v>
      </c>
      <c r="I197" s="18" t="s">
        <v>1591</v>
      </c>
      <c r="J197" s="4" t="s">
        <v>2177</v>
      </c>
      <c r="K197" s="4" t="s">
        <v>2178</v>
      </c>
      <c r="L197" s="4" t="s">
        <v>2179</v>
      </c>
      <c r="M197" s="5">
        <v>1854</v>
      </c>
      <c r="N197" s="5">
        <v>1822</v>
      </c>
      <c r="O197" s="5">
        <v>0</v>
      </c>
      <c r="P197" s="5">
        <v>0</v>
      </c>
      <c r="Q197" s="5">
        <v>1879</v>
      </c>
      <c r="R197" s="5">
        <v>1819</v>
      </c>
      <c r="S197" s="5">
        <v>0</v>
      </c>
      <c r="T197" s="5">
        <v>0</v>
      </c>
      <c r="U197" s="6">
        <f t="shared" si="3"/>
        <v>0</v>
      </c>
      <c r="V197" t="s">
        <v>2179</v>
      </c>
      <c r="W197" t="s">
        <v>2176</v>
      </c>
      <c r="Y197" s="5">
        <v>3698</v>
      </c>
      <c r="Z197" s="5">
        <v>1854</v>
      </c>
      <c r="AA197" s="5">
        <v>1822</v>
      </c>
      <c r="AB197" s="5">
        <v>1854</v>
      </c>
      <c r="AC197" s="5">
        <v>1822</v>
      </c>
    </row>
    <row r="198" spans="1:29" x14ac:dyDescent="0.2">
      <c r="A198" t="s">
        <v>97</v>
      </c>
      <c r="B198" t="s">
        <v>646</v>
      </c>
      <c r="C198" t="s">
        <v>1563</v>
      </c>
      <c r="D198" t="s">
        <v>1733</v>
      </c>
      <c r="E198" t="s">
        <v>1777</v>
      </c>
      <c r="F198" t="s">
        <v>1554</v>
      </c>
      <c r="G198" t="s">
        <v>1734</v>
      </c>
      <c r="H198" t="s">
        <v>1689</v>
      </c>
      <c r="I198" s="18" t="s">
        <v>1626</v>
      </c>
      <c r="J198" s="4" t="s">
        <v>2177</v>
      </c>
      <c r="K198" s="4" t="s">
        <v>2178</v>
      </c>
      <c r="L198" s="4" t="s">
        <v>2176</v>
      </c>
      <c r="M198" s="5">
        <v>49285</v>
      </c>
      <c r="N198" s="5">
        <v>32856</v>
      </c>
      <c r="O198" s="5">
        <v>0</v>
      </c>
      <c r="P198" s="5">
        <v>0</v>
      </c>
      <c r="Q198" s="5">
        <v>49337</v>
      </c>
      <c r="R198" s="5">
        <v>32890</v>
      </c>
      <c r="S198" s="5">
        <v>0</v>
      </c>
      <c r="T198" s="5">
        <v>0</v>
      </c>
      <c r="U198" s="6">
        <f t="shared" si="3"/>
        <v>0</v>
      </c>
      <c r="V198" t="s">
        <v>2179</v>
      </c>
      <c r="W198" t="s">
        <v>2176</v>
      </c>
      <c r="Y198" s="5">
        <v>82227</v>
      </c>
      <c r="Z198" s="5">
        <v>49285</v>
      </c>
      <c r="AA198" s="5">
        <v>32856</v>
      </c>
      <c r="AB198" s="5">
        <v>49285</v>
      </c>
      <c r="AC198" s="5">
        <v>32856</v>
      </c>
    </row>
    <row r="199" spans="1:29" x14ac:dyDescent="0.2">
      <c r="A199" t="s">
        <v>387</v>
      </c>
      <c r="B199" t="s">
        <v>656</v>
      </c>
      <c r="C199" t="s">
        <v>1556</v>
      </c>
      <c r="D199" t="s">
        <v>1003</v>
      </c>
      <c r="E199" t="s">
        <v>1602</v>
      </c>
      <c r="F199" t="s">
        <v>1554</v>
      </c>
      <c r="G199" t="s">
        <v>1004</v>
      </c>
      <c r="H199" t="s">
        <v>906</v>
      </c>
      <c r="I199" s="18" t="s">
        <v>1591</v>
      </c>
      <c r="J199" s="4" t="s">
        <v>2177</v>
      </c>
      <c r="K199" s="4" t="s">
        <v>2178</v>
      </c>
      <c r="L199" s="4" t="s">
        <v>2179</v>
      </c>
      <c r="M199" s="5">
        <v>1167</v>
      </c>
      <c r="N199" s="5">
        <v>1223</v>
      </c>
      <c r="O199" s="5"/>
      <c r="P199" s="5"/>
      <c r="Q199" s="5">
        <v>1167</v>
      </c>
      <c r="R199" s="5">
        <v>1223</v>
      </c>
      <c r="S199" s="5">
        <v>0</v>
      </c>
      <c r="T199" s="5">
        <v>0</v>
      </c>
      <c r="U199" s="6">
        <f t="shared" si="3"/>
        <v>0</v>
      </c>
      <c r="V199" t="s">
        <v>2176</v>
      </c>
      <c r="W199" t="s">
        <v>2176</v>
      </c>
      <c r="Y199" s="5">
        <v>2390</v>
      </c>
      <c r="Z199" s="5">
        <v>1167</v>
      </c>
      <c r="AA199" s="5">
        <v>1223</v>
      </c>
      <c r="AB199" s="5">
        <v>1167</v>
      </c>
      <c r="AC199" s="5">
        <v>1223</v>
      </c>
    </row>
    <row r="200" spans="1:29" x14ac:dyDescent="0.2">
      <c r="A200" t="s">
        <v>388</v>
      </c>
      <c r="B200" t="s">
        <v>656</v>
      </c>
      <c r="C200" t="s">
        <v>1556</v>
      </c>
      <c r="D200" t="s">
        <v>1199</v>
      </c>
      <c r="E200" t="s">
        <v>1701</v>
      </c>
      <c r="F200" t="s">
        <v>1554</v>
      </c>
      <c r="G200" t="s">
        <v>1200</v>
      </c>
      <c r="H200" t="s">
        <v>1201</v>
      </c>
      <c r="I200" s="18" t="s">
        <v>1591</v>
      </c>
      <c r="J200" s="4" t="s">
        <v>2177</v>
      </c>
      <c r="K200" s="4" t="s">
        <v>2178</v>
      </c>
      <c r="L200" s="4" t="s">
        <v>2179</v>
      </c>
      <c r="M200" s="5">
        <v>1004</v>
      </c>
      <c r="N200" s="5">
        <v>885</v>
      </c>
      <c r="O200" s="5"/>
      <c r="P200" s="5"/>
      <c r="Q200" s="5">
        <v>1004</v>
      </c>
      <c r="R200" s="5">
        <v>885</v>
      </c>
      <c r="S200" s="5">
        <v>0</v>
      </c>
      <c r="T200" s="5">
        <v>0</v>
      </c>
      <c r="U200" s="6">
        <f t="shared" si="3"/>
        <v>0</v>
      </c>
      <c r="V200" t="s">
        <v>2179</v>
      </c>
      <c r="W200" t="s">
        <v>2176</v>
      </c>
      <c r="Y200" s="5">
        <v>1889</v>
      </c>
      <c r="Z200" s="5">
        <v>1004</v>
      </c>
      <c r="AA200" s="5">
        <v>885</v>
      </c>
      <c r="AB200" s="5">
        <v>1004</v>
      </c>
      <c r="AC200" s="5">
        <v>885</v>
      </c>
    </row>
    <row r="201" spans="1:29" x14ac:dyDescent="0.2">
      <c r="A201" t="s">
        <v>246</v>
      </c>
      <c r="B201" t="s">
        <v>656</v>
      </c>
      <c r="C201" t="s">
        <v>1556</v>
      </c>
      <c r="D201" t="s">
        <v>1699</v>
      </c>
      <c r="E201" t="s">
        <v>1614</v>
      </c>
      <c r="F201" t="s">
        <v>1554</v>
      </c>
      <c r="G201" t="s">
        <v>992</v>
      </c>
      <c r="H201" t="s">
        <v>711</v>
      </c>
      <c r="I201" s="18" t="s">
        <v>1591</v>
      </c>
      <c r="J201" s="4" t="s">
        <v>2177</v>
      </c>
      <c r="K201" s="4" t="s">
        <v>2178</v>
      </c>
      <c r="L201" s="4" t="s">
        <v>2179</v>
      </c>
      <c r="M201" s="5">
        <v>2731</v>
      </c>
      <c r="N201" s="5">
        <v>2736</v>
      </c>
      <c r="O201" s="5"/>
      <c r="P201" s="5"/>
      <c r="Q201" s="5">
        <v>2731</v>
      </c>
      <c r="R201" s="5">
        <v>2736</v>
      </c>
      <c r="S201" s="5">
        <v>0</v>
      </c>
      <c r="T201" s="5">
        <v>0</v>
      </c>
      <c r="U201" s="6">
        <f t="shared" si="3"/>
        <v>0</v>
      </c>
      <c r="V201" t="s">
        <v>2179</v>
      </c>
      <c r="W201" t="s">
        <v>2176</v>
      </c>
      <c r="Y201" s="5">
        <v>5467</v>
      </c>
      <c r="Z201" s="5">
        <v>2731</v>
      </c>
      <c r="AA201" s="5">
        <v>2736</v>
      </c>
      <c r="AB201" s="5">
        <v>2731</v>
      </c>
      <c r="AC201" s="5">
        <v>2736</v>
      </c>
    </row>
    <row r="202" spans="1:29" x14ac:dyDescent="0.2">
      <c r="A202" t="s">
        <v>466</v>
      </c>
      <c r="B202" t="s">
        <v>656</v>
      </c>
      <c r="C202" t="s">
        <v>1556</v>
      </c>
      <c r="D202" t="s">
        <v>1799</v>
      </c>
      <c r="E202" t="s">
        <v>1627</v>
      </c>
      <c r="F202" t="s">
        <v>1554</v>
      </c>
      <c r="G202" t="s">
        <v>1305</v>
      </c>
      <c r="H202" t="s">
        <v>1306</v>
      </c>
      <c r="I202" s="18" t="s">
        <v>1591</v>
      </c>
      <c r="J202" s="4" t="s">
        <v>2177</v>
      </c>
      <c r="K202" s="4" t="s">
        <v>2178</v>
      </c>
      <c r="L202" s="4" t="s">
        <v>2179</v>
      </c>
      <c r="M202" s="5">
        <v>551</v>
      </c>
      <c r="N202" s="5">
        <v>521</v>
      </c>
      <c r="O202" s="5"/>
      <c r="P202" s="5"/>
      <c r="Q202" s="5">
        <v>550</v>
      </c>
      <c r="R202" s="5">
        <v>520</v>
      </c>
      <c r="S202" s="5">
        <v>0</v>
      </c>
      <c r="T202" s="5">
        <v>0</v>
      </c>
      <c r="U202" s="6">
        <f t="shared" si="3"/>
        <v>0</v>
      </c>
      <c r="V202" t="s">
        <v>2179</v>
      </c>
      <c r="W202" t="s">
        <v>2176</v>
      </c>
      <c r="Y202" s="5">
        <v>1070</v>
      </c>
      <c r="Z202" s="5">
        <v>551</v>
      </c>
      <c r="AA202" s="5">
        <v>521</v>
      </c>
      <c r="AB202" s="5">
        <v>551</v>
      </c>
      <c r="AC202" s="5">
        <v>521</v>
      </c>
    </row>
    <row r="203" spans="1:29" x14ac:dyDescent="0.2">
      <c r="A203" t="s">
        <v>592</v>
      </c>
      <c r="B203" t="s">
        <v>656</v>
      </c>
      <c r="C203" t="s">
        <v>1556</v>
      </c>
      <c r="D203" t="s">
        <v>1800</v>
      </c>
      <c r="E203" t="s">
        <v>1614</v>
      </c>
      <c r="F203" t="s">
        <v>733</v>
      </c>
      <c r="G203" t="s">
        <v>1488</v>
      </c>
      <c r="H203" t="s">
        <v>1472</v>
      </c>
      <c r="I203" s="18" t="s">
        <v>1591</v>
      </c>
      <c r="J203" s="4" t="s">
        <v>2177</v>
      </c>
      <c r="K203" s="4" t="s">
        <v>2178</v>
      </c>
      <c r="L203" s="4" t="s">
        <v>2179</v>
      </c>
      <c r="M203" s="5">
        <v>13</v>
      </c>
      <c r="N203" s="5">
        <v>15</v>
      </c>
      <c r="O203" s="5"/>
      <c r="P203" s="5"/>
      <c r="Q203" s="5">
        <v>14</v>
      </c>
      <c r="R203" s="5">
        <v>15</v>
      </c>
      <c r="S203" s="5">
        <v>0</v>
      </c>
      <c r="T203" s="5">
        <v>0</v>
      </c>
      <c r="U203" s="6">
        <f t="shared" si="3"/>
        <v>0</v>
      </c>
      <c r="V203" t="s">
        <v>2179</v>
      </c>
      <c r="W203" t="s">
        <v>2176</v>
      </c>
      <c r="Y203" s="5">
        <v>29</v>
      </c>
      <c r="Z203" s="5">
        <v>13</v>
      </c>
      <c r="AA203" s="5">
        <v>15</v>
      </c>
      <c r="AB203" s="5">
        <v>13</v>
      </c>
      <c r="AC203" s="5">
        <v>15</v>
      </c>
    </row>
    <row r="204" spans="1:29" x14ac:dyDescent="0.2">
      <c r="A204" t="s">
        <v>582</v>
      </c>
      <c r="B204" t="s">
        <v>656</v>
      </c>
      <c r="C204" t="s">
        <v>1556</v>
      </c>
      <c r="D204" t="s">
        <v>1800</v>
      </c>
      <c r="E204" t="s">
        <v>1801</v>
      </c>
      <c r="F204" t="s">
        <v>733</v>
      </c>
      <c r="G204" t="s">
        <v>1471</v>
      </c>
      <c r="H204" t="s">
        <v>1472</v>
      </c>
      <c r="I204" s="18" t="s">
        <v>1591</v>
      </c>
      <c r="J204" s="4" t="s">
        <v>2177</v>
      </c>
      <c r="K204" s="4" t="s">
        <v>2178</v>
      </c>
      <c r="L204" s="4" t="s">
        <v>2179</v>
      </c>
      <c r="M204" s="5">
        <v>15</v>
      </c>
      <c r="N204" s="5">
        <v>17</v>
      </c>
      <c r="O204" s="5"/>
      <c r="P204" s="5"/>
      <c r="Q204" s="5">
        <v>16</v>
      </c>
      <c r="R204" s="5">
        <v>18</v>
      </c>
      <c r="S204" s="5">
        <v>0</v>
      </c>
      <c r="T204" s="5">
        <v>0</v>
      </c>
      <c r="U204" s="6">
        <f t="shared" si="3"/>
        <v>0</v>
      </c>
      <c r="V204" t="s">
        <v>2179</v>
      </c>
      <c r="W204" t="s">
        <v>2176</v>
      </c>
      <c r="Y204" s="5">
        <v>34</v>
      </c>
      <c r="Z204" s="5">
        <v>15</v>
      </c>
      <c r="AA204" s="5">
        <v>17</v>
      </c>
      <c r="AB204" s="5">
        <v>15</v>
      </c>
      <c r="AC204" s="5">
        <v>17</v>
      </c>
    </row>
    <row r="205" spans="1:29" x14ac:dyDescent="0.2">
      <c r="A205" t="s">
        <v>154</v>
      </c>
      <c r="B205" t="s">
        <v>660</v>
      </c>
      <c r="C205" t="s">
        <v>1560</v>
      </c>
      <c r="D205" t="s">
        <v>827</v>
      </c>
      <c r="E205" t="s">
        <v>1674</v>
      </c>
      <c r="F205" t="s">
        <v>1554</v>
      </c>
      <c r="G205" t="s">
        <v>1802</v>
      </c>
      <c r="H205" t="s">
        <v>1803</v>
      </c>
      <c r="I205" s="18" t="s">
        <v>1591</v>
      </c>
      <c r="J205" s="4" t="s">
        <v>2177</v>
      </c>
      <c r="K205" s="4" t="s">
        <v>2178</v>
      </c>
      <c r="L205" s="4" t="s">
        <v>2179</v>
      </c>
      <c r="M205" s="5">
        <v>7107</v>
      </c>
      <c r="N205" s="5">
        <v>8357</v>
      </c>
      <c r="O205" s="5"/>
      <c r="P205" s="5"/>
      <c r="Q205" s="5">
        <v>7107</v>
      </c>
      <c r="R205" s="5">
        <v>8357</v>
      </c>
      <c r="S205" s="5">
        <v>0</v>
      </c>
      <c r="T205" s="5">
        <v>0</v>
      </c>
      <c r="U205" s="6">
        <f t="shared" si="3"/>
        <v>0</v>
      </c>
      <c r="V205" t="s">
        <v>2176</v>
      </c>
      <c r="W205" t="s">
        <v>2176</v>
      </c>
      <c r="Y205" s="5">
        <v>15464</v>
      </c>
      <c r="Z205" s="5">
        <v>7107</v>
      </c>
      <c r="AA205" s="5">
        <v>8357</v>
      </c>
      <c r="AB205" s="5">
        <v>7107</v>
      </c>
      <c r="AC205" s="5">
        <v>8357</v>
      </c>
    </row>
    <row r="206" spans="1:29" x14ac:dyDescent="0.2">
      <c r="A206" t="s">
        <v>256</v>
      </c>
      <c r="B206" t="s">
        <v>656</v>
      </c>
      <c r="C206" t="s">
        <v>1556</v>
      </c>
      <c r="D206" t="s">
        <v>1804</v>
      </c>
      <c r="E206" t="s">
        <v>1801</v>
      </c>
      <c r="F206" t="s">
        <v>1805</v>
      </c>
      <c r="G206" t="s">
        <v>1009</v>
      </c>
      <c r="H206" t="s">
        <v>1010</v>
      </c>
      <c r="I206" s="18" t="s">
        <v>1591</v>
      </c>
      <c r="J206" s="4" t="s">
        <v>2177</v>
      </c>
      <c r="K206" s="4" t="s">
        <v>2178</v>
      </c>
      <c r="L206" s="4" t="s">
        <v>2179</v>
      </c>
      <c r="M206" s="5">
        <v>3738</v>
      </c>
      <c r="N206" s="5">
        <v>4031</v>
      </c>
      <c r="O206" s="5"/>
      <c r="P206" s="5"/>
      <c r="Q206" s="5">
        <v>3738</v>
      </c>
      <c r="R206" s="5">
        <v>4031</v>
      </c>
      <c r="S206" s="5">
        <v>0</v>
      </c>
      <c r="T206" s="5">
        <v>0</v>
      </c>
      <c r="U206" s="6">
        <f t="shared" si="3"/>
        <v>0</v>
      </c>
      <c r="V206" t="s">
        <v>2179</v>
      </c>
      <c r="W206" t="s">
        <v>2176</v>
      </c>
      <c r="Y206" s="5">
        <v>7769</v>
      </c>
      <c r="Z206" s="5">
        <v>3738</v>
      </c>
      <c r="AA206" s="5">
        <v>4031</v>
      </c>
      <c r="AB206" s="5">
        <v>3738</v>
      </c>
      <c r="AC206" s="5">
        <v>4031</v>
      </c>
    </row>
    <row r="207" spans="1:29" x14ac:dyDescent="0.2">
      <c r="A207" t="s">
        <v>50</v>
      </c>
      <c r="B207" t="s">
        <v>1548</v>
      </c>
      <c r="C207" t="s">
        <v>1559</v>
      </c>
      <c r="D207" t="s">
        <v>1806</v>
      </c>
      <c r="E207" t="s">
        <v>1807</v>
      </c>
      <c r="F207" t="s">
        <v>1554</v>
      </c>
      <c r="G207" t="s">
        <v>1808</v>
      </c>
      <c r="H207" t="s">
        <v>1689</v>
      </c>
      <c r="I207" s="18" t="s">
        <v>1656</v>
      </c>
      <c r="J207" s="4" t="s">
        <v>2174</v>
      </c>
      <c r="K207" s="4" t="s">
        <v>2175</v>
      </c>
      <c r="L207" s="4" t="s">
        <v>2176</v>
      </c>
      <c r="M207" s="5">
        <v>326439</v>
      </c>
      <c r="N207" s="5">
        <v>312228</v>
      </c>
      <c r="O207" s="5"/>
      <c r="P207" s="5"/>
      <c r="Q207" s="5">
        <v>341393</v>
      </c>
      <c r="R207" s="5">
        <v>343055</v>
      </c>
      <c r="S207" s="5">
        <v>0</v>
      </c>
      <c r="T207" s="5">
        <v>0</v>
      </c>
      <c r="U207" s="6">
        <f t="shared" si="3"/>
        <v>0</v>
      </c>
      <c r="V207" t="s">
        <v>2179</v>
      </c>
      <c r="W207" t="s">
        <v>2176</v>
      </c>
      <c r="Y207" s="5">
        <v>684448</v>
      </c>
      <c r="Z207" s="5">
        <v>326439</v>
      </c>
      <c r="AA207" s="5">
        <v>312228</v>
      </c>
      <c r="AB207" s="5">
        <v>326439</v>
      </c>
      <c r="AC207" s="5">
        <v>312228</v>
      </c>
    </row>
    <row r="208" spans="1:29" x14ac:dyDescent="0.2">
      <c r="A208" t="s">
        <v>599</v>
      </c>
      <c r="B208" t="s">
        <v>656</v>
      </c>
      <c r="C208" t="s">
        <v>1556</v>
      </c>
      <c r="D208" t="s">
        <v>1072</v>
      </c>
      <c r="E208" t="s">
        <v>1595</v>
      </c>
      <c r="F208" t="s">
        <v>774</v>
      </c>
      <c r="G208" t="s">
        <v>1074</v>
      </c>
      <c r="H208" t="s">
        <v>1075</v>
      </c>
      <c r="I208" s="18" t="s">
        <v>1591</v>
      </c>
      <c r="J208" s="4" t="s">
        <v>2177</v>
      </c>
      <c r="K208" s="4" t="s">
        <v>2178</v>
      </c>
      <c r="L208" s="4" t="s">
        <v>2179</v>
      </c>
      <c r="M208" s="5">
        <v>0</v>
      </c>
      <c r="N208" s="5">
        <v>0</v>
      </c>
      <c r="O208" s="5"/>
      <c r="P208" s="5"/>
      <c r="Q208" s="5">
        <v>1</v>
      </c>
      <c r="R208" s="5">
        <v>0</v>
      </c>
      <c r="S208" s="5">
        <v>0</v>
      </c>
      <c r="T208" s="5">
        <v>0</v>
      </c>
      <c r="U208" s="6">
        <f t="shared" si="3"/>
        <v>0</v>
      </c>
      <c r="V208" t="s">
        <v>2179</v>
      </c>
      <c r="W208" t="s">
        <v>2176</v>
      </c>
      <c r="Y208" s="5">
        <v>1</v>
      </c>
      <c r="Z208" s="5">
        <v>0</v>
      </c>
      <c r="AA208" s="5">
        <v>0</v>
      </c>
      <c r="AB208" s="5">
        <v>0</v>
      </c>
      <c r="AC208" s="5">
        <v>0</v>
      </c>
    </row>
    <row r="209" spans="1:29" x14ac:dyDescent="0.2">
      <c r="A209" t="s">
        <v>257</v>
      </c>
      <c r="B209" t="s">
        <v>656</v>
      </c>
      <c r="C209" t="s">
        <v>1556</v>
      </c>
      <c r="D209" t="s">
        <v>1011</v>
      </c>
      <c r="E209" t="s">
        <v>1675</v>
      </c>
      <c r="F209" t="s">
        <v>1554</v>
      </c>
      <c r="G209" t="s">
        <v>1012</v>
      </c>
      <c r="H209" t="s">
        <v>1809</v>
      </c>
      <c r="I209" s="18" t="s">
        <v>1591</v>
      </c>
      <c r="J209" s="4" t="s">
        <v>2177</v>
      </c>
      <c r="K209" s="4" t="s">
        <v>2178</v>
      </c>
      <c r="L209" s="4" t="s">
        <v>2179</v>
      </c>
      <c r="M209" s="5">
        <v>2335</v>
      </c>
      <c r="N209" s="5">
        <v>2074</v>
      </c>
      <c r="O209" s="5"/>
      <c r="P209" s="5"/>
      <c r="Q209" s="5">
        <v>2335</v>
      </c>
      <c r="R209" s="5">
        <v>2074</v>
      </c>
      <c r="S209" s="5">
        <v>0</v>
      </c>
      <c r="T209" s="5">
        <v>0</v>
      </c>
      <c r="U209" s="6">
        <f t="shared" si="3"/>
        <v>0</v>
      </c>
      <c r="V209" t="s">
        <v>2179</v>
      </c>
      <c r="W209" t="s">
        <v>2176</v>
      </c>
      <c r="Y209" s="5">
        <v>4409</v>
      </c>
      <c r="Z209" s="5">
        <v>2335</v>
      </c>
      <c r="AA209" s="5">
        <v>2074</v>
      </c>
      <c r="AB209" s="5">
        <v>2335</v>
      </c>
      <c r="AC209" s="5">
        <v>2074</v>
      </c>
    </row>
    <row r="210" spans="1:29" x14ac:dyDescent="0.2">
      <c r="A210" t="s">
        <v>107</v>
      </c>
      <c r="B210" t="s">
        <v>656</v>
      </c>
      <c r="C210" t="s">
        <v>1556</v>
      </c>
      <c r="D210" t="s">
        <v>744</v>
      </c>
      <c r="E210" t="s">
        <v>1631</v>
      </c>
      <c r="F210" t="s">
        <v>1554</v>
      </c>
      <c r="G210" t="s">
        <v>745</v>
      </c>
      <c r="H210" t="s">
        <v>1810</v>
      </c>
      <c r="I210" s="18" t="s">
        <v>1598</v>
      </c>
      <c r="J210" s="4" t="s">
        <v>2177</v>
      </c>
      <c r="K210" s="4" t="s">
        <v>2178</v>
      </c>
      <c r="L210" s="4" t="s">
        <v>2179</v>
      </c>
      <c r="M210" s="5">
        <v>28140</v>
      </c>
      <c r="N210" s="5">
        <v>35676</v>
      </c>
      <c r="O210" s="5"/>
      <c r="P210" s="5"/>
      <c r="Q210" s="5">
        <v>26549</v>
      </c>
      <c r="R210" s="5">
        <v>33819</v>
      </c>
      <c r="S210" s="5">
        <v>0</v>
      </c>
      <c r="T210" s="5">
        <v>0</v>
      </c>
      <c r="U210" s="6">
        <f t="shared" si="3"/>
        <v>0</v>
      </c>
      <c r="V210" t="s">
        <v>2179</v>
      </c>
      <c r="W210" t="s">
        <v>2176</v>
      </c>
      <c r="Y210" s="5">
        <v>60368</v>
      </c>
      <c r="Z210" s="5">
        <v>28140</v>
      </c>
      <c r="AA210" s="5">
        <v>35676</v>
      </c>
      <c r="AB210" s="5">
        <v>28140</v>
      </c>
      <c r="AC210" s="5">
        <v>35676</v>
      </c>
    </row>
    <row r="211" spans="1:29" x14ac:dyDescent="0.2">
      <c r="A211" t="s">
        <v>477</v>
      </c>
      <c r="B211" t="s">
        <v>656</v>
      </c>
      <c r="C211" t="s">
        <v>1556</v>
      </c>
      <c r="D211" t="s">
        <v>1811</v>
      </c>
      <c r="E211" t="s">
        <v>1614</v>
      </c>
      <c r="F211" t="s">
        <v>967</v>
      </c>
      <c r="G211" t="s">
        <v>1321</v>
      </c>
      <c r="H211" t="s">
        <v>1322</v>
      </c>
      <c r="I211" s="18" t="s">
        <v>1591</v>
      </c>
      <c r="J211" s="4" t="s">
        <v>2177</v>
      </c>
      <c r="K211" s="4" t="s">
        <v>2178</v>
      </c>
      <c r="L211" s="4" t="s">
        <v>2179</v>
      </c>
      <c r="M211" s="5">
        <v>295</v>
      </c>
      <c r="N211" s="5">
        <v>444</v>
      </c>
      <c r="O211" s="5"/>
      <c r="P211" s="5"/>
      <c r="Q211" s="5">
        <v>295</v>
      </c>
      <c r="R211" s="5">
        <v>444</v>
      </c>
      <c r="S211" s="5">
        <v>0</v>
      </c>
      <c r="T211" s="5">
        <v>0</v>
      </c>
      <c r="U211" s="6">
        <f t="shared" si="3"/>
        <v>0</v>
      </c>
      <c r="V211" t="s">
        <v>2179</v>
      </c>
      <c r="W211" t="s">
        <v>2176</v>
      </c>
      <c r="Y211" s="5">
        <v>739</v>
      </c>
      <c r="Z211" s="5">
        <v>295</v>
      </c>
      <c r="AA211" s="5">
        <v>444</v>
      </c>
      <c r="AB211" s="5">
        <v>295</v>
      </c>
      <c r="AC211" s="5">
        <v>444</v>
      </c>
    </row>
    <row r="212" spans="1:29" x14ac:dyDescent="0.2">
      <c r="A212" t="s">
        <v>183</v>
      </c>
      <c r="B212" t="s">
        <v>656</v>
      </c>
      <c r="C212" t="s">
        <v>1556</v>
      </c>
      <c r="D212" t="s">
        <v>1282</v>
      </c>
      <c r="E212" t="s">
        <v>1614</v>
      </c>
      <c r="F212" t="s">
        <v>1554</v>
      </c>
      <c r="G212" t="s">
        <v>880</v>
      </c>
      <c r="H212" t="s">
        <v>1812</v>
      </c>
      <c r="I212" s="18" t="s">
        <v>1591</v>
      </c>
      <c r="J212" s="4" t="s">
        <v>2177</v>
      </c>
      <c r="K212" s="4" t="s">
        <v>2178</v>
      </c>
      <c r="L212" s="4" t="s">
        <v>2179</v>
      </c>
      <c r="M212" s="5">
        <v>5102</v>
      </c>
      <c r="N212" s="5">
        <v>2396</v>
      </c>
      <c r="O212" s="5"/>
      <c r="P212" s="5"/>
      <c r="Q212" s="5">
        <v>5102</v>
      </c>
      <c r="R212" s="5">
        <v>2396</v>
      </c>
      <c r="S212" s="5">
        <v>0</v>
      </c>
      <c r="T212" s="5">
        <v>0</v>
      </c>
      <c r="U212" s="6">
        <f t="shared" si="3"/>
        <v>0</v>
      </c>
      <c r="V212" t="s">
        <v>2179</v>
      </c>
      <c r="W212" t="s">
        <v>2176</v>
      </c>
      <c r="Y212" s="5">
        <v>7498</v>
      </c>
      <c r="Z212" s="5">
        <v>5102</v>
      </c>
      <c r="AA212" s="5">
        <v>2396</v>
      </c>
      <c r="AB212" s="5">
        <v>5102</v>
      </c>
      <c r="AC212" s="5">
        <v>2396</v>
      </c>
    </row>
    <row r="213" spans="1:29" x14ac:dyDescent="0.2">
      <c r="A213" t="s">
        <v>396</v>
      </c>
      <c r="B213" t="s">
        <v>656</v>
      </c>
      <c r="C213" t="s">
        <v>1556</v>
      </c>
      <c r="D213" t="s">
        <v>1813</v>
      </c>
      <c r="E213" t="s">
        <v>1597</v>
      </c>
      <c r="F213" t="s">
        <v>1554</v>
      </c>
      <c r="G213" t="s">
        <v>1212</v>
      </c>
      <c r="H213" t="s">
        <v>1213</v>
      </c>
      <c r="I213" s="18" t="s">
        <v>1591</v>
      </c>
      <c r="J213" s="4" t="s">
        <v>2177</v>
      </c>
      <c r="K213" s="4" t="s">
        <v>2178</v>
      </c>
      <c r="L213" s="4" t="s">
        <v>2179</v>
      </c>
      <c r="M213" s="5">
        <v>1210</v>
      </c>
      <c r="N213" s="5">
        <v>1571</v>
      </c>
      <c r="O213" s="5"/>
      <c r="P213" s="5"/>
      <c r="Q213" s="5">
        <v>1210</v>
      </c>
      <c r="R213" s="5">
        <v>1571</v>
      </c>
      <c r="S213" s="5">
        <v>0</v>
      </c>
      <c r="T213" s="5">
        <v>0</v>
      </c>
      <c r="U213" s="6">
        <f t="shared" si="3"/>
        <v>0</v>
      </c>
      <c r="V213" t="s">
        <v>2179</v>
      </c>
      <c r="W213" t="s">
        <v>2176</v>
      </c>
      <c r="Y213" s="5">
        <v>2781</v>
      </c>
      <c r="Z213" s="5">
        <v>1210</v>
      </c>
      <c r="AA213" s="5">
        <v>1571</v>
      </c>
      <c r="AB213" s="5">
        <v>1210</v>
      </c>
      <c r="AC213" s="5">
        <v>1571</v>
      </c>
    </row>
    <row r="214" spans="1:29" x14ac:dyDescent="0.2">
      <c r="A214" t="s">
        <v>393</v>
      </c>
      <c r="B214" t="s">
        <v>656</v>
      </c>
      <c r="C214" t="s">
        <v>1556</v>
      </c>
      <c r="D214" t="s">
        <v>1814</v>
      </c>
      <c r="E214" t="s">
        <v>1614</v>
      </c>
      <c r="F214" t="s">
        <v>967</v>
      </c>
      <c r="G214" t="s">
        <v>1210</v>
      </c>
      <c r="H214" t="s">
        <v>1148</v>
      </c>
      <c r="I214" s="18" t="s">
        <v>1591</v>
      </c>
      <c r="J214" s="4" t="s">
        <v>2177</v>
      </c>
      <c r="K214" s="4" t="s">
        <v>2178</v>
      </c>
      <c r="L214" s="4" t="s">
        <v>2179</v>
      </c>
      <c r="M214" s="5">
        <v>954</v>
      </c>
      <c r="N214" s="5">
        <v>572</v>
      </c>
      <c r="O214" s="5"/>
      <c r="P214" s="5"/>
      <c r="Q214" s="5">
        <v>954</v>
      </c>
      <c r="R214" s="5">
        <v>572</v>
      </c>
      <c r="S214" s="5">
        <v>0</v>
      </c>
      <c r="T214" s="5">
        <v>0</v>
      </c>
      <c r="U214" s="6">
        <f t="shared" si="3"/>
        <v>0</v>
      </c>
      <c r="V214" t="s">
        <v>2179</v>
      </c>
      <c r="W214" t="s">
        <v>2176</v>
      </c>
      <c r="Y214" s="5">
        <v>1526</v>
      </c>
      <c r="Z214" s="5">
        <v>954</v>
      </c>
      <c r="AA214" s="5">
        <v>572</v>
      </c>
      <c r="AB214" s="5">
        <v>954</v>
      </c>
      <c r="AC214" s="5">
        <v>572</v>
      </c>
    </row>
    <row r="215" spans="1:29" x14ac:dyDescent="0.2">
      <c r="A215" t="s">
        <v>341</v>
      </c>
      <c r="B215" t="s">
        <v>656</v>
      </c>
      <c r="C215" t="s">
        <v>1556</v>
      </c>
      <c r="D215" t="s">
        <v>1815</v>
      </c>
      <c r="E215" t="s">
        <v>1618</v>
      </c>
      <c r="F215" t="s">
        <v>1554</v>
      </c>
      <c r="G215" t="s">
        <v>1147</v>
      </c>
      <c r="H215" t="s">
        <v>1148</v>
      </c>
      <c r="I215" s="18" t="s">
        <v>1591</v>
      </c>
      <c r="J215" s="4" t="s">
        <v>2177</v>
      </c>
      <c r="K215" s="4" t="s">
        <v>2178</v>
      </c>
      <c r="L215" s="4" t="s">
        <v>2179</v>
      </c>
      <c r="M215" s="5">
        <v>1765</v>
      </c>
      <c r="N215" s="5">
        <v>1903</v>
      </c>
      <c r="O215" s="5"/>
      <c r="P215" s="5"/>
      <c r="Q215" s="5">
        <v>1765</v>
      </c>
      <c r="R215" s="5">
        <v>1903</v>
      </c>
      <c r="S215" s="5">
        <v>0</v>
      </c>
      <c r="T215" s="5">
        <v>0</v>
      </c>
      <c r="U215" s="6">
        <f t="shared" si="3"/>
        <v>0</v>
      </c>
      <c r="V215" t="s">
        <v>2176</v>
      </c>
      <c r="W215" t="s">
        <v>2176</v>
      </c>
      <c r="Y215" s="5">
        <v>3668</v>
      </c>
      <c r="Z215" s="5">
        <v>1765</v>
      </c>
      <c r="AA215" s="5">
        <v>1903</v>
      </c>
      <c r="AB215" s="5">
        <v>1765</v>
      </c>
      <c r="AC215" s="5">
        <v>1903</v>
      </c>
    </row>
    <row r="216" spans="1:29" x14ac:dyDescent="0.2">
      <c r="A216" t="s">
        <v>446</v>
      </c>
      <c r="B216" t="s">
        <v>656</v>
      </c>
      <c r="C216" t="s">
        <v>1556</v>
      </c>
      <c r="D216" t="s">
        <v>1815</v>
      </c>
      <c r="E216" t="s">
        <v>1592</v>
      </c>
      <c r="F216" t="s">
        <v>1554</v>
      </c>
      <c r="G216" t="s">
        <v>1147</v>
      </c>
      <c r="H216" t="s">
        <v>1148</v>
      </c>
      <c r="I216" s="18" t="s">
        <v>1598</v>
      </c>
      <c r="J216" s="4" t="s">
        <v>2177</v>
      </c>
      <c r="K216" s="4" t="s">
        <v>2178</v>
      </c>
      <c r="L216" s="4" t="s">
        <v>2179</v>
      </c>
      <c r="M216" s="5">
        <v>5774</v>
      </c>
      <c r="N216" s="5">
        <v>3666</v>
      </c>
      <c r="O216" s="5"/>
      <c r="P216" s="5"/>
      <c r="Q216" s="5">
        <v>5774</v>
      </c>
      <c r="R216" s="5">
        <v>3666</v>
      </c>
      <c r="S216" s="5">
        <v>0</v>
      </c>
      <c r="T216" s="5">
        <v>0</v>
      </c>
      <c r="U216" s="6">
        <f t="shared" si="3"/>
        <v>0</v>
      </c>
      <c r="V216" t="s">
        <v>2179</v>
      </c>
      <c r="W216" t="s">
        <v>2176</v>
      </c>
      <c r="Y216" s="5">
        <v>9440</v>
      </c>
      <c r="Z216" s="5">
        <v>5774</v>
      </c>
      <c r="AA216" s="5">
        <v>3666</v>
      </c>
      <c r="AB216" s="5">
        <v>5774</v>
      </c>
      <c r="AC216" s="5">
        <v>3666</v>
      </c>
    </row>
    <row r="217" spans="1:29" x14ac:dyDescent="0.2">
      <c r="A217" t="s">
        <v>480</v>
      </c>
      <c r="B217" t="s">
        <v>656</v>
      </c>
      <c r="C217" t="s">
        <v>1556</v>
      </c>
      <c r="D217" t="s">
        <v>1072</v>
      </c>
      <c r="E217" t="s">
        <v>1594</v>
      </c>
      <c r="F217" t="s">
        <v>842</v>
      </c>
      <c r="G217" t="s">
        <v>1074</v>
      </c>
      <c r="H217" t="s">
        <v>1075</v>
      </c>
      <c r="I217" s="18" t="s">
        <v>1591</v>
      </c>
      <c r="J217" s="4" t="s">
        <v>2177</v>
      </c>
      <c r="K217" s="4" t="s">
        <v>2178</v>
      </c>
      <c r="L217" s="4" t="s">
        <v>2179</v>
      </c>
      <c r="M217" s="5">
        <v>221</v>
      </c>
      <c r="N217" s="5">
        <v>272</v>
      </c>
      <c r="O217" s="5"/>
      <c r="P217" s="5"/>
      <c r="Q217" s="5">
        <v>221</v>
      </c>
      <c r="R217" s="5">
        <v>272</v>
      </c>
      <c r="S217" s="5">
        <v>0</v>
      </c>
      <c r="T217" s="5">
        <v>0</v>
      </c>
      <c r="U217" s="6">
        <f t="shared" si="3"/>
        <v>0</v>
      </c>
      <c r="V217" t="s">
        <v>2179</v>
      </c>
      <c r="W217" t="s">
        <v>2176</v>
      </c>
      <c r="Y217" s="5">
        <v>493</v>
      </c>
      <c r="Z217" s="5">
        <v>221</v>
      </c>
      <c r="AA217" s="5">
        <v>272</v>
      </c>
      <c r="AB217" s="5">
        <v>221</v>
      </c>
      <c r="AC217" s="5">
        <v>272</v>
      </c>
    </row>
    <row r="218" spans="1:29" x14ac:dyDescent="0.2">
      <c r="A218" t="s">
        <v>295</v>
      </c>
      <c r="B218" t="s">
        <v>656</v>
      </c>
      <c r="C218" t="s">
        <v>1556</v>
      </c>
      <c r="D218" t="s">
        <v>1072</v>
      </c>
      <c r="E218" t="s">
        <v>1594</v>
      </c>
      <c r="F218" t="s">
        <v>1073</v>
      </c>
      <c r="G218" t="s">
        <v>1074</v>
      </c>
      <c r="H218" t="s">
        <v>1075</v>
      </c>
      <c r="I218" s="18" t="s">
        <v>1591</v>
      </c>
      <c r="J218" s="4" t="s">
        <v>2177</v>
      </c>
      <c r="K218" s="4" t="s">
        <v>2178</v>
      </c>
      <c r="L218" s="4" t="s">
        <v>2179</v>
      </c>
      <c r="M218" s="5">
        <v>2610</v>
      </c>
      <c r="N218" s="5">
        <v>2623</v>
      </c>
      <c r="O218" s="5"/>
      <c r="P218" s="5"/>
      <c r="Q218" s="5">
        <v>2610</v>
      </c>
      <c r="R218" s="5">
        <v>2623</v>
      </c>
      <c r="S218" s="5">
        <v>0</v>
      </c>
      <c r="T218" s="5">
        <v>0</v>
      </c>
      <c r="U218" s="6">
        <f t="shared" si="3"/>
        <v>0</v>
      </c>
      <c r="V218" t="s">
        <v>2179</v>
      </c>
      <c r="W218" t="s">
        <v>2176</v>
      </c>
      <c r="Y218" s="5">
        <v>5233</v>
      </c>
      <c r="Z218" s="5">
        <v>2610</v>
      </c>
      <c r="AA218" s="5">
        <v>2623</v>
      </c>
      <c r="AB218" s="5">
        <v>2610</v>
      </c>
      <c r="AC218" s="5">
        <v>2623</v>
      </c>
    </row>
    <row r="219" spans="1:29" x14ac:dyDescent="0.2">
      <c r="A219" t="s">
        <v>600</v>
      </c>
      <c r="B219" t="s">
        <v>656</v>
      </c>
      <c r="C219" t="s">
        <v>1556</v>
      </c>
      <c r="D219" t="s">
        <v>1072</v>
      </c>
      <c r="E219" t="s">
        <v>1595</v>
      </c>
      <c r="F219" t="s">
        <v>1500</v>
      </c>
      <c r="G219" t="s">
        <v>1074</v>
      </c>
      <c r="H219" t="s">
        <v>1075</v>
      </c>
      <c r="I219" s="18" t="s">
        <v>1591</v>
      </c>
      <c r="J219" s="4" t="s">
        <v>2177</v>
      </c>
      <c r="K219" s="4" t="s">
        <v>2178</v>
      </c>
      <c r="L219" s="4" t="s">
        <v>2179</v>
      </c>
      <c r="M219" s="5">
        <v>1</v>
      </c>
      <c r="N219" s="5">
        <v>0</v>
      </c>
      <c r="O219" s="5"/>
      <c r="P219" s="5"/>
      <c r="Q219" s="5">
        <v>1</v>
      </c>
      <c r="R219" s="5">
        <v>0</v>
      </c>
      <c r="S219" s="5">
        <v>0</v>
      </c>
      <c r="T219" s="5">
        <v>0</v>
      </c>
      <c r="U219" s="6">
        <f t="shared" si="3"/>
        <v>0</v>
      </c>
      <c r="V219" t="s">
        <v>2179</v>
      </c>
      <c r="W219" t="s">
        <v>2176</v>
      </c>
      <c r="Y219" s="5">
        <v>1</v>
      </c>
      <c r="Z219" s="5">
        <v>1</v>
      </c>
      <c r="AA219" s="5">
        <v>0</v>
      </c>
      <c r="AB219" s="5">
        <v>1</v>
      </c>
      <c r="AC219" s="5">
        <v>0</v>
      </c>
    </row>
    <row r="220" spans="1:29" x14ac:dyDescent="0.2">
      <c r="A220" t="s">
        <v>590</v>
      </c>
      <c r="B220" t="s">
        <v>656</v>
      </c>
      <c r="C220" t="s">
        <v>1556</v>
      </c>
      <c r="D220" t="s">
        <v>1072</v>
      </c>
      <c r="E220" t="s">
        <v>1595</v>
      </c>
      <c r="F220" t="s">
        <v>1485</v>
      </c>
      <c r="G220" t="s">
        <v>1074</v>
      </c>
      <c r="H220" t="s">
        <v>1075</v>
      </c>
      <c r="I220" s="18" t="s">
        <v>1591</v>
      </c>
      <c r="J220" s="4" t="s">
        <v>2177</v>
      </c>
      <c r="K220" s="4" t="s">
        <v>2178</v>
      </c>
      <c r="L220" s="4" t="s">
        <v>2179</v>
      </c>
      <c r="M220" s="5">
        <v>5</v>
      </c>
      <c r="N220" s="5">
        <v>3</v>
      </c>
      <c r="O220" s="5"/>
      <c r="P220" s="5"/>
      <c r="Q220" s="5">
        <v>6</v>
      </c>
      <c r="R220" s="5">
        <v>4</v>
      </c>
      <c r="S220" s="5">
        <v>0</v>
      </c>
      <c r="T220" s="5">
        <v>0</v>
      </c>
      <c r="U220" s="6">
        <f t="shared" si="3"/>
        <v>0</v>
      </c>
      <c r="V220" t="s">
        <v>2176</v>
      </c>
      <c r="W220" t="s">
        <v>2176</v>
      </c>
      <c r="Y220" s="5">
        <v>10</v>
      </c>
      <c r="Z220" s="5">
        <v>5</v>
      </c>
      <c r="AA220" s="5">
        <v>3</v>
      </c>
      <c r="AB220" s="5">
        <v>5</v>
      </c>
      <c r="AC220" s="5">
        <v>3</v>
      </c>
    </row>
    <row r="221" spans="1:29" x14ac:dyDescent="0.2">
      <c r="A221" t="s">
        <v>248</v>
      </c>
      <c r="B221" t="s">
        <v>656</v>
      </c>
      <c r="C221" t="s">
        <v>1556</v>
      </c>
      <c r="D221" t="s">
        <v>1816</v>
      </c>
      <c r="E221" t="s">
        <v>1817</v>
      </c>
      <c r="F221" t="s">
        <v>1818</v>
      </c>
      <c r="G221" t="s">
        <v>996</v>
      </c>
      <c r="H221" t="s">
        <v>997</v>
      </c>
      <c r="I221" s="18" t="s">
        <v>1591</v>
      </c>
      <c r="J221" s="4" t="s">
        <v>2177</v>
      </c>
      <c r="K221" s="4" t="s">
        <v>2178</v>
      </c>
      <c r="L221" s="4" t="s">
        <v>2179</v>
      </c>
      <c r="M221" s="5">
        <v>3456</v>
      </c>
      <c r="N221" s="5">
        <v>3677</v>
      </c>
      <c r="O221" s="5"/>
      <c r="P221" s="5"/>
      <c r="Q221" s="5">
        <v>3456</v>
      </c>
      <c r="R221" s="5">
        <v>3677</v>
      </c>
      <c r="S221" s="5">
        <v>0</v>
      </c>
      <c r="T221" s="5">
        <v>0</v>
      </c>
      <c r="U221" s="6">
        <f t="shared" si="3"/>
        <v>0</v>
      </c>
      <c r="V221" t="s">
        <v>2179</v>
      </c>
      <c r="W221" t="s">
        <v>2176</v>
      </c>
      <c r="Y221" s="5">
        <v>7133</v>
      </c>
      <c r="Z221" s="5">
        <v>3456</v>
      </c>
      <c r="AA221" s="5">
        <v>3677</v>
      </c>
      <c r="AB221" s="5">
        <v>3456</v>
      </c>
      <c r="AC221" s="5">
        <v>3677</v>
      </c>
    </row>
    <row r="222" spans="1:29" x14ac:dyDescent="0.2">
      <c r="A222" t="s">
        <v>504</v>
      </c>
      <c r="B222" t="s">
        <v>656</v>
      </c>
      <c r="C222" t="s">
        <v>1556</v>
      </c>
      <c r="D222" t="s">
        <v>1815</v>
      </c>
      <c r="E222" t="s">
        <v>1592</v>
      </c>
      <c r="F222" t="s">
        <v>967</v>
      </c>
      <c r="G222" t="s">
        <v>1147</v>
      </c>
      <c r="H222" t="s">
        <v>1148</v>
      </c>
      <c r="I222" s="18" t="s">
        <v>1605</v>
      </c>
      <c r="J222" s="4" t="s">
        <v>2177</v>
      </c>
      <c r="K222" s="4" t="s">
        <v>2181</v>
      </c>
      <c r="L222" s="4" t="s">
        <v>2176</v>
      </c>
      <c r="M222" s="5">
        <v>240</v>
      </c>
      <c r="N222" s="5">
        <v>160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6">
        <f t="shared" si="3"/>
        <v>0</v>
      </c>
      <c r="V222" t="s">
        <v>2176</v>
      </c>
      <c r="W222" t="s">
        <v>2176</v>
      </c>
      <c r="Y222" s="5">
        <v>0</v>
      </c>
      <c r="Z222" s="5">
        <v>240</v>
      </c>
      <c r="AA222" s="5">
        <v>160</v>
      </c>
      <c r="AB222" s="5">
        <v>240</v>
      </c>
      <c r="AC222" s="5">
        <v>160</v>
      </c>
    </row>
    <row r="223" spans="1:29" x14ac:dyDescent="0.2">
      <c r="A223" t="s">
        <v>213</v>
      </c>
      <c r="B223" t="s">
        <v>656</v>
      </c>
      <c r="C223" t="s">
        <v>1556</v>
      </c>
      <c r="D223" t="s">
        <v>935</v>
      </c>
      <c r="E223" t="s">
        <v>1685</v>
      </c>
      <c r="F223" t="s">
        <v>774</v>
      </c>
      <c r="G223" t="s">
        <v>936</v>
      </c>
      <c r="H223" t="s">
        <v>1819</v>
      </c>
      <c r="I223" s="18" t="s">
        <v>1591</v>
      </c>
      <c r="J223" s="4" t="s">
        <v>2177</v>
      </c>
      <c r="K223" s="4" t="s">
        <v>2178</v>
      </c>
      <c r="L223" s="4" t="s">
        <v>2179</v>
      </c>
      <c r="M223" s="5">
        <v>907</v>
      </c>
      <c r="N223" s="5">
        <v>1040</v>
      </c>
      <c r="O223" s="5"/>
      <c r="P223" s="5"/>
      <c r="Q223" s="5">
        <v>907</v>
      </c>
      <c r="R223" s="5">
        <v>1040</v>
      </c>
      <c r="S223" s="5">
        <v>0</v>
      </c>
      <c r="T223" s="5">
        <v>0</v>
      </c>
      <c r="U223" s="6">
        <f t="shared" si="3"/>
        <v>0</v>
      </c>
      <c r="V223" t="s">
        <v>2179</v>
      </c>
      <c r="W223" t="s">
        <v>2176</v>
      </c>
      <c r="Y223" s="5">
        <v>1947</v>
      </c>
      <c r="Z223" s="5">
        <v>907</v>
      </c>
      <c r="AA223" s="5">
        <v>1040</v>
      </c>
      <c r="AB223" s="5">
        <v>907</v>
      </c>
      <c r="AC223" s="5">
        <v>1040</v>
      </c>
    </row>
    <row r="224" spans="1:29" x14ac:dyDescent="0.2">
      <c r="A224" t="s">
        <v>197</v>
      </c>
      <c r="B224" t="s">
        <v>656</v>
      </c>
      <c r="C224" t="s">
        <v>1556</v>
      </c>
      <c r="D224" t="s">
        <v>908</v>
      </c>
      <c r="E224" t="s">
        <v>1602</v>
      </c>
      <c r="F224" t="s">
        <v>1554</v>
      </c>
      <c r="G224" t="s">
        <v>909</v>
      </c>
      <c r="H224" t="s">
        <v>910</v>
      </c>
      <c r="I224" s="18" t="s">
        <v>1598</v>
      </c>
      <c r="J224" s="4" t="s">
        <v>2177</v>
      </c>
      <c r="K224" s="4" t="s">
        <v>2178</v>
      </c>
      <c r="L224" s="4" t="s">
        <v>2179</v>
      </c>
      <c r="M224" s="5">
        <v>2270</v>
      </c>
      <c r="N224" s="5">
        <v>2839</v>
      </c>
      <c r="O224" s="5"/>
      <c r="P224" s="5"/>
      <c r="Q224" s="5">
        <v>2270</v>
      </c>
      <c r="R224" s="5">
        <v>2839</v>
      </c>
      <c r="S224" s="5">
        <v>0</v>
      </c>
      <c r="T224" s="5">
        <v>0</v>
      </c>
      <c r="U224" s="6">
        <f t="shared" si="3"/>
        <v>0</v>
      </c>
      <c r="V224" t="s">
        <v>2179</v>
      </c>
      <c r="W224" t="s">
        <v>2176</v>
      </c>
      <c r="Y224" s="5">
        <v>5109</v>
      </c>
      <c r="Z224" s="5">
        <v>2270</v>
      </c>
      <c r="AA224" s="5">
        <v>2839</v>
      </c>
      <c r="AB224" s="5">
        <v>2270</v>
      </c>
      <c r="AC224" s="5">
        <v>2839</v>
      </c>
    </row>
    <row r="225" spans="1:29" x14ac:dyDescent="0.2">
      <c r="A225" t="s">
        <v>571</v>
      </c>
      <c r="B225" t="s">
        <v>656</v>
      </c>
      <c r="C225" t="s">
        <v>1556</v>
      </c>
      <c r="D225" t="s">
        <v>1456</v>
      </c>
      <c r="E225" t="s">
        <v>1597</v>
      </c>
      <c r="F225" t="s">
        <v>967</v>
      </c>
      <c r="G225" t="s">
        <v>1457</v>
      </c>
      <c r="H225" t="s">
        <v>1458</v>
      </c>
      <c r="I225" s="18" t="s">
        <v>1605</v>
      </c>
      <c r="J225" s="4" t="s">
        <v>2177</v>
      </c>
      <c r="K225" s="4" t="s">
        <v>2181</v>
      </c>
      <c r="L225" s="4" t="s">
        <v>2176</v>
      </c>
      <c r="M225" s="5">
        <v>31</v>
      </c>
      <c r="N225" s="5">
        <v>21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6">
        <f t="shared" si="3"/>
        <v>0</v>
      </c>
      <c r="V225" t="s">
        <v>2176</v>
      </c>
      <c r="W225" t="s">
        <v>2176</v>
      </c>
      <c r="Y225" s="5">
        <v>0</v>
      </c>
      <c r="Z225" s="5">
        <v>31</v>
      </c>
      <c r="AA225" s="5">
        <v>21</v>
      </c>
      <c r="AB225" s="5">
        <v>31</v>
      </c>
      <c r="AC225" s="5">
        <v>21</v>
      </c>
    </row>
    <row r="226" spans="1:29" x14ac:dyDescent="0.2">
      <c r="A226" t="s">
        <v>331</v>
      </c>
      <c r="B226" t="s">
        <v>656</v>
      </c>
      <c r="C226" t="s">
        <v>1556</v>
      </c>
      <c r="D226" t="s">
        <v>1132</v>
      </c>
      <c r="E226" t="s">
        <v>1760</v>
      </c>
      <c r="F226" t="s">
        <v>1554</v>
      </c>
      <c r="G226" t="s">
        <v>1428</v>
      </c>
      <c r="H226" t="s">
        <v>1133</v>
      </c>
      <c r="I226" s="18" t="s">
        <v>1591</v>
      </c>
      <c r="J226" s="4" t="s">
        <v>2177</v>
      </c>
      <c r="K226" s="4" t="s">
        <v>2178</v>
      </c>
      <c r="L226" s="4" t="s">
        <v>2179</v>
      </c>
      <c r="M226" s="5">
        <v>1017</v>
      </c>
      <c r="N226" s="5">
        <v>900</v>
      </c>
      <c r="O226" s="5"/>
      <c r="P226" s="5"/>
      <c r="Q226" s="5">
        <v>1017</v>
      </c>
      <c r="R226" s="5">
        <v>900</v>
      </c>
      <c r="S226" s="5">
        <v>0</v>
      </c>
      <c r="T226" s="5">
        <v>0</v>
      </c>
      <c r="U226" s="6">
        <f t="shared" si="3"/>
        <v>0</v>
      </c>
      <c r="V226" t="s">
        <v>2176</v>
      </c>
      <c r="W226" t="s">
        <v>2176</v>
      </c>
      <c r="Y226" s="5">
        <v>1917</v>
      </c>
      <c r="Z226" s="5">
        <v>1017</v>
      </c>
      <c r="AA226" s="5">
        <v>900</v>
      </c>
      <c r="AB226" s="5">
        <v>1017</v>
      </c>
      <c r="AC226" s="5">
        <v>900</v>
      </c>
    </row>
    <row r="227" spans="1:29" x14ac:dyDescent="0.2">
      <c r="A227" t="s">
        <v>384</v>
      </c>
      <c r="B227" t="s">
        <v>656</v>
      </c>
      <c r="C227" t="s">
        <v>1556</v>
      </c>
      <c r="D227" t="s">
        <v>1467</v>
      </c>
      <c r="E227" t="s">
        <v>1597</v>
      </c>
      <c r="F227" t="s">
        <v>967</v>
      </c>
      <c r="G227" t="s">
        <v>1197</v>
      </c>
      <c r="H227" t="s">
        <v>1122</v>
      </c>
      <c r="I227" s="18" t="s">
        <v>1605</v>
      </c>
      <c r="J227" s="4" t="s">
        <v>2177</v>
      </c>
      <c r="K227" s="4" t="s">
        <v>2181</v>
      </c>
      <c r="L227" s="4" t="s">
        <v>2176</v>
      </c>
      <c r="M227" s="5">
        <v>1179</v>
      </c>
      <c r="N227" s="5">
        <v>786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6">
        <f t="shared" si="3"/>
        <v>0</v>
      </c>
      <c r="V227" t="s">
        <v>2176</v>
      </c>
      <c r="W227" t="s">
        <v>2176</v>
      </c>
      <c r="Y227" s="5">
        <v>0</v>
      </c>
      <c r="Z227" s="5">
        <v>1179</v>
      </c>
      <c r="AA227" s="5">
        <v>786</v>
      </c>
      <c r="AB227" s="5">
        <v>1179</v>
      </c>
      <c r="AC227" s="5">
        <v>786</v>
      </c>
    </row>
    <row r="228" spans="1:29" x14ac:dyDescent="0.2">
      <c r="A228" t="s">
        <v>385</v>
      </c>
      <c r="B228" t="s">
        <v>656</v>
      </c>
      <c r="C228" t="s">
        <v>1556</v>
      </c>
      <c r="D228" t="s">
        <v>1467</v>
      </c>
      <c r="E228" t="s">
        <v>1602</v>
      </c>
      <c r="F228" t="s">
        <v>967</v>
      </c>
      <c r="G228" t="s">
        <v>1197</v>
      </c>
      <c r="H228" t="s">
        <v>1122</v>
      </c>
      <c r="I228" s="18" t="s">
        <v>1605</v>
      </c>
      <c r="J228" s="4" t="s">
        <v>2177</v>
      </c>
      <c r="K228" s="4" t="s">
        <v>2181</v>
      </c>
      <c r="L228" s="4" t="s">
        <v>2176</v>
      </c>
      <c r="M228" s="5">
        <v>1179</v>
      </c>
      <c r="N228" s="5">
        <v>786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6">
        <f t="shared" si="3"/>
        <v>0</v>
      </c>
      <c r="V228" t="s">
        <v>2176</v>
      </c>
      <c r="W228" t="s">
        <v>2176</v>
      </c>
      <c r="Y228" s="5">
        <v>0</v>
      </c>
      <c r="Z228" s="5">
        <v>1179</v>
      </c>
      <c r="AA228" s="5">
        <v>786</v>
      </c>
      <c r="AB228" s="5">
        <v>1179</v>
      </c>
      <c r="AC228" s="5">
        <v>786</v>
      </c>
    </row>
    <row r="229" spans="1:29" x14ac:dyDescent="0.2">
      <c r="A229" t="s">
        <v>386</v>
      </c>
      <c r="B229" t="s">
        <v>656</v>
      </c>
      <c r="C229" t="s">
        <v>1556</v>
      </c>
      <c r="D229" t="s">
        <v>1198</v>
      </c>
      <c r="E229" t="s">
        <v>1674</v>
      </c>
      <c r="F229" t="s">
        <v>967</v>
      </c>
      <c r="G229" t="s">
        <v>1820</v>
      </c>
      <c r="H229" t="s">
        <v>1122</v>
      </c>
      <c r="I229" s="18" t="s">
        <v>1605</v>
      </c>
      <c r="J229" s="4" t="s">
        <v>2177</v>
      </c>
      <c r="K229" s="4" t="s">
        <v>2181</v>
      </c>
      <c r="L229" s="4" t="s">
        <v>2176</v>
      </c>
      <c r="M229" s="5">
        <v>1179</v>
      </c>
      <c r="N229" s="5">
        <v>786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6">
        <f t="shared" si="3"/>
        <v>0</v>
      </c>
      <c r="V229" t="s">
        <v>2176</v>
      </c>
      <c r="W229" t="s">
        <v>2176</v>
      </c>
      <c r="Y229" s="5">
        <v>0</v>
      </c>
      <c r="Z229" s="5">
        <v>1179</v>
      </c>
      <c r="AA229" s="5">
        <v>786</v>
      </c>
      <c r="AB229" s="5">
        <v>1179</v>
      </c>
      <c r="AC229" s="5">
        <v>786</v>
      </c>
    </row>
    <row r="230" spans="1:29" x14ac:dyDescent="0.2">
      <c r="A230" t="s">
        <v>201</v>
      </c>
      <c r="B230" t="s">
        <v>656</v>
      </c>
      <c r="C230" t="s">
        <v>1556</v>
      </c>
      <c r="D230" t="s">
        <v>1821</v>
      </c>
      <c r="E230" t="s">
        <v>1618</v>
      </c>
      <c r="F230" t="s">
        <v>709</v>
      </c>
      <c r="G230" t="s">
        <v>915</v>
      </c>
      <c r="H230" t="s">
        <v>916</v>
      </c>
      <c r="I230" s="18" t="s">
        <v>1598</v>
      </c>
      <c r="J230" s="4" t="s">
        <v>2177</v>
      </c>
      <c r="K230" s="4" t="s">
        <v>2178</v>
      </c>
      <c r="L230" s="4" t="s">
        <v>2179</v>
      </c>
      <c r="M230" s="5">
        <v>7591</v>
      </c>
      <c r="N230" s="5">
        <v>8331</v>
      </c>
      <c r="O230" s="5"/>
      <c r="P230" s="5"/>
      <c r="Q230" s="5">
        <v>7591</v>
      </c>
      <c r="R230" s="5">
        <v>8331</v>
      </c>
      <c r="S230" s="5">
        <v>0</v>
      </c>
      <c r="T230" s="5">
        <v>0</v>
      </c>
      <c r="U230" s="6">
        <f t="shared" si="3"/>
        <v>0</v>
      </c>
      <c r="V230" t="s">
        <v>2179</v>
      </c>
      <c r="W230" t="s">
        <v>2176</v>
      </c>
      <c r="Y230" s="5">
        <v>15922</v>
      </c>
      <c r="Z230" s="5">
        <v>7591</v>
      </c>
      <c r="AA230" s="5">
        <v>8331</v>
      </c>
      <c r="AB230" s="5">
        <v>7591</v>
      </c>
      <c r="AC230" s="5">
        <v>8331</v>
      </c>
    </row>
    <row r="231" spans="1:29" x14ac:dyDescent="0.2">
      <c r="A231" t="s">
        <v>185</v>
      </c>
      <c r="B231" t="s">
        <v>660</v>
      </c>
      <c r="C231" t="s">
        <v>1560</v>
      </c>
      <c r="D231" t="s">
        <v>1822</v>
      </c>
      <c r="E231" t="s">
        <v>1597</v>
      </c>
      <c r="F231" t="s">
        <v>1283</v>
      </c>
      <c r="G231" t="s">
        <v>883</v>
      </c>
      <c r="H231" t="s">
        <v>884</v>
      </c>
      <c r="I231" s="18" t="s">
        <v>1605</v>
      </c>
      <c r="J231" s="4" t="s">
        <v>2177</v>
      </c>
      <c r="K231" s="4" t="s">
        <v>2178</v>
      </c>
      <c r="L231" s="4" t="s">
        <v>2176</v>
      </c>
      <c r="M231" s="5">
        <v>5994</v>
      </c>
      <c r="N231" s="5">
        <v>3996</v>
      </c>
      <c r="O231" s="5">
        <v>0</v>
      </c>
      <c r="P231" s="5">
        <v>0</v>
      </c>
      <c r="Q231" s="5">
        <v>6013</v>
      </c>
      <c r="R231" s="5">
        <v>4009</v>
      </c>
      <c r="S231" s="5">
        <v>0</v>
      </c>
      <c r="T231" s="5">
        <v>0</v>
      </c>
      <c r="U231" s="6">
        <f t="shared" si="3"/>
        <v>0</v>
      </c>
      <c r="V231" t="s">
        <v>2176</v>
      </c>
      <c r="W231" t="s">
        <v>2176</v>
      </c>
      <c r="Y231" s="5">
        <v>10022</v>
      </c>
      <c r="Z231" s="5">
        <v>5994</v>
      </c>
      <c r="AA231" s="5">
        <v>3996</v>
      </c>
      <c r="AB231" s="5">
        <v>5994</v>
      </c>
      <c r="AC231" s="5">
        <v>3996</v>
      </c>
    </row>
    <row r="232" spans="1:29" x14ac:dyDescent="0.2">
      <c r="A232" t="s">
        <v>186</v>
      </c>
      <c r="B232" t="s">
        <v>660</v>
      </c>
      <c r="C232" t="s">
        <v>1560</v>
      </c>
      <c r="D232" t="s">
        <v>1823</v>
      </c>
      <c r="E232" t="s">
        <v>1824</v>
      </c>
      <c r="F232" t="s">
        <v>1283</v>
      </c>
      <c r="G232" t="s">
        <v>885</v>
      </c>
      <c r="H232" t="s">
        <v>884</v>
      </c>
      <c r="I232" s="18" t="s">
        <v>1605</v>
      </c>
      <c r="J232" s="4" t="s">
        <v>2177</v>
      </c>
      <c r="K232" s="4" t="s">
        <v>2178</v>
      </c>
      <c r="L232" s="4" t="s">
        <v>2176</v>
      </c>
      <c r="M232" s="5">
        <v>5740</v>
      </c>
      <c r="N232" s="5">
        <v>3826</v>
      </c>
      <c r="O232" s="5">
        <v>0</v>
      </c>
      <c r="P232" s="5">
        <v>0</v>
      </c>
      <c r="Q232" s="5">
        <v>5758</v>
      </c>
      <c r="R232" s="5">
        <v>3839</v>
      </c>
      <c r="S232" s="5">
        <v>0</v>
      </c>
      <c r="T232" s="5">
        <v>0</v>
      </c>
      <c r="U232" s="6">
        <f t="shared" si="3"/>
        <v>0</v>
      </c>
      <c r="V232" t="s">
        <v>2176</v>
      </c>
      <c r="W232" t="s">
        <v>2176</v>
      </c>
      <c r="Y232" s="5">
        <v>9597</v>
      </c>
      <c r="Z232" s="5">
        <v>5740</v>
      </c>
      <c r="AA232" s="5">
        <v>3826</v>
      </c>
      <c r="AB232" s="5">
        <v>5740</v>
      </c>
      <c r="AC232" s="5">
        <v>3826</v>
      </c>
    </row>
    <row r="233" spans="1:29" x14ac:dyDescent="0.2">
      <c r="A233" t="s">
        <v>453</v>
      </c>
      <c r="B233" t="s">
        <v>656</v>
      </c>
      <c r="C233" t="s">
        <v>1556</v>
      </c>
      <c r="D233" t="s">
        <v>1282</v>
      </c>
      <c r="E233" t="s">
        <v>1675</v>
      </c>
      <c r="F233" t="s">
        <v>1283</v>
      </c>
      <c r="G233" t="s">
        <v>1284</v>
      </c>
      <c r="H233" t="s">
        <v>1285</v>
      </c>
      <c r="I233" s="18" t="s">
        <v>1591</v>
      </c>
      <c r="J233" s="4" t="s">
        <v>2177</v>
      </c>
      <c r="K233" s="4" t="s">
        <v>2178</v>
      </c>
      <c r="L233" s="4" t="s">
        <v>2179</v>
      </c>
      <c r="M233" s="5">
        <v>317</v>
      </c>
      <c r="N233" s="5">
        <v>366</v>
      </c>
      <c r="O233" s="5"/>
      <c r="P233" s="5"/>
      <c r="Q233" s="5">
        <v>317</v>
      </c>
      <c r="R233" s="5">
        <v>366</v>
      </c>
      <c r="S233" s="5">
        <v>0</v>
      </c>
      <c r="T233" s="5">
        <v>0</v>
      </c>
      <c r="U233" s="6">
        <f t="shared" si="3"/>
        <v>0</v>
      </c>
      <c r="V233" t="s">
        <v>2179</v>
      </c>
      <c r="W233" t="s">
        <v>2176</v>
      </c>
      <c r="Y233" s="5">
        <v>683</v>
      </c>
      <c r="Z233" s="5">
        <v>317</v>
      </c>
      <c r="AA233" s="5">
        <v>366</v>
      </c>
      <c r="AB233" s="5">
        <v>317</v>
      </c>
      <c r="AC233" s="5">
        <v>366</v>
      </c>
    </row>
    <row r="234" spans="1:29" x14ac:dyDescent="0.2">
      <c r="A234" t="s">
        <v>484</v>
      </c>
      <c r="B234" t="s">
        <v>656</v>
      </c>
      <c r="C234" t="s">
        <v>1556</v>
      </c>
      <c r="D234" t="s">
        <v>1331</v>
      </c>
      <c r="E234" t="s">
        <v>1597</v>
      </c>
      <c r="F234" t="s">
        <v>1283</v>
      </c>
      <c r="G234" t="s">
        <v>1332</v>
      </c>
      <c r="H234" t="s">
        <v>1285</v>
      </c>
      <c r="I234" s="18" t="s">
        <v>1591</v>
      </c>
      <c r="J234" s="4" t="s">
        <v>2177</v>
      </c>
      <c r="K234" s="4" t="s">
        <v>2178</v>
      </c>
      <c r="L234" s="4" t="s">
        <v>2179</v>
      </c>
      <c r="M234" s="5">
        <v>319</v>
      </c>
      <c r="N234" s="5">
        <v>368</v>
      </c>
      <c r="O234" s="5"/>
      <c r="P234" s="5"/>
      <c r="Q234" s="5">
        <v>319</v>
      </c>
      <c r="R234" s="5">
        <v>368</v>
      </c>
      <c r="S234" s="5">
        <v>0</v>
      </c>
      <c r="T234" s="5">
        <v>0</v>
      </c>
      <c r="U234" s="6">
        <f t="shared" si="3"/>
        <v>0</v>
      </c>
      <c r="V234" t="s">
        <v>2179</v>
      </c>
      <c r="W234" t="s">
        <v>2176</v>
      </c>
      <c r="Y234" s="5">
        <v>687</v>
      </c>
      <c r="Z234" s="5">
        <v>319</v>
      </c>
      <c r="AA234" s="5">
        <v>368</v>
      </c>
      <c r="AB234" s="5">
        <v>319</v>
      </c>
      <c r="AC234" s="5">
        <v>368</v>
      </c>
    </row>
    <row r="235" spans="1:29" x14ac:dyDescent="0.2">
      <c r="A235" t="s">
        <v>158</v>
      </c>
      <c r="B235" t="s">
        <v>660</v>
      </c>
      <c r="C235" t="s">
        <v>1560</v>
      </c>
      <c r="D235" t="s">
        <v>1825</v>
      </c>
      <c r="E235" t="s">
        <v>1594</v>
      </c>
      <c r="F235" t="s">
        <v>835</v>
      </c>
      <c r="G235" t="s">
        <v>836</v>
      </c>
      <c r="H235" t="s">
        <v>676</v>
      </c>
      <c r="I235" s="18" t="s">
        <v>1591</v>
      </c>
      <c r="J235" s="4" t="s">
        <v>2177</v>
      </c>
      <c r="K235" s="4" t="s">
        <v>2178</v>
      </c>
      <c r="L235" s="4" t="s">
        <v>2179</v>
      </c>
      <c r="M235" s="5">
        <v>8083</v>
      </c>
      <c r="N235" s="5">
        <v>9364</v>
      </c>
      <c r="O235" s="5"/>
      <c r="P235" s="5"/>
      <c r="Q235" s="5">
        <v>8083</v>
      </c>
      <c r="R235" s="5">
        <v>9364</v>
      </c>
      <c r="S235" s="5">
        <v>0</v>
      </c>
      <c r="T235" s="5">
        <v>0</v>
      </c>
      <c r="U235" s="6">
        <f t="shared" si="3"/>
        <v>0</v>
      </c>
      <c r="V235" t="s">
        <v>2176</v>
      </c>
      <c r="W235" t="s">
        <v>2176</v>
      </c>
      <c r="Y235" s="5">
        <v>17447</v>
      </c>
      <c r="Z235" s="5">
        <v>8083</v>
      </c>
      <c r="AA235" s="5">
        <v>9364</v>
      </c>
      <c r="AB235" s="5">
        <v>8083</v>
      </c>
      <c r="AC235" s="5">
        <v>9364</v>
      </c>
    </row>
    <row r="236" spans="1:29" x14ac:dyDescent="0.2">
      <c r="A236" t="s">
        <v>238</v>
      </c>
      <c r="B236" t="s">
        <v>660</v>
      </c>
      <c r="C236" t="s">
        <v>1560</v>
      </c>
      <c r="D236" t="s">
        <v>977</v>
      </c>
      <c r="E236" t="s">
        <v>1826</v>
      </c>
      <c r="F236" t="s">
        <v>733</v>
      </c>
      <c r="G236" t="s">
        <v>1827</v>
      </c>
      <c r="H236" t="s">
        <v>676</v>
      </c>
      <c r="I236" s="18" t="s">
        <v>1605</v>
      </c>
      <c r="J236" s="4" t="s">
        <v>2177</v>
      </c>
      <c r="K236" s="4" t="s">
        <v>2178</v>
      </c>
      <c r="L236" s="4" t="s">
        <v>2176</v>
      </c>
      <c r="M236" s="5">
        <v>6005</v>
      </c>
      <c r="N236" s="5">
        <v>1</v>
      </c>
      <c r="O236" s="5">
        <v>0</v>
      </c>
      <c r="P236" s="5">
        <v>0</v>
      </c>
      <c r="Q236" s="5">
        <v>6023</v>
      </c>
      <c r="R236" s="5">
        <v>0</v>
      </c>
      <c r="S236" s="5">
        <v>0</v>
      </c>
      <c r="T236" s="5">
        <v>0</v>
      </c>
      <c r="U236" s="6">
        <f t="shared" si="3"/>
        <v>0</v>
      </c>
      <c r="V236" t="s">
        <v>2176</v>
      </c>
      <c r="W236" t="s">
        <v>2176</v>
      </c>
      <c r="Y236" s="5">
        <v>6023</v>
      </c>
      <c r="Z236" s="5">
        <v>6005</v>
      </c>
      <c r="AA236" s="5">
        <v>1</v>
      </c>
      <c r="AB236" s="5">
        <v>6005</v>
      </c>
      <c r="AC236" s="5">
        <v>1</v>
      </c>
    </row>
    <row r="237" spans="1:29" x14ac:dyDescent="0.2">
      <c r="A237" t="s">
        <v>335</v>
      </c>
      <c r="B237" t="s">
        <v>656</v>
      </c>
      <c r="C237" t="s">
        <v>1556</v>
      </c>
      <c r="D237" t="s">
        <v>705</v>
      </c>
      <c r="E237" t="s">
        <v>1614</v>
      </c>
      <c r="F237" t="s">
        <v>1554</v>
      </c>
      <c r="G237" t="s">
        <v>706</v>
      </c>
      <c r="H237" t="s">
        <v>1032</v>
      </c>
      <c r="I237" s="18" t="s">
        <v>1591</v>
      </c>
      <c r="J237" s="4" t="s">
        <v>2177</v>
      </c>
      <c r="K237" s="4" t="s">
        <v>2178</v>
      </c>
      <c r="L237" s="4" t="s">
        <v>2179</v>
      </c>
      <c r="M237" s="5">
        <v>1306</v>
      </c>
      <c r="N237" s="5">
        <v>343</v>
      </c>
      <c r="O237" s="5"/>
      <c r="P237" s="5"/>
      <c r="Q237" s="5">
        <v>1306</v>
      </c>
      <c r="R237" s="5">
        <v>343</v>
      </c>
      <c r="S237" s="5">
        <v>0</v>
      </c>
      <c r="T237" s="5">
        <v>0</v>
      </c>
      <c r="U237" s="6">
        <f t="shared" si="3"/>
        <v>0</v>
      </c>
      <c r="V237" t="s">
        <v>2179</v>
      </c>
      <c r="W237" t="s">
        <v>2176</v>
      </c>
      <c r="Y237" s="5">
        <v>1649</v>
      </c>
      <c r="Z237" s="5">
        <v>1306</v>
      </c>
      <c r="AA237" s="5">
        <v>343</v>
      </c>
      <c r="AB237" s="5">
        <v>1306</v>
      </c>
      <c r="AC237" s="5">
        <v>343</v>
      </c>
    </row>
    <row r="238" spans="1:29" x14ac:dyDescent="0.2">
      <c r="A238" t="s">
        <v>460</v>
      </c>
      <c r="B238" t="s">
        <v>656</v>
      </c>
      <c r="C238" t="s">
        <v>1556</v>
      </c>
      <c r="D238" t="s">
        <v>1828</v>
      </c>
      <c r="E238" t="s">
        <v>1602</v>
      </c>
      <c r="F238" t="s">
        <v>967</v>
      </c>
      <c r="G238" t="s">
        <v>1294</v>
      </c>
      <c r="H238" t="s">
        <v>1295</v>
      </c>
      <c r="I238" s="18" t="s">
        <v>1605</v>
      </c>
      <c r="J238" s="4" t="s">
        <v>2177</v>
      </c>
      <c r="K238" s="4" t="s">
        <v>2178</v>
      </c>
      <c r="L238" s="4" t="s">
        <v>2176</v>
      </c>
      <c r="M238" s="5">
        <v>294</v>
      </c>
      <c r="N238" s="5">
        <v>0</v>
      </c>
      <c r="O238" s="5"/>
      <c r="P238" s="5"/>
      <c r="Q238" s="5">
        <v>237</v>
      </c>
      <c r="R238" s="5">
        <v>83</v>
      </c>
      <c r="S238" s="5">
        <v>0</v>
      </c>
      <c r="T238" s="5">
        <v>0</v>
      </c>
      <c r="U238" s="6">
        <f t="shared" si="3"/>
        <v>0</v>
      </c>
      <c r="V238" t="s">
        <v>2179</v>
      </c>
      <c r="W238" t="s">
        <v>2176</v>
      </c>
      <c r="Y238" s="5">
        <v>320</v>
      </c>
      <c r="Z238" s="5">
        <v>294</v>
      </c>
      <c r="AA238" s="5">
        <v>0</v>
      </c>
      <c r="AB238" s="5">
        <v>294</v>
      </c>
      <c r="AC238" s="5">
        <v>0</v>
      </c>
    </row>
    <row r="239" spans="1:29" x14ac:dyDescent="0.2">
      <c r="A239" t="s">
        <v>269</v>
      </c>
      <c r="B239" t="s">
        <v>656</v>
      </c>
      <c r="C239" t="s">
        <v>1556</v>
      </c>
      <c r="D239" t="s">
        <v>1008</v>
      </c>
      <c r="E239" t="s">
        <v>1588</v>
      </c>
      <c r="F239" t="s">
        <v>774</v>
      </c>
      <c r="G239" t="s">
        <v>1031</v>
      </c>
      <c r="H239" t="s">
        <v>1032</v>
      </c>
      <c r="I239" s="18" t="s">
        <v>1598</v>
      </c>
      <c r="J239" s="4" t="s">
        <v>2177</v>
      </c>
      <c r="K239" s="4" t="s">
        <v>2178</v>
      </c>
      <c r="L239" s="4" t="s">
        <v>2179</v>
      </c>
      <c r="M239" s="5">
        <v>2040</v>
      </c>
      <c r="N239" s="5">
        <v>434</v>
      </c>
      <c r="O239" s="5"/>
      <c r="P239" s="5"/>
      <c r="Q239" s="5">
        <v>2040</v>
      </c>
      <c r="R239" s="5">
        <v>434</v>
      </c>
      <c r="S239" s="5">
        <v>0</v>
      </c>
      <c r="T239" s="5">
        <v>0</v>
      </c>
      <c r="U239" s="6">
        <f t="shared" si="3"/>
        <v>0</v>
      </c>
      <c r="V239" t="s">
        <v>2179</v>
      </c>
      <c r="W239" t="s">
        <v>2176</v>
      </c>
      <c r="Y239" s="5">
        <v>2474</v>
      </c>
      <c r="Z239" s="5">
        <v>2040</v>
      </c>
      <c r="AA239" s="5">
        <v>434</v>
      </c>
      <c r="AB239" s="5">
        <v>2040</v>
      </c>
      <c r="AC239" s="5">
        <v>434</v>
      </c>
    </row>
    <row r="240" spans="1:29" x14ac:dyDescent="0.2">
      <c r="A240" t="s">
        <v>255</v>
      </c>
      <c r="B240" t="s">
        <v>656</v>
      </c>
      <c r="C240" t="s">
        <v>1556</v>
      </c>
      <c r="D240" t="s">
        <v>1008</v>
      </c>
      <c r="E240" t="s">
        <v>1669</v>
      </c>
      <c r="F240" t="s">
        <v>1554</v>
      </c>
      <c r="G240" t="s">
        <v>1031</v>
      </c>
      <c r="H240" t="s">
        <v>1032</v>
      </c>
      <c r="I240" s="18" t="s">
        <v>1591</v>
      </c>
      <c r="J240" s="4" t="s">
        <v>2177</v>
      </c>
      <c r="K240" s="4" t="s">
        <v>2178</v>
      </c>
      <c r="L240" s="4" t="s">
        <v>2179</v>
      </c>
      <c r="M240" s="5">
        <v>62</v>
      </c>
      <c r="N240" s="5">
        <v>76</v>
      </c>
      <c r="O240" s="5"/>
      <c r="P240" s="5"/>
      <c r="Q240" s="5">
        <v>53</v>
      </c>
      <c r="R240" s="5">
        <v>66</v>
      </c>
      <c r="S240" s="5">
        <v>0</v>
      </c>
      <c r="T240" s="5">
        <v>0</v>
      </c>
      <c r="U240" s="6">
        <f t="shared" si="3"/>
        <v>0</v>
      </c>
      <c r="V240" t="s">
        <v>2179</v>
      </c>
      <c r="W240" t="s">
        <v>2176</v>
      </c>
      <c r="Y240" s="5">
        <v>119</v>
      </c>
      <c r="Z240" s="5">
        <v>62</v>
      </c>
      <c r="AA240" s="5">
        <v>76</v>
      </c>
      <c r="AB240" s="5">
        <v>62</v>
      </c>
      <c r="AC240" s="5">
        <v>76</v>
      </c>
    </row>
    <row r="241" spans="1:29" x14ac:dyDescent="0.2">
      <c r="A241" t="s">
        <v>623</v>
      </c>
      <c r="B241" t="s">
        <v>656</v>
      </c>
      <c r="C241" t="s">
        <v>1556</v>
      </c>
      <c r="D241" t="s">
        <v>1829</v>
      </c>
      <c r="E241" t="s">
        <v>1597</v>
      </c>
      <c r="F241" t="s">
        <v>967</v>
      </c>
      <c r="G241" t="s">
        <v>1535</v>
      </c>
      <c r="H241" t="s">
        <v>811</v>
      </c>
      <c r="I241" s="18" t="s">
        <v>1605</v>
      </c>
      <c r="J241" s="4" t="s">
        <v>2177</v>
      </c>
      <c r="K241" s="4" t="s">
        <v>2178</v>
      </c>
      <c r="L241" s="4" t="s">
        <v>2176</v>
      </c>
      <c r="M241" s="5">
        <v>0</v>
      </c>
      <c r="N241" s="5">
        <v>0</v>
      </c>
      <c r="O241" s="5"/>
      <c r="P241" s="5"/>
      <c r="Q241" s="5">
        <v>0</v>
      </c>
      <c r="R241" s="5">
        <v>0</v>
      </c>
      <c r="S241" s="5">
        <v>0</v>
      </c>
      <c r="T241" s="5">
        <v>0</v>
      </c>
      <c r="U241" s="6">
        <f t="shared" si="3"/>
        <v>0</v>
      </c>
      <c r="V241" t="s">
        <v>2179</v>
      </c>
      <c r="W241" t="s">
        <v>2176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</row>
    <row r="242" spans="1:29" x14ac:dyDescent="0.2">
      <c r="A242" t="s">
        <v>144</v>
      </c>
      <c r="B242" t="s">
        <v>656</v>
      </c>
      <c r="C242" t="s">
        <v>1556</v>
      </c>
      <c r="D242" t="s">
        <v>809</v>
      </c>
      <c r="E242" t="s">
        <v>1588</v>
      </c>
      <c r="F242" t="s">
        <v>774</v>
      </c>
      <c r="G242" t="s">
        <v>810</v>
      </c>
      <c r="H242" t="s">
        <v>811</v>
      </c>
      <c r="I242" s="18" t="s">
        <v>1598</v>
      </c>
      <c r="J242" s="4" t="s">
        <v>2177</v>
      </c>
      <c r="K242" s="4" t="s">
        <v>2178</v>
      </c>
      <c r="L242" s="4" t="s">
        <v>2179</v>
      </c>
      <c r="M242" s="5">
        <v>17119</v>
      </c>
      <c r="N242" s="5">
        <v>7307</v>
      </c>
      <c r="O242" s="5"/>
      <c r="P242" s="5"/>
      <c r="Q242" s="5">
        <v>17119</v>
      </c>
      <c r="R242" s="5">
        <v>7307</v>
      </c>
      <c r="S242" s="5">
        <v>0</v>
      </c>
      <c r="T242" s="5">
        <v>0</v>
      </c>
      <c r="U242" s="6">
        <f t="shared" si="3"/>
        <v>0</v>
      </c>
      <c r="V242" t="s">
        <v>2179</v>
      </c>
      <c r="W242" t="s">
        <v>2176</v>
      </c>
      <c r="Y242" s="5">
        <v>24426</v>
      </c>
      <c r="Z242" s="5">
        <v>17119</v>
      </c>
      <c r="AA242" s="5">
        <v>7307</v>
      </c>
      <c r="AB242" s="5">
        <v>17119</v>
      </c>
      <c r="AC242" s="5">
        <v>7307</v>
      </c>
    </row>
    <row r="243" spans="1:29" x14ac:dyDescent="0.2">
      <c r="A243" t="s">
        <v>372</v>
      </c>
      <c r="B243" t="s">
        <v>656</v>
      </c>
      <c r="C243" t="s">
        <v>1556</v>
      </c>
      <c r="D243" t="s">
        <v>809</v>
      </c>
      <c r="E243" t="s">
        <v>1592</v>
      </c>
      <c r="F243" t="s">
        <v>1554</v>
      </c>
      <c r="G243" t="s">
        <v>810</v>
      </c>
      <c r="H243" t="s">
        <v>811</v>
      </c>
      <c r="I243" s="18" t="s">
        <v>1591</v>
      </c>
      <c r="J243" s="4" t="s">
        <v>2177</v>
      </c>
      <c r="K243" s="4" t="s">
        <v>2178</v>
      </c>
      <c r="L243" s="4" t="s">
        <v>2179</v>
      </c>
      <c r="M243" s="5">
        <v>1008</v>
      </c>
      <c r="N243" s="5">
        <v>987</v>
      </c>
      <c r="O243" s="5"/>
      <c r="P243" s="5"/>
      <c r="Q243" s="5">
        <v>1008</v>
      </c>
      <c r="R243" s="5">
        <v>987</v>
      </c>
      <c r="S243" s="5">
        <v>0</v>
      </c>
      <c r="T243" s="5">
        <v>0</v>
      </c>
      <c r="U243" s="6">
        <f t="shared" si="3"/>
        <v>0</v>
      </c>
      <c r="V243" t="s">
        <v>2179</v>
      </c>
      <c r="W243" t="s">
        <v>2176</v>
      </c>
      <c r="Y243" s="5">
        <v>1995</v>
      </c>
      <c r="Z243" s="5">
        <v>1008</v>
      </c>
      <c r="AA243" s="5">
        <v>987</v>
      </c>
      <c r="AB243" s="5">
        <v>1008</v>
      </c>
      <c r="AC243" s="5">
        <v>987</v>
      </c>
    </row>
    <row r="244" spans="1:29" x14ac:dyDescent="0.2">
      <c r="A244" t="s">
        <v>437</v>
      </c>
      <c r="B244" t="s">
        <v>656</v>
      </c>
      <c r="C244" t="s">
        <v>1556</v>
      </c>
      <c r="D244" t="s">
        <v>1830</v>
      </c>
      <c r="E244" t="s">
        <v>1628</v>
      </c>
      <c r="F244" t="s">
        <v>1263</v>
      </c>
      <c r="G244" t="s">
        <v>1264</v>
      </c>
      <c r="H244" t="s">
        <v>1265</v>
      </c>
      <c r="I244" s="18" t="s">
        <v>1591</v>
      </c>
      <c r="J244" s="4" t="s">
        <v>2177</v>
      </c>
      <c r="K244" s="4" t="s">
        <v>2178</v>
      </c>
      <c r="L244" s="4" t="s">
        <v>2179</v>
      </c>
      <c r="M244" s="5">
        <v>439</v>
      </c>
      <c r="N244" s="5">
        <v>420</v>
      </c>
      <c r="O244" s="5"/>
      <c r="P244" s="5"/>
      <c r="Q244" s="5">
        <v>439</v>
      </c>
      <c r="R244" s="5">
        <v>420</v>
      </c>
      <c r="S244" s="5">
        <v>0</v>
      </c>
      <c r="T244" s="5">
        <v>0</v>
      </c>
      <c r="U244" s="6">
        <f t="shared" si="3"/>
        <v>0</v>
      </c>
      <c r="V244" t="s">
        <v>2179</v>
      </c>
      <c r="W244" t="s">
        <v>2176</v>
      </c>
      <c r="Y244" s="5">
        <v>859</v>
      </c>
      <c r="Z244" s="5">
        <v>439</v>
      </c>
      <c r="AA244" s="5">
        <v>420</v>
      </c>
      <c r="AB244" s="5">
        <v>439</v>
      </c>
      <c r="AC244" s="5">
        <v>420</v>
      </c>
    </row>
    <row r="245" spans="1:29" x14ac:dyDescent="0.2">
      <c r="A245" t="s">
        <v>475</v>
      </c>
      <c r="B245" t="s">
        <v>656</v>
      </c>
      <c r="C245" t="s">
        <v>1556</v>
      </c>
      <c r="D245" t="s">
        <v>1317</v>
      </c>
      <c r="E245" t="s">
        <v>1612</v>
      </c>
      <c r="F245" t="s">
        <v>1554</v>
      </c>
      <c r="G245" t="s">
        <v>968</v>
      </c>
      <c r="H245" t="s">
        <v>969</v>
      </c>
      <c r="I245" s="18" t="s">
        <v>1591</v>
      </c>
      <c r="J245" s="4" t="s">
        <v>2177</v>
      </c>
      <c r="K245" s="4" t="s">
        <v>2178</v>
      </c>
      <c r="L245" s="4" t="s">
        <v>2179</v>
      </c>
      <c r="M245" s="5">
        <v>381</v>
      </c>
      <c r="N245" s="5">
        <v>431</v>
      </c>
      <c r="O245" s="5"/>
      <c r="P245" s="5"/>
      <c r="Q245" s="5">
        <v>307</v>
      </c>
      <c r="R245" s="5">
        <v>355</v>
      </c>
      <c r="S245" s="5">
        <v>0</v>
      </c>
      <c r="T245" s="5">
        <v>0</v>
      </c>
      <c r="U245" s="6">
        <f t="shared" si="3"/>
        <v>0</v>
      </c>
      <c r="V245" t="s">
        <v>2179</v>
      </c>
      <c r="W245" t="s">
        <v>2176</v>
      </c>
      <c r="Y245" s="5">
        <v>662</v>
      </c>
      <c r="Z245" s="5">
        <v>381</v>
      </c>
      <c r="AA245" s="5">
        <v>431</v>
      </c>
      <c r="AB245" s="5">
        <v>381</v>
      </c>
      <c r="AC245" s="5">
        <v>431</v>
      </c>
    </row>
    <row r="246" spans="1:29" x14ac:dyDescent="0.2">
      <c r="A246" t="s">
        <v>232</v>
      </c>
      <c r="B246" t="s">
        <v>656</v>
      </c>
      <c r="C246" t="s">
        <v>1556</v>
      </c>
      <c r="D246" t="s">
        <v>1317</v>
      </c>
      <c r="E246" t="s">
        <v>1582</v>
      </c>
      <c r="F246" t="s">
        <v>967</v>
      </c>
      <c r="G246" t="s">
        <v>968</v>
      </c>
      <c r="H246" t="s">
        <v>969</v>
      </c>
      <c r="I246" s="18" t="s">
        <v>1598</v>
      </c>
      <c r="J246" s="4" t="s">
        <v>2177</v>
      </c>
      <c r="K246" s="4" t="s">
        <v>2178</v>
      </c>
      <c r="L246" s="4" t="s">
        <v>2179</v>
      </c>
      <c r="M246" s="5">
        <v>3209</v>
      </c>
      <c r="N246" s="5">
        <v>3828</v>
      </c>
      <c r="O246" s="5">
        <v>0</v>
      </c>
      <c r="P246" s="5">
        <v>0</v>
      </c>
      <c r="Q246" s="5">
        <v>3219</v>
      </c>
      <c r="R246" s="5">
        <v>3840</v>
      </c>
      <c r="S246" s="5">
        <v>0</v>
      </c>
      <c r="T246" s="5">
        <v>0</v>
      </c>
      <c r="U246" s="6">
        <f t="shared" si="3"/>
        <v>0</v>
      </c>
      <c r="V246" t="s">
        <v>2179</v>
      </c>
      <c r="W246" t="s">
        <v>2176</v>
      </c>
      <c r="Y246" s="5">
        <v>7059</v>
      </c>
      <c r="Z246" s="5">
        <v>3209</v>
      </c>
      <c r="AA246" s="5">
        <v>3828</v>
      </c>
      <c r="AB246" s="5">
        <v>3209</v>
      </c>
      <c r="AC246" s="5">
        <v>3828</v>
      </c>
    </row>
    <row r="247" spans="1:29" x14ac:dyDescent="0.2">
      <c r="A247" t="s">
        <v>512</v>
      </c>
      <c r="B247" t="s">
        <v>656</v>
      </c>
      <c r="C247" t="s">
        <v>1556</v>
      </c>
      <c r="D247" t="s">
        <v>1317</v>
      </c>
      <c r="E247" t="s">
        <v>1582</v>
      </c>
      <c r="F247" t="s">
        <v>1554</v>
      </c>
      <c r="G247" t="s">
        <v>968</v>
      </c>
      <c r="H247" t="s">
        <v>969</v>
      </c>
      <c r="I247" s="18" t="s">
        <v>1591</v>
      </c>
      <c r="J247" s="4" t="s">
        <v>2177</v>
      </c>
      <c r="K247" s="4" t="s">
        <v>2178</v>
      </c>
      <c r="L247" s="4" t="s">
        <v>2179</v>
      </c>
      <c r="M247" s="5">
        <v>1008</v>
      </c>
      <c r="N247" s="5">
        <v>1020</v>
      </c>
      <c r="O247" s="5"/>
      <c r="P247" s="5"/>
      <c r="Q247" s="5">
        <v>1008</v>
      </c>
      <c r="R247" s="5">
        <v>1020</v>
      </c>
      <c r="S247" s="5">
        <v>0</v>
      </c>
      <c r="T247" s="5">
        <v>0</v>
      </c>
      <c r="U247" s="6">
        <f t="shared" si="3"/>
        <v>0</v>
      </c>
      <c r="V247" t="s">
        <v>2179</v>
      </c>
      <c r="W247" t="s">
        <v>2176</v>
      </c>
      <c r="Y247" s="5">
        <v>2028</v>
      </c>
      <c r="Z247" s="5">
        <v>1008</v>
      </c>
      <c r="AA247" s="5">
        <v>1020</v>
      </c>
      <c r="AB247" s="5">
        <v>1008</v>
      </c>
      <c r="AC247" s="5">
        <v>1020</v>
      </c>
    </row>
    <row r="248" spans="1:29" x14ac:dyDescent="0.2">
      <c r="A248" t="s">
        <v>624</v>
      </c>
      <c r="B248" t="s">
        <v>656</v>
      </c>
      <c r="C248" t="s">
        <v>1556</v>
      </c>
      <c r="D248" t="s">
        <v>775</v>
      </c>
      <c r="E248" t="s">
        <v>1594</v>
      </c>
      <c r="F248" t="s">
        <v>1554</v>
      </c>
      <c r="G248" t="s">
        <v>776</v>
      </c>
      <c r="H248" t="s">
        <v>1831</v>
      </c>
      <c r="I248" s="18" t="s">
        <v>1598</v>
      </c>
      <c r="J248" s="4" t="s">
        <v>2177</v>
      </c>
      <c r="K248" s="4" t="s">
        <v>2178</v>
      </c>
      <c r="L248" s="4" t="s">
        <v>2179</v>
      </c>
      <c r="M248" s="5">
        <v>0</v>
      </c>
      <c r="N248" s="5">
        <v>0</v>
      </c>
      <c r="O248" s="5"/>
      <c r="P248" s="5"/>
      <c r="Q248" s="5">
        <v>0</v>
      </c>
      <c r="R248" s="5">
        <v>0</v>
      </c>
      <c r="S248" s="5">
        <v>0</v>
      </c>
      <c r="T248" s="5">
        <v>0</v>
      </c>
      <c r="U248" s="6">
        <f t="shared" si="3"/>
        <v>0</v>
      </c>
      <c r="V248" t="s">
        <v>2179</v>
      </c>
      <c r="W248" t="s">
        <v>2176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</row>
    <row r="249" spans="1:29" x14ac:dyDescent="0.2">
      <c r="A249" t="s">
        <v>293</v>
      </c>
      <c r="B249" t="s">
        <v>656</v>
      </c>
      <c r="C249" t="s">
        <v>1556</v>
      </c>
      <c r="D249" t="s">
        <v>1832</v>
      </c>
      <c r="E249" t="s">
        <v>1582</v>
      </c>
      <c r="F249" t="s">
        <v>1554</v>
      </c>
      <c r="G249" t="s">
        <v>1070</v>
      </c>
      <c r="H249" t="s">
        <v>1833</v>
      </c>
      <c r="I249" s="18" t="s">
        <v>1598</v>
      </c>
      <c r="J249" s="4" t="s">
        <v>2177</v>
      </c>
      <c r="K249" s="4" t="s">
        <v>2178</v>
      </c>
      <c r="L249" s="4" t="s">
        <v>2179</v>
      </c>
      <c r="M249" s="5">
        <v>7372</v>
      </c>
      <c r="N249" s="5">
        <v>3191</v>
      </c>
      <c r="O249" s="5"/>
      <c r="P249" s="5"/>
      <c r="Q249" s="5">
        <v>6824</v>
      </c>
      <c r="R249" s="5">
        <v>3421</v>
      </c>
      <c r="S249" s="5">
        <v>0</v>
      </c>
      <c r="T249" s="5">
        <v>0</v>
      </c>
      <c r="U249" s="6">
        <f t="shared" si="3"/>
        <v>0</v>
      </c>
      <c r="V249" t="s">
        <v>2179</v>
      </c>
      <c r="W249" t="s">
        <v>2176</v>
      </c>
      <c r="Y249" s="5">
        <v>10245</v>
      </c>
      <c r="Z249" s="5">
        <v>7372</v>
      </c>
      <c r="AA249" s="5">
        <v>3191</v>
      </c>
      <c r="AB249" s="5">
        <v>7372</v>
      </c>
      <c r="AC249" s="5">
        <v>3191</v>
      </c>
    </row>
    <row r="250" spans="1:29" x14ac:dyDescent="0.2">
      <c r="A250" t="s">
        <v>166</v>
      </c>
      <c r="B250" t="s">
        <v>660</v>
      </c>
      <c r="C250" t="s">
        <v>1560</v>
      </c>
      <c r="D250" t="s">
        <v>850</v>
      </c>
      <c r="E250" t="s">
        <v>1614</v>
      </c>
      <c r="F250" t="s">
        <v>1554</v>
      </c>
      <c r="G250" t="s">
        <v>1834</v>
      </c>
      <c r="H250" t="s">
        <v>1835</v>
      </c>
      <c r="I250" s="18" t="s">
        <v>1591</v>
      </c>
      <c r="J250" s="4" t="s">
        <v>2177</v>
      </c>
      <c r="K250" s="4" t="s">
        <v>2178</v>
      </c>
      <c r="L250" s="4" t="s">
        <v>2179</v>
      </c>
      <c r="M250" s="5">
        <v>5970</v>
      </c>
      <c r="N250" s="5">
        <v>6932</v>
      </c>
      <c r="O250" s="5"/>
      <c r="P250" s="5"/>
      <c r="Q250" s="5">
        <v>5970</v>
      </c>
      <c r="R250" s="5">
        <v>6932</v>
      </c>
      <c r="S250" s="5">
        <v>0</v>
      </c>
      <c r="T250" s="5">
        <v>0</v>
      </c>
      <c r="U250" s="6">
        <f t="shared" si="3"/>
        <v>0</v>
      </c>
      <c r="V250" t="s">
        <v>2176</v>
      </c>
      <c r="W250" t="s">
        <v>2176</v>
      </c>
      <c r="Y250" s="5">
        <v>12902</v>
      </c>
      <c r="Z250" s="5">
        <v>5970</v>
      </c>
      <c r="AA250" s="5">
        <v>6932</v>
      </c>
      <c r="AB250" s="5">
        <v>5970</v>
      </c>
      <c r="AC250" s="5">
        <v>6932</v>
      </c>
    </row>
    <row r="251" spans="1:29" x14ac:dyDescent="0.2">
      <c r="A251" t="s">
        <v>27</v>
      </c>
      <c r="B251" t="s">
        <v>1549</v>
      </c>
      <c r="C251" t="s">
        <v>1564</v>
      </c>
      <c r="D251" t="s">
        <v>670</v>
      </c>
      <c r="E251" t="s">
        <v>1651</v>
      </c>
      <c r="F251" t="s">
        <v>1554</v>
      </c>
      <c r="G251" t="s">
        <v>1836</v>
      </c>
      <c r="H251" t="s">
        <v>671</v>
      </c>
      <c r="I251" s="18" t="s">
        <v>1554</v>
      </c>
      <c r="J251" s="4" t="s">
        <v>2174</v>
      </c>
      <c r="K251" s="4" t="s">
        <v>2175</v>
      </c>
      <c r="L251" s="4" t="s">
        <v>2176</v>
      </c>
      <c r="M251" s="5">
        <v>1385800</v>
      </c>
      <c r="N251" s="5">
        <v>1397241</v>
      </c>
      <c r="O251" s="5"/>
      <c r="P251" s="5"/>
      <c r="Q251" s="5">
        <v>1531235</v>
      </c>
      <c r="R251" s="5">
        <v>1556906</v>
      </c>
      <c r="S251" s="5">
        <v>0</v>
      </c>
      <c r="T251" s="5">
        <v>0</v>
      </c>
      <c r="U251" s="6">
        <f t="shared" si="3"/>
        <v>0</v>
      </c>
      <c r="V251" t="s">
        <v>2176</v>
      </c>
      <c r="W251" t="s">
        <v>2176</v>
      </c>
      <c r="Y251" s="5">
        <v>3088141</v>
      </c>
      <c r="Z251" s="5">
        <v>1385800</v>
      </c>
      <c r="AA251" s="5">
        <v>1397241</v>
      </c>
      <c r="AB251" s="5">
        <v>1385800</v>
      </c>
      <c r="AC251" s="5">
        <v>1397241</v>
      </c>
    </row>
    <row r="252" spans="1:29" x14ac:dyDescent="0.2">
      <c r="A252" t="s">
        <v>74</v>
      </c>
      <c r="B252" t="s">
        <v>656</v>
      </c>
      <c r="C252" t="s">
        <v>1556</v>
      </c>
      <c r="D252" t="s">
        <v>705</v>
      </c>
      <c r="E252" t="s">
        <v>1597</v>
      </c>
      <c r="F252" t="s">
        <v>1554</v>
      </c>
      <c r="G252" t="s">
        <v>706</v>
      </c>
      <c r="H252" t="s">
        <v>1032</v>
      </c>
      <c r="I252" s="18" t="s">
        <v>1554</v>
      </c>
      <c r="J252" s="4" t="s">
        <v>2174</v>
      </c>
      <c r="K252" s="4" t="s">
        <v>2175</v>
      </c>
      <c r="L252" s="4" t="s">
        <v>2176</v>
      </c>
      <c r="M252" s="5">
        <v>152143</v>
      </c>
      <c r="N252" s="5">
        <v>110558</v>
      </c>
      <c r="O252" s="5"/>
      <c r="P252" s="5"/>
      <c r="Q252" s="5">
        <v>154635</v>
      </c>
      <c r="R252" s="5">
        <v>110888</v>
      </c>
      <c r="S252" s="5">
        <v>0</v>
      </c>
      <c r="T252" s="5">
        <v>0</v>
      </c>
      <c r="U252" s="6">
        <f t="shared" si="3"/>
        <v>0</v>
      </c>
      <c r="V252" t="s">
        <v>2179</v>
      </c>
      <c r="W252" t="s">
        <v>2176</v>
      </c>
      <c r="Y252" s="5">
        <v>265523</v>
      </c>
      <c r="Z252" s="5">
        <v>152143</v>
      </c>
      <c r="AA252" s="5">
        <v>110558</v>
      </c>
      <c r="AB252" s="5">
        <v>152143</v>
      </c>
      <c r="AC252" s="5">
        <v>110558</v>
      </c>
    </row>
    <row r="253" spans="1:29" x14ac:dyDescent="0.2">
      <c r="A253" t="s">
        <v>32</v>
      </c>
      <c r="B253" t="s">
        <v>642</v>
      </c>
      <c r="C253" t="s">
        <v>1555</v>
      </c>
      <c r="D253" t="s">
        <v>1837</v>
      </c>
      <c r="E253" t="s">
        <v>1838</v>
      </c>
      <c r="F253" t="s">
        <v>1554</v>
      </c>
      <c r="G253" t="s">
        <v>1839</v>
      </c>
      <c r="H253" t="s">
        <v>676</v>
      </c>
      <c r="I253" s="18" t="s">
        <v>1554</v>
      </c>
      <c r="J253" s="4" t="s">
        <v>2174</v>
      </c>
      <c r="K253" s="4" t="s">
        <v>2175</v>
      </c>
      <c r="L253" s="4" t="s">
        <v>2176</v>
      </c>
      <c r="M253" s="5">
        <v>1418889</v>
      </c>
      <c r="N253" s="5">
        <v>587564</v>
      </c>
      <c r="O253" s="5"/>
      <c r="P253" s="5"/>
      <c r="Q253" s="5">
        <v>1412806</v>
      </c>
      <c r="R253" s="5">
        <v>589585</v>
      </c>
      <c r="S253" s="5">
        <v>0</v>
      </c>
      <c r="T253" s="5">
        <v>0</v>
      </c>
      <c r="U253" s="6">
        <f t="shared" ref="U253:U314" si="4">SUM(S253:T253)</f>
        <v>0</v>
      </c>
      <c r="V253" t="s">
        <v>2179</v>
      </c>
      <c r="W253" t="s">
        <v>2176</v>
      </c>
      <c r="Y253" s="5">
        <v>2002391</v>
      </c>
      <c r="Z253" s="5">
        <v>1418889</v>
      </c>
      <c r="AA253" s="5">
        <v>587564</v>
      </c>
      <c r="AB253" s="5">
        <v>1418889</v>
      </c>
      <c r="AC253" s="5">
        <v>587564</v>
      </c>
    </row>
    <row r="254" spans="1:29" x14ac:dyDescent="0.2">
      <c r="A254" t="s">
        <v>224</v>
      </c>
      <c r="B254" t="s">
        <v>661</v>
      </c>
      <c r="C254" t="s">
        <v>1565</v>
      </c>
      <c r="D254" t="s">
        <v>955</v>
      </c>
      <c r="E254" t="s">
        <v>1614</v>
      </c>
      <c r="F254" t="s">
        <v>956</v>
      </c>
      <c r="G254" t="s">
        <v>1840</v>
      </c>
      <c r="H254" t="s">
        <v>1841</v>
      </c>
      <c r="I254" s="18" t="s">
        <v>1598</v>
      </c>
      <c r="J254" s="4" t="s">
        <v>2177</v>
      </c>
      <c r="K254" s="4" t="s">
        <v>2178</v>
      </c>
      <c r="L254" s="4" t="s">
        <v>2179</v>
      </c>
      <c r="M254" s="5">
        <v>5147</v>
      </c>
      <c r="N254" s="5">
        <v>3986</v>
      </c>
      <c r="O254" s="5"/>
      <c r="P254" s="5"/>
      <c r="Q254" s="5">
        <v>5147</v>
      </c>
      <c r="R254" s="5">
        <v>3986</v>
      </c>
      <c r="S254" s="5">
        <v>0</v>
      </c>
      <c r="T254" s="5">
        <v>0</v>
      </c>
      <c r="U254" s="6">
        <f t="shared" si="4"/>
        <v>0</v>
      </c>
      <c r="V254" t="s">
        <v>2176</v>
      </c>
      <c r="W254" t="s">
        <v>2176</v>
      </c>
      <c r="Y254" s="5">
        <v>9133</v>
      </c>
      <c r="Z254" s="5">
        <v>5147</v>
      </c>
      <c r="AA254" s="5">
        <v>3986</v>
      </c>
      <c r="AB254" s="5">
        <v>5147</v>
      </c>
      <c r="AC254" s="5">
        <v>3986</v>
      </c>
    </row>
    <row r="255" spans="1:29" x14ac:dyDescent="0.2">
      <c r="A255" t="s">
        <v>67</v>
      </c>
      <c r="B255" t="s">
        <v>649</v>
      </c>
      <c r="C255" t="s">
        <v>1558</v>
      </c>
      <c r="D255" t="s">
        <v>699</v>
      </c>
      <c r="E255" t="s">
        <v>1685</v>
      </c>
      <c r="F255" t="s">
        <v>1554</v>
      </c>
      <c r="G255" t="s">
        <v>1842</v>
      </c>
      <c r="H255" t="s">
        <v>1295</v>
      </c>
      <c r="I255" s="18" t="s">
        <v>1554</v>
      </c>
      <c r="J255" s="4" t="s">
        <v>2174</v>
      </c>
      <c r="K255" s="4" t="s">
        <v>2175</v>
      </c>
      <c r="L255" s="4" t="s">
        <v>2176</v>
      </c>
      <c r="M255" s="5">
        <v>142330</v>
      </c>
      <c r="N255" s="5">
        <v>156090</v>
      </c>
      <c r="O255" s="5"/>
      <c r="P255" s="5"/>
      <c r="Q255" s="5">
        <v>151162</v>
      </c>
      <c r="R255" s="5">
        <v>164672</v>
      </c>
      <c r="S255" s="5">
        <v>0</v>
      </c>
      <c r="T255" s="5">
        <v>0</v>
      </c>
      <c r="U255" s="6">
        <f t="shared" si="4"/>
        <v>0</v>
      </c>
      <c r="V255" t="s">
        <v>2179</v>
      </c>
      <c r="W255" t="s">
        <v>2176</v>
      </c>
      <c r="Y255" s="5">
        <v>315834</v>
      </c>
      <c r="Z255" s="5">
        <v>142330</v>
      </c>
      <c r="AA255" s="5">
        <v>156090</v>
      </c>
      <c r="AB255" s="5">
        <v>142330</v>
      </c>
      <c r="AC255" s="5">
        <v>156090</v>
      </c>
    </row>
    <row r="256" spans="1:29" x14ac:dyDescent="0.2">
      <c r="A256" t="s">
        <v>625</v>
      </c>
      <c r="B256" t="s">
        <v>656</v>
      </c>
      <c r="C256" t="s">
        <v>1556</v>
      </c>
      <c r="D256" t="s">
        <v>1843</v>
      </c>
      <c r="E256" t="s">
        <v>1698</v>
      </c>
      <c r="F256" t="s">
        <v>765</v>
      </c>
      <c r="G256" t="s">
        <v>1536</v>
      </c>
      <c r="H256" t="s">
        <v>1537</v>
      </c>
      <c r="I256" s="18" t="s">
        <v>1591</v>
      </c>
      <c r="J256" s="4" t="s">
        <v>2177</v>
      </c>
      <c r="K256" s="4" t="s">
        <v>2178</v>
      </c>
      <c r="L256" s="4" t="s">
        <v>2179</v>
      </c>
      <c r="M256" s="5">
        <v>0</v>
      </c>
      <c r="N256" s="5">
        <v>0</v>
      </c>
      <c r="O256" s="5"/>
      <c r="P256" s="5"/>
      <c r="Q256" s="5">
        <v>0</v>
      </c>
      <c r="R256" s="5">
        <v>0</v>
      </c>
      <c r="S256" s="5">
        <v>0</v>
      </c>
      <c r="T256" s="5">
        <v>0</v>
      </c>
      <c r="U256" s="6">
        <f t="shared" si="4"/>
        <v>0</v>
      </c>
      <c r="V256" t="s">
        <v>2179</v>
      </c>
      <c r="W256" t="s">
        <v>2176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</row>
    <row r="257" spans="1:29" x14ac:dyDescent="0.2">
      <c r="A257" t="s">
        <v>99</v>
      </c>
      <c r="B257" t="s">
        <v>656</v>
      </c>
      <c r="C257" t="s">
        <v>1556</v>
      </c>
      <c r="D257" t="s">
        <v>732</v>
      </c>
      <c r="E257" t="s">
        <v>1693</v>
      </c>
      <c r="F257" t="s">
        <v>733</v>
      </c>
      <c r="G257" t="s">
        <v>734</v>
      </c>
      <c r="H257" t="s">
        <v>735</v>
      </c>
      <c r="I257" s="18" t="s">
        <v>1626</v>
      </c>
      <c r="J257" s="4" t="s">
        <v>2177</v>
      </c>
      <c r="K257" s="4" t="s">
        <v>2178</v>
      </c>
      <c r="L257" s="4" t="s">
        <v>2176</v>
      </c>
      <c r="M257" s="5">
        <v>78524</v>
      </c>
      <c r="N257" s="5">
        <v>1</v>
      </c>
      <c r="O257" s="5">
        <v>0</v>
      </c>
      <c r="P257" s="5">
        <v>0</v>
      </c>
      <c r="Q257" s="5">
        <v>55344</v>
      </c>
      <c r="R257" s="5">
        <v>23216</v>
      </c>
      <c r="S257" s="5">
        <v>0</v>
      </c>
      <c r="T257" s="5">
        <v>0</v>
      </c>
      <c r="U257" s="6">
        <f t="shared" si="4"/>
        <v>0</v>
      </c>
      <c r="V257" t="s">
        <v>2179</v>
      </c>
      <c r="W257" t="s">
        <v>2176</v>
      </c>
      <c r="Y257" s="5">
        <v>78560</v>
      </c>
      <c r="Z257" s="5">
        <v>78524</v>
      </c>
      <c r="AA257" s="5">
        <v>1</v>
      </c>
      <c r="AB257" s="5">
        <v>78524</v>
      </c>
      <c r="AC257" s="5">
        <v>1</v>
      </c>
    </row>
    <row r="258" spans="1:29" x14ac:dyDescent="0.2">
      <c r="A258" t="s">
        <v>157</v>
      </c>
      <c r="B258" t="s">
        <v>660</v>
      </c>
      <c r="C258" t="s">
        <v>1560</v>
      </c>
      <c r="D258" t="s">
        <v>833</v>
      </c>
      <c r="E258" t="s">
        <v>1637</v>
      </c>
      <c r="F258" t="s">
        <v>733</v>
      </c>
      <c r="G258" t="s">
        <v>834</v>
      </c>
      <c r="H258" t="s">
        <v>676</v>
      </c>
      <c r="I258" s="18" t="s">
        <v>1591</v>
      </c>
      <c r="J258" s="4" t="s">
        <v>2177</v>
      </c>
      <c r="K258" s="4" t="s">
        <v>2178</v>
      </c>
      <c r="L258" s="4" t="s">
        <v>2179</v>
      </c>
      <c r="M258" s="5">
        <v>8009</v>
      </c>
      <c r="N258" s="5">
        <v>9685</v>
      </c>
      <c r="O258" s="5"/>
      <c r="P258" s="5"/>
      <c r="Q258" s="5">
        <v>8009</v>
      </c>
      <c r="R258" s="5">
        <v>9685</v>
      </c>
      <c r="S258" s="5">
        <v>0</v>
      </c>
      <c r="T258" s="5">
        <v>0</v>
      </c>
      <c r="U258" s="6">
        <f t="shared" si="4"/>
        <v>0</v>
      </c>
      <c r="V258" t="s">
        <v>2179</v>
      </c>
      <c r="W258" t="s">
        <v>2176</v>
      </c>
      <c r="Y258" s="5">
        <v>17694</v>
      </c>
      <c r="Z258" s="5">
        <v>8009</v>
      </c>
      <c r="AA258" s="5">
        <v>9685</v>
      </c>
      <c r="AB258" s="5">
        <v>8009</v>
      </c>
      <c r="AC258" s="5">
        <v>9685</v>
      </c>
    </row>
    <row r="259" spans="1:29" x14ac:dyDescent="0.2">
      <c r="A259" t="s">
        <v>502</v>
      </c>
      <c r="B259" t="s">
        <v>656</v>
      </c>
      <c r="C259" t="s">
        <v>1556</v>
      </c>
      <c r="D259" t="s">
        <v>1844</v>
      </c>
      <c r="E259" t="s">
        <v>1582</v>
      </c>
      <c r="F259" t="s">
        <v>733</v>
      </c>
      <c r="G259" t="s">
        <v>1348</v>
      </c>
      <c r="H259" t="s">
        <v>1032</v>
      </c>
      <c r="I259" s="18" t="s">
        <v>1598</v>
      </c>
      <c r="J259" s="4" t="s">
        <v>2177</v>
      </c>
      <c r="K259" s="4" t="s">
        <v>2178</v>
      </c>
      <c r="L259" s="4" t="s">
        <v>2179</v>
      </c>
      <c r="M259" s="5">
        <v>260</v>
      </c>
      <c r="N259" s="5">
        <v>337</v>
      </c>
      <c r="O259" s="5"/>
      <c r="P259" s="5"/>
      <c r="Q259" s="5">
        <v>260</v>
      </c>
      <c r="R259" s="5">
        <v>337</v>
      </c>
      <c r="S259" s="5">
        <v>0</v>
      </c>
      <c r="T259" s="5">
        <v>0</v>
      </c>
      <c r="U259" s="6">
        <f t="shared" si="4"/>
        <v>0</v>
      </c>
      <c r="V259" t="s">
        <v>2179</v>
      </c>
      <c r="W259" t="s">
        <v>2176</v>
      </c>
      <c r="Y259" s="5">
        <v>597</v>
      </c>
      <c r="Z259" s="5">
        <v>260</v>
      </c>
      <c r="AA259" s="5">
        <v>337</v>
      </c>
      <c r="AB259" s="5">
        <v>260</v>
      </c>
      <c r="AC259" s="5">
        <v>337</v>
      </c>
    </row>
    <row r="260" spans="1:29" x14ac:dyDescent="0.2">
      <c r="A260" t="s">
        <v>474</v>
      </c>
      <c r="B260" t="s">
        <v>656</v>
      </c>
      <c r="C260" t="s">
        <v>1556</v>
      </c>
      <c r="D260" t="s">
        <v>1845</v>
      </c>
      <c r="E260" t="s">
        <v>1846</v>
      </c>
      <c r="F260" t="s">
        <v>1316</v>
      </c>
      <c r="G260" t="s">
        <v>1847</v>
      </c>
      <c r="H260" t="s">
        <v>1848</v>
      </c>
      <c r="I260" s="18" t="s">
        <v>1598</v>
      </c>
      <c r="J260" s="4" t="s">
        <v>2177</v>
      </c>
      <c r="K260" s="4" t="s">
        <v>2178</v>
      </c>
      <c r="L260" s="4" t="s">
        <v>2179</v>
      </c>
      <c r="M260" s="5">
        <v>14215</v>
      </c>
      <c r="N260" s="5">
        <v>12143</v>
      </c>
      <c r="O260" s="5"/>
      <c r="P260" s="5"/>
      <c r="Q260" s="5">
        <v>4125</v>
      </c>
      <c r="R260" s="5">
        <v>3268</v>
      </c>
      <c r="S260" s="5">
        <v>0</v>
      </c>
      <c r="T260" s="5">
        <v>0</v>
      </c>
      <c r="U260" s="6">
        <f t="shared" si="4"/>
        <v>0</v>
      </c>
      <c r="V260" t="s">
        <v>2179</v>
      </c>
      <c r="W260" t="s">
        <v>2176</v>
      </c>
      <c r="Y260" s="5">
        <v>7393</v>
      </c>
      <c r="Z260" s="5">
        <v>14215</v>
      </c>
      <c r="AA260" s="5">
        <v>12143</v>
      </c>
      <c r="AB260" s="5">
        <v>14215</v>
      </c>
      <c r="AC260" s="5">
        <v>12143</v>
      </c>
    </row>
    <row r="261" spans="1:29" x14ac:dyDescent="0.2">
      <c r="A261" t="s">
        <v>124</v>
      </c>
      <c r="B261" t="s">
        <v>656</v>
      </c>
      <c r="C261" t="s">
        <v>1556</v>
      </c>
      <c r="D261" t="s">
        <v>775</v>
      </c>
      <c r="E261" t="s">
        <v>1754</v>
      </c>
      <c r="F261" t="s">
        <v>1554</v>
      </c>
      <c r="G261" t="s">
        <v>776</v>
      </c>
      <c r="H261" t="s">
        <v>1831</v>
      </c>
      <c r="I261" s="18" t="s">
        <v>1554</v>
      </c>
      <c r="J261" s="4" t="s">
        <v>2174</v>
      </c>
      <c r="K261" s="4" t="s">
        <v>2175</v>
      </c>
      <c r="L261" s="4" t="s">
        <v>2176</v>
      </c>
      <c r="M261" s="5">
        <v>18720</v>
      </c>
      <c r="N261" s="5">
        <v>11201</v>
      </c>
      <c r="O261" s="5"/>
      <c r="P261" s="5"/>
      <c r="Q261" s="5">
        <v>19435</v>
      </c>
      <c r="R261" s="5">
        <v>10046</v>
      </c>
      <c r="S261" s="5">
        <v>0</v>
      </c>
      <c r="T261" s="5">
        <v>0</v>
      </c>
      <c r="U261" s="6">
        <f t="shared" si="4"/>
        <v>0</v>
      </c>
      <c r="V261" t="s">
        <v>2179</v>
      </c>
      <c r="W261" t="s">
        <v>2176</v>
      </c>
      <c r="Y261" s="5">
        <v>29481</v>
      </c>
      <c r="Z261" s="5">
        <v>18720</v>
      </c>
      <c r="AA261" s="5">
        <v>11201</v>
      </c>
      <c r="AB261" s="5">
        <v>18720</v>
      </c>
      <c r="AC261" s="5">
        <v>11201</v>
      </c>
    </row>
    <row r="262" spans="1:29" x14ac:dyDescent="0.2">
      <c r="A262" t="s">
        <v>633</v>
      </c>
      <c r="B262" t="s">
        <v>656</v>
      </c>
      <c r="C262" t="s">
        <v>1556</v>
      </c>
      <c r="D262" t="s">
        <v>1545</v>
      </c>
      <c r="E262" t="s">
        <v>1618</v>
      </c>
      <c r="F262" t="s">
        <v>1115</v>
      </c>
      <c r="G262" t="s">
        <v>1546</v>
      </c>
      <c r="H262" t="s">
        <v>1849</v>
      </c>
      <c r="I262" s="18" t="s">
        <v>1591</v>
      </c>
      <c r="J262" s="4" t="s">
        <v>2177</v>
      </c>
      <c r="K262" s="4" t="s">
        <v>2178</v>
      </c>
      <c r="L262" s="4" t="s">
        <v>2176</v>
      </c>
      <c r="M262" s="5">
        <v>1980</v>
      </c>
      <c r="N262" s="5">
        <v>1856</v>
      </c>
      <c r="O262" s="5">
        <v>0</v>
      </c>
      <c r="P262" s="5">
        <v>0</v>
      </c>
      <c r="Q262" s="5"/>
      <c r="R262" s="5"/>
      <c r="S262" s="5"/>
      <c r="T262" s="5"/>
      <c r="U262" s="6">
        <f t="shared" si="4"/>
        <v>0</v>
      </c>
      <c r="V262" t="s">
        <v>2176</v>
      </c>
      <c r="W262" t="s">
        <v>2176</v>
      </c>
      <c r="Y262" s="5"/>
      <c r="Z262" s="5">
        <v>1980</v>
      </c>
      <c r="AA262" s="5">
        <v>1856</v>
      </c>
      <c r="AB262" s="5">
        <v>1980</v>
      </c>
      <c r="AC262" s="5">
        <v>1856</v>
      </c>
    </row>
    <row r="263" spans="1:29" x14ac:dyDescent="0.2">
      <c r="A263" t="s">
        <v>206</v>
      </c>
      <c r="B263" t="s">
        <v>656</v>
      </c>
      <c r="C263" t="s">
        <v>1556</v>
      </c>
      <c r="D263" t="s">
        <v>732</v>
      </c>
      <c r="E263" t="s">
        <v>1693</v>
      </c>
      <c r="F263" t="s">
        <v>733</v>
      </c>
      <c r="G263" t="s">
        <v>734</v>
      </c>
      <c r="H263" t="s">
        <v>735</v>
      </c>
      <c r="I263" s="18" t="s">
        <v>1590</v>
      </c>
      <c r="J263" s="4" t="s">
        <v>2174</v>
      </c>
      <c r="K263" s="4" t="s">
        <v>2175</v>
      </c>
      <c r="L263" s="4" t="s">
        <v>2176</v>
      </c>
      <c r="M263" s="5">
        <v>8075</v>
      </c>
      <c r="N263" s="5">
        <v>6377</v>
      </c>
      <c r="O263" s="5"/>
      <c r="P263" s="5"/>
      <c r="Q263" s="5">
        <v>4448</v>
      </c>
      <c r="R263" s="5">
        <v>4347</v>
      </c>
      <c r="S263" s="5">
        <v>0</v>
      </c>
      <c r="T263" s="5">
        <v>0</v>
      </c>
      <c r="U263" s="6">
        <f t="shared" si="4"/>
        <v>0</v>
      </c>
      <c r="V263" t="s">
        <v>2179</v>
      </c>
      <c r="W263" t="s">
        <v>2176</v>
      </c>
      <c r="Y263" s="5">
        <v>8795</v>
      </c>
      <c r="Z263" s="5">
        <v>8075</v>
      </c>
      <c r="AA263" s="5">
        <v>6377</v>
      </c>
      <c r="AB263" s="5">
        <v>8075</v>
      </c>
      <c r="AC263" s="5">
        <v>6377</v>
      </c>
    </row>
    <row r="264" spans="1:29" x14ac:dyDescent="0.2">
      <c r="A264" t="s">
        <v>90</v>
      </c>
      <c r="B264" t="s">
        <v>658</v>
      </c>
      <c r="C264" t="s">
        <v>1566</v>
      </c>
      <c r="D264" t="s">
        <v>721</v>
      </c>
      <c r="E264" t="s">
        <v>1597</v>
      </c>
      <c r="F264" t="s">
        <v>1554</v>
      </c>
      <c r="G264" t="s">
        <v>1850</v>
      </c>
      <c r="H264" t="s">
        <v>722</v>
      </c>
      <c r="I264" s="18" t="s">
        <v>1584</v>
      </c>
      <c r="J264" s="4" t="s">
        <v>2174</v>
      </c>
      <c r="K264" s="4" t="s">
        <v>2175</v>
      </c>
      <c r="L264" s="4" t="s">
        <v>2176</v>
      </c>
      <c r="M264" s="5">
        <v>65528</v>
      </c>
      <c r="N264" s="5">
        <v>65611</v>
      </c>
      <c r="O264" s="5"/>
      <c r="P264" s="5"/>
      <c r="Q264" s="5">
        <v>60683</v>
      </c>
      <c r="R264" s="5">
        <v>62444</v>
      </c>
      <c r="S264" s="5">
        <v>0</v>
      </c>
      <c r="T264" s="5">
        <v>0</v>
      </c>
      <c r="U264" s="6">
        <f t="shared" si="4"/>
        <v>0</v>
      </c>
      <c r="V264" t="s">
        <v>2179</v>
      </c>
      <c r="W264" t="s">
        <v>2176</v>
      </c>
      <c r="Y264" s="5">
        <v>123127</v>
      </c>
      <c r="Z264" s="5">
        <v>65528</v>
      </c>
      <c r="AA264" s="5">
        <v>65611</v>
      </c>
      <c r="AB264" s="5">
        <v>65528</v>
      </c>
      <c r="AC264" s="5">
        <v>65611</v>
      </c>
    </row>
    <row r="265" spans="1:29" x14ac:dyDescent="0.2">
      <c r="A265" t="s">
        <v>60</v>
      </c>
      <c r="B265" t="s">
        <v>642</v>
      </c>
      <c r="C265" t="s">
        <v>1555</v>
      </c>
      <c r="D265" t="s">
        <v>1851</v>
      </c>
      <c r="E265" t="s">
        <v>1597</v>
      </c>
      <c r="F265" t="s">
        <v>1554</v>
      </c>
      <c r="G265" t="s">
        <v>1852</v>
      </c>
      <c r="H265" t="s">
        <v>693</v>
      </c>
      <c r="I265" s="18" t="s">
        <v>1590</v>
      </c>
      <c r="J265" s="4" t="s">
        <v>2174</v>
      </c>
      <c r="K265" s="4" t="s">
        <v>2175</v>
      </c>
      <c r="L265" s="4" t="s">
        <v>2176</v>
      </c>
      <c r="M265" s="5">
        <v>315384</v>
      </c>
      <c r="N265" s="5">
        <v>106788</v>
      </c>
      <c r="O265" s="5"/>
      <c r="P265" s="5"/>
      <c r="Q265" s="5">
        <v>341555</v>
      </c>
      <c r="R265" s="5">
        <v>103258</v>
      </c>
      <c r="S265" s="5">
        <v>0</v>
      </c>
      <c r="T265" s="5">
        <v>0</v>
      </c>
      <c r="U265" s="6">
        <f t="shared" si="4"/>
        <v>0</v>
      </c>
      <c r="V265" t="s">
        <v>2179</v>
      </c>
      <c r="W265" t="s">
        <v>2176</v>
      </c>
      <c r="Y265" s="5">
        <v>444813</v>
      </c>
      <c r="Z265" s="5">
        <v>315384</v>
      </c>
      <c r="AA265" s="5">
        <v>106788</v>
      </c>
      <c r="AB265" s="5">
        <v>315384</v>
      </c>
      <c r="AC265" s="5">
        <v>106788</v>
      </c>
    </row>
    <row r="266" spans="1:29" x14ac:dyDescent="0.2">
      <c r="A266" t="s">
        <v>538</v>
      </c>
      <c r="B266" t="s">
        <v>656</v>
      </c>
      <c r="C266" t="s">
        <v>1556</v>
      </c>
      <c r="D266" t="s">
        <v>1397</v>
      </c>
      <c r="E266" t="s">
        <v>1854</v>
      </c>
      <c r="F266" t="s">
        <v>1554</v>
      </c>
      <c r="G266" t="s">
        <v>1398</v>
      </c>
      <c r="H266" t="s">
        <v>1855</v>
      </c>
      <c r="I266" s="18" t="s">
        <v>1605</v>
      </c>
      <c r="J266" s="4" t="s">
        <v>2177</v>
      </c>
      <c r="K266" s="4" t="s">
        <v>2178</v>
      </c>
      <c r="L266" s="4" t="s">
        <v>2176</v>
      </c>
      <c r="M266" s="5">
        <v>21.6</v>
      </c>
      <c r="N266" s="5">
        <v>14.4</v>
      </c>
      <c r="O266" s="5"/>
      <c r="P266" s="5"/>
      <c r="Q266" s="5">
        <v>22</v>
      </c>
      <c r="R266" s="5">
        <v>13</v>
      </c>
      <c r="S266" s="5">
        <v>0</v>
      </c>
      <c r="T266" s="5">
        <v>0</v>
      </c>
      <c r="U266" s="6">
        <f t="shared" si="4"/>
        <v>0</v>
      </c>
      <c r="V266" t="s">
        <v>2176</v>
      </c>
      <c r="W266" t="s">
        <v>2176</v>
      </c>
      <c r="Y266" s="5">
        <v>35</v>
      </c>
      <c r="Z266" s="5">
        <v>21.6</v>
      </c>
      <c r="AA266" s="5">
        <v>14.4</v>
      </c>
      <c r="AB266" s="5">
        <v>21.6</v>
      </c>
      <c r="AC266" s="5">
        <v>14.4</v>
      </c>
    </row>
    <row r="267" spans="1:29" x14ac:dyDescent="0.2">
      <c r="A267" t="s">
        <v>586</v>
      </c>
      <c r="B267" t="s">
        <v>656</v>
      </c>
      <c r="C267" t="s">
        <v>1556</v>
      </c>
      <c r="D267" t="s">
        <v>1476</v>
      </c>
      <c r="E267" t="s">
        <v>1792</v>
      </c>
      <c r="F267" t="s">
        <v>1477</v>
      </c>
      <c r="G267" t="s">
        <v>1478</v>
      </c>
      <c r="H267" t="s">
        <v>1479</v>
      </c>
      <c r="I267" s="18" t="s">
        <v>1856</v>
      </c>
      <c r="J267" s="4" t="s">
        <v>2177</v>
      </c>
      <c r="K267" s="4" t="s">
        <v>2178</v>
      </c>
      <c r="L267" s="4" t="s">
        <v>2179</v>
      </c>
      <c r="M267" s="5">
        <v>28</v>
      </c>
      <c r="N267" s="5">
        <v>41</v>
      </c>
      <c r="O267" s="5"/>
      <c r="P267" s="5"/>
      <c r="Q267" s="5">
        <v>28</v>
      </c>
      <c r="R267" s="5">
        <v>41</v>
      </c>
      <c r="S267" s="5">
        <v>0</v>
      </c>
      <c r="T267" s="5">
        <v>0</v>
      </c>
      <c r="U267" s="6">
        <f t="shared" si="4"/>
        <v>0</v>
      </c>
      <c r="V267" t="s">
        <v>2179</v>
      </c>
      <c r="W267" t="s">
        <v>2176</v>
      </c>
      <c r="Y267" s="5">
        <v>69</v>
      </c>
      <c r="Z267" s="5">
        <v>28</v>
      </c>
      <c r="AA267" s="5">
        <v>41</v>
      </c>
      <c r="AB267" s="5">
        <v>28</v>
      </c>
      <c r="AC267" s="5">
        <v>41</v>
      </c>
    </row>
    <row r="268" spans="1:29" x14ac:dyDescent="0.2">
      <c r="A268" t="s">
        <v>611</v>
      </c>
      <c r="B268" t="s">
        <v>656</v>
      </c>
      <c r="C268" t="s">
        <v>1556</v>
      </c>
      <c r="D268" t="s">
        <v>1514</v>
      </c>
      <c r="E268" t="s">
        <v>1614</v>
      </c>
      <c r="F268" t="s">
        <v>1477</v>
      </c>
      <c r="G268" t="s">
        <v>1515</v>
      </c>
      <c r="H268" t="s">
        <v>1516</v>
      </c>
      <c r="I268" s="18" t="s">
        <v>1605</v>
      </c>
      <c r="J268" s="4" t="s">
        <v>2177</v>
      </c>
      <c r="K268" s="4" t="s">
        <v>2178</v>
      </c>
      <c r="L268" s="4" t="s">
        <v>2176</v>
      </c>
      <c r="M268" s="5">
        <v>1</v>
      </c>
      <c r="N268" s="5">
        <v>1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6">
        <f t="shared" si="4"/>
        <v>0</v>
      </c>
      <c r="V268" t="s">
        <v>2179</v>
      </c>
      <c r="W268" t="s">
        <v>2176</v>
      </c>
      <c r="Y268" s="5">
        <v>0</v>
      </c>
      <c r="Z268" s="5">
        <v>1</v>
      </c>
      <c r="AA268" s="5">
        <v>1</v>
      </c>
      <c r="AB268" s="5">
        <v>1</v>
      </c>
      <c r="AC268" s="5">
        <v>1</v>
      </c>
    </row>
    <row r="269" spans="1:29" x14ac:dyDescent="0.2">
      <c r="A269" t="s">
        <v>272</v>
      </c>
      <c r="B269" t="s">
        <v>656</v>
      </c>
      <c r="C269" t="s">
        <v>1556</v>
      </c>
      <c r="D269" t="s">
        <v>1857</v>
      </c>
      <c r="E269" t="s">
        <v>1611</v>
      </c>
      <c r="F269" t="s">
        <v>1554</v>
      </c>
      <c r="G269" t="s">
        <v>1038</v>
      </c>
      <c r="H269" t="s">
        <v>1039</v>
      </c>
      <c r="I269" s="18" t="s">
        <v>1856</v>
      </c>
      <c r="J269" s="4" t="s">
        <v>2177</v>
      </c>
      <c r="K269" s="4" t="s">
        <v>2178</v>
      </c>
      <c r="L269" s="4" t="s">
        <v>2179</v>
      </c>
      <c r="M269" s="5">
        <v>1475</v>
      </c>
      <c r="N269" s="5">
        <v>1051</v>
      </c>
      <c r="O269" s="5"/>
      <c r="P269" s="5"/>
      <c r="Q269" s="5">
        <v>1475</v>
      </c>
      <c r="R269" s="5">
        <v>1051</v>
      </c>
      <c r="S269" s="5">
        <v>0</v>
      </c>
      <c r="T269" s="5">
        <v>0</v>
      </c>
      <c r="U269" s="6">
        <f t="shared" si="4"/>
        <v>0</v>
      </c>
      <c r="V269" t="s">
        <v>2179</v>
      </c>
      <c r="W269" t="s">
        <v>2176</v>
      </c>
      <c r="Y269" s="5">
        <v>2526</v>
      </c>
      <c r="Z269" s="5">
        <v>1475</v>
      </c>
      <c r="AA269" s="5">
        <v>1051</v>
      </c>
      <c r="AB269" s="5">
        <v>1475</v>
      </c>
      <c r="AC269" s="5">
        <v>1051</v>
      </c>
    </row>
    <row r="270" spans="1:29" x14ac:dyDescent="0.2">
      <c r="A270" t="s">
        <v>447</v>
      </c>
      <c r="B270" t="s">
        <v>656</v>
      </c>
      <c r="C270" t="s">
        <v>1556</v>
      </c>
      <c r="D270" t="s">
        <v>1273</v>
      </c>
      <c r="E270" t="s">
        <v>1858</v>
      </c>
      <c r="F270" t="s">
        <v>1554</v>
      </c>
      <c r="G270" t="s">
        <v>1274</v>
      </c>
      <c r="H270" t="s">
        <v>1275</v>
      </c>
      <c r="I270" s="18" t="s">
        <v>1856</v>
      </c>
      <c r="J270" s="4" t="s">
        <v>2177</v>
      </c>
      <c r="K270" s="4" t="s">
        <v>2181</v>
      </c>
      <c r="L270" s="4" t="s">
        <v>2176</v>
      </c>
      <c r="M270" s="5">
        <v>584</v>
      </c>
      <c r="N270" s="5">
        <v>292</v>
      </c>
      <c r="O270" s="5">
        <v>0</v>
      </c>
      <c r="P270" s="5">
        <v>0</v>
      </c>
      <c r="Q270" s="5">
        <v>389</v>
      </c>
      <c r="R270" s="5">
        <v>195</v>
      </c>
      <c r="S270" s="5">
        <v>0</v>
      </c>
      <c r="T270" s="5">
        <v>0</v>
      </c>
      <c r="U270" s="6">
        <f t="shared" si="4"/>
        <v>0</v>
      </c>
      <c r="V270" t="s">
        <v>2176</v>
      </c>
      <c r="W270" t="s">
        <v>2176</v>
      </c>
      <c r="Y270" s="5">
        <v>584</v>
      </c>
      <c r="Z270" s="5">
        <v>584</v>
      </c>
      <c r="AA270" s="5">
        <v>292</v>
      </c>
      <c r="AB270" s="5">
        <v>584</v>
      </c>
      <c r="AC270" s="5">
        <v>292</v>
      </c>
    </row>
    <row r="271" spans="1:29" x14ac:dyDescent="0.2">
      <c r="A271" t="s">
        <v>593</v>
      </c>
      <c r="B271" t="s">
        <v>656</v>
      </c>
      <c r="C271" t="s">
        <v>1556</v>
      </c>
      <c r="D271" t="s">
        <v>1489</v>
      </c>
      <c r="E271" t="s">
        <v>1595</v>
      </c>
      <c r="F271" t="s">
        <v>1554</v>
      </c>
      <c r="G271" t="s">
        <v>1490</v>
      </c>
      <c r="H271" t="s">
        <v>693</v>
      </c>
      <c r="I271" s="18" t="s">
        <v>1856</v>
      </c>
      <c r="J271" s="4" t="s">
        <v>2177</v>
      </c>
      <c r="K271" s="4" t="s">
        <v>2178</v>
      </c>
      <c r="L271" s="4" t="s">
        <v>2179</v>
      </c>
      <c r="M271" s="5">
        <v>0</v>
      </c>
      <c r="N271" s="5">
        <v>0</v>
      </c>
      <c r="O271" s="5"/>
      <c r="P271" s="5"/>
      <c r="Q271" s="5">
        <v>0</v>
      </c>
      <c r="R271" s="5">
        <v>0</v>
      </c>
      <c r="S271" s="5">
        <v>0</v>
      </c>
      <c r="T271" s="5">
        <v>0</v>
      </c>
      <c r="U271" s="6">
        <f t="shared" si="4"/>
        <v>0</v>
      </c>
      <c r="V271" t="s">
        <v>2179</v>
      </c>
      <c r="W271" t="s">
        <v>2176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</row>
    <row r="272" spans="1:29" x14ac:dyDescent="0.2">
      <c r="A272" t="s">
        <v>94</v>
      </c>
      <c r="B272" t="s">
        <v>646</v>
      </c>
      <c r="C272" t="s">
        <v>1563</v>
      </c>
      <c r="D272" t="s">
        <v>1859</v>
      </c>
      <c r="E272" t="s">
        <v>1582</v>
      </c>
      <c r="F272" t="s">
        <v>1554</v>
      </c>
      <c r="G272" t="s">
        <v>1860</v>
      </c>
      <c r="H272" t="s">
        <v>728</v>
      </c>
      <c r="I272" s="18" t="s">
        <v>1626</v>
      </c>
      <c r="J272" s="4" t="s">
        <v>2177</v>
      </c>
      <c r="K272" s="4" t="s">
        <v>2178</v>
      </c>
      <c r="L272" s="4" t="s">
        <v>2176</v>
      </c>
      <c r="M272" s="5">
        <v>65503</v>
      </c>
      <c r="N272" s="5">
        <v>43668</v>
      </c>
      <c r="O272" s="5">
        <v>0</v>
      </c>
      <c r="P272" s="5">
        <v>0</v>
      </c>
      <c r="Q272" s="5">
        <v>65571</v>
      </c>
      <c r="R272" s="5">
        <v>43714</v>
      </c>
      <c r="S272" s="5">
        <v>0</v>
      </c>
      <c r="T272" s="5">
        <v>0</v>
      </c>
      <c r="U272" s="6">
        <f t="shared" si="4"/>
        <v>0</v>
      </c>
      <c r="V272" t="s">
        <v>2179</v>
      </c>
      <c r="W272" t="s">
        <v>2176</v>
      </c>
      <c r="Y272" s="5">
        <v>109285</v>
      </c>
      <c r="Z272" s="5">
        <v>65503</v>
      </c>
      <c r="AA272" s="5">
        <v>43668</v>
      </c>
      <c r="AB272" s="5">
        <v>65503</v>
      </c>
      <c r="AC272" s="5">
        <v>43668</v>
      </c>
    </row>
    <row r="273" spans="1:29" x14ac:dyDescent="0.2">
      <c r="A273" t="s">
        <v>182</v>
      </c>
      <c r="B273" t="s">
        <v>656</v>
      </c>
      <c r="C273" t="s">
        <v>1556</v>
      </c>
      <c r="D273" t="s">
        <v>1861</v>
      </c>
      <c r="E273" t="s">
        <v>1602</v>
      </c>
      <c r="F273" t="s">
        <v>1554</v>
      </c>
      <c r="G273" t="s">
        <v>878</v>
      </c>
      <c r="H273" t="s">
        <v>879</v>
      </c>
      <c r="I273" s="18" t="s">
        <v>1598</v>
      </c>
      <c r="J273" s="4" t="s">
        <v>2177</v>
      </c>
      <c r="K273" s="4" t="s">
        <v>2178</v>
      </c>
      <c r="L273" s="4" t="s">
        <v>2179</v>
      </c>
      <c r="M273" s="5">
        <v>14395</v>
      </c>
      <c r="N273" s="5">
        <v>9083</v>
      </c>
      <c r="O273" s="5"/>
      <c r="P273" s="5"/>
      <c r="Q273" s="5">
        <v>12947</v>
      </c>
      <c r="R273" s="5">
        <v>9100</v>
      </c>
      <c r="S273" s="5">
        <v>0</v>
      </c>
      <c r="T273" s="5">
        <v>0</v>
      </c>
      <c r="U273" s="6">
        <f t="shared" si="4"/>
        <v>0</v>
      </c>
      <c r="V273" t="s">
        <v>2176</v>
      </c>
      <c r="W273" t="s">
        <v>2176</v>
      </c>
      <c r="Y273" s="5">
        <v>22047</v>
      </c>
      <c r="Z273" s="5">
        <v>14395</v>
      </c>
      <c r="AA273" s="5">
        <v>9083</v>
      </c>
      <c r="AB273" s="5">
        <v>14395</v>
      </c>
      <c r="AC273" s="5">
        <v>9083</v>
      </c>
    </row>
    <row r="274" spans="1:29" x14ac:dyDescent="0.2">
      <c r="A274" t="s">
        <v>289</v>
      </c>
      <c r="B274" t="s">
        <v>656</v>
      </c>
      <c r="C274" t="s">
        <v>1556</v>
      </c>
      <c r="D274" t="s">
        <v>1062</v>
      </c>
      <c r="E274" t="s">
        <v>1597</v>
      </c>
      <c r="F274" t="s">
        <v>842</v>
      </c>
      <c r="G274" t="s">
        <v>1063</v>
      </c>
      <c r="H274" t="s">
        <v>1064</v>
      </c>
      <c r="I274" s="18" t="s">
        <v>1626</v>
      </c>
      <c r="J274" s="4" t="s">
        <v>2177</v>
      </c>
      <c r="K274" s="4" t="s">
        <v>2178</v>
      </c>
      <c r="L274" s="4" t="s">
        <v>2176</v>
      </c>
      <c r="M274" s="5">
        <v>1803</v>
      </c>
      <c r="N274" s="5">
        <v>1202</v>
      </c>
      <c r="O274" s="5"/>
      <c r="P274" s="5"/>
      <c r="Q274" s="5">
        <v>1808</v>
      </c>
      <c r="R274" s="5">
        <v>1204</v>
      </c>
      <c r="S274" s="5">
        <v>0</v>
      </c>
      <c r="T274" s="5">
        <v>0</v>
      </c>
      <c r="U274" s="6">
        <f t="shared" si="4"/>
        <v>0</v>
      </c>
      <c r="V274" t="s">
        <v>2179</v>
      </c>
      <c r="W274" t="s">
        <v>2176</v>
      </c>
      <c r="Y274" s="5">
        <v>3012</v>
      </c>
      <c r="Z274" s="5">
        <v>1803</v>
      </c>
      <c r="AA274" s="5">
        <v>1202</v>
      </c>
      <c r="AB274" s="5">
        <v>1803</v>
      </c>
      <c r="AC274" s="5">
        <v>1202</v>
      </c>
    </row>
    <row r="275" spans="1:29" x14ac:dyDescent="0.2">
      <c r="A275" t="s">
        <v>181</v>
      </c>
      <c r="B275" t="s">
        <v>656</v>
      </c>
      <c r="C275" t="s">
        <v>1556</v>
      </c>
      <c r="D275" t="s">
        <v>875</v>
      </c>
      <c r="E275" t="s">
        <v>1724</v>
      </c>
      <c r="F275" t="s">
        <v>1554</v>
      </c>
      <c r="G275" t="s">
        <v>876</v>
      </c>
      <c r="H275" t="s">
        <v>877</v>
      </c>
      <c r="I275" s="18" t="s">
        <v>1598</v>
      </c>
      <c r="J275" s="4" t="s">
        <v>2177</v>
      </c>
      <c r="K275" s="4" t="s">
        <v>2178</v>
      </c>
      <c r="L275" s="4" t="s">
        <v>2179</v>
      </c>
      <c r="M275" s="5">
        <v>4027</v>
      </c>
      <c r="N275" s="5">
        <v>6577</v>
      </c>
      <c r="O275" s="5"/>
      <c r="P275" s="5"/>
      <c r="Q275" s="5">
        <v>4027</v>
      </c>
      <c r="R275" s="5">
        <v>6577</v>
      </c>
      <c r="S275" s="5">
        <v>0</v>
      </c>
      <c r="T275" s="5">
        <v>0</v>
      </c>
      <c r="U275" s="6">
        <f t="shared" si="4"/>
        <v>0</v>
      </c>
      <c r="V275" t="s">
        <v>2179</v>
      </c>
      <c r="W275" t="s">
        <v>2176</v>
      </c>
      <c r="Y275" s="5">
        <v>10604</v>
      </c>
      <c r="Z275" s="5">
        <v>4027</v>
      </c>
      <c r="AA275" s="5">
        <v>6577</v>
      </c>
      <c r="AB275" s="5">
        <v>4027</v>
      </c>
      <c r="AC275" s="5">
        <v>6577</v>
      </c>
    </row>
    <row r="276" spans="1:29" x14ac:dyDescent="0.2">
      <c r="A276" t="s">
        <v>397</v>
      </c>
      <c r="B276" t="s">
        <v>656</v>
      </c>
      <c r="C276" t="s">
        <v>1556</v>
      </c>
      <c r="D276" t="s">
        <v>1862</v>
      </c>
      <c r="E276" t="s">
        <v>1614</v>
      </c>
      <c r="F276" t="s">
        <v>1554</v>
      </c>
      <c r="G276" t="s">
        <v>1214</v>
      </c>
      <c r="H276" t="s">
        <v>1215</v>
      </c>
      <c r="I276" s="18" t="s">
        <v>1856</v>
      </c>
      <c r="J276" s="4" t="s">
        <v>2177</v>
      </c>
      <c r="K276" s="4" t="s">
        <v>2178</v>
      </c>
      <c r="L276" s="4" t="s">
        <v>2179</v>
      </c>
      <c r="M276" s="5"/>
      <c r="N276" s="5">
        <v>535</v>
      </c>
      <c r="O276" s="5"/>
      <c r="P276" s="5"/>
      <c r="Q276" s="5">
        <v>611</v>
      </c>
      <c r="R276" s="5">
        <v>1104</v>
      </c>
      <c r="S276" s="5">
        <v>-1400</v>
      </c>
      <c r="T276" s="5">
        <v>-569</v>
      </c>
      <c r="U276" s="6">
        <f t="shared" si="4"/>
        <v>-1969</v>
      </c>
      <c r="V276" t="s">
        <v>2179</v>
      </c>
      <c r="W276" t="s">
        <v>2176</v>
      </c>
      <c r="Y276" s="5">
        <v>1715</v>
      </c>
      <c r="Z276" s="5"/>
      <c r="AA276" s="5">
        <v>535</v>
      </c>
      <c r="AB276" s="5"/>
      <c r="AC276" s="5">
        <v>535</v>
      </c>
    </row>
    <row r="277" spans="1:29" x14ac:dyDescent="0.2">
      <c r="A277" t="s">
        <v>151</v>
      </c>
      <c r="B277" t="s">
        <v>660</v>
      </c>
      <c r="C277" t="s">
        <v>1560</v>
      </c>
      <c r="D277" t="s">
        <v>822</v>
      </c>
      <c r="E277" t="s">
        <v>1863</v>
      </c>
      <c r="F277" t="s">
        <v>1517</v>
      </c>
      <c r="G277" t="s">
        <v>823</v>
      </c>
      <c r="H277" t="s">
        <v>1864</v>
      </c>
      <c r="I277" s="18" t="s">
        <v>1856</v>
      </c>
      <c r="J277" s="4" t="s">
        <v>2177</v>
      </c>
      <c r="K277" s="4" t="s">
        <v>2178</v>
      </c>
      <c r="L277" s="4" t="s">
        <v>2179</v>
      </c>
      <c r="M277" s="5">
        <v>5269</v>
      </c>
      <c r="N277" s="5">
        <v>7530</v>
      </c>
      <c r="O277" s="5"/>
      <c r="P277" s="5"/>
      <c r="Q277" s="5">
        <v>5269</v>
      </c>
      <c r="R277" s="5">
        <v>7530</v>
      </c>
      <c r="S277" s="5">
        <v>0</v>
      </c>
      <c r="T277" s="5">
        <v>0</v>
      </c>
      <c r="U277" s="6">
        <f t="shared" si="4"/>
        <v>0</v>
      </c>
      <c r="V277" t="s">
        <v>2176</v>
      </c>
      <c r="W277" t="s">
        <v>2176</v>
      </c>
      <c r="Y277" s="5">
        <v>12799</v>
      </c>
      <c r="Z277" s="5">
        <v>5269</v>
      </c>
      <c r="AA277" s="5">
        <v>7530</v>
      </c>
      <c r="AB277" s="5">
        <v>5269</v>
      </c>
      <c r="AC277" s="5">
        <v>7530</v>
      </c>
    </row>
    <row r="278" spans="1:29" x14ac:dyDescent="0.2">
      <c r="A278" t="s">
        <v>612</v>
      </c>
      <c r="B278" t="s">
        <v>656</v>
      </c>
      <c r="C278" t="s">
        <v>1556</v>
      </c>
      <c r="D278" t="s">
        <v>1865</v>
      </c>
      <c r="E278" t="s">
        <v>1597</v>
      </c>
      <c r="F278" t="s">
        <v>1517</v>
      </c>
      <c r="G278" t="s">
        <v>1518</v>
      </c>
      <c r="H278" t="s">
        <v>1519</v>
      </c>
      <c r="I278" s="18" t="s">
        <v>1856</v>
      </c>
      <c r="J278" s="4" t="s">
        <v>2177</v>
      </c>
      <c r="K278" s="4" t="s">
        <v>2178</v>
      </c>
      <c r="L278" s="4" t="s">
        <v>2179</v>
      </c>
      <c r="M278" s="5">
        <v>1</v>
      </c>
      <c r="N278" s="5">
        <v>1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6">
        <f t="shared" si="4"/>
        <v>0</v>
      </c>
      <c r="V278" t="s">
        <v>2176</v>
      </c>
      <c r="W278" t="s">
        <v>2176</v>
      </c>
      <c r="Y278" s="5">
        <v>0</v>
      </c>
      <c r="Z278" s="5">
        <v>1</v>
      </c>
      <c r="AA278" s="5">
        <v>1</v>
      </c>
      <c r="AB278" s="5">
        <v>1</v>
      </c>
      <c r="AC278" s="5">
        <v>1</v>
      </c>
    </row>
    <row r="279" spans="1:29" x14ac:dyDescent="0.2">
      <c r="A279" t="s">
        <v>358</v>
      </c>
      <c r="B279" t="s">
        <v>656</v>
      </c>
      <c r="C279" t="s">
        <v>1556</v>
      </c>
      <c r="D279" t="s">
        <v>1866</v>
      </c>
      <c r="E279" t="s">
        <v>1858</v>
      </c>
      <c r="F279" t="s">
        <v>1554</v>
      </c>
      <c r="G279" t="s">
        <v>1167</v>
      </c>
      <c r="H279" t="s">
        <v>1168</v>
      </c>
      <c r="I279" s="18" t="s">
        <v>1605</v>
      </c>
      <c r="J279" s="4" t="s">
        <v>2177</v>
      </c>
      <c r="K279" s="4" t="s">
        <v>2178</v>
      </c>
      <c r="L279" s="4" t="s">
        <v>2176</v>
      </c>
      <c r="M279" s="5">
        <v>726</v>
      </c>
      <c r="N279" s="5">
        <v>484</v>
      </c>
      <c r="O279" s="5"/>
      <c r="P279" s="5"/>
      <c r="Q279" s="5">
        <v>81</v>
      </c>
      <c r="R279" s="5">
        <v>54</v>
      </c>
      <c r="S279" s="5">
        <v>0</v>
      </c>
      <c r="T279" s="5">
        <v>0</v>
      </c>
      <c r="U279" s="6">
        <f t="shared" si="4"/>
        <v>0</v>
      </c>
      <c r="V279" t="s">
        <v>2176</v>
      </c>
      <c r="W279" t="s">
        <v>2176</v>
      </c>
      <c r="Y279" s="5">
        <v>135</v>
      </c>
      <c r="Z279" s="5">
        <v>726</v>
      </c>
      <c r="AA279" s="5">
        <v>484</v>
      </c>
      <c r="AB279" s="5">
        <v>726</v>
      </c>
      <c r="AC279" s="5">
        <v>484</v>
      </c>
    </row>
    <row r="280" spans="1:29" x14ac:dyDescent="0.2">
      <c r="A280" t="s">
        <v>288</v>
      </c>
      <c r="B280" t="s">
        <v>656</v>
      </c>
      <c r="C280" t="s">
        <v>1556</v>
      </c>
      <c r="D280" t="s">
        <v>1059</v>
      </c>
      <c r="E280" t="s">
        <v>1582</v>
      </c>
      <c r="F280" t="s">
        <v>1554</v>
      </c>
      <c r="G280" t="s">
        <v>1060</v>
      </c>
      <c r="H280" t="s">
        <v>1061</v>
      </c>
      <c r="I280" s="18" t="s">
        <v>1605</v>
      </c>
      <c r="J280" s="4" t="s">
        <v>2177</v>
      </c>
      <c r="K280" s="4" t="s">
        <v>2178</v>
      </c>
      <c r="L280" s="4" t="s">
        <v>2176</v>
      </c>
      <c r="M280" s="5">
        <v>2378</v>
      </c>
      <c r="N280" s="5">
        <v>1585</v>
      </c>
      <c r="O280" s="5">
        <v>0</v>
      </c>
      <c r="P280" s="5">
        <v>0</v>
      </c>
      <c r="Q280" s="5">
        <v>2385</v>
      </c>
      <c r="R280" s="5">
        <v>1591</v>
      </c>
      <c r="S280" s="5">
        <v>0</v>
      </c>
      <c r="T280" s="5">
        <v>0</v>
      </c>
      <c r="U280" s="6">
        <f t="shared" si="4"/>
        <v>0</v>
      </c>
      <c r="V280" t="s">
        <v>2179</v>
      </c>
      <c r="W280" t="s">
        <v>2176</v>
      </c>
      <c r="Y280" s="5">
        <v>3976</v>
      </c>
      <c r="Z280" s="5">
        <v>2378</v>
      </c>
      <c r="AA280" s="5">
        <v>1585</v>
      </c>
      <c r="AB280" s="5">
        <v>2378</v>
      </c>
      <c r="AC280" s="5">
        <v>1585</v>
      </c>
    </row>
    <row r="281" spans="1:29" x14ac:dyDescent="0.2">
      <c r="A281" t="s">
        <v>476</v>
      </c>
      <c r="B281" t="s">
        <v>656</v>
      </c>
      <c r="C281" t="s">
        <v>1556</v>
      </c>
      <c r="D281" t="s">
        <v>1867</v>
      </c>
      <c r="E281" t="s">
        <v>1597</v>
      </c>
      <c r="F281" t="s">
        <v>1318</v>
      </c>
      <c r="G281" t="s">
        <v>1319</v>
      </c>
      <c r="H281" t="s">
        <v>1320</v>
      </c>
      <c r="I281" s="18" t="s">
        <v>1856</v>
      </c>
      <c r="J281" s="4" t="s">
        <v>2177</v>
      </c>
      <c r="K281" s="4" t="s">
        <v>2178</v>
      </c>
      <c r="L281" s="4" t="s">
        <v>2179</v>
      </c>
      <c r="M281" s="5">
        <v>112</v>
      </c>
      <c r="N281" s="5">
        <v>335</v>
      </c>
      <c r="O281" s="5"/>
      <c r="P281" s="5"/>
      <c r="Q281" s="5">
        <v>139</v>
      </c>
      <c r="R281" s="5">
        <v>612</v>
      </c>
      <c r="S281" s="5">
        <v>0</v>
      </c>
      <c r="T281" s="5">
        <v>0</v>
      </c>
      <c r="U281" s="6">
        <f t="shared" si="4"/>
        <v>0</v>
      </c>
      <c r="V281" t="s">
        <v>2176</v>
      </c>
      <c r="W281" t="s">
        <v>2176</v>
      </c>
      <c r="Y281" s="5">
        <v>751</v>
      </c>
      <c r="Z281" s="5">
        <v>112</v>
      </c>
      <c r="AA281" s="5">
        <v>335</v>
      </c>
      <c r="AB281" s="5">
        <v>112</v>
      </c>
      <c r="AC281" s="5">
        <v>335</v>
      </c>
    </row>
    <row r="282" spans="1:29" x14ac:dyDescent="0.2">
      <c r="A282" t="s">
        <v>346</v>
      </c>
      <c r="B282" t="s">
        <v>656</v>
      </c>
      <c r="C282" t="s">
        <v>1556</v>
      </c>
      <c r="D282" t="s">
        <v>1868</v>
      </c>
      <c r="E282" t="s">
        <v>1592</v>
      </c>
      <c r="F282" t="s">
        <v>1554</v>
      </c>
      <c r="G282" t="s">
        <v>1153</v>
      </c>
      <c r="H282" t="s">
        <v>1869</v>
      </c>
      <c r="I282" s="18" t="s">
        <v>1856</v>
      </c>
      <c r="J282" s="4" t="s">
        <v>2177</v>
      </c>
      <c r="K282" s="4" t="s">
        <v>2178</v>
      </c>
      <c r="L282" s="4" t="s">
        <v>2179</v>
      </c>
      <c r="M282" s="5">
        <v>1636</v>
      </c>
      <c r="N282" s="5">
        <v>2207</v>
      </c>
      <c r="O282" s="5"/>
      <c r="P282" s="5"/>
      <c r="Q282" s="5">
        <v>1636</v>
      </c>
      <c r="R282" s="5">
        <v>2207</v>
      </c>
      <c r="S282" s="5">
        <v>0</v>
      </c>
      <c r="T282" s="5">
        <v>0</v>
      </c>
      <c r="U282" s="6">
        <f t="shared" si="4"/>
        <v>0</v>
      </c>
      <c r="V282" t="s">
        <v>2176</v>
      </c>
      <c r="W282" t="s">
        <v>2176</v>
      </c>
      <c r="Y282" s="5">
        <v>3843</v>
      </c>
      <c r="Z282" s="5">
        <v>1636</v>
      </c>
      <c r="AA282" s="5">
        <v>2207</v>
      </c>
      <c r="AB282" s="5">
        <v>1636</v>
      </c>
      <c r="AC282" s="5">
        <v>2207</v>
      </c>
    </row>
    <row r="283" spans="1:29" x14ac:dyDescent="0.2">
      <c r="A283" t="s">
        <v>436</v>
      </c>
      <c r="B283" t="s">
        <v>656</v>
      </c>
      <c r="C283" t="s">
        <v>1556</v>
      </c>
      <c r="D283" t="s">
        <v>1870</v>
      </c>
      <c r="E283" t="s">
        <v>1651</v>
      </c>
      <c r="F283" t="s">
        <v>774</v>
      </c>
      <c r="G283" t="s">
        <v>1262</v>
      </c>
      <c r="H283" t="s">
        <v>1869</v>
      </c>
      <c r="I283" s="18" t="s">
        <v>1856</v>
      </c>
      <c r="J283" s="4" t="s">
        <v>2177</v>
      </c>
      <c r="K283" s="4" t="s">
        <v>2178</v>
      </c>
      <c r="L283" s="4" t="s">
        <v>2179</v>
      </c>
      <c r="M283" s="5">
        <v>495</v>
      </c>
      <c r="N283" s="5">
        <v>626</v>
      </c>
      <c r="O283" s="5"/>
      <c r="P283" s="5"/>
      <c r="Q283" s="5">
        <v>495</v>
      </c>
      <c r="R283" s="5">
        <v>626</v>
      </c>
      <c r="S283" s="5">
        <v>0</v>
      </c>
      <c r="T283" s="5">
        <v>0</v>
      </c>
      <c r="U283" s="6">
        <f t="shared" si="4"/>
        <v>0</v>
      </c>
      <c r="V283" t="s">
        <v>2176</v>
      </c>
      <c r="W283" t="s">
        <v>2176</v>
      </c>
      <c r="Y283" s="5">
        <v>1121</v>
      </c>
      <c r="Z283" s="5">
        <v>495</v>
      </c>
      <c r="AA283" s="5">
        <v>626</v>
      </c>
      <c r="AB283" s="5">
        <v>495</v>
      </c>
      <c r="AC283" s="5">
        <v>626</v>
      </c>
    </row>
    <row r="284" spans="1:29" x14ac:dyDescent="0.2">
      <c r="A284" t="s">
        <v>354</v>
      </c>
      <c r="B284" t="s">
        <v>656</v>
      </c>
      <c r="C284" t="s">
        <v>1556</v>
      </c>
      <c r="D284" t="s">
        <v>1871</v>
      </c>
      <c r="E284" t="s">
        <v>1614</v>
      </c>
      <c r="F284" t="s">
        <v>1554</v>
      </c>
      <c r="G284" t="s">
        <v>1872</v>
      </c>
      <c r="H284" t="s">
        <v>1163</v>
      </c>
      <c r="I284" s="18" t="s">
        <v>1605</v>
      </c>
      <c r="J284" s="4" t="s">
        <v>2177</v>
      </c>
      <c r="K284" s="4" t="s">
        <v>2178</v>
      </c>
      <c r="L284" s="4" t="s">
        <v>2176</v>
      </c>
      <c r="M284" s="5">
        <v>8454</v>
      </c>
      <c r="N284" s="5">
        <v>0</v>
      </c>
      <c r="O284" s="5"/>
      <c r="P284" s="5"/>
      <c r="Q284" s="5">
        <v>1715</v>
      </c>
      <c r="R284" s="5">
        <v>704</v>
      </c>
      <c r="S284" s="5">
        <v>0</v>
      </c>
      <c r="T284" s="5">
        <v>0</v>
      </c>
      <c r="U284" s="6">
        <f t="shared" si="4"/>
        <v>0</v>
      </c>
      <c r="V284" t="s">
        <v>2179</v>
      </c>
      <c r="W284" t="s">
        <v>2176</v>
      </c>
      <c r="Y284" s="5">
        <v>2419</v>
      </c>
      <c r="Z284" s="5">
        <v>8454</v>
      </c>
      <c r="AA284" s="5">
        <v>0</v>
      </c>
      <c r="AB284" s="5">
        <v>8454</v>
      </c>
      <c r="AC284" s="5">
        <v>0</v>
      </c>
    </row>
    <row r="285" spans="1:29" x14ac:dyDescent="0.2">
      <c r="A285" t="s">
        <v>375</v>
      </c>
      <c r="B285" t="s">
        <v>656</v>
      </c>
      <c r="C285" t="s">
        <v>1556</v>
      </c>
      <c r="D285" t="s">
        <v>1873</v>
      </c>
      <c r="E285" t="s">
        <v>1753</v>
      </c>
      <c r="F285" t="s">
        <v>1554</v>
      </c>
      <c r="G285" t="s">
        <v>1187</v>
      </c>
      <c r="H285" t="s">
        <v>768</v>
      </c>
      <c r="I285" s="18" t="s">
        <v>1598</v>
      </c>
      <c r="J285" s="4" t="s">
        <v>2177</v>
      </c>
      <c r="K285" s="4" t="s">
        <v>2178</v>
      </c>
      <c r="L285" s="4" t="s">
        <v>2179</v>
      </c>
      <c r="M285" s="5">
        <v>387</v>
      </c>
      <c r="N285" s="5">
        <v>87</v>
      </c>
      <c r="O285" s="5"/>
      <c r="P285" s="5"/>
      <c r="Q285" s="5">
        <v>4075</v>
      </c>
      <c r="R285" s="5">
        <v>2491</v>
      </c>
      <c r="S285" s="5">
        <v>-4483</v>
      </c>
      <c r="T285" s="5">
        <v>-3126</v>
      </c>
      <c r="U285" s="6">
        <f t="shared" si="4"/>
        <v>-7609</v>
      </c>
      <c r="V285" t="s">
        <v>2179</v>
      </c>
      <c r="W285" t="s">
        <v>2176</v>
      </c>
      <c r="Y285" s="5">
        <v>6566</v>
      </c>
      <c r="Z285" s="5">
        <v>387</v>
      </c>
      <c r="AA285" s="5">
        <v>87</v>
      </c>
      <c r="AB285" s="5">
        <v>387</v>
      </c>
      <c r="AC285" s="5">
        <v>87</v>
      </c>
    </row>
    <row r="286" spans="1:29" x14ac:dyDescent="0.2">
      <c r="A286" t="s">
        <v>371</v>
      </c>
      <c r="B286" t="s">
        <v>656</v>
      </c>
      <c r="C286" t="s">
        <v>1556</v>
      </c>
      <c r="D286" t="s">
        <v>1874</v>
      </c>
      <c r="E286" t="s">
        <v>1617</v>
      </c>
      <c r="F286" t="s">
        <v>1554</v>
      </c>
      <c r="G286" t="s">
        <v>1183</v>
      </c>
      <c r="H286" t="s">
        <v>1184</v>
      </c>
      <c r="I286" s="18" t="s">
        <v>1856</v>
      </c>
      <c r="J286" s="4" t="s">
        <v>2177</v>
      </c>
      <c r="K286" s="4" t="s">
        <v>2178</v>
      </c>
      <c r="L286" s="4" t="s">
        <v>2179</v>
      </c>
      <c r="M286" s="5">
        <v>753</v>
      </c>
      <c r="N286" s="5">
        <v>769</v>
      </c>
      <c r="O286" s="5"/>
      <c r="P286" s="5"/>
      <c r="Q286" s="5">
        <v>753</v>
      </c>
      <c r="R286" s="5">
        <v>769</v>
      </c>
      <c r="S286" s="5">
        <v>0</v>
      </c>
      <c r="T286" s="5">
        <v>0</v>
      </c>
      <c r="U286" s="6">
        <f t="shared" si="4"/>
        <v>0</v>
      </c>
      <c r="V286" t="s">
        <v>2179</v>
      </c>
      <c r="W286" t="s">
        <v>2176</v>
      </c>
      <c r="Y286" s="5">
        <v>1522</v>
      </c>
      <c r="Z286" s="5">
        <v>753</v>
      </c>
      <c r="AA286" s="5">
        <v>769</v>
      </c>
      <c r="AB286" s="5">
        <v>753</v>
      </c>
      <c r="AC286" s="5">
        <v>769</v>
      </c>
    </row>
    <row r="287" spans="1:29" x14ac:dyDescent="0.2">
      <c r="A287" t="s">
        <v>561</v>
      </c>
      <c r="B287" t="s">
        <v>656</v>
      </c>
      <c r="C287" t="s">
        <v>1556</v>
      </c>
      <c r="D287" t="s">
        <v>1875</v>
      </c>
      <c r="E287" t="s">
        <v>1595</v>
      </c>
      <c r="F287" t="s">
        <v>1554</v>
      </c>
      <c r="G287" t="s">
        <v>1441</v>
      </c>
      <c r="H287" t="s">
        <v>1442</v>
      </c>
      <c r="I287" s="18" t="s">
        <v>1856</v>
      </c>
      <c r="J287" s="4" t="s">
        <v>2177</v>
      </c>
      <c r="K287" s="4" t="s">
        <v>2178</v>
      </c>
      <c r="L287" s="4" t="s">
        <v>2179</v>
      </c>
      <c r="M287" s="5">
        <v>31</v>
      </c>
      <c r="N287" s="5">
        <v>46</v>
      </c>
      <c r="O287" s="5"/>
      <c r="P287" s="5"/>
      <c r="Q287" s="5">
        <v>31</v>
      </c>
      <c r="R287" s="5">
        <v>46</v>
      </c>
      <c r="S287" s="5">
        <v>0</v>
      </c>
      <c r="T287" s="5">
        <v>0</v>
      </c>
      <c r="U287" s="6">
        <f t="shared" si="4"/>
        <v>0</v>
      </c>
      <c r="V287" t="s">
        <v>2176</v>
      </c>
      <c r="W287" t="s">
        <v>2176</v>
      </c>
      <c r="Y287" s="5">
        <v>77</v>
      </c>
      <c r="Z287" s="5">
        <v>31</v>
      </c>
      <c r="AA287" s="5">
        <v>46</v>
      </c>
      <c r="AB287" s="5">
        <v>31</v>
      </c>
      <c r="AC287" s="5">
        <v>46</v>
      </c>
    </row>
    <row r="288" spans="1:29" x14ac:dyDescent="0.2">
      <c r="A288" t="s">
        <v>161</v>
      </c>
      <c r="B288" t="s">
        <v>656</v>
      </c>
      <c r="C288" t="s">
        <v>1556</v>
      </c>
      <c r="D288" t="s">
        <v>839</v>
      </c>
      <c r="E288" t="s">
        <v>1674</v>
      </c>
      <c r="F288" t="s">
        <v>1876</v>
      </c>
      <c r="G288" t="s">
        <v>840</v>
      </c>
      <c r="H288" t="s">
        <v>1853</v>
      </c>
      <c r="I288" s="18" t="s">
        <v>1856</v>
      </c>
      <c r="J288" s="4" t="s">
        <v>2177</v>
      </c>
      <c r="K288" s="4" t="s">
        <v>2178</v>
      </c>
      <c r="L288" s="4" t="s">
        <v>2179</v>
      </c>
      <c r="M288" s="5">
        <v>4176</v>
      </c>
      <c r="N288" s="5">
        <v>6018</v>
      </c>
      <c r="O288" s="5"/>
      <c r="P288" s="5"/>
      <c r="Q288" s="5">
        <v>4176</v>
      </c>
      <c r="R288" s="5">
        <v>6018</v>
      </c>
      <c r="S288" s="5">
        <v>0</v>
      </c>
      <c r="T288" s="5">
        <v>0</v>
      </c>
      <c r="U288" s="6">
        <f t="shared" si="4"/>
        <v>0</v>
      </c>
      <c r="V288" t="s">
        <v>2176</v>
      </c>
      <c r="W288" t="s">
        <v>2176</v>
      </c>
      <c r="Y288" s="5">
        <v>10194</v>
      </c>
      <c r="Z288" s="5">
        <v>4176</v>
      </c>
      <c r="AA288" s="5">
        <v>6018</v>
      </c>
      <c r="AB288" s="5">
        <v>4176</v>
      </c>
      <c r="AC288" s="5">
        <v>6018</v>
      </c>
    </row>
    <row r="289" spans="1:29" x14ac:dyDescent="0.2">
      <c r="A289" t="s">
        <v>613</v>
      </c>
      <c r="B289" t="s">
        <v>656</v>
      </c>
      <c r="C289" t="s">
        <v>1556</v>
      </c>
      <c r="D289" t="s">
        <v>1877</v>
      </c>
      <c r="E289" t="s">
        <v>1674</v>
      </c>
      <c r="F289" t="s">
        <v>1255</v>
      </c>
      <c r="G289" t="s">
        <v>1520</v>
      </c>
      <c r="H289" t="s">
        <v>1853</v>
      </c>
      <c r="I289" s="18" t="s">
        <v>1605</v>
      </c>
      <c r="J289" s="4" t="s">
        <v>2177</v>
      </c>
      <c r="K289" s="4" t="s">
        <v>2178</v>
      </c>
      <c r="L289" s="4" t="s">
        <v>2176</v>
      </c>
      <c r="M289" s="5">
        <v>1</v>
      </c>
      <c r="N289" s="5">
        <v>1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6">
        <f t="shared" si="4"/>
        <v>0</v>
      </c>
      <c r="V289" t="s">
        <v>2176</v>
      </c>
      <c r="W289" t="s">
        <v>2176</v>
      </c>
      <c r="Y289" s="5">
        <v>0</v>
      </c>
      <c r="Z289" s="5">
        <v>1</v>
      </c>
      <c r="AA289" s="5">
        <v>1</v>
      </c>
      <c r="AB289" s="5">
        <v>1</v>
      </c>
      <c r="AC289" s="5">
        <v>1</v>
      </c>
    </row>
    <row r="290" spans="1:29" x14ac:dyDescent="0.2">
      <c r="A290" t="s">
        <v>456</v>
      </c>
      <c r="B290" t="s">
        <v>656</v>
      </c>
      <c r="C290" t="s">
        <v>1556</v>
      </c>
      <c r="D290" t="s">
        <v>1290</v>
      </c>
      <c r="E290" t="s">
        <v>1588</v>
      </c>
      <c r="F290" t="s">
        <v>1554</v>
      </c>
      <c r="G290" t="s">
        <v>1878</v>
      </c>
      <c r="H290" t="s">
        <v>1050</v>
      </c>
      <c r="I290" s="18" t="s">
        <v>1856</v>
      </c>
      <c r="J290" s="4" t="s">
        <v>2177</v>
      </c>
      <c r="K290" s="4" t="s">
        <v>2178</v>
      </c>
      <c r="L290" s="4" t="s">
        <v>2179</v>
      </c>
      <c r="M290" s="5">
        <v>972</v>
      </c>
      <c r="N290" s="5">
        <v>1121</v>
      </c>
      <c r="O290" s="5"/>
      <c r="P290" s="5"/>
      <c r="Q290" s="5">
        <v>972</v>
      </c>
      <c r="R290" s="5">
        <v>1121</v>
      </c>
      <c r="S290" s="5">
        <v>0</v>
      </c>
      <c r="T290" s="5">
        <v>0</v>
      </c>
      <c r="U290" s="6">
        <f t="shared" si="4"/>
        <v>0</v>
      </c>
      <c r="V290" t="s">
        <v>2179</v>
      </c>
      <c r="W290" t="s">
        <v>2176</v>
      </c>
      <c r="Y290" s="5">
        <v>2093</v>
      </c>
      <c r="Z290" s="5">
        <v>972</v>
      </c>
      <c r="AA290" s="5">
        <v>1121</v>
      </c>
      <c r="AB290" s="5">
        <v>972</v>
      </c>
      <c r="AC290" s="5">
        <v>1121</v>
      </c>
    </row>
    <row r="291" spans="1:29" x14ac:dyDescent="0.2">
      <c r="A291" t="s">
        <v>280</v>
      </c>
      <c r="B291" t="s">
        <v>656</v>
      </c>
      <c r="C291" t="s">
        <v>1556</v>
      </c>
      <c r="D291" t="s">
        <v>1290</v>
      </c>
      <c r="E291" t="s">
        <v>1611</v>
      </c>
      <c r="F291" t="s">
        <v>1554</v>
      </c>
      <c r="G291" t="s">
        <v>1878</v>
      </c>
      <c r="H291" t="s">
        <v>1050</v>
      </c>
      <c r="I291" s="18" t="s">
        <v>1605</v>
      </c>
      <c r="J291" s="4" t="s">
        <v>2177</v>
      </c>
      <c r="K291" s="4" t="s">
        <v>2178</v>
      </c>
      <c r="L291" s="4" t="s">
        <v>2176</v>
      </c>
      <c r="M291" s="5">
        <v>3958</v>
      </c>
      <c r="N291" s="5">
        <v>0</v>
      </c>
      <c r="O291" s="5"/>
      <c r="P291" s="5"/>
      <c r="Q291" s="5">
        <v>2552</v>
      </c>
      <c r="R291" s="5">
        <v>1702</v>
      </c>
      <c r="S291" s="5">
        <v>0</v>
      </c>
      <c r="T291" s="5">
        <v>0</v>
      </c>
      <c r="U291" s="6">
        <f t="shared" si="4"/>
        <v>0</v>
      </c>
      <c r="V291" t="s">
        <v>2179</v>
      </c>
      <c r="W291" t="s">
        <v>2176</v>
      </c>
      <c r="Y291" s="5">
        <v>4254</v>
      </c>
      <c r="Z291" s="5">
        <v>3958</v>
      </c>
      <c r="AA291" s="5">
        <v>0</v>
      </c>
      <c r="AB291" s="5">
        <v>3958</v>
      </c>
      <c r="AC291" s="5">
        <v>0</v>
      </c>
    </row>
    <row r="292" spans="1:29" x14ac:dyDescent="0.2">
      <c r="A292" t="s">
        <v>268</v>
      </c>
      <c r="B292" t="s">
        <v>656</v>
      </c>
      <c r="C292" t="s">
        <v>1556</v>
      </c>
      <c r="D292" t="s">
        <v>1028</v>
      </c>
      <c r="E292" t="s">
        <v>1879</v>
      </c>
      <c r="F292" t="s">
        <v>1554</v>
      </c>
      <c r="G292" t="s">
        <v>1029</v>
      </c>
      <c r="H292" t="s">
        <v>1030</v>
      </c>
      <c r="I292" s="18" t="s">
        <v>1856</v>
      </c>
      <c r="J292" s="4" t="s">
        <v>2177</v>
      </c>
      <c r="K292" s="4" t="s">
        <v>2178</v>
      </c>
      <c r="L292" s="4" t="s">
        <v>2179</v>
      </c>
      <c r="M292" s="5">
        <v>2326</v>
      </c>
      <c r="N292" s="5">
        <v>1463</v>
      </c>
      <c r="O292" s="5"/>
      <c r="P292" s="5"/>
      <c r="Q292" s="5">
        <v>2326</v>
      </c>
      <c r="R292" s="5">
        <v>1463</v>
      </c>
      <c r="S292" s="5">
        <v>0</v>
      </c>
      <c r="T292" s="5">
        <v>0</v>
      </c>
      <c r="U292" s="6">
        <f t="shared" si="4"/>
        <v>0</v>
      </c>
      <c r="V292" t="s">
        <v>2179</v>
      </c>
      <c r="W292" t="s">
        <v>2176</v>
      </c>
      <c r="Y292" s="5">
        <v>3789</v>
      </c>
      <c r="Z292" s="5">
        <v>2326</v>
      </c>
      <c r="AA292" s="5">
        <v>1463</v>
      </c>
      <c r="AB292" s="5">
        <v>2326</v>
      </c>
      <c r="AC292" s="5">
        <v>1463</v>
      </c>
    </row>
    <row r="293" spans="1:29" x14ac:dyDescent="0.2">
      <c r="A293" t="s">
        <v>425</v>
      </c>
      <c r="B293" t="s">
        <v>656</v>
      </c>
      <c r="C293" t="s">
        <v>1556</v>
      </c>
      <c r="D293" t="s">
        <v>1880</v>
      </c>
      <c r="E293" t="s">
        <v>1582</v>
      </c>
      <c r="F293" t="s">
        <v>1554</v>
      </c>
      <c r="G293" t="s">
        <v>1249</v>
      </c>
      <c r="H293" t="s">
        <v>803</v>
      </c>
      <c r="I293" s="18" t="s">
        <v>1856</v>
      </c>
      <c r="J293" s="4" t="s">
        <v>2177</v>
      </c>
      <c r="K293" s="4" t="s">
        <v>2178</v>
      </c>
      <c r="L293" s="4" t="s">
        <v>2179</v>
      </c>
      <c r="M293" s="5">
        <v>715</v>
      </c>
      <c r="N293" s="5">
        <v>927</v>
      </c>
      <c r="O293" s="5"/>
      <c r="P293" s="5"/>
      <c r="Q293" s="5">
        <v>715</v>
      </c>
      <c r="R293" s="5">
        <v>927</v>
      </c>
      <c r="S293" s="5">
        <v>0</v>
      </c>
      <c r="T293" s="5">
        <v>0</v>
      </c>
      <c r="U293" s="6">
        <f t="shared" si="4"/>
        <v>0</v>
      </c>
      <c r="V293" t="s">
        <v>2179</v>
      </c>
      <c r="W293" t="s">
        <v>2176</v>
      </c>
      <c r="Y293" s="5">
        <v>1642</v>
      </c>
      <c r="Z293" s="5">
        <v>715</v>
      </c>
      <c r="AA293" s="5">
        <v>927</v>
      </c>
      <c r="AB293" s="5">
        <v>715</v>
      </c>
      <c r="AC293" s="5">
        <v>927</v>
      </c>
    </row>
    <row r="294" spans="1:29" x14ac:dyDescent="0.2">
      <c r="A294" t="s">
        <v>139</v>
      </c>
      <c r="B294" t="s">
        <v>656</v>
      </c>
      <c r="C294" t="s">
        <v>1556</v>
      </c>
      <c r="D294" t="s">
        <v>1881</v>
      </c>
      <c r="E294" t="s">
        <v>1582</v>
      </c>
      <c r="F294" t="s">
        <v>1554</v>
      </c>
      <c r="G294" t="s">
        <v>802</v>
      </c>
      <c r="H294" t="s">
        <v>803</v>
      </c>
      <c r="I294" s="18" t="s">
        <v>1598</v>
      </c>
      <c r="J294" s="4" t="s">
        <v>2177</v>
      </c>
      <c r="K294" s="4" t="s">
        <v>2178</v>
      </c>
      <c r="L294" s="4" t="s">
        <v>2179</v>
      </c>
      <c r="M294" s="5">
        <v>13922</v>
      </c>
      <c r="N294" s="5">
        <v>7207</v>
      </c>
      <c r="O294" s="5"/>
      <c r="P294" s="5"/>
      <c r="Q294" s="5">
        <v>13959</v>
      </c>
      <c r="R294" s="5">
        <v>7885</v>
      </c>
      <c r="S294" s="5">
        <v>0</v>
      </c>
      <c r="T294" s="5">
        <v>0</v>
      </c>
      <c r="U294" s="6">
        <f t="shared" si="4"/>
        <v>0</v>
      </c>
      <c r="V294" t="s">
        <v>2179</v>
      </c>
      <c r="W294" t="s">
        <v>2176</v>
      </c>
      <c r="Y294" s="5">
        <v>21844</v>
      </c>
      <c r="Z294" s="5">
        <v>13922</v>
      </c>
      <c r="AA294" s="5">
        <v>7207</v>
      </c>
      <c r="AB294" s="5">
        <v>13922</v>
      </c>
      <c r="AC294" s="5">
        <v>7207</v>
      </c>
    </row>
    <row r="295" spans="1:29" x14ac:dyDescent="0.2">
      <c r="A295" t="s">
        <v>542</v>
      </c>
      <c r="B295" t="s">
        <v>656</v>
      </c>
      <c r="C295" t="s">
        <v>1556</v>
      </c>
      <c r="D295" t="s">
        <v>1403</v>
      </c>
      <c r="E295" t="s">
        <v>1614</v>
      </c>
      <c r="F295" t="s">
        <v>1554</v>
      </c>
      <c r="G295" t="s">
        <v>1404</v>
      </c>
      <c r="H295" t="s">
        <v>1882</v>
      </c>
      <c r="I295" s="18" t="s">
        <v>1605</v>
      </c>
      <c r="J295" s="4" t="s">
        <v>2177</v>
      </c>
      <c r="K295" s="4" t="s">
        <v>2178</v>
      </c>
      <c r="L295" s="4" t="s">
        <v>2176</v>
      </c>
      <c r="M295" s="5">
        <v>71</v>
      </c>
      <c r="N295" s="5">
        <v>47</v>
      </c>
      <c r="O295" s="5">
        <v>0</v>
      </c>
      <c r="P295" s="5">
        <v>0</v>
      </c>
      <c r="Q295" s="5">
        <v>71</v>
      </c>
      <c r="R295" s="5">
        <v>48</v>
      </c>
      <c r="S295" s="5">
        <v>0</v>
      </c>
      <c r="T295" s="5">
        <v>0</v>
      </c>
      <c r="U295" s="6">
        <f t="shared" si="4"/>
        <v>0</v>
      </c>
      <c r="V295" t="s">
        <v>2176</v>
      </c>
      <c r="W295" t="s">
        <v>2176</v>
      </c>
      <c r="Y295" s="5">
        <v>119</v>
      </c>
      <c r="Z295" s="5">
        <v>71</v>
      </c>
      <c r="AA295" s="5">
        <v>47</v>
      </c>
      <c r="AB295" s="5">
        <v>71</v>
      </c>
      <c r="AC295" s="5">
        <v>47</v>
      </c>
    </row>
    <row r="296" spans="1:29" x14ac:dyDescent="0.2">
      <c r="A296" t="s">
        <v>594</v>
      </c>
      <c r="B296" t="s">
        <v>656</v>
      </c>
      <c r="C296" t="s">
        <v>1556</v>
      </c>
      <c r="D296" t="s">
        <v>1883</v>
      </c>
      <c r="E296" t="s">
        <v>1661</v>
      </c>
      <c r="F296" t="s">
        <v>765</v>
      </c>
      <c r="G296" t="s">
        <v>1491</v>
      </c>
      <c r="H296" t="s">
        <v>1492</v>
      </c>
      <c r="I296" s="18" t="s">
        <v>1856</v>
      </c>
      <c r="J296" s="4" t="s">
        <v>2177</v>
      </c>
      <c r="K296" s="4" t="s">
        <v>2178</v>
      </c>
      <c r="L296" s="4" t="s">
        <v>2179</v>
      </c>
      <c r="M296" s="5">
        <v>2</v>
      </c>
      <c r="N296" s="5">
        <v>2</v>
      </c>
      <c r="O296" s="5"/>
      <c r="P296" s="5"/>
      <c r="Q296" s="5">
        <v>2</v>
      </c>
      <c r="R296" s="5">
        <v>2</v>
      </c>
      <c r="S296" s="5">
        <v>0</v>
      </c>
      <c r="T296" s="5">
        <v>0</v>
      </c>
      <c r="U296" s="6">
        <f t="shared" si="4"/>
        <v>0</v>
      </c>
      <c r="V296" t="s">
        <v>2176</v>
      </c>
      <c r="W296" t="s">
        <v>2176</v>
      </c>
      <c r="Y296" s="5">
        <v>4</v>
      </c>
      <c r="Z296" s="5">
        <v>2</v>
      </c>
      <c r="AA296" s="5">
        <v>2</v>
      </c>
      <c r="AB296" s="5">
        <v>2</v>
      </c>
      <c r="AC296" s="5">
        <v>2</v>
      </c>
    </row>
    <row r="297" spans="1:29" x14ac:dyDescent="0.2">
      <c r="A297" t="s">
        <v>550</v>
      </c>
      <c r="B297" t="s">
        <v>656</v>
      </c>
      <c r="C297" t="s">
        <v>1556</v>
      </c>
      <c r="D297" t="s">
        <v>1884</v>
      </c>
      <c r="E297" t="s">
        <v>1885</v>
      </c>
      <c r="F297" t="s">
        <v>1554</v>
      </c>
      <c r="G297" t="s">
        <v>1418</v>
      </c>
      <c r="H297" t="s">
        <v>1114</v>
      </c>
      <c r="I297" s="18" t="s">
        <v>1856</v>
      </c>
      <c r="J297" s="4" t="s">
        <v>2177</v>
      </c>
      <c r="K297" s="4" t="s">
        <v>2178</v>
      </c>
      <c r="L297" s="4" t="s">
        <v>2179</v>
      </c>
      <c r="M297" s="5">
        <v>53</v>
      </c>
      <c r="N297" s="5">
        <v>77</v>
      </c>
      <c r="O297" s="5"/>
      <c r="P297" s="5"/>
      <c r="Q297" s="5">
        <v>53</v>
      </c>
      <c r="R297" s="5">
        <v>77</v>
      </c>
      <c r="S297" s="5">
        <v>0</v>
      </c>
      <c r="T297" s="5">
        <v>0</v>
      </c>
      <c r="U297" s="6">
        <f t="shared" si="4"/>
        <v>0</v>
      </c>
      <c r="V297" t="s">
        <v>2176</v>
      </c>
      <c r="W297" t="s">
        <v>2176</v>
      </c>
      <c r="Y297" s="5">
        <v>130</v>
      </c>
      <c r="Z297" s="5">
        <v>53</v>
      </c>
      <c r="AA297" s="5">
        <v>77</v>
      </c>
      <c r="AB297" s="5">
        <v>53</v>
      </c>
      <c r="AC297" s="5">
        <v>77</v>
      </c>
    </row>
    <row r="298" spans="1:29" x14ac:dyDescent="0.2">
      <c r="A298" t="s">
        <v>319</v>
      </c>
      <c r="B298" t="s">
        <v>656</v>
      </c>
      <c r="C298" t="s">
        <v>1556</v>
      </c>
      <c r="D298" t="s">
        <v>1112</v>
      </c>
      <c r="E298" t="s">
        <v>1651</v>
      </c>
      <c r="F298" t="s">
        <v>1554</v>
      </c>
      <c r="G298" t="s">
        <v>1113</v>
      </c>
      <c r="H298" t="s">
        <v>1114</v>
      </c>
      <c r="I298" s="18" t="s">
        <v>1856</v>
      </c>
      <c r="J298" s="4" t="s">
        <v>2177</v>
      </c>
      <c r="K298" s="4" t="s">
        <v>2178</v>
      </c>
      <c r="L298" s="4" t="s">
        <v>2179</v>
      </c>
      <c r="M298" s="5">
        <v>1132</v>
      </c>
      <c r="N298" s="5">
        <v>1341</v>
      </c>
      <c r="O298" s="5"/>
      <c r="P298" s="5"/>
      <c r="Q298" s="5">
        <v>1132</v>
      </c>
      <c r="R298" s="5">
        <v>1341</v>
      </c>
      <c r="S298" s="5">
        <v>0</v>
      </c>
      <c r="T298" s="5">
        <v>0</v>
      </c>
      <c r="U298" s="6">
        <f t="shared" si="4"/>
        <v>0</v>
      </c>
      <c r="V298" t="s">
        <v>2179</v>
      </c>
      <c r="W298" t="s">
        <v>2176</v>
      </c>
      <c r="Y298" s="5">
        <v>2473</v>
      </c>
      <c r="Z298" s="5">
        <v>1132</v>
      </c>
      <c r="AA298" s="5">
        <v>1341</v>
      </c>
      <c r="AB298" s="5">
        <v>1132</v>
      </c>
      <c r="AC298" s="5">
        <v>1341</v>
      </c>
    </row>
    <row r="299" spans="1:29" x14ac:dyDescent="0.2">
      <c r="A299" t="s">
        <v>132</v>
      </c>
      <c r="B299" t="s">
        <v>656</v>
      </c>
      <c r="C299" t="s">
        <v>1556</v>
      </c>
      <c r="D299" t="s">
        <v>1886</v>
      </c>
      <c r="E299" t="s">
        <v>1887</v>
      </c>
      <c r="F299" t="s">
        <v>793</v>
      </c>
      <c r="G299" t="s">
        <v>794</v>
      </c>
      <c r="H299" t="s">
        <v>693</v>
      </c>
      <c r="I299" s="18" t="s">
        <v>1598</v>
      </c>
      <c r="J299" s="4" t="s">
        <v>2177</v>
      </c>
      <c r="K299" s="4" t="s">
        <v>2178</v>
      </c>
      <c r="L299" s="4" t="s">
        <v>2179</v>
      </c>
      <c r="M299" s="5">
        <v>14232</v>
      </c>
      <c r="N299" s="5">
        <v>10612</v>
      </c>
      <c r="O299" s="5"/>
      <c r="P299" s="5"/>
      <c r="Q299" s="5">
        <v>18450</v>
      </c>
      <c r="R299" s="5">
        <v>10707</v>
      </c>
      <c r="S299" s="5">
        <v>0</v>
      </c>
      <c r="T299" s="5">
        <v>0</v>
      </c>
      <c r="U299" s="6">
        <f t="shared" si="4"/>
        <v>0</v>
      </c>
      <c r="V299" t="s">
        <v>2179</v>
      </c>
      <c r="W299" t="s">
        <v>2176</v>
      </c>
      <c r="Y299" s="5">
        <v>29157</v>
      </c>
      <c r="Z299" s="5">
        <v>14232</v>
      </c>
      <c r="AA299" s="5">
        <v>10612</v>
      </c>
      <c r="AB299" s="5">
        <v>14232</v>
      </c>
      <c r="AC299" s="5">
        <v>10612</v>
      </c>
    </row>
    <row r="300" spans="1:29" x14ac:dyDescent="0.2">
      <c r="A300" t="s">
        <v>595</v>
      </c>
      <c r="B300" t="s">
        <v>656</v>
      </c>
      <c r="C300" t="s">
        <v>1556</v>
      </c>
      <c r="D300" t="s">
        <v>1493</v>
      </c>
      <c r="E300" t="s">
        <v>1629</v>
      </c>
      <c r="F300" t="s">
        <v>1554</v>
      </c>
      <c r="G300" t="s">
        <v>1888</v>
      </c>
      <c r="H300" t="s">
        <v>1494</v>
      </c>
      <c r="I300" s="18" t="s">
        <v>1605</v>
      </c>
      <c r="J300" s="4" t="s">
        <v>2177</v>
      </c>
      <c r="K300" s="4" t="s">
        <v>2178</v>
      </c>
      <c r="L300" s="4" t="s">
        <v>2176</v>
      </c>
      <c r="M300" s="5">
        <v>13</v>
      </c>
      <c r="N300" s="5">
        <v>1</v>
      </c>
      <c r="O300" s="5">
        <v>0</v>
      </c>
      <c r="P300" s="5">
        <v>0</v>
      </c>
      <c r="Q300" s="5">
        <v>11</v>
      </c>
      <c r="R300" s="5">
        <v>1</v>
      </c>
      <c r="S300" s="5">
        <v>0</v>
      </c>
      <c r="T300" s="5">
        <v>0</v>
      </c>
      <c r="U300" s="6">
        <f t="shared" si="4"/>
        <v>0</v>
      </c>
      <c r="V300" t="s">
        <v>2176</v>
      </c>
      <c r="W300" t="s">
        <v>2176</v>
      </c>
      <c r="Y300" s="5">
        <v>12</v>
      </c>
      <c r="Z300" s="5">
        <v>13</v>
      </c>
      <c r="AA300" s="5">
        <v>1</v>
      </c>
      <c r="AB300" s="5">
        <v>13</v>
      </c>
      <c r="AC300" s="5">
        <v>1</v>
      </c>
    </row>
    <row r="301" spans="1:29" x14ac:dyDescent="0.2">
      <c r="A301" t="s">
        <v>211</v>
      </c>
      <c r="B301" t="s">
        <v>660</v>
      </c>
      <c r="C301" t="s">
        <v>1560</v>
      </c>
      <c r="D301" t="s">
        <v>933</v>
      </c>
      <c r="E301" t="s">
        <v>1889</v>
      </c>
      <c r="F301" t="s">
        <v>923</v>
      </c>
      <c r="G301" t="s">
        <v>1890</v>
      </c>
      <c r="H301" t="s">
        <v>693</v>
      </c>
      <c r="I301" s="18" t="s">
        <v>1598</v>
      </c>
      <c r="J301" s="4" t="s">
        <v>2177</v>
      </c>
      <c r="K301" s="4" t="s">
        <v>2178</v>
      </c>
      <c r="L301" s="4" t="s">
        <v>2179</v>
      </c>
      <c r="M301" s="5">
        <v>2797</v>
      </c>
      <c r="N301" s="5">
        <v>3991</v>
      </c>
      <c r="O301" s="5"/>
      <c r="P301" s="5"/>
      <c r="Q301" s="5">
        <v>2797</v>
      </c>
      <c r="R301" s="5">
        <v>3991</v>
      </c>
      <c r="S301" s="5">
        <v>0</v>
      </c>
      <c r="T301" s="5">
        <v>0</v>
      </c>
      <c r="U301" s="6">
        <f t="shared" si="4"/>
        <v>0</v>
      </c>
      <c r="V301" t="s">
        <v>2176</v>
      </c>
      <c r="W301" t="s">
        <v>2176</v>
      </c>
      <c r="Y301" s="5">
        <v>6788</v>
      </c>
      <c r="Z301" s="5">
        <v>2797</v>
      </c>
      <c r="AA301" s="5">
        <v>3991</v>
      </c>
      <c r="AB301" s="5">
        <v>2797</v>
      </c>
      <c r="AC301" s="5">
        <v>3991</v>
      </c>
    </row>
    <row r="302" spans="1:29" x14ac:dyDescent="0.2">
      <c r="A302" t="s">
        <v>205</v>
      </c>
      <c r="B302" t="s">
        <v>660</v>
      </c>
      <c r="C302" t="s">
        <v>1560</v>
      </c>
      <c r="D302" t="s">
        <v>922</v>
      </c>
      <c r="E302" t="s">
        <v>1891</v>
      </c>
      <c r="F302" t="s">
        <v>923</v>
      </c>
      <c r="G302" t="s">
        <v>924</v>
      </c>
      <c r="H302" t="s">
        <v>693</v>
      </c>
      <c r="I302" s="18" t="s">
        <v>1598</v>
      </c>
      <c r="J302" s="4" t="s">
        <v>2177</v>
      </c>
      <c r="K302" s="4" t="s">
        <v>2178</v>
      </c>
      <c r="L302" s="4" t="s">
        <v>2179</v>
      </c>
      <c r="M302" s="5">
        <v>3934</v>
      </c>
      <c r="N302" s="5">
        <v>3808</v>
      </c>
      <c r="O302" s="5"/>
      <c r="P302" s="5"/>
      <c r="Q302" s="5">
        <v>5093</v>
      </c>
      <c r="R302" s="5">
        <v>3807</v>
      </c>
      <c r="S302" s="5">
        <v>0</v>
      </c>
      <c r="T302" s="5">
        <v>0</v>
      </c>
      <c r="U302" s="6">
        <f t="shared" si="4"/>
        <v>0</v>
      </c>
      <c r="V302" t="s">
        <v>2176</v>
      </c>
      <c r="W302" t="s">
        <v>2176</v>
      </c>
      <c r="Y302" s="5">
        <v>8900</v>
      </c>
      <c r="Z302" s="5">
        <v>3934</v>
      </c>
      <c r="AA302" s="5">
        <v>3808</v>
      </c>
      <c r="AB302" s="5">
        <v>3934</v>
      </c>
      <c r="AC302" s="5">
        <v>3808</v>
      </c>
    </row>
    <row r="303" spans="1:29" x14ac:dyDescent="0.2">
      <c r="A303" t="s">
        <v>173</v>
      </c>
      <c r="B303" t="s">
        <v>660</v>
      </c>
      <c r="C303" t="s">
        <v>1560</v>
      </c>
      <c r="D303" t="s">
        <v>862</v>
      </c>
      <c r="E303" t="s">
        <v>1614</v>
      </c>
      <c r="F303" t="s">
        <v>774</v>
      </c>
      <c r="G303" t="s">
        <v>863</v>
      </c>
      <c r="H303" t="s">
        <v>1892</v>
      </c>
      <c r="I303" s="18" t="s">
        <v>1856</v>
      </c>
      <c r="J303" s="4" t="s">
        <v>2177</v>
      </c>
      <c r="K303" s="4" t="s">
        <v>2178</v>
      </c>
      <c r="L303" s="4" t="s">
        <v>2179</v>
      </c>
      <c r="M303" s="5">
        <v>4430</v>
      </c>
      <c r="N303" s="5">
        <v>6489</v>
      </c>
      <c r="O303" s="5"/>
      <c r="P303" s="5"/>
      <c r="Q303" s="5">
        <v>4430</v>
      </c>
      <c r="R303" s="5">
        <v>6489</v>
      </c>
      <c r="S303" s="5">
        <v>0</v>
      </c>
      <c r="T303" s="5">
        <v>0</v>
      </c>
      <c r="U303" s="6">
        <f t="shared" si="4"/>
        <v>0</v>
      </c>
      <c r="V303" t="s">
        <v>2176</v>
      </c>
      <c r="W303" t="s">
        <v>2176</v>
      </c>
      <c r="Y303" s="5">
        <v>10919</v>
      </c>
      <c r="Z303" s="5">
        <v>4430</v>
      </c>
      <c r="AA303" s="5">
        <v>6489</v>
      </c>
      <c r="AB303" s="5">
        <v>4430</v>
      </c>
      <c r="AC303" s="5">
        <v>6489</v>
      </c>
    </row>
    <row r="304" spans="1:29" x14ac:dyDescent="0.2">
      <c r="A304" t="s">
        <v>152</v>
      </c>
      <c r="B304" t="s">
        <v>660</v>
      </c>
      <c r="C304" t="s">
        <v>1560</v>
      </c>
      <c r="D304" t="s">
        <v>824</v>
      </c>
      <c r="E304" t="s">
        <v>1614</v>
      </c>
      <c r="F304" t="s">
        <v>1554</v>
      </c>
      <c r="G304" t="s">
        <v>825</v>
      </c>
      <c r="H304" t="s">
        <v>1893</v>
      </c>
      <c r="I304" s="18" t="s">
        <v>1856</v>
      </c>
      <c r="J304" s="4" t="s">
        <v>2177</v>
      </c>
      <c r="K304" s="4" t="s">
        <v>2178</v>
      </c>
      <c r="L304" s="4" t="s">
        <v>2179</v>
      </c>
      <c r="M304" s="5">
        <v>5780</v>
      </c>
      <c r="N304" s="5">
        <v>9036</v>
      </c>
      <c r="O304" s="5"/>
      <c r="P304" s="5"/>
      <c r="Q304" s="5">
        <v>5780</v>
      </c>
      <c r="R304" s="5">
        <v>9036</v>
      </c>
      <c r="S304" s="5">
        <v>0</v>
      </c>
      <c r="T304" s="5">
        <v>0</v>
      </c>
      <c r="U304" s="6">
        <f t="shared" si="4"/>
        <v>0</v>
      </c>
      <c r="V304" t="s">
        <v>2176</v>
      </c>
      <c r="W304" t="s">
        <v>2176</v>
      </c>
      <c r="Y304" s="5">
        <v>14816</v>
      </c>
      <c r="Z304" s="5">
        <v>5780</v>
      </c>
      <c r="AA304" s="5">
        <v>9036</v>
      </c>
      <c r="AB304" s="5">
        <v>5780</v>
      </c>
      <c r="AC304" s="5">
        <v>9036</v>
      </c>
    </row>
    <row r="305" spans="1:29" x14ac:dyDescent="0.2">
      <c r="A305" t="s">
        <v>551</v>
      </c>
      <c r="B305" t="s">
        <v>656</v>
      </c>
      <c r="C305" t="s">
        <v>1556</v>
      </c>
      <c r="D305" t="s">
        <v>1419</v>
      </c>
      <c r="E305" t="s">
        <v>1675</v>
      </c>
      <c r="F305" t="s">
        <v>1554</v>
      </c>
      <c r="G305" t="s">
        <v>1420</v>
      </c>
      <c r="H305" t="s">
        <v>1421</v>
      </c>
      <c r="I305" s="18" t="s">
        <v>1856</v>
      </c>
      <c r="J305" s="4" t="s">
        <v>2177</v>
      </c>
      <c r="K305" s="4" t="s">
        <v>2178</v>
      </c>
      <c r="L305" s="4" t="s">
        <v>2179</v>
      </c>
      <c r="M305" s="5">
        <v>35</v>
      </c>
      <c r="N305" s="5">
        <v>50</v>
      </c>
      <c r="O305" s="5"/>
      <c r="P305" s="5"/>
      <c r="Q305" s="5">
        <v>34</v>
      </c>
      <c r="R305" s="5">
        <v>50</v>
      </c>
      <c r="S305" s="5">
        <v>0</v>
      </c>
      <c r="T305" s="5">
        <v>0</v>
      </c>
      <c r="U305" s="6">
        <f t="shared" si="4"/>
        <v>0</v>
      </c>
      <c r="V305" t="s">
        <v>2179</v>
      </c>
      <c r="W305" t="s">
        <v>2176</v>
      </c>
      <c r="Y305" s="5">
        <v>84</v>
      </c>
      <c r="Z305" s="5">
        <v>35</v>
      </c>
      <c r="AA305" s="5">
        <v>50</v>
      </c>
      <c r="AB305" s="5">
        <v>35</v>
      </c>
      <c r="AC305" s="5">
        <v>50</v>
      </c>
    </row>
    <row r="306" spans="1:29" x14ac:dyDescent="0.2">
      <c r="A306" t="s">
        <v>559</v>
      </c>
      <c r="B306" t="s">
        <v>656</v>
      </c>
      <c r="C306" t="s">
        <v>1556</v>
      </c>
      <c r="D306" t="s">
        <v>1894</v>
      </c>
      <c r="E306" t="s">
        <v>1641</v>
      </c>
      <c r="F306" t="s">
        <v>774</v>
      </c>
      <c r="G306" t="s">
        <v>1437</v>
      </c>
      <c r="H306" t="s">
        <v>1050</v>
      </c>
      <c r="I306" s="18" t="s">
        <v>1856</v>
      </c>
      <c r="J306" s="4" t="s">
        <v>2177</v>
      </c>
      <c r="K306" s="4" t="s">
        <v>2178</v>
      </c>
      <c r="L306" s="4" t="s">
        <v>2179</v>
      </c>
      <c r="M306" s="5">
        <v>21</v>
      </c>
      <c r="N306" s="5">
        <v>30</v>
      </c>
      <c r="O306" s="5"/>
      <c r="P306" s="5"/>
      <c r="Q306" s="5">
        <v>21</v>
      </c>
      <c r="R306" s="5">
        <v>29</v>
      </c>
      <c r="S306" s="5">
        <v>0</v>
      </c>
      <c r="T306" s="5">
        <v>0</v>
      </c>
      <c r="U306" s="6">
        <f t="shared" si="4"/>
        <v>0</v>
      </c>
      <c r="V306" t="s">
        <v>2176</v>
      </c>
      <c r="W306" t="s">
        <v>2176</v>
      </c>
      <c r="Y306" s="5">
        <v>50</v>
      </c>
      <c r="Z306" s="5">
        <v>21</v>
      </c>
      <c r="AA306" s="5">
        <v>30</v>
      </c>
      <c r="AB306" s="5">
        <v>21</v>
      </c>
      <c r="AC306" s="5">
        <v>30</v>
      </c>
    </row>
    <row r="307" spans="1:29" x14ac:dyDescent="0.2">
      <c r="A307" t="s">
        <v>120</v>
      </c>
      <c r="B307" t="s">
        <v>656</v>
      </c>
      <c r="C307" t="s">
        <v>1556</v>
      </c>
      <c r="D307" t="s">
        <v>767</v>
      </c>
      <c r="E307" t="s">
        <v>1614</v>
      </c>
      <c r="F307" t="s">
        <v>1554</v>
      </c>
      <c r="G307" t="s">
        <v>1895</v>
      </c>
      <c r="H307" t="s">
        <v>768</v>
      </c>
      <c r="I307" s="18" t="s">
        <v>1598</v>
      </c>
      <c r="J307" s="4" t="s">
        <v>2177</v>
      </c>
      <c r="K307" s="4" t="s">
        <v>2178</v>
      </c>
      <c r="L307" s="4" t="s">
        <v>2179</v>
      </c>
      <c r="M307" s="5">
        <v>13790</v>
      </c>
      <c r="N307" s="5">
        <v>21710</v>
      </c>
      <c r="O307" s="5"/>
      <c r="P307" s="5"/>
      <c r="Q307" s="5">
        <v>13790</v>
      </c>
      <c r="R307" s="5">
        <v>21710</v>
      </c>
      <c r="S307" s="5">
        <v>0</v>
      </c>
      <c r="T307" s="5">
        <v>0</v>
      </c>
      <c r="U307" s="6">
        <f t="shared" si="4"/>
        <v>0</v>
      </c>
      <c r="V307" t="s">
        <v>2179</v>
      </c>
      <c r="W307" t="s">
        <v>2176</v>
      </c>
      <c r="Y307" s="5">
        <v>35500</v>
      </c>
      <c r="Z307" s="5">
        <v>13790</v>
      </c>
      <c r="AA307" s="5">
        <v>21710</v>
      </c>
      <c r="AB307" s="5">
        <v>13790</v>
      </c>
      <c r="AC307" s="5">
        <v>21710</v>
      </c>
    </row>
    <row r="308" spans="1:29" x14ac:dyDescent="0.2">
      <c r="A308" t="s">
        <v>524</v>
      </c>
      <c r="B308" t="s">
        <v>656</v>
      </c>
      <c r="C308" t="s">
        <v>1556</v>
      </c>
      <c r="D308" t="s">
        <v>1896</v>
      </c>
      <c r="E308" t="s">
        <v>1897</v>
      </c>
      <c r="F308" t="s">
        <v>1554</v>
      </c>
      <c r="G308" t="s">
        <v>1375</v>
      </c>
      <c r="H308" t="s">
        <v>1376</v>
      </c>
      <c r="I308" s="18" t="s">
        <v>1856</v>
      </c>
      <c r="J308" s="4" t="s">
        <v>2177</v>
      </c>
      <c r="K308" s="4" t="s">
        <v>2178</v>
      </c>
      <c r="L308" s="4" t="s">
        <v>2179</v>
      </c>
      <c r="M308" s="5">
        <v>144</v>
      </c>
      <c r="N308" s="5">
        <v>215</v>
      </c>
      <c r="O308" s="5"/>
      <c r="P308" s="5"/>
      <c r="Q308" s="5">
        <v>144</v>
      </c>
      <c r="R308" s="5">
        <v>215</v>
      </c>
      <c r="S308" s="5">
        <v>0</v>
      </c>
      <c r="T308" s="5">
        <v>0</v>
      </c>
      <c r="U308" s="6">
        <f t="shared" si="4"/>
        <v>0</v>
      </c>
      <c r="V308" t="s">
        <v>2176</v>
      </c>
      <c r="W308" t="s">
        <v>2176</v>
      </c>
      <c r="Y308" s="5">
        <v>359</v>
      </c>
      <c r="Z308" s="5">
        <v>144</v>
      </c>
      <c r="AA308" s="5">
        <v>215</v>
      </c>
      <c r="AB308" s="5">
        <v>144</v>
      </c>
      <c r="AC308" s="5">
        <v>215</v>
      </c>
    </row>
    <row r="309" spans="1:29" x14ac:dyDescent="0.2">
      <c r="A309" t="s">
        <v>560</v>
      </c>
      <c r="B309" t="s">
        <v>656</v>
      </c>
      <c r="C309" t="s">
        <v>1556</v>
      </c>
      <c r="D309" t="s">
        <v>1438</v>
      </c>
      <c r="E309" t="s">
        <v>1710</v>
      </c>
      <c r="F309" t="s">
        <v>1554</v>
      </c>
      <c r="G309" t="s">
        <v>1439</v>
      </c>
      <c r="H309" t="s">
        <v>1440</v>
      </c>
      <c r="I309" s="18" t="s">
        <v>1856</v>
      </c>
      <c r="J309" s="4" t="s">
        <v>2177</v>
      </c>
      <c r="K309" s="4" t="s">
        <v>2178</v>
      </c>
      <c r="L309" s="4" t="s">
        <v>2179</v>
      </c>
      <c r="M309" s="5">
        <v>20</v>
      </c>
      <c r="N309" s="5">
        <v>29</v>
      </c>
      <c r="O309" s="5"/>
      <c r="P309" s="5"/>
      <c r="Q309" s="5">
        <v>20</v>
      </c>
      <c r="R309" s="5">
        <v>29</v>
      </c>
      <c r="S309" s="5">
        <v>0</v>
      </c>
      <c r="T309" s="5">
        <v>0</v>
      </c>
      <c r="U309" s="6">
        <f t="shared" si="4"/>
        <v>0</v>
      </c>
      <c r="V309" t="s">
        <v>2176</v>
      </c>
      <c r="W309" t="s">
        <v>2176</v>
      </c>
      <c r="Y309" s="5">
        <v>49</v>
      </c>
      <c r="Z309" s="5">
        <v>20</v>
      </c>
      <c r="AA309" s="5">
        <v>29</v>
      </c>
      <c r="AB309" s="5">
        <v>20</v>
      </c>
      <c r="AC309" s="5">
        <v>29</v>
      </c>
    </row>
    <row r="310" spans="1:29" x14ac:dyDescent="0.2">
      <c r="A310" t="s">
        <v>233</v>
      </c>
      <c r="B310" t="s">
        <v>656</v>
      </c>
      <c r="C310" t="s">
        <v>1556</v>
      </c>
      <c r="D310" t="s">
        <v>1898</v>
      </c>
      <c r="E310" t="s">
        <v>1675</v>
      </c>
      <c r="F310" t="s">
        <v>1554</v>
      </c>
      <c r="G310" t="s">
        <v>970</v>
      </c>
      <c r="H310" t="s">
        <v>879</v>
      </c>
      <c r="I310" s="18" t="s">
        <v>1598</v>
      </c>
      <c r="J310" s="4" t="s">
        <v>2177</v>
      </c>
      <c r="K310" s="4" t="s">
        <v>2178</v>
      </c>
      <c r="L310" s="4" t="s">
        <v>2179</v>
      </c>
      <c r="M310" s="5">
        <v>4171</v>
      </c>
      <c r="N310" s="5">
        <v>5292</v>
      </c>
      <c r="O310" s="5"/>
      <c r="P310" s="5"/>
      <c r="Q310" s="5">
        <v>4171</v>
      </c>
      <c r="R310" s="5">
        <v>5291</v>
      </c>
      <c r="S310" s="5">
        <v>0</v>
      </c>
      <c r="T310" s="5">
        <v>0</v>
      </c>
      <c r="U310" s="6">
        <f t="shared" si="4"/>
        <v>0</v>
      </c>
      <c r="V310" t="s">
        <v>2179</v>
      </c>
      <c r="W310" t="s">
        <v>2176</v>
      </c>
      <c r="Y310" s="5">
        <v>9462</v>
      </c>
      <c r="Z310" s="5">
        <v>4171</v>
      </c>
      <c r="AA310" s="5">
        <v>5292</v>
      </c>
      <c r="AB310" s="5">
        <v>4171</v>
      </c>
      <c r="AC310" s="5">
        <v>5292</v>
      </c>
    </row>
    <row r="311" spans="1:29" x14ac:dyDescent="0.2">
      <c r="A311" t="s">
        <v>251</v>
      </c>
      <c r="B311" t="s">
        <v>656</v>
      </c>
      <c r="C311" t="s">
        <v>1556</v>
      </c>
      <c r="D311" t="s">
        <v>1898</v>
      </c>
      <c r="E311" t="s">
        <v>1858</v>
      </c>
      <c r="F311" t="s">
        <v>1554</v>
      </c>
      <c r="G311" t="s">
        <v>970</v>
      </c>
      <c r="H311" t="s">
        <v>879</v>
      </c>
      <c r="I311" s="18" t="s">
        <v>1598</v>
      </c>
      <c r="J311" s="4" t="s">
        <v>2177</v>
      </c>
      <c r="K311" s="4" t="s">
        <v>2178</v>
      </c>
      <c r="L311" s="4" t="s">
        <v>2179</v>
      </c>
      <c r="M311" s="5">
        <v>2822</v>
      </c>
      <c r="N311" s="5">
        <v>3831</v>
      </c>
      <c r="O311" s="5"/>
      <c r="P311" s="5"/>
      <c r="Q311" s="5">
        <v>2822</v>
      </c>
      <c r="R311" s="5">
        <v>3831</v>
      </c>
      <c r="S311" s="5">
        <v>0</v>
      </c>
      <c r="T311" s="5">
        <v>0</v>
      </c>
      <c r="U311" s="6">
        <f t="shared" si="4"/>
        <v>0</v>
      </c>
      <c r="V311" t="s">
        <v>2179</v>
      </c>
      <c r="W311" t="s">
        <v>2176</v>
      </c>
      <c r="Y311" s="5">
        <v>6653</v>
      </c>
      <c r="Z311" s="5">
        <v>2822</v>
      </c>
      <c r="AA311" s="5">
        <v>3831</v>
      </c>
      <c r="AB311" s="5">
        <v>2822</v>
      </c>
      <c r="AC311" s="5">
        <v>3831</v>
      </c>
    </row>
    <row r="312" spans="1:29" x14ac:dyDescent="0.2">
      <c r="A312" t="s">
        <v>562</v>
      </c>
      <c r="B312" t="s">
        <v>656</v>
      </c>
      <c r="C312" t="s">
        <v>1556</v>
      </c>
      <c r="D312" t="s">
        <v>1899</v>
      </c>
      <c r="E312" t="s">
        <v>1611</v>
      </c>
      <c r="F312" t="s">
        <v>774</v>
      </c>
      <c r="G312" t="s">
        <v>1443</v>
      </c>
      <c r="H312" t="s">
        <v>1444</v>
      </c>
      <c r="I312" s="18" t="s">
        <v>1856</v>
      </c>
      <c r="J312" s="4" t="s">
        <v>2177</v>
      </c>
      <c r="K312" s="4" t="s">
        <v>2178</v>
      </c>
      <c r="L312" s="4" t="s">
        <v>2179</v>
      </c>
      <c r="M312" s="5">
        <v>66</v>
      </c>
      <c r="N312" s="5">
        <v>96</v>
      </c>
      <c r="O312" s="5"/>
      <c r="P312" s="5"/>
      <c r="Q312" s="5">
        <v>66</v>
      </c>
      <c r="R312" s="5">
        <v>96</v>
      </c>
      <c r="S312" s="5">
        <v>0</v>
      </c>
      <c r="T312" s="5">
        <v>0</v>
      </c>
      <c r="U312" s="6">
        <f t="shared" si="4"/>
        <v>0</v>
      </c>
      <c r="V312" t="s">
        <v>2176</v>
      </c>
      <c r="W312" t="s">
        <v>2176</v>
      </c>
      <c r="Y312" s="5">
        <v>162</v>
      </c>
      <c r="Z312" s="5">
        <v>66</v>
      </c>
      <c r="AA312" s="5">
        <v>96</v>
      </c>
      <c r="AB312" s="5">
        <v>66</v>
      </c>
      <c r="AC312" s="5">
        <v>96</v>
      </c>
    </row>
    <row r="313" spans="1:29" x14ac:dyDescent="0.2">
      <c r="A313" t="s">
        <v>563</v>
      </c>
      <c r="B313" t="s">
        <v>656</v>
      </c>
      <c r="C313" t="s">
        <v>1556</v>
      </c>
      <c r="D313" t="s">
        <v>1445</v>
      </c>
      <c r="E313" t="s">
        <v>1582</v>
      </c>
      <c r="F313" t="s">
        <v>1554</v>
      </c>
      <c r="G313" t="s">
        <v>1900</v>
      </c>
      <c r="H313" t="s">
        <v>1901</v>
      </c>
      <c r="I313" s="18" t="s">
        <v>1856</v>
      </c>
      <c r="J313" s="4" t="s">
        <v>2177</v>
      </c>
      <c r="K313" s="4" t="s">
        <v>2178</v>
      </c>
      <c r="L313" s="4" t="s">
        <v>2179</v>
      </c>
      <c r="M313" s="5">
        <v>42</v>
      </c>
      <c r="N313" s="5">
        <v>60</v>
      </c>
      <c r="O313" s="5"/>
      <c r="P313" s="5"/>
      <c r="Q313" s="5">
        <v>42</v>
      </c>
      <c r="R313" s="5">
        <v>60</v>
      </c>
      <c r="S313" s="5">
        <v>0</v>
      </c>
      <c r="T313" s="5">
        <v>0</v>
      </c>
      <c r="U313" s="6">
        <f t="shared" si="4"/>
        <v>0</v>
      </c>
      <c r="V313" t="s">
        <v>2176</v>
      </c>
      <c r="W313" t="s">
        <v>2176</v>
      </c>
      <c r="Y313" s="5">
        <v>102</v>
      </c>
      <c r="Z313" s="5">
        <v>42</v>
      </c>
      <c r="AA313" s="5">
        <v>60</v>
      </c>
      <c r="AB313" s="5">
        <v>42</v>
      </c>
      <c r="AC313" s="5">
        <v>60</v>
      </c>
    </row>
    <row r="314" spans="1:29" x14ac:dyDescent="0.2">
      <c r="A314" t="s">
        <v>278</v>
      </c>
      <c r="B314" t="s">
        <v>656</v>
      </c>
      <c r="C314" t="s">
        <v>1556</v>
      </c>
      <c r="D314" t="s">
        <v>1902</v>
      </c>
      <c r="E314" t="s">
        <v>1582</v>
      </c>
      <c r="F314" t="s">
        <v>1554</v>
      </c>
      <c r="G314" t="s">
        <v>1046</v>
      </c>
      <c r="H314" t="s">
        <v>1047</v>
      </c>
      <c r="I314" s="18" t="s">
        <v>1598</v>
      </c>
      <c r="J314" s="4" t="s">
        <v>2177</v>
      </c>
      <c r="K314" s="4" t="s">
        <v>2178</v>
      </c>
      <c r="L314" s="4" t="s">
        <v>2179</v>
      </c>
      <c r="M314" s="5">
        <v>1639</v>
      </c>
      <c r="N314" s="5">
        <v>2551</v>
      </c>
      <c r="O314" s="5">
        <v>0</v>
      </c>
      <c r="P314" s="5">
        <v>0</v>
      </c>
      <c r="Q314" s="5">
        <v>8616</v>
      </c>
      <c r="R314" s="5">
        <v>6778</v>
      </c>
      <c r="S314" s="5">
        <v>-12493</v>
      </c>
      <c r="T314" s="5">
        <v>-7963</v>
      </c>
      <c r="U314" s="6">
        <f t="shared" si="4"/>
        <v>-20456</v>
      </c>
      <c r="V314" t="s">
        <v>2179</v>
      </c>
      <c r="W314" t="s">
        <v>2176</v>
      </c>
      <c r="Y314" s="5">
        <v>15394</v>
      </c>
      <c r="Z314" s="5">
        <v>1639</v>
      </c>
      <c r="AA314" s="5">
        <v>2551</v>
      </c>
      <c r="AB314" s="5">
        <v>1639</v>
      </c>
      <c r="AC314" s="5">
        <v>2551</v>
      </c>
    </row>
    <row r="315" spans="1:29" x14ac:dyDescent="0.2">
      <c r="A315" t="s">
        <v>587</v>
      </c>
      <c r="B315" t="s">
        <v>656</v>
      </c>
      <c r="C315" t="s">
        <v>1556</v>
      </c>
      <c r="D315" t="s">
        <v>1480</v>
      </c>
      <c r="E315" t="s">
        <v>1614</v>
      </c>
      <c r="F315" t="s">
        <v>1554</v>
      </c>
      <c r="G315" t="s">
        <v>1903</v>
      </c>
      <c r="H315" t="s">
        <v>879</v>
      </c>
      <c r="I315" s="18" t="s">
        <v>1856</v>
      </c>
      <c r="J315" s="4" t="s">
        <v>2177</v>
      </c>
      <c r="K315" s="4" t="s">
        <v>2178</v>
      </c>
      <c r="L315" s="4" t="s">
        <v>2179</v>
      </c>
      <c r="M315" s="5">
        <v>26</v>
      </c>
      <c r="N315" s="5">
        <v>39</v>
      </c>
      <c r="O315" s="5"/>
      <c r="P315" s="5"/>
      <c r="Q315" s="5">
        <v>27</v>
      </c>
      <c r="R315" s="5">
        <v>40</v>
      </c>
      <c r="S315" s="5">
        <v>0</v>
      </c>
      <c r="T315" s="5">
        <v>0</v>
      </c>
      <c r="U315" s="6">
        <f t="shared" ref="U315:U377" si="5">SUM(S315:T315)</f>
        <v>0</v>
      </c>
      <c r="V315" t="s">
        <v>2179</v>
      </c>
      <c r="W315" t="s">
        <v>2176</v>
      </c>
      <c r="Y315" s="5">
        <v>67</v>
      </c>
      <c r="Z315" s="5">
        <v>26</v>
      </c>
      <c r="AA315" s="5">
        <v>39</v>
      </c>
      <c r="AB315" s="5">
        <v>26</v>
      </c>
      <c r="AC315" s="5">
        <v>39</v>
      </c>
    </row>
    <row r="316" spans="1:29" x14ac:dyDescent="0.2">
      <c r="A316" t="s">
        <v>589</v>
      </c>
      <c r="B316" t="s">
        <v>656</v>
      </c>
      <c r="C316" t="s">
        <v>1556</v>
      </c>
      <c r="D316" t="s">
        <v>1484</v>
      </c>
      <c r="E316" t="s">
        <v>1614</v>
      </c>
      <c r="F316" t="s">
        <v>1554</v>
      </c>
      <c r="G316" t="s">
        <v>1904</v>
      </c>
      <c r="H316" t="s">
        <v>879</v>
      </c>
      <c r="I316" s="18" t="s">
        <v>1856</v>
      </c>
      <c r="J316" s="4" t="s">
        <v>2177</v>
      </c>
      <c r="K316" s="4" t="s">
        <v>2178</v>
      </c>
      <c r="L316" s="4" t="s">
        <v>2179</v>
      </c>
      <c r="M316" s="5">
        <v>20</v>
      </c>
      <c r="N316" s="5">
        <v>29</v>
      </c>
      <c r="O316" s="5"/>
      <c r="P316" s="5"/>
      <c r="Q316" s="5">
        <v>20</v>
      </c>
      <c r="R316" s="5">
        <v>29</v>
      </c>
      <c r="S316" s="5">
        <v>0</v>
      </c>
      <c r="T316" s="5">
        <v>0</v>
      </c>
      <c r="U316" s="6">
        <f t="shared" si="5"/>
        <v>0</v>
      </c>
      <c r="V316" t="s">
        <v>2176</v>
      </c>
      <c r="W316" t="s">
        <v>2176</v>
      </c>
      <c r="Y316" s="5">
        <v>49</v>
      </c>
      <c r="Z316" s="5">
        <v>20</v>
      </c>
      <c r="AA316" s="5">
        <v>29</v>
      </c>
      <c r="AB316" s="5">
        <v>20</v>
      </c>
      <c r="AC316" s="5">
        <v>29</v>
      </c>
    </row>
    <row r="317" spans="1:29" x14ac:dyDescent="0.2">
      <c r="A317" t="s">
        <v>584</v>
      </c>
      <c r="B317" t="s">
        <v>656</v>
      </c>
      <c r="C317" t="s">
        <v>1556</v>
      </c>
      <c r="D317" t="s">
        <v>1474</v>
      </c>
      <c r="E317" t="s">
        <v>1597</v>
      </c>
      <c r="F317" t="s">
        <v>1554</v>
      </c>
      <c r="G317" t="s">
        <v>1475</v>
      </c>
      <c r="H317" t="s">
        <v>1905</v>
      </c>
      <c r="I317" s="18" t="s">
        <v>1856</v>
      </c>
      <c r="J317" s="4" t="s">
        <v>2177</v>
      </c>
      <c r="K317" s="4" t="s">
        <v>2178</v>
      </c>
      <c r="L317" s="4" t="s">
        <v>2179</v>
      </c>
      <c r="M317" s="5">
        <v>25</v>
      </c>
      <c r="N317" s="5">
        <v>34</v>
      </c>
      <c r="O317" s="5"/>
      <c r="P317" s="5"/>
      <c r="Q317" s="5">
        <v>23</v>
      </c>
      <c r="R317" s="5">
        <v>34</v>
      </c>
      <c r="S317" s="5">
        <v>0</v>
      </c>
      <c r="T317" s="5">
        <v>0</v>
      </c>
      <c r="U317" s="6">
        <f t="shared" si="5"/>
        <v>0</v>
      </c>
      <c r="V317" t="s">
        <v>2179</v>
      </c>
      <c r="W317" t="s">
        <v>2176</v>
      </c>
      <c r="Y317" s="5">
        <v>57</v>
      </c>
      <c r="Z317" s="5">
        <v>25</v>
      </c>
      <c r="AA317" s="5">
        <v>34</v>
      </c>
      <c r="AB317" s="5">
        <v>25</v>
      </c>
      <c r="AC317" s="5">
        <v>34</v>
      </c>
    </row>
    <row r="318" spans="1:29" x14ac:dyDescent="0.2">
      <c r="A318" t="s">
        <v>191</v>
      </c>
      <c r="B318" t="s">
        <v>656</v>
      </c>
      <c r="C318" t="s">
        <v>1556</v>
      </c>
      <c r="D318" t="s">
        <v>898</v>
      </c>
      <c r="E318" t="s">
        <v>1700</v>
      </c>
      <c r="F318" t="s">
        <v>1554</v>
      </c>
      <c r="G318" t="s">
        <v>1906</v>
      </c>
      <c r="H318" t="s">
        <v>1168</v>
      </c>
      <c r="I318" s="18" t="s">
        <v>1598</v>
      </c>
      <c r="J318" s="4" t="s">
        <v>2177</v>
      </c>
      <c r="K318" s="4" t="s">
        <v>2178</v>
      </c>
      <c r="L318" s="4" t="s">
        <v>2179</v>
      </c>
      <c r="M318" s="5">
        <v>357</v>
      </c>
      <c r="N318" s="5">
        <v>427</v>
      </c>
      <c r="O318" s="5"/>
      <c r="P318" s="5"/>
      <c r="Q318" s="5">
        <v>357</v>
      </c>
      <c r="R318" s="5">
        <v>427</v>
      </c>
      <c r="S318" s="5">
        <v>0</v>
      </c>
      <c r="T318" s="5">
        <v>0</v>
      </c>
      <c r="U318" s="6">
        <f t="shared" si="5"/>
        <v>0</v>
      </c>
      <c r="V318" t="s">
        <v>2179</v>
      </c>
      <c r="W318" t="s">
        <v>2176</v>
      </c>
      <c r="Y318" s="5">
        <v>784</v>
      </c>
      <c r="Z318" s="5">
        <v>357</v>
      </c>
      <c r="AA318" s="5">
        <v>427</v>
      </c>
      <c r="AB318" s="5">
        <v>357</v>
      </c>
      <c r="AC318" s="5">
        <v>427</v>
      </c>
    </row>
    <row r="319" spans="1:29" x14ac:dyDescent="0.2">
      <c r="A319" t="s">
        <v>398</v>
      </c>
      <c r="B319" t="s">
        <v>660</v>
      </c>
      <c r="C319" t="s">
        <v>1560</v>
      </c>
      <c r="D319" t="s">
        <v>1216</v>
      </c>
      <c r="E319" t="s">
        <v>1582</v>
      </c>
      <c r="F319" t="s">
        <v>1554</v>
      </c>
      <c r="G319" t="s">
        <v>1907</v>
      </c>
      <c r="H319" t="s">
        <v>1047</v>
      </c>
      <c r="I319" s="18" t="s">
        <v>1856</v>
      </c>
      <c r="J319" s="4" t="s">
        <v>2177</v>
      </c>
      <c r="K319" s="4" t="s">
        <v>2178</v>
      </c>
      <c r="L319" s="4" t="s">
        <v>2179</v>
      </c>
      <c r="M319" s="5">
        <v>3617</v>
      </c>
      <c r="N319" s="5">
        <v>11031</v>
      </c>
      <c r="O319" s="5"/>
      <c r="P319" s="5"/>
      <c r="Q319" s="5">
        <v>2197</v>
      </c>
      <c r="R319" s="5">
        <v>6837</v>
      </c>
      <c r="S319" s="5">
        <v>0</v>
      </c>
      <c r="T319" s="5">
        <v>0</v>
      </c>
      <c r="U319" s="6">
        <f t="shared" si="5"/>
        <v>0</v>
      </c>
      <c r="V319" t="s">
        <v>2176</v>
      </c>
      <c r="W319" t="s">
        <v>2176</v>
      </c>
      <c r="Y319" s="5">
        <v>9034</v>
      </c>
      <c r="Z319" s="5">
        <v>3617</v>
      </c>
      <c r="AA319" s="5">
        <v>11031</v>
      </c>
      <c r="AB319" s="5">
        <v>3617</v>
      </c>
      <c r="AC319" s="5">
        <v>11031</v>
      </c>
    </row>
    <row r="320" spans="1:29" x14ac:dyDescent="0.2">
      <c r="A320" t="s">
        <v>62</v>
      </c>
      <c r="B320" t="s">
        <v>642</v>
      </c>
      <c r="C320" t="s">
        <v>1555</v>
      </c>
      <c r="D320" t="s">
        <v>1908</v>
      </c>
      <c r="E320" t="s">
        <v>1685</v>
      </c>
      <c r="F320" t="s">
        <v>1554</v>
      </c>
      <c r="G320" t="s">
        <v>1909</v>
      </c>
      <c r="H320" t="s">
        <v>695</v>
      </c>
      <c r="I320" s="18" t="s">
        <v>1590</v>
      </c>
      <c r="J320" s="4" t="s">
        <v>2174</v>
      </c>
      <c r="K320" s="4" t="s">
        <v>2175</v>
      </c>
      <c r="L320" s="4" t="s">
        <v>2176</v>
      </c>
      <c r="M320" s="5">
        <v>327487</v>
      </c>
      <c r="N320" s="5">
        <v>80817</v>
      </c>
      <c r="O320" s="5"/>
      <c r="P320" s="5"/>
      <c r="Q320" s="5">
        <v>322201</v>
      </c>
      <c r="R320" s="5">
        <v>74711</v>
      </c>
      <c r="S320" s="5">
        <v>0</v>
      </c>
      <c r="T320" s="5">
        <v>0</v>
      </c>
      <c r="U320" s="6">
        <f t="shared" si="5"/>
        <v>0</v>
      </c>
      <c r="V320" t="s">
        <v>2179</v>
      </c>
      <c r="W320" t="s">
        <v>2176</v>
      </c>
      <c r="Y320" s="5">
        <v>396912</v>
      </c>
      <c r="Z320" s="5">
        <v>327487</v>
      </c>
      <c r="AA320" s="5">
        <v>80817</v>
      </c>
      <c r="AB320" s="5">
        <v>327487</v>
      </c>
      <c r="AC320" s="5">
        <v>80817</v>
      </c>
    </row>
    <row r="321" spans="1:29" x14ac:dyDescent="0.2">
      <c r="A321" t="s">
        <v>83</v>
      </c>
      <c r="B321" t="s">
        <v>646</v>
      </c>
      <c r="C321" t="s">
        <v>1563</v>
      </c>
      <c r="D321" t="s">
        <v>1910</v>
      </c>
      <c r="E321" t="s">
        <v>1661</v>
      </c>
      <c r="F321" t="s">
        <v>1554</v>
      </c>
      <c r="G321" t="s">
        <v>1911</v>
      </c>
      <c r="H321" t="s">
        <v>678</v>
      </c>
      <c r="I321" s="18" t="s">
        <v>1590</v>
      </c>
      <c r="J321" s="4" t="s">
        <v>2174</v>
      </c>
      <c r="K321" s="4" t="s">
        <v>2175</v>
      </c>
      <c r="L321" s="4" t="s">
        <v>2176</v>
      </c>
      <c r="M321" s="5">
        <v>119017</v>
      </c>
      <c r="N321" s="5">
        <v>56321</v>
      </c>
      <c r="O321" s="5"/>
      <c r="P321" s="5"/>
      <c r="Q321" s="5">
        <v>122028</v>
      </c>
      <c r="R321" s="5">
        <v>63171</v>
      </c>
      <c r="S321" s="5">
        <v>0</v>
      </c>
      <c r="T321" s="5">
        <v>0</v>
      </c>
      <c r="U321" s="6">
        <f t="shared" si="5"/>
        <v>0</v>
      </c>
      <c r="V321" t="s">
        <v>2179</v>
      </c>
      <c r="W321" t="s">
        <v>2176</v>
      </c>
      <c r="Y321" s="5">
        <v>185199</v>
      </c>
      <c r="Z321" s="5">
        <v>119017</v>
      </c>
      <c r="AA321" s="5">
        <v>56321</v>
      </c>
      <c r="AB321" s="5">
        <v>119017</v>
      </c>
      <c r="AC321" s="5">
        <v>56321</v>
      </c>
    </row>
    <row r="322" spans="1:29" x14ac:dyDescent="0.2">
      <c r="A322" t="s">
        <v>123</v>
      </c>
      <c r="B322" t="s">
        <v>644</v>
      </c>
      <c r="C322" t="s">
        <v>1557</v>
      </c>
      <c r="D322" t="s">
        <v>773</v>
      </c>
      <c r="E322" t="s">
        <v>1627</v>
      </c>
      <c r="F322" t="s">
        <v>774</v>
      </c>
      <c r="G322" t="s">
        <v>1912</v>
      </c>
      <c r="H322" t="s">
        <v>799</v>
      </c>
      <c r="I322" s="18" t="s">
        <v>1584</v>
      </c>
      <c r="J322" s="4" t="s">
        <v>2174</v>
      </c>
      <c r="K322" s="4" t="s">
        <v>2175</v>
      </c>
      <c r="L322" s="4" t="s">
        <v>2176</v>
      </c>
      <c r="M322" s="5">
        <v>45928</v>
      </c>
      <c r="N322" s="5">
        <v>192</v>
      </c>
      <c r="O322" s="5"/>
      <c r="P322" s="5"/>
      <c r="Q322" s="5">
        <v>36041</v>
      </c>
      <c r="R322" s="5">
        <v>165</v>
      </c>
      <c r="S322" s="5">
        <v>0</v>
      </c>
      <c r="T322" s="5">
        <v>0</v>
      </c>
      <c r="U322" s="6">
        <f t="shared" si="5"/>
        <v>0</v>
      </c>
      <c r="V322" t="s">
        <v>2176</v>
      </c>
      <c r="W322" t="s">
        <v>2176</v>
      </c>
      <c r="Y322" s="5">
        <v>36206</v>
      </c>
      <c r="Z322" s="5">
        <v>45928</v>
      </c>
      <c r="AA322" s="5">
        <v>192</v>
      </c>
      <c r="AB322" s="5">
        <v>45928</v>
      </c>
      <c r="AC322" s="5">
        <v>192</v>
      </c>
    </row>
    <row r="323" spans="1:29" x14ac:dyDescent="0.2">
      <c r="A323" t="s">
        <v>399</v>
      </c>
      <c r="B323" t="s">
        <v>656</v>
      </c>
      <c r="C323" t="s">
        <v>1556</v>
      </c>
      <c r="D323" t="s">
        <v>1913</v>
      </c>
      <c r="E323" t="s">
        <v>1753</v>
      </c>
      <c r="F323" t="s">
        <v>1554</v>
      </c>
      <c r="G323" t="s">
        <v>1217</v>
      </c>
      <c r="H323" t="s">
        <v>1218</v>
      </c>
      <c r="I323" s="18" t="s">
        <v>1856</v>
      </c>
      <c r="J323" s="4" t="s">
        <v>2177</v>
      </c>
      <c r="K323" s="4" t="s">
        <v>2178</v>
      </c>
      <c r="L323" s="4" t="s">
        <v>2179</v>
      </c>
      <c r="M323" s="5">
        <v>667</v>
      </c>
      <c r="N323" s="5">
        <v>890</v>
      </c>
      <c r="O323" s="5"/>
      <c r="P323" s="5"/>
      <c r="Q323" s="5">
        <v>667</v>
      </c>
      <c r="R323" s="5">
        <v>890</v>
      </c>
      <c r="S323" s="5">
        <v>0</v>
      </c>
      <c r="T323" s="5">
        <v>0</v>
      </c>
      <c r="U323" s="6">
        <f t="shared" si="5"/>
        <v>0</v>
      </c>
      <c r="V323" t="s">
        <v>2179</v>
      </c>
      <c r="W323" t="s">
        <v>2176</v>
      </c>
      <c r="Y323" s="5">
        <v>1557</v>
      </c>
      <c r="Z323" s="5">
        <v>667</v>
      </c>
      <c r="AA323" s="5">
        <v>890</v>
      </c>
      <c r="AB323" s="5">
        <v>667</v>
      </c>
      <c r="AC323" s="5">
        <v>890</v>
      </c>
    </row>
    <row r="324" spans="1:29" x14ac:dyDescent="0.2">
      <c r="A324" t="s">
        <v>457</v>
      </c>
      <c r="B324" t="s">
        <v>656</v>
      </c>
      <c r="C324" t="s">
        <v>1556</v>
      </c>
      <c r="D324" t="s">
        <v>1913</v>
      </c>
      <c r="E324" t="s">
        <v>1914</v>
      </c>
      <c r="F324" t="s">
        <v>1554</v>
      </c>
      <c r="G324" t="s">
        <v>1217</v>
      </c>
      <c r="H324" t="s">
        <v>1218</v>
      </c>
      <c r="I324" s="18" t="s">
        <v>1598</v>
      </c>
      <c r="J324" s="4" t="s">
        <v>2177</v>
      </c>
      <c r="K324" s="4" t="s">
        <v>2178</v>
      </c>
      <c r="L324" s="4" t="s">
        <v>2179</v>
      </c>
      <c r="M324" s="5">
        <v>4507</v>
      </c>
      <c r="N324" s="5">
        <v>2182</v>
      </c>
      <c r="O324" s="5"/>
      <c r="P324" s="5"/>
      <c r="Q324" s="5">
        <v>4241</v>
      </c>
      <c r="R324" s="5">
        <v>2094</v>
      </c>
      <c r="S324" s="5">
        <v>0</v>
      </c>
      <c r="T324" s="5">
        <v>0</v>
      </c>
      <c r="U324" s="6">
        <f t="shared" si="5"/>
        <v>0</v>
      </c>
      <c r="V324" t="s">
        <v>2179</v>
      </c>
      <c r="W324" t="s">
        <v>2176</v>
      </c>
      <c r="Y324" s="5">
        <v>6335</v>
      </c>
      <c r="Z324" s="5">
        <v>4507</v>
      </c>
      <c r="AA324" s="5">
        <v>2182</v>
      </c>
      <c r="AB324" s="5">
        <v>4507</v>
      </c>
      <c r="AC324" s="5">
        <v>2182</v>
      </c>
    </row>
    <row r="325" spans="1:29" x14ac:dyDescent="0.2">
      <c r="A325" t="s">
        <v>281</v>
      </c>
      <c r="B325" t="s">
        <v>656</v>
      </c>
      <c r="C325" t="s">
        <v>1556</v>
      </c>
      <c r="D325" t="s">
        <v>1915</v>
      </c>
      <c r="E325" t="s">
        <v>1597</v>
      </c>
      <c r="F325" t="s">
        <v>1554</v>
      </c>
      <c r="G325" t="s">
        <v>1051</v>
      </c>
      <c r="H325" t="s">
        <v>1052</v>
      </c>
      <c r="I325" s="18" t="s">
        <v>1605</v>
      </c>
      <c r="J325" s="4" t="s">
        <v>2177</v>
      </c>
      <c r="K325" s="4" t="s">
        <v>2178</v>
      </c>
      <c r="L325" s="4" t="s">
        <v>2176</v>
      </c>
      <c r="M325" s="5">
        <v>3706</v>
      </c>
      <c r="N325" s="5">
        <v>1</v>
      </c>
      <c r="O325" s="5">
        <v>0</v>
      </c>
      <c r="P325" s="5">
        <v>0</v>
      </c>
      <c r="Q325" s="5">
        <v>2635</v>
      </c>
      <c r="R325" s="5">
        <v>1082</v>
      </c>
      <c r="S325" s="5">
        <v>0</v>
      </c>
      <c r="T325" s="5">
        <v>0</v>
      </c>
      <c r="U325" s="6">
        <f t="shared" si="5"/>
        <v>0</v>
      </c>
      <c r="V325" t="s">
        <v>2179</v>
      </c>
      <c r="W325" t="s">
        <v>2176</v>
      </c>
      <c r="Y325" s="5">
        <v>3717</v>
      </c>
      <c r="Z325" s="5">
        <v>3706</v>
      </c>
      <c r="AA325" s="5">
        <v>1</v>
      </c>
      <c r="AB325" s="5">
        <v>3706</v>
      </c>
      <c r="AC325" s="5">
        <v>1</v>
      </c>
    </row>
    <row r="326" spans="1:29" x14ac:dyDescent="0.2">
      <c r="A326" t="s">
        <v>486</v>
      </c>
      <c r="B326" t="s">
        <v>656</v>
      </c>
      <c r="C326" t="s">
        <v>1556</v>
      </c>
      <c r="D326" t="s">
        <v>1915</v>
      </c>
      <c r="E326" t="s">
        <v>1597</v>
      </c>
      <c r="F326" t="s">
        <v>1554</v>
      </c>
      <c r="G326" t="s">
        <v>1051</v>
      </c>
      <c r="H326" t="s">
        <v>1052</v>
      </c>
      <c r="I326" s="18" t="s">
        <v>1856</v>
      </c>
      <c r="J326" s="4" t="s">
        <v>2177</v>
      </c>
      <c r="K326" s="4" t="s">
        <v>2178</v>
      </c>
      <c r="L326" s="4" t="s">
        <v>2179</v>
      </c>
      <c r="M326" s="5">
        <v>147</v>
      </c>
      <c r="N326" s="5">
        <v>216</v>
      </c>
      <c r="O326" s="5"/>
      <c r="P326" s="5"/>
      <c r="Q326" s="5">
        <v>147</v>
      </c>
      <c r="R326" s="5">
        <v>216</v>
      </c>
      <c r="S326" s="5">
        <v>0</v>
      </c>
      <c r="T326" s="5">
        <v>0</v>
      </c>
      <c r="U326" s="6">
        <f t="shared" si="5"/>
        <v>0</v>
      </c>
      <c r="V326" t="s">
        <v>2179</v>
      </c>
      <c r="W326" t="s">
        <v>2176</v>
      </c>
      <c r="Y326" s="5">
        <v>363</v>
      </c>
      <c r="Z326" s="5">
        <v>147</v>
      </c>
      <c r="AA326" s="5">
        <v>216</v>
      </c>
      <c r="AB326" s="5">
        <v>147</v>
      </c>
      <c r="AC326" s="5">
        <v>216</v>
      </c>
    </row>
    <row r="327" spans="1:29" x14ac:dyDescent="0.2">
      <c r="A327" t="s">
        <v>351</v>
      </c>
      <c r="B327" t="s">
        <v>656</v>
      </c>
      <c r="C327" t="s">
        <v>1556</v>
      </c>
      <c r="D327" t="s">
        <v>1915</v>
      </c>
      <c r="E327" t="s">
        <v>1612</v>
      </c>
      <c r="F327" t="s">
        <v>1554</v>
      </c>
      <c r="G327" t="s">
        <v>1051</v>
      </c>
      <c r="H327" t="s">
        <v>1052</v>
      </c>
      <c r="I327" s="18" t="s">
        <v>1856</v>
      </c>
      <c r="J327" s="4" t="s">
        <v>2177</v>
      </c>
      <c r="K327" s="4" t="s">
        <v>2178</v>
      </c>
      <c r="L327" s="4" t="s">
        <v>2179</v>
      </c>
      <c r="M327" s="5"/>
      <c r="N327" s="5">
        <v>1612</v>
      </c>
      <c r="O327" s="5"/>
      <c r="P327" s="5"/>
      <c r="Q327" s="5">
        <v>-438</v>
      </c>
      <c r="R327" s="5">
        <v>1612</v>
      </c>
      <c r="S327" s="5">
        <v>0</v>
      </c>
      <c r="T327" s="5">
        <v>0</v>
      </c>
      <c r="U327" s="6">
        <f t="shared" si="5"/>
        <v>0</v>
      </c>
      <c r="V327" t="s">
        <v>2179</v>
      </c>
      <c r="W327" t="s">
        <v>2176</v>
      </c>
      <c r="Y327" s="5">
        <v>1174</v>
      </c>
      <c r="Z327" s="5"/>
      <c r="AA327" s="5">
        <v>1612</v>
      </c>
      <c r="AB327" s="5"/>
      <c r="AC327" s="5">
        <v>1612</v>
      </c>
    </row>
    <row r="328" spans="1:29" x14ac:dyDescent="0.2">
      <c r="A328" t="s">
        <v>394</v>
      </c>
      <c r="B328" t="s">
        <v>656</v>
      </c>
      <c r="C328" t="s">
        <v>1556</v>
      </c>
      <c r="D328" t="s">
        <v>1916</v>
      </c>
      <c r="E328" t="s">
        <v>1614</v>
      </c>
      <c r="F328" t="s">
        <v>1554</v>
      </c>
      <c r="G328" t="s">
        <v>1042</v>
      </c>
      <c r="H328" t="s">
        <v>1043</v>
      </c>
      <c r="I328" s="18" t="s">
        <v>1856</v>
      </c>
      <c r="J328" s="4" t="s">
        <v>2177</v>
      </c>
      <c r="K328" s="4" t="s">
        <v>2178</v>
      </c>
      <c r="L328" s="4" t="s">
        <v>2179</v>
      </c>
      <c r="M328" s="5">
        <v>781</v>
      </c>
      <c r="N328" s="5">
        <v>1272</v>
      </c>
      <c r="O328" s="5"/>
      <c r="P328" s="5"/>
      <c r="Q328" s="5">
        <v>781</v>
      </c>
      <c r="R328" s="5">
        <v>1271</v>
      </c>
      <c r="S328" s="5">
        <v>0</v>
      </c>
      <c r="T328" s="5">
        <v>0</v>
      </c>
      <c r="U328" s="6">
        <f t="shared" si="5"/>
        <v>0</v>
      </c>
      <c r="V328" t="s">
        <v>2179</v>
      </c>
      <c r="W328" t="s">
        <v>2176</v>
      </c>
      <c r="Y328" s="5">
        <v>2052</v>
      </c>
      <c r="Z328" s="5">
        <v>781</v>
      </c>
      <c r="AA328" s="5">
        <v>1272</v>
      </c>
      <c r="AB328" s="5">
        <v>781</v>
      </c>
      <c r="AC328" s="5">
        <v>1272</v>
      </c>
    </row>
    <row r="329" spans="1:29" x14ac:dyDescent="0.2">
      <c r="A329" t="s">
        <v>435</v>
      </c>
      <c r="B329" t="s">
        <v>656</v>
      </c>
      <c r="C329" t="s">
        <v>1556</v>
      </c>
      <c r="D329" t="s">
        <v>1916</v>
      </c>
      <c r="E329" t="s">
        <v>1597</v>
      </c>
      <c r="F329" t="s">
        <v>1554</v>
      </c>
      <c r="G329" t="s">
        <v>1042</v>
      </c>
      <c r="H329" t="s">
        <v>1043</v>
      </c>
      <c r="I329" s="18" t="s">
        <v>1598</v>
      </c>
      <c r="J329" s="4" t="s">
        <v>2177</v>
      </c>
      <c r="K329" s="4" t="s">
        <v>2178</v>
      </c>
      <c r="L329" s="4" t="s">
        <v>2179</v>
      </c>
      <c r="M329" s="5">
        <v>594</v>
      </c>
      <c r="N329" s="5">
        <v>678</v>
      </c>
      <c r="O329" s="5">
        <v>0</v>
      </c>
      <c r="P329" s="5">
        <v>0</v>
      </c>
      <c r="Q329" s="5">
        <v>595</v>
      </c>
      <c r="R329" s="5">
        <v>680</v>
      </c>
      <c r="S329" s="5">
        <v>0</v>
      </c>
      <c r="T329" s="5">
        <v>0</v>
      </c>
      <c r="U329" s="6">
        <f t="shared" si="5"/>
        <v>0</v>
      </c>
      <c r="V329" t="s">
        <v>2179</v>
      </c>
      <c r="W329" t="s">
        <v>2176</v>
      </c>
      <c r="Y329" s="5">
        <v>1275</v>
      </c>
      <c r="Z329" s="5">
        <v>594</v>
      </c>
      <c r="AA329" s="5">
        <v>678</v>
      </c>
      <c r="AB329" s="5">
        <v>594</v>
      </c>
      <c r="AC329" s="5">
        <v>678</v>
      </c>
    </row>
    <row r="330" spans="1:29" x14ac:dyDescent="0.2">
      <c r="A330" t="s">
        <v>274</v>
      </c>
      <c r="B330" t="s">
        <v>656</v>
      </c>
      <c r="C330" t="s">
        <v>1556</v>
      </c>
      <c r="D330" t="s">
        <v>1916</v>
      </c>
      <c r="E330" t="s">
        <v>1612</v>
      </c>
      <c r="F330" t="s">
        <v>1554</v>
      </c>
      <c r="G330" t="s">
        <v>1042</v>
      </c>
      <c r="H330" t="s">
        <v>1043</v>
      </c>
      <c r="I330" s="18" t="s">
        <v>1598</v>
      </c>
      <c r="J330" s="4" t="s">
        <v>2177</v>
      </c>
      <c r="K330" s="4" t="s">
        <v>2178</v>
      </c>
      <c r="L330" s="4" t="s">
        <v>2179</v>
      </c>
      <c r="M330" s="5">
        <v>1564</v>
      </c>
      <c r="N330" s="5">
        <v>2319</v>
      </c>
      <c r="O330" s="5"/>
      <c r="P330" s="5"/>
      <c r="Q330" s="5">
        <v>1564</v>
      </c>
      <c r="R330" s="5">
        <v>2319</v>
      </c>
      <c r="S330" s="5">
        <v>0</v>
      </c>
      <c r="T330" s="5">
        <v>0</v>
      </c>
      <c r="U330" s="6">
        <f t="shared" si="5"/>
        <v>0</v>
      </c>
      <c r="V330" t="s">
        <v>2179</v>
      </c>
      <c r="W330" t="s">
        <v>2176</v>
      </c>
      <c r="Y330" s="5">
        <v>3883</v>
      </c>
      <c r="Z330" s="5">
        <v>1564</v>
      </c>
      <c r="AA330" s="5">
        <v>2319</v>
      </c>
      <c r="AB330" s="5">
        <v>1564</v>
      </c>
      <c r="AC330" s="5">
        <v>2319</v>
      </c>
    </row>
    <row r="331" spans="1:29" x14ac:dyDescent="0.2">
      <c r="A331" t="s">
        <v>345</v>
      </c>
      <c r="B331" t="s">
        <v>656</v>
      </c>
      <c r="C331" t="s">
        <v>1556</v>
      </c>
      <c r="D331" t="s">
        <v>1917</v>
      </c>
      <c r="E331" t="s">
        <v>1629</v>
      </c>
      <c r="F331" t="s">
        <v>1554</v>
      </c>
      <c r="G331" t="s">
        <v>757</v>
      </c>
      <c r="H331" t="s">
        <v>758</v>
      </c>
      <c r="I331" s="18" t="s">
        <v>1598</v>
      </c>
      <c r="J331" s="4" t="s">
        <v>2177</v>
      </c>
      <c r="K331" s="4" t="s">
        <v>2178</v>
      </c>
      <c r="L331" s="4" t="s">
        <v>2179</v>
      </c>
      <c r="M331" s="5"/>
      <c r="N331" s="5">
        <v>469</v>
      </c>
      <c r="O331" s="5"/>
      <c r="P331" s="5"/>
      <c r="Q331" s="5">
        <v>1505</v>
      </c>
      <c r="R331" s="5">
        <v>1916</v>
      </c>
      <c r="S331" s="5">
        <v>-3775</v>
      </c>
      <c r="T331" s="5">
        <v>-2057</v>
      </c>
      <c r="U331" s="6">
        <f t="shared" si="5"/>
        <v>-5832</v>
      </c>
      <c r="V331" t="s">
        <v>2179</v>
      </c>
      <c r="W331" t="s">
        <v>2176</v>
      </c>
      <c r="Y331" s="5">
        <v>3421</v>
      </c>
      <c r="Z331" s="5"/>
      <c r="AA331" s="5">
        <v>469</v>
      </c>
      <c r="AB331" s="5"/>
      <c r="AC331" s="5">
        <v>469</v>
      </c>
    </row>
    <row r="332" spans="1:29" x14ac:dyDescent="0.2">
      <c r="A332" t="s">
        <v>485</v>
      </c>
      <c r="B332" t="s">
        <v>656</v>
      </c>
      <c r="C332" t="s">
        <v>1556</v>
      </c>
      <c r="D332" t="s">
        <v>1917</v>
      </c>
      <c r="E332" t="s">
        <v>1763</v>
      </c>
      <c r="F332" t="s">
        <v>1554</v>
      </c>
      <c r="G332" t="s">
        <v>757</v>
      </c>
      <c r="H332" t="s">
        <v>758</v>
      </c>
      <c r="I332" s="18" t="s">
        <v>1856</v>
      </c>
      <c r="J332" s="4" t="s">
        <v>2177</v>
      </c>
      <c r="K332" s="4" t="s">
        <v>2178</v>
      </c>
      <c r="L332" s="4" t="s">
        <v>2179</v>
      </c>
      <c r="M332" s="5">
        <v>104</v>
      </c>
      <c r="N332" s="5">
        <v>154</v>
      </c>
      <c r="O332" s="5"/>
      <c r="P332" s="5"/>
      <c r="Q332" s="5">
        <v>104</v>
      </c>
      <c r="R332" s="5">
        <v>154</v>
      </c>
      <c r="S332" s="5">
        <v>0</v>
      </c>
      <c r="T332" s="5">
        <v>0</v>
      </c>
      <c r="U332" s="6">
        <f t="shared" si="5"/>
        <v>0</v>
      </c>
      <c r="V332" t="s">
        <v>2176</v>
      </c>
      <c r="W332" t="s">
        <v>2176</v>
      </c>
      <c r="Y332" s="5">
        <v>258</v>
      </c>
      <c r="Z332" s="5">
        <v>104</v>
      </c>
      <c r="AA332" s="5">
        <v>154</v>
      </c>
      <c r="AB332" s="5">
        <v>104</v>
      </c>
      <c r="AC332" s="5">
        <v>154</v>
      </c>
    </row>
    <row r="333" spans="1:29" x14ac:dyDescent="0.2">
      <c r="A333" t="s">
        <v>336</v>
      </c>
      <c r="B333" t="s">
        <v>656</v>
      </c>
      <c r="C333" t="s">
        <v>1556</v>
      </c>
      <c r="D333" t="s">
        <v>1918</v>
      </c>
      <c r="E333" t="s">
        <v>1879</v>
      </c>
      <c r="F333" t="s">
        <v>1554</v>
      </c>
      <c r="G333" t="s">
        <v>1139</v>
      </c>
      <c r="H333" t="s">
        <v>940</v>
      </c>
      <c r="I333" s="18" t="s">
        <v>1856</v>
      </c>
      <c r="J333" s="4" t="s">
        <v>2177</v>
      </c>
      <c r="K333" s="4" t="s">
        <v>2178</v>
      </c>
      <c r="L333" s="4" t="s">
        <v>2179</v>
      </c>
      <c r="M333" s="5">
        <v>1763</v>
      </c>
      <c r="N333" s="5">
        <v>1204</v>
      </c>
      <c r="O333" s="5"/>
      <c r="P333" s="5"/>
      <c r="Q333" s="5">
        <v>1763</v>
      </c>
      <c r="R333" s="5">
        <v>1204</v>
      </c>
      <c r="S333" s="5">
        <v>0</v>
      </c>
      <c r="T333" s="5">
        <v>0</v>
      </c>
      <c r="U333" s="6">
        <f t="shared" si="5"/>
        <v>0</v>
      </c>
      <c r="V333" t="s">
        <v>2179</v>
      </c>
      <c r="W333" t="s">
        <v>2176</v>
      </c>
      <c r="Y333" s="5">
        <v>2967</v>
      </c>
      <c r="Z333" s="5">
        <v>1763</v>
      </c>
      <c r="AA333" s="5">
        <v>1204</v>
      </c>
      <c r="AB333" s="5">
        <v>1763</v>
      </c>
      <c r="AC333" s="5">
        <v>1204</v>
      </c>
    </row>
    <row r="334" spans="1:29" x14ac:dyDescent="0.2">
      <c r="A334" t="s">
        <v>187</v>
      </c>
      <c r="B334" t="s">
        <v>656</v>
      </c>
      <c r="C334" t="s">
        <v>1556</v>
      </c>
      <c r="D334" t="s">
        <v>1919</v>
      </c>
      <c r="E334" t="s">
        <v>1651</v>
      </c>
      <c r="F334" t="s">
        <v>1554</v>
      </c>
      <c r="G334" t="s">
        <v>886</v>
      </c>
      <c r="H334" t="s">
        <v>887</v>
      </c>
      <c r="I334" s="18" t="s">
        <v>1598</v>
      </c>
      <c r="J334" s="4" t="s">
        <v>2177</v>
      </c>
      <c r="K334" s="4" t="s">
        <v>2178</v>
      </c>
      <c r="L334" s="4" t="s">
        <v>2179</v>
      </c>
      <c r="M334" s="5">
        <v>5177</v>
      </c>
      <c r="N334" s="5">
        <v>3272</v>
      </c>
      <c r="O334" s="5"/>
      <c r="P334" s="5"/>
      <c r="Q334" s="5">
        <v>5177</v>
      </c>
      <c r="R334" s="5">
        <v>3272</v>
      </c>
      <c r="S334" s="5">
        <v>0</v>
      </c>
      <c r="T334" s="5">
        <v>0</v>
      </c>
      <c r="U334" s="6">
        <f t="shared" si="5"/>
        <v>0</v>
      </c>
      <c r="V334" t="s">
        <v>2179</v>
      </c>
      <c r="W334" t="s">
        <v>2176</v>
      </c>
      <c r="Y334" s="5">
        <v>8449</v>
      </c>
      <c r="Z334" s="5">
        <v>5177</v>
      </c>
      <c r="AA334" s="5">
        <v>3272</v>
      </c>
      <c r="AB334" s="5">
        <v>5177</v>
      </c>
      <c r="AC334" s="5">
        <v>3272</v>
      </c>
    </row>
    <row r="335" spans="1:29" x14ac:dyDescent="0.2">
      <c r="A335" t="s">
        <v>203</v>
      </c>
      <c r="B335" t="s">
        <v>660</v>
      </c>
      <c r="C335" t="s">
        <v>1560</v>
      </c>
      <c r="D335" t="s">
        <v>920</v>
      </c>
      <c r="E335" t="s">
        <v>1614</v>
      </c>
      <c r="F335" t="s">
        <v>1554</v>
      </c>
      <c r="G335" t="s">
        <v>921</v>
      </c>
      <c r="H335" t="s">
        <v>1920</v>
      </c>
      <c r="I335" s="18" t="s">
        <v>1605</v>
      </c>
      <c r="J335" s="4" t="s">
        <v>2177</v>
      </c>
      <c r="K335" s="4" t="s">
        <v>2178</v>
      </c>
      <c r="L335" s="4" t="s">
        <v>2176</v>
      </c>
      <c r="M335" s="5">
        <v>7503</v>
      </c>
      <c r="N335" s="5">
        <v>1</v>
      </c>
      <c r="O335" s="5">
        <v>0</v>
      </c>
      <c r="P335" s="5">
        <v>0</v>
      </c>
      <c r="Q335" s="5">
        <v>4515</v>
      </c>
      <c r="R335" s="5">
        <v>3011</v>
      </c>
      <c r="S335" s="5">
        <v>0</v>
      </c>
      <c r="T335" s="5">
        <v>0</v>
      </c>
      <c r="U335" s="6">
        <f t="shared" si="5"/>
        <v>0</v>
      </c>
      <c r="V335" t="s">
        <v>2176</v>
      </c>
      <c r="W335" t="s">
        <v>2176</v>
      </c>
      <c r="Y335" s="5">
        <v>7526</v>
      </c>
      <c r="Z335" s="5">
        <v>7503</v>
      </c>
      <c r="AA335" s="5">
        <v>1</v>
      </c>
      <c r="AB335" s="5">
        <v>7503</v>
      </c>
      <c r="AC335" s="5">
        <v>1</v>
      </c>
    </row>
    <row r="336" spans="1:29" x14ac:dyDescent="0.2">
      <c r="A336" t="s">
        <v>614</v>
      </c>
      <c r="B336" t="s">
        <v>656</v>
      </c>
      <c r="C336" t="s">
        <v>1556</v>
      </c>
      <c r="D336" t="s">
        <v>1921</v>
      </c>
      <c r="E336" t="s">
        <v>1614</v>
      </c>
      <c r="F336" t="s">
        <v>1554</v>
      </c>
      <c r="G336" t="s">
        <v>1521</v>
      </c>
      <c r="H336" t="s">
        <v>1522</v>
      </c>
      <c r="I336" s="18" t="s">
        <v>1856</v>
      </c>
      <c r="J336" s="4" t="s">
        <v>2177</v>
      </c>
      <c r="K336" s="4" t="s">
        <v>2178</v>
      </c>
      <c r="L336" s="4" t="s">
        <v>2179</v>
      </c>
      <c r="M336" s="5">
        <v>0</v>
      </c>
      <c r="N336" s="5">
        <v>0</v>
      </c>
      <c r="O336" s="5"/>
      <c r="P336" s="5"/>
      <c r="Q336" s="5">
        <v>0</v>
      </c>
      <c r="R336" s="5">
        <v>0</v>
      </c>
      <c r="S336" s="5">
        <v>0</v>
      </c>
      <c r="T336" s="5">
        <v>0</v>
      </c>
      <c r="U336" s="6">
        <f t="shared" si="5"/>
        <v>0</v>
      </c>
      <c r="V336" t="s">
        <v>2176</v>
      </c>
      <c r="W336" t="s">
        <v>2176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</row>
    <row r="337" spans="1:29" x14ac:dyDescent="0.2">
      <c r="A337" t="s">
        <v>564</v>
      </c>
      <c r="B337" t="s">
        <v>656</v>
      </c>
      <c r="C337" t="s">
        <v>1556</v>
      </c>
      <c r="D337" t="s">
        <v>1917</v>
      </c>
      <c r="E337" t="s">
        <v>1614</v>
      </c>
      <c r="F337" t="s">
        <v>1554</v>
      </c>
      <c r="G337" t="s">
        <v>757</v>
      </c>
      <c r="H337" t="s">
        <v>758</v>
      </c>
      <c r="I337" s="18" t="s">
        <v>1856</v>
      </c>
      <c r="J337" s="4" t="s">
        <v>2177</v>
      </c>
      <c r="K337" s="4" t="s">
        <v>2178</v>
      </c>
      <c r="L337" s="4" t="s">
        <v>2179</v>
      </c>
      <c r="M337" s="5">
        <v>38</v>
      </c>
      <c r="N337" s="5">
        <v>45</v>
      </c>
      <c r="O337" s="5"/>
      <c r="P337" s="5"/>
      <c r="Q337" s="5">
        <v>38</v>
      </c>
      <c r="R337" s="5">
        <v>45</v>
      </c>
      <c r="S337" s="5">
        <v>0</v>
      </c>
      <c r="T337" s="5">
        <v>0</v>
      </c>
      <c r="U337" s="6">
        <f t="shared" si="5"/>
        <v>0</v>
      </c>
      <c r="V337" t="s">
        <v>2176</v>
      </c>
      <c r="W337" t="s">
        <v>2176</v>
      </c>
      <c r="Y337" s="5">
        <v>83</v>
      </c>
      <c r="Z337" s="5">
        <v>38</v>
      </c>
      <c r="AA337" s="5">
        <v>45</v>
      </c>
      <c r="AB337" s="5">
        <v>38</v>
      </c>
      <c r="AC337" s="5">
        <v>45</v>
      </c>
    </row>
    <row r="338" spans="1:29" x14ac:dyDescent="0.2">
      <c r="A338" t="s">
        <v>148</v>
      </c>
      <c r="B338" t="s">
        <v>656</v>
      </c>
      <c r="C338" t="s">
        <v>1556</v>
      </c>
      <c r="D338" t="s">
        <v>1917</v>
      </c>
      <c r="E338" t="s">
        <v>1700</v>
      </c>
      <c r="F338" t="s">
        <v>1554</v>
      </c>
      <c r="G338" t="s">
        <v>757</v>
      </c>
      <c r="H338" t="s">
        <v>758</v>
      </c>
      <c r="I338" s="18" t="s">
        <v>1598</v>
      </c>
      <c r="J338" s="4" t="s">
        <v>2177</v>
      </c>
      <c r="K338" s="4" t="s">
        <v>2178</v>
      </c>
      <c r="L338" s="4" t="s">
        <v>2179</v>
      </c>
      <c r="M338" s="5">
        <v>6816</v>
      </c>
      <c r="N338" s="5">
        <v>8214</v>
      </c>
      <c r="O338" s="5"/>
      <c r="P338" s="5"/>
      <c r="Q338" s="5">
        <v>6816</v>
      </c>
      <c r="R338" s="5">
        <v>8214</v>
      </c>
      <c r="S338" s="5">
        <v>0</v>
      </c>
      <c r="T338" s="5">
        <v>0</v>
      </c>
      <c r="U338" s="6">
        <f t="shared" si="5"/>
        <v>0</v>
      </c>
      <c r="V338" t="s">
        <v>2179</v>
      </c>
      <c r="W338" t="s">
        <v>2176</v>
      </c>
      <c r="Y338" s="5">
        <v>15030</v>
      </c>
      <c r="Z338" s="5">
        <v>6816</v>
      </c>
      <c r="AA338" s="5">
        <v>8214</v>
      </c>
      <c r="AB338" s="5">
        <v>6816</v>
      </c>
      <c r="AC338" s="5">
        <v>8214</v>
      </c>
    </row>
    <row r="339" spans="1:29" x14ac:dyDescent="0.2">
      <c r="A339" t="s">
        <v>143</v>
      </c>
      <c r="B339" t="s">
        <v>660</v>
      </c>
      <c r="C339" t="s">
        <v>1560</v>
      </c>
      <c r="D339" t="s">
        <v>807</v>
      </c>
      <c r="E339" t="s">
        <v>1597</v>
      </c>
      <c r="F339" t="s">
        <v>774</v>
      </c>
      <c r="G339" t="s">
        <v>808</v>
      </c>
      <c r="H339" t="s">
        <v>1922</v>
      </c>
      <c r="I339" s="18" t="s">
        <v>1598</v>
      </c>
      <c r="J339" s="4" t="s">
        <v>2177</v>
      </c>
      <c r="K339" s="4" t="s">
        <v>2178</v>
      </c>
      <c r="L339" s="4" t="s">
        <v>2179</v>
      </c>
      <c r="M339" s="5">
        <v>4191</v>
      </c>
      <c r="N339" s="5">
        <v>6100</v>
      </c>
      <c r="O339" s="5"/>
      <c r="P339" s="5"/>
      <c r="Q339" s="5">
        <v>4191</v>
      </c>
      <c r="R339" s="5">
        <v>6100</v>
      </c>
      <c r="S339" s="5">
        <v>0</v>
      </c>
      <c r="T339" s="5">
        <v>0</v>
      </c>
      <c r="U339" s="6">
        <f t="shared" si="5"/>
        <v>0</v>
      </c>
      <c r="V339" t="s">
        <v>2176</v>
      </c>
      <c r="W339" t="s">
        <v>2176</v>
      </c>
      <c r="Y339" s="5">
        <v>10291</v>
      </c>
      <c r="Z339" s="5">
        <v>4191</v>
      </c>
      <c r="AA339" s="5">
        <v>6100</v>
      </c>
      <c r="AB339" s="5">
        <v>4191</v>
      </c>
      <c r="AC339" s="5">
        <v>6100</v>
      </c>
    </row>
    <row r="340" spans="1:29" x14ac:dyDescent="0.2">
      <c r="A340" t="s">
        <v>344</v>
      </c>
      <c r="B340" t="s">
        <v>656</v>
      </c>
      <c r="C340" t="s">
        <v>1556</v>
      </c>
      <c r="D340" t="s">
        <v>1915</v>
      </c>
      <c r="E340" t="s">
        <v>1595</v>
      </c>
      <c r="F340" t="s">
        <v>1554</v>
      </c>
      <c r="G340" t="s">
        <v>1051</v>
      </c>
      <c r="H340" t="s">
        <v>1052</v>
      </c>
      <c r="I340" s="18" t="s">
        <v>1856</v>
      </c>
      <c r="J340" s="4" t="s">
        <v>2177</v>
      </c>
      <c r="K340" s="4" t="s">
        <v>2178</v>
      </c>
      <c r="L340" s="4" t="s">
        <v>2179</v>
      </c>
      <c r="M340" s="5">
        <v>2367</v>
      </c>
      <c r="N340" s="5">
        <v>1415</v>
      </c>
      <c r="O340" s="5"/>
      <c r="P340" s="5"/>
      <c r="Q340" s="5">
        <v>2367</v>
      </c>
      <c r="R340" s="5">
        <v>1415</v>
      </c>
      <c r="S340" s="5">
        <v>0</v>
      </c>
      <c r="T340" s="5">
        <v>0</v>
      </c>
      <c r="U340" s="6">
        <f t="shared" si="5"/>
        <v>0</v>
      </c>
      <c r="V340" t="s">
        <v>2179</v>
      </c>
      <c r="W340" t="s">
        <v>2176</v>
      </c>
      <c r="Y340" s="5">
        <v>3782</v>
      </c>
      <c r="Z340" s="5">
        <v>2367</v>
      </c>
      <c r="AA340" s="5">
        <v>1415</v>
      </c>
      <c r="AB340" s="5">
        <v>2367</v>
      </c>
      <c r="AC340" s="5">
        <v>1415</v>
      </c>
    </row>
    <row r="341" spans="1:29" x14ac:dyDescent="0.2">
      <c r="A341" t="s">
        <v>142</v>
      </c>
      <c r="B341" t="s">
        <v>660</v>
      </c>
      <c r="C341" t="s">
        <v>1560</v>
      </c>
      <c r="D341" t="s">
        <v>805</v>
      </c>
      <c r="E341" t="s">
        <v>1614</v>
      </c>
      <c r="F341" t="s">
        <v>1554</v>
      </c>
      <c r="G341" t="s">
        <v>806</v>
      </c>
      <c r="H341" t="s">
        <v>1923</v>
      </c>
      <c r="I341" s="18" t="s">
        <v>1598</v>
      </c>
      <c r="J341" s="4" t="s">
        <v>2177</v>
      </c>
      <c r="K341" s="4" t="s">
        <v>2178</v>
      </c>
      <c r="L341" s="4" t="s">
        <v>2179</v>
      </c>
      <c r="M341" s="5">
        <v>6997</v>
      </c>
      <c r="N341" s="5">
        <v>10014</v>
      </c>
      <c r="O341" s="5"/>
      <c r="P341" s="5"/>
      <c r="Q341" s="5">
        <v>6997</v>
      </c>
      <c r="R341" s="5">
        <v>10014</v>
      </c>
      <c r="S341" s="5">
        <v>0</v>
      </c>
      <c r="T341" s="5">
        <v>0</v>
      </c>
      <c r="U341" s="6">
        <f t="shared" si="5"/>
        <v>0</v>
      </c>
      <c r="V341" t="s">
        <v>2176</v>
      </c>
      <c r="W341" t="s">
        <v>2176</v>
      </c>
      <c r="Y341" s="5">
        <v>17011</v>
      </c>
      <c r="Z341" s="5">
        <v>6997</v>
      </c>
      <c r="AA341" s="5">
        <v>10014</v>
      </c>
      <c r="AB341" s="5">
        <v>6997</v>
      </c>
      <c r="AC341" s="5">
        <v>10014</v>
      </c>
    </row>
    <row r="342" spans="1:29" x14ac:dyDescent="0.2">
      <c r="A342" t="s">
        <v>244</v>
      </c>
      <c r="B342" t="s">
        <v>656</v>
      </c>
      <c r="C342" t="s">
        <v>1556</v>
      </c>
      <c r="D342" t="s">
        <v>1924</v>
      </c>
      <c r="E342" t="s">
        <v>1614</v>
      </c>
      <c r="F342" t="s">
        <v>1554</v>
      </c>
      <c r="G342" t="s">
        <v>987</v>
      </c>
      <c r="H342" t="s">
        <v>988</v>
      </c>
      <c r="I342" s="18" t="s">
        <v>1856</v>
      </c>
      <c r="J342" s="4" t="s">
        <v>2177</v>
      </c>
      <c r="K342" s="4" t="s">
        <v>2178</v>
      </c>
      <c r="L342" s="4" t="s">
        <v>2179</v>
      </c>
      <c r="M342" s="5">
        <v>3109</v>
      </c>
      <c r="N342" s="5">
        <v>2676</v>
      </c>
      <c r="O342" s="5"/>
      <c r="P342" s="5"/>
      <c r="Q342" s="5">
        <v>3109</v>
      </c>
      <c r="R342" s="5">
        <v>2676</v>
      </c>
      <c r="S342" s="5">
        <v>0</v>
      </c>
      <c r="T342" s="5">
        <v>0</v>
      </c>
      <c r="U342" s="6">
        <f t="shared" si="5"/>
        <v>0</v>
      </c>
      <c r="V342" t="s">
        <v>2176</v>
      </c>
      <c r="W342" t="s">
        <v>2176</v>
      </c>
      <c r="Y342" s="5">
        <v>5785</v>
      </c>
      <c r="Z342" s="5">
        <v>3109</v>
      </c>
      <c r="AA342" s="5">
        <v>2676</v>
      </c>
      <c r="AB342" s="5">
        <v>3109</v>
      </c>
      <c r="AC342" s="5">
        <v>2676</v>
      </c>
    </row>
    <row r="343" spans="1:29" x14ac:dyDescent="0.2">
      <c r="A343" t="s">
        <v>88</v>
      </c>
      <c r="B343" t="s">
        <v>656</v>
      </c>
      <c r="C343" t="s">
        <v>1556</v>
      </c>
      <c r="D343" t="s">
        <v>1925</v>
      </c>
      <c r="E343" t="s">
        <v>1597</v>
      </c>
      <c r="F343" t="s">
        <v>1554</v>
      </c>
      <c r="G343" t="s">
        <v>719</v>
      </c>
      <c r="H343" t="s">
        <v>720</v>
      </c>
      <c r="I343" s="18" t="s">
        <v>1584</v>
      </c>
      <c r="J343" s="4" t="s">
        <v>2174</v>
      </c>
      <c r="K343" s="4" t="s">
        <v>2180</v>
      </c>
      <c r="L343" s="4" t="s">
        <v>2176</v>
      </c>
      <c r="M343" s="5">
        <v>79397</v>
      </c>
      <c r="N343" s="5">
        <v>55508</v>
      </c>
      <c r="O343" s="5"/>
      <c r="P343" s="5"/>
      <c r="Q343" s="5">
        <v>80778</v>
      </c>
      <c r="R343" s="5">
        <v>56501</v>
      </c>
      <c r="S343" s="5">
        <v>0</v>
      </c>
      <c r="T343" s="5">
        <v>0</v>
      </c>
      <c r="U343" s="6">
        <f t="shared" si="5"/>
        <v>0</v>
      </c>
      <c r="V343" t="s">
        <v>2179</v>
      </c>
      <c r="W343" t="s">
        <v>2176</v>
      </c>
      <c r="Y343" s="5">
        <v>137279</v>
      </c>
      <c r="Z343" s="5">
        <v>79397</v>
      </c>
      <c r="AA343" s="5">
        <v>55508</v>
      </c>
      <c r="AB343" s="5">
        <v>79397</v>
      </c>
      <c r="AC343" s="5">
        <v>55508</v>
      </c>
    </row>
    <row r="344" spans="1:29" x14ac:dyDescent="0.2">
      <c r="A344" t="s">
        <v>115</v>
      </c>
      <c r="B344" t="s">
        <v>656</v>
      </c>
      <c r="C344" t="s">
        <v>1556</v>
      </c>
      <c r="D344" t="s">
        <v>1917</v>
      </c>
      <c r="E344" t="s">
        <v>1724</v>
      </c>
      <c r="F344" t="s">
        <v>1554</v>
      </c>
      <c r="G344" t="s">
        <v>757</v>
      </c>
      <c r="H344" t="s">
        <v>758</v>
      </c>
      <c r="I344" s="18" t="s">
        <v>1598</v>
      </c>
      <c r="J344" s="4" t="s">
        <v>2177</v>
      </c>
      <c r="K344" s="4" t="s">
        <v>2178</v>
      </c>
      <c r="L344" s="4" t="s">
        <v>2179</v>
      </c>
      <c r="M344" s="5">
        <v>20988</v>
      </c>
      <c r="N344" s="5">
        <v>24174</v>
      </c>
      <c r="O344" s="5"/>
      <c r="P344" s="5"/>
      <c r="Q344" s="5">
        <v>20988</v>
      </c>
      <c r="R344" s="5">
        <v>24173</v>
      </c>
      <c r="S344" s="5">
        <v>0</v>
      </c>
      <c r="T344" s="5">
        <v>0</v>
      </c>
      <c r="U344" s="6">
        <f t="shared" si="5"/>
        <v>0</v>
      </c>
      <c r="V344" t="s">
        <v>2179</v>
      </c>
      <c r="W344" t="s">
        <v>2176</v>
      </c>
      <c r="Y344" s="5">
        <v>45161</v>
      </c>
      <c r="Z344" s="5">
        <v>20988</v>
      </c>
      <c r="AA344" s="5">
        <v>24174</v>
      </c>
      <c r="AB344" s="5">
        <v>20988</v>
      </c>
      <c r="AC344" s="5">
        <v>24174</v>
      </c>
    </row>
    <row r="345" spans="1:29" x14ac:dyDescent="0.2">
      <c r="A345" t="s">
        <v>535</v>
      </c>
      <c r="B345" t="s">
        <v>656</v>
      </c>
      <c r="C345" t="s">
        <v>1556</v>
      </c>
      <c r="D345" t="s">
        <v>1926</v>
      </c>
      <c r="E345" t="s">
        <v>1602</v>
      </c>
      <c r="F345" t="s">
        <v>1554</v>
      </c>
      <c r="G345" t="s">
        <v>1392</v>
      </c>
      <c r="H345" t="s">
        <v>940</v>
      </c>
      <c r="I345" s="18" t="s">
        <v>1856</v>
      </c>
      <c r="J345" s="4" t="s">
        <v>2177</v>
      </c>
      <c r="K345" s="4" t="s">
        <v>2178</v>
      </c>
      <c r="L345" s="4" t="s">
        <v>2179</v>
      </c>
      <c r="M345" s="5">
        <v>76</v>
      </c>
      <c r="N345" s="5">
        <v>112</v>
      </c>
      <c r="O345" s="5"/>
      <c r="P345" s="5"/>
      <c r="Q345" s="5">
        <v>76</v>
      </c>
      <c r="R345" s="5">
        <v>112</v>
      </c>
      <c r="S345" s="5">
        <v>0</v>
      </c>
      <c r="T345" s="5">
        <v>0</v>
      </c>
      <c r="U345" s="6">
        <f t="shared" si="5"/>
        <v>0</v>
      </c>
      <c r="V345" t="s">
        <v>2176</v>
      </c>
      <c r="W345" t="s">
        <v>2176</v>
      </c>
      <c r="Y345" s="5">
        <v>188</v>
      </c>
      <c r="Z345" s="5">
        <v>76</v>
      </c>
      <c r="AA345" s="5">
        <v>112</v>
      </c>
      <c r="AB345" s="5">
        <v>76</v>
      </c>
      <c r="AC345" s="5">
        <v>112</v>
      </c>
    </row>
    <row r="346" spans="1:29" x14ac:dyDescent="0.2">
      <c r="A346" t="s">
        <v>217</v>
      </c>
      <c r="B346" t="s">
        <v>656</v>
      </c>
      <c r="C346" t="s">
        <v>1556</v>
      </c>
      <c r="D346" t="s">
        <v>942</v>
      </c>
      <c r="E346" t="s">
        <v>1582</v>
      </c>
      <c r="F346" t="s">
        <v>774</v>
      </c>
      <c r="G346" t="s">
        <v>943</v>
      </c>
      <c r="H346" t="s">
        <v>944</v>
      </c>
      <c r="I346" s="18" t="s">
        <v>1856</v>
      </c>
      <c r="J346" s="4" t="s">
        <v>2177</v>
      </c>
      <c r="K346" s="4" t="s">
        <v>2178</v>
      </c>
      <c r="L346" s="4" t="s">
        <v>2179</v>
      </c>
      <c r="M346" s="5"/>
      <c r="N346" s="5">
        <v>1303</v>
      </c>
      <c r="O346" s="5"/>
      <c r="P346" s="5"/>
      <c r="Q346" s="5">
        <v>-252</v>
      </c>
      <c r="R346" s="5">
        <v>1303</v>
      </c>
      <c r="S346" s="5">
        <v>0</v>
      </c>
      <c r="T346" s="5">
        <v>0</v>
      </c>
      <c r="U346" s="6">
        <f t="shared" si="5"/>
        <v>0</v>
      </c>
      <c r="V346" t="s">
        <v>2179</v>
      </c>
      <c r="W346" t="s">
        <v>2176</v>
      </c>
      <c r="Y346" s="5">
        <v>1051</v>
      </c>
      <c r="Z346" s="5"/>
      <c r="AA346" s="5">
        <v>1303</v>
      </c>
      <c r="AB346" s="5"/>
      <c r="AC346" s="5">
        <v>1303</v>
      </c>
    </row>
    <row r="347" spans="1:29" x14ac:dyDescent="0.2">
      <c r="A347" t="s">
        <v>451</v>
      </c>
      <c r="B347" t="s">
        <v>656</v>
      </c>
      <c r="C347" t="s">
        <v>1556</v>
      </c>
      <c r="D347" t="s">
        <v>942</v>
      </c>
      <c r="E347" t="s">
        <v>1582</v>
      </c>
      <c r="F347" t="s">
        <v>709</v>
      </c>
      <c r="G347" t="s">
        <v>943</v>
      </c>
      <c r="H347" t="s">
        <v>944</v>
      </c>
      <c r="I347" s="18" t="s">
        <v>1856</v>
      </c>
      <c r="J347" s="4" t="s">
        <v>2177</v>
      </c>
      <c r="K347" s="4" t="s">
        <v>2178</v>
      </c>
      <c r="L347" s="4" t="s">
        <v>2179</v>
      </c>
      <c r="M347" s="5">
        <v>254</v>
      </c>
      <c r="N347" s="5">
        <v>999</v>
      </c>
      <c r="O347" s="5">
        <v>0</v>
      </c>
      <c r="P347" s="5">
        <v>0</v>
      </c>
      <c r="Q347" s="5">
        <v>267</v>
      </c>
      <c r="R347" s="5">
        <v>906</v>
      </c>
      <c r="S347" s="5">
        <v>-3212</v>
      </c>
      <c r="T347" s="5">
        <v>-1395</v>
      </c>
      <c r="U347" s="6">
        <f t="shared" si="5"/>
        <v>-4607</v>
      </c>
      <c r="V347" t="s">
        <v>2179</v>
      </c>
      <c r="W347" t="s">
        <v>2176</v>
      </c>
      <c r="Y347" s="5">
        <v>1173</v>
      </c>
      <c r="Z347" s="5">
        <v>254</v>
      </c>
      <c r="AA347" s="5">
        <v>999</v>
      </c>
      <c r="AB347" s="5">
        <v>254</v>
      </c>
      <c r="AC347" s="5">
        <v>999</v>
      </c>
    </row>
    <row r="348" spans="1:29" x14ac:dyDescent="0.2">
      <c r="A348" t="s">
        <v>190</v>
      </c>
      <c r="B348" t="s">
        <v>660</v>
      </c>
      <c r="C348" t="s">
        <v>1560</v>
      </c>
      <c r="D348" t="s">
        <v>893</v>
      </c>
      <c r="E348" t="s">
        <v>1724</v>
      </c>
      <c r="F348" t="s">
        <v>894</v>
      </c>
      <c r="G348" t="s">
        <v>895</v>
      </c>
      <c r="H348" t="s">
        <v>678</v>
      </c>
      <c r="I348" s="18" t="s">
        <v>1856</v>
      </c>
      <c r="J348" s="4" t="s">
        <v>2177</v>
      </c>
      <c r="K348" s="4" t="s">
        <v>2178</v>
      </c>
      <c r="L348" s="4" t="s">
        <v>2179</v>
      </c>
      <c r="M348" s="5">
        <v>3788</v>
      </c>
      <c r="N348" s="5">
        <v>5719</v>
      </c>
      <c r="O348" s="5"/>
      <c r="P348" s="5"/>
      <c r="Q348" s="5">
        <v>3788</v>
      </c>
      <c r="R348" s="5">
        <v>5719</v>
      </c>
      <c r="S348" s="5">
        <v>0</v>
      </c>
      <c r="T348" s="5">
        <v>0</v>
      </c>
      <c r="U348" s="6">
        <f t="shared" si="5"/>
        <v>0</v>
      </c>
      <c r="V348" t="s">
        <v>2176</v>
      </c>
      <c r="W348" t="s">
        <v>2176</v>
      </c>
      <c r="Y348" s="5">
        <v>9507</v>
      </c>
      <c r="Z348" s="5">
        <v>3788</v>
      </c>
      <c r="AA348" s="5">
        <v>5719</v>
      </c>
      <c r="AB348" s="5">
        <v>3788</v>
      </c>
      <c r="AC348" s="5">
        <v>5719</v>
      </c>
    </row>
    <row r="349" spans="1:29" x14ac:dyDescent="0.2">
      <c r="A349" t="s">
        <v>552</v>
      </c>
      <c r="B349" t="s">
        <v>656</v>
      </c>
      <c r="C349" t="s">
        <v>1556</v>
      </c>
      <c r="D349" t="s">
        <v>1422</v>
      </c>
      <c r="E349" t="s">
        <v>1612</v>
      </c>
      <c r="F349" t="s">
        <v>1554</v>
      </c>
      <c r="G349" t="s">
        <v>1423</v>
      </c>
      <c r="H349" t="s">
        <v>940</v>
      </c>
      <c r="I349" s="18" t="s">
        <v>1856</v>
      </c>
      <c r="J349" s="4" t="s">
        <v>2177</v>
      </c>
      <c r="K349" s="4" t="s">
        <v>2178</v>
      </c>
      <c r="L349" s="4" t="s">
        <v>2179</v>
      </c>
      <c r="M349" s="5">
        <v>63</v>
      </c>
      <c r="N349" s="5">
        <v>93</v>
      </c>
      <c r="O349" s="5"/>
      <c r="P349" s="5"/>
      <c r="Q349" s="5">
        <v>60</v>
      </c>
      <c r="R349" s="5">
        <v>86</v>
      </c>
      <c r="S349" s="5">
        <v>0</v>
      </c>
      <c r="T349" s="5">
        <v>0</v>
      </c>
      <c r="U349" s="6">
        <f t="shared" si="5"/>
        <v>0</v>
      </c>
      <c r="V349" t="s">
        <v>2179</v>
      </c>
      <c r="W349" t="s">
        <v>2176</v>
      </c>
      <c r="Y349" s="5">
        <v>146</v>
      </c>
      <c r="Z349" s="5">
        <v>63</v>
      </c>
      <c r="AA349" s="5">
        <v>93</v>
      </c>
      <c r="AB349" s="5">
        <v>63</v>
      </c>
      <c r="AC349" s="5">
        <v>93</v>
      </c>
    </row>
    <row r="350" spans="1:29" x14ac:dyDescent="0.2">
      <c r="A350" t="s">
        <v>262</v>
      </c>
      <c r="B350" t="s">
        <v>644</v>
      </c>
      <c r="C350" t="s">
        <v>1557</v>
      </c>
      <c r="D350" t="s">
        <v>773</v>
      </c>
      <c r="E350" t="s">
        <v>1627</v>
      </c>
      <c r="F350" t="s">
        <v>774</v>
      </c>
      <c r="G350" t="s">
        <v>1912</v>
      </c>
      <c r="H350" t="s">
        <v>799</v>
      </c>
      <c r="I350" s="18" t="s">
        <v>1598</v>
      </c>
      <c r="J350" s="4" t="s">
        <v>2177</v>
      </c>
      <c r="K350" s="4" t="s">
        <v>2178</v>
      </c>
      <c r="L350" s="4" t="s">
        <v>2179</v>
      </c>
      <c r="M350" s="5">
        <v>3850</v>
      </c>
      <c r="N350" s="5">
        <v>2055</v>
      </c>
      <c r="O350" s="5"/>
      <c r="P350" s="5"/>
      <c r="Q350" s="5">
        <v>3850</v>
      </c>
      <c r="R350" s="5">
        <v>2055</v>
      </c>
      <c r="S350" s="5">
        <v>0</v>
      </c>
      <c r="T350" s="5">
        <v>0</v>
      </c>
      <c r="U350" s="6">
        <f t="shared" si="5"/>
        <v>0</v>
      </c>
      <c r="V350" t="s">
        <v>2179</v>
      </c>
      <c r="W350" t="s">
        <v>2176</v>
      </c>
      <c r="Y350" s="5">
        <v>5905</v>
      </c>
      <c r="Z350" s="5">
        <v>3850</v>
      </c>
      <c r="AA350" s="5">
        <v>2055</v>
      </c>
      <c r="AB350" s="5">
        <v>3850</v>
      </c>
      <c r="AC350" s="5">
        <v>2055</v>
      </c>
    </row>
    <row r="351" spans="1:29" x14ac:dyDescent="0.2">
      <c r="A351" t="s">
        <v>141</v>
      </c>
      <c r="B351" t="s">
        <v>644</v>
      </c>
      <c r="C351" t="s">
        <v>1557</v>
      </c>
      <c r="D351" t="s">
        <v>773</v>
      </c>
      <c r="E351" t="s">
        <v>1627</v>
      </c>
      <c r="F351" t="s">
        <v>709</v>
      </c>
      <c r="G351" t="s">
        <v>1912</v>
      </c>
      <c r="H351" t="s">
        <v>799</v>
      </c>
      <c r="I351" s="18" t="s">
        <v>1598</v>
      </c>
      <c r="J351" s="4" t="s">
        <v>2177</v>
      </c>
      <c r="K351" s="4" t="s">
        <v>2178</v>
      </c>
      <c r="L351" s="4" t="s">
        <v>2179</v>
      </c>
      <c r="M351" s="5">
        <v>6236</v>
      </c>
      <c r="N351" s="5">
        <v>6002</v>
      </c>
      <c r="O351" s="5"/>
      <c r="P351" s="5"/>
      <c r="Q351" s="5">
        <v>6236</v>
      </c>
      <c r="R351" s="5">
        <v>6002</v>
      </c>
      <c r="S351" s="5">
        <v>0</v>
      </c>
      <c r="T351" s="5">
        <v>0</v>
      </c>
      <c r="U351" s="6">
        <f t="shared" si="5"/>
        <v>0</v>
      </c>
      <c r="V351" t="s">
        <v>2179</v>
      </c>
      <c r="W351" t="s">
        <v>2176</v>
      </c>
      <c r="Y351" s="5">
        <v>12238</v>
      </c>
      <c r="Z351" s="5">
        <v>6236</v>
      </c>
      <c r="AA351" s="5">
        <v>6002</v>
      </c>
      <c r="AB351" s="5">
        <v>6236</v>
      </c>
      <c r="AC351" s="5">
        <v>6002</v>
      </c>
    </row>
    <row r="352" spans="1:29" x14ac:dyDescent="0.2">
      <c r="A352" t="s">
        <v>225</v>
      </c>
      <c r="B352" t="s">
        <v>644</v>
      </c>
      <c r="C352" t="s">
        <v>1557</v>
      </c>
      <c r="D352" t="s">
        <v>773</v>
      </c>
      <c r="E352" t="s">
        <v>1627</v>
      </c>
      <c r="F352" t="s">
        <v>842</v>
      </c>
      <c r="G352" t="s">
        <v>1912</v>
      </c>
      <c r="H352" t="s">
        <v>799</v>
      </c>
      <c r="I352" s="18" t="s">
        <v>1598</v>
      </c>
      <c r="J352" s="4" t="s">
        <v>2177</v>
      </c>
      <c r="K352" s="4" t="s">
        <v>2178</v>
      </c>
      <c r="L352" s="4" t="s">
        <v>2179</v>
      </c>
      <c r="M352" s="5">
        <v>7041</v>
      </c>
      <c r="N352" s="5">
        <v>2603</v>
      </c>
      <c r="O352" s="5"/>
      <c r="P352" s="5"/>
      <c r="Q352" s="5">
        <v>7041</v>
      </c>
      <c r="R352" s="5">
        <v>2603</v>
      </c>
      <c r="S352" s="5">
        <v>0</v>
      </c>
      <c r="T352" s="5">
        <v>0</v>
      </c>
      <c r="U352" s="6">
        <f t="shared" si="5"/>
        <v>0</v>
      </c>
      <c r="V352" t="s">
        <v>2179</v>
      </c>
      <c r="W352" t="s">
        <v>2176</v>
      </c>
      <c r="Y352" s="5">
        <v>9644</v>
      </c>
      <c r="Z352" s="5">
        <v>7041</v>
      </c>
      <c r="AA352" s="5">
        <v>2603</v>
      </c>
      <c r="AB352" s="5">
        <v>7041</v>
      </c>
      <c r="AC352" s="5">
        <v>2603</v>
      </c>
    </row>
    <row r="353" spans="1:29" x14ac:dyDescent="0.2">
      <c r="A353" t="s">
        <v>204</v>
      </c>
      <c r="B353" t="s">
        <v>644</v>
      </c>
      <c r="C353" t="s">
        <v>1557</v>
      </c>
      <c r="D353" t="s">
        <v>773</v>
      </c>
      <c r="E353" t="s">
        <v>1592</v>
      </c>
      <c r="F353" t="s">
        <v>774</v>
      </c>
      <c r="G353" t="s">
        <v>1912</v>
      </c>
      <c r="H353" t="s">
        <v>799</v>
      </c>
      <c r="I353" s="18" t="s">
        <v>1598</v>
      </c>
      <c r="J353" s="4" t="s">
        <v>2177</v>
      </c>
      <c r="K353" s="4" t="s">
        <v>2178</v>
      </c>
      <c r="L353" s="4" t="s">
        <v>2179</v>
      </c>
      <c r="M353" s="5">
        <v>7877</v>
      </c>
      <c r="N353" s="5">
        <v>3961</v>
      </c>
      <c r="O353" s="5"/>
      <c r="P353" s="5"/>
      <c r="Q353" s="5">
        <v>7877</v>
      </c>
      <c r="R353" s="5">
        <v>3961</v>
      </c>
      <c r="S353" s="5">
        <v>0</v>
      </c>
      <c r="T353" s="5">
        <v>0</v>
      </c>
      <c r="U353" s="6">
        <f t="shared" si="5"/>
        <v>0</v>
      </c>
      <c r="V353" t="s">
        <v>2179</v>
      </c>
      <c r="W353" t="s">
        <v>2176</v>
      </c>
      <c r="Y353" s="5">
        <v>11838</v>
      </c>
      <c r="Z353" s="5">
        <v>7877</v>
      </c>
      <c r="AA353" s="5">
        <v>3961</v>
      </c>
      <c r="AB353" s="5">
        <v>7877</v>
      </c>
      <c r="AC353" s="5">
        <v>3961</v>
      </c>
    </row>
    <row r="354" spans="1:29" x14ac:dyDescent="0.2">
      <c r="A354" t="s">
        <v>137</v>
      </c>
      <c r="B354" t="s">
        <v>644</v>
      </c>
      <c r="C354" t="s">
        <v>1557</v>
      </c>
      <c r="D354" t="s">
        <v>773</v>
      </c>
      <c r="E354" t="s">
        <v>1627</v>
      </c>
      <c r="F354" t="s">
        <v>960</v>
      </c>
      <c r="G354" t="s">
        <v>1912</v>
      </c>
      <c r="H354" t="s">
        <v>799</v>
      </c>
      <c r="I354" s="18" t="s">
        <v>1598</v>
      </c>
      <c r="J354" s="4" t="s">
        <v>2177</v>
      </c>
      <c r="K354" s="4" t="s">
        <v>2178</v>
      </c>
      <c r="L354" s="4" t="s">
        <v>2179</v>
      </c>
      <c r="M354" s="5">
        <v>10348</v>
      </c>
      <c r="N354" s="5">
        <v>9625</v>
      </c>
      <c r="O354" s="5"/>
      <c r="P354" s="5"/>
      <c r="Q354" s="5">
        <v>10348</v>
      </c>
      <c r="R354" s="5">
        <v>9625</v>
      </c>
      <c r="S354" s="5">
        <v>0</v>
      </c>
      <c r="T354" s="5">
        <v>0</v>
      </c>
      <c r="U354" s="6">
        <f t="shared" si="5"/>
        <v>0</v>
      </c>
      <c r="V354" t="s">
        <v>2179</v>
      </c>
      <c r="W354" t="s">
        <v>2176</v>
      </c>
      <c r="Y354" s="5">
        <v>19973</v>
      </c>
      <c r="Z354" s="5">
        <v>10348</v>
      </c>
      <c r="AA354" s="5">
        <v>9625</v>
      </c>
      <c r="AB354" s="5">
        <v>10348</v>
      </c>
      <c r="AC354" s="5">
        <v>9625</v>
      </c>
    </row>
    <row r="355" spans="1:29" x14ac:dyDescent="0.2">
      <c r="A355" t="s">
        <v>175</v>
      </c>
      <c r="B355" t="s">
        <v>644</v>
      </c>
      <c r="C355" t="s">
        <v>1557</v>
      </c>
      <c r="D355" t="s">
        <v>773</v>
      </c>
      <c r="E355" t="s">
        <v>1592</v>
      </c>
      <c r="F355" t="s">
        <v>842</v>
      </c>
      <c r="G355" t="s">
        <v>1912</v>
      </c>
      <c r="H355" t="s">
        <v>799</v>
      </c>
      <c r="I355" s="18" t="s">
        <v>1598</v>
      </c>
      <c r="J355" s="4" t="s">
        <v>2177</v>
      </c>
      <c r="K355" s="4" t="s">
        <v>2178</v>
      </c>
      <c r="L355" s="4" t="s">
        <v>2179</v>
      </c>
      <c r="M355" s="5">
        <v>7444</v>
      </c>
      <c r="N355" s="5">
        <v>8242</v>
      </c>
      <c r="O355" s="5"/>
      <c r="P355" s="5"/>
      <c r="Q355" s="5">
        <v>7444</v>
      </c>
      <c r="R355" s="5">
        <v>8242</v>
      </c>
      <c r="S355" s="5">
        <v>0</v>
      </c>
      <c r="T355" s="5">
        <v>0</v>
      </c>
      <c r="U355" s="6">
        <f t="shared" si="5"/>
        <v>0</v>
      </c>
      <c r="V355" t="s">
        <v>2179</v>
      </c>
      <c r="W355" t="s">
        <v>2176</v>
      </c>
      <c r="Y355" s="5">
        <v>15686</v>
      </c>
      <c r="Z355" s="5">
        <v>7444</v>
      </c>
      <c r="AA355" s="5">
        <v>8242</v>
      </c>
      <c r="AB355" s="5">
        <v>7444</v>
      </c>
      <c r="AC355" s="5">
        <v>8242</v>
      </c>
    </row>
    <row r="356" spans="1:29" x14ac:dyDescent="0.2">
      <c r="A356" t="s">
        <v>215</v>
      </c>
      <c r="B356" t="s">
        <v>656</v>
      </c>
      <c r="C356" t="s">
        <v>1556</v>
      </c>
      <c r="D356" t="s">
        <v>938</v>
      </c>
      <c r="E356" t="s">
        <v>1612</v>
      </c>
      <c r="F356" t="s">
        <v>1554</v>
      </c>
      <c r="G356" t="s">
        <v>939</v>
      </c>
      <c r="H356" t="s">
        <v>940</v>
      </c>
      <c r="I356" s="18" t="s">
        <v>1598</v>
      </c>
      <c r="J356" s="4" t="s">
        <v>2177</v>
      </c>
      <c r="K356" s="4" t="s">
        <v>2178</v>
      </c>
      <c r="L356" s="4" t="s">
        <v>2179</v>
      </c>
      <c r="M356" s="5">
        <v>2959</v>
      </c>
      <c r="N356" s="5">
        <v>4376</v>
      </c>
      <c r="O356" s="5"/>
      <c r="P356" s="5"/>
      <c r="Q356" s="5">
        <v>2959</v>
      </c>
      <c r="R356" s="5">
        <v>4376</v>
      </c>
      <c r="S356" s="5">
        <v>0</v>
      </c>
      <c r="T356" s="5">
        <v>0</v>
      </c>
      <c r="U356" s="6">
        <f t="shared" si="5"/>
        <v>0</v>
      </c>
      <c r="V356" t="s">
        <v>2179</v>
      </c>
      <c r="W356" t="s">
        <v>2176</v>
      </c>
      <c r="Y356" s="5">
        <v>7335</v>
      </c>
      <c r="Z356" s="5">
        <v>2959</v>
      </c>
      <c r="AA356" s="5">
        <v>4376</v>
      </c>
      <c r="AB356" s="5">
        <v>2959</v>
      </c>
      <c r="AC356" s="5">
        <v>4376</v>
      </c>
    </row>
    <row r="357" spans="1:29" x14ac:dyDescent="0.2">
      <c r="A357" t="s">
        <v>189</v>
      </c>
      <c r="B357" t="s">
        <v>660</v>
      </c>
      <c r="C357" t="s">
        <v>1560</v>
      </c>
      <c r="D357" t="s">
        <v>891</v>
      </c>
      <c r="E357" t="s">
        <v>1597</v>
      </c>
      <c r="F357" t="s">
        <v>1554</v>
      </c>
      <c r="G357" t="s">
        <v>892</v>
      </c>
      <c r="H357" t="s">
        <v>678</v>
      </c>
      <c r="I357" s="18" t="s">
        <v>1856</v>
      </c>
      <c r="J357" s="4" t="s">
        <v>2177</v>
      </c>
      <c r="K357" s="4" t="s">
        <v>2178</v>
      </c>
      <c r="L357" s="4" t="s">
        <v>2179</v>
      </c>
      <c r="M357" s="5">
        <v>3142</v>
      </c>
      <c r="N357" s="5">
        <v>4503</v>
      </c>
      <c r="O357" s="5"/>
      <c r="P357" s="5"/>
      <c r="Q357" s="5">
        <v>3142</v>
      </c>
      <c r="R357" s="5">
        <v>4503</v>
      </c>
      <c r="S357" s="5">
        <v>0</v>
      </c>
      <c r="T357" s="5">
        <v>0</v>
      </c>
      <c r="U357" s="6">
        <f t="shared" si="5"/>
        <v>0</v>
      </c>
      <c r="V357" t="s">
        <v>2176</v>
      </c>
      <c r="W357" t="s">
        <v>2176</v>
      </c>
      <c r="Y357" s="5">
        <v>7645</v>
      </c>
      <c r="Z357" s="5">
        <v>3142</v>
      </c>
      <c r="AA357" s="5">
        <v>4503</v>
      </c>
      <c r="AB357" s="5">
        <v>3142</v>
      </c>
      <c r="AC357" s="5">
        <v>4503</v>
      </c>
    </row>
    <row r="358" spans="1:29" x14ac:dyDescent="0.2">
      <c r="A358" t="s">
        <v>350</v>
      </c>
      <c r="B358" t="s">
        <v>646</v>
      </c>
      <c r="C358" t="s">
        <v>1563</v>
      </c>
      <c r="D358" t="s">
        <v>1158</v>
      </c>
      <c r="E358" t="s">
        <v>1754</v>
      </c>
      <c r="F358" t="s">
        <v>842</v>
      </c>
      <c r="G358" t="s">
        <v>1927</v>
      </c>
      <c r="H358" t="s">
        <v>1928</v>
      </c>
      <c r="I358" s="18" t="s">
        <v>1856</v>
      </c>
      <c r="J358" s="4" t="s">
        <v>2177</v>
      </c>
      <c r="K358" s="4" t="s">
        <v>2178</v>
      </c>
      <c r="L358" s="4" t="s">
        <v>2179</v>
      </c>
      <c r="M358" s="5">
        <v>1138</v>
      </c>
      <c r="N358" s="5">
        <v>1880</v>
      </c>
      <c r="O358" s="5"/>
      <c r="P358" s="5"/>
      <c r="Q358" s="5">
        <v>1138</v>
      </c>
      <c r="R358" s="5">
        <v>1880</v>
      </c>
      <c r="S358" s="5">
        <v>0</v>
      </c>
      <c r="T358" s="5">
        <v>0</v>
      </c>
      <c r="U358" s="6">
        <f t="shared" si="5"/>
        <v>0</v>
      </c>
      <c r="V358" t="s">
        <v>2179</v>
      </c>
      <c r="W358" t="s">
        <v>2176</v>
      </c>
      <c r="Y358" s="5">
        <v>3018</v>
      </c>
      <c r="Z358" s="5">
        <v>1138</v>
      </c>
      <c r="AA358" s="5">
        <v>1880</v>
      </c>
      <c r="AB358" s="5">
        <v>1138</v>
      </c>
      <c r="AC358" s="5">
        <v>1880</v>
      </c>
    </row>
    <row r="359" spans="1:29" x14ac:dyDescent="0.2">
      <c r="A359" t="s">
        <v>34</v>
      </c>
      <c r="B359" t="s">
        <v>637</v>
      </c>
      <c r="C359" t="s">
        <v>1559</v>
      </c>
      <c r="D359" t="s">
        <v>1929</v>
      </c>
      <c r="E359" t="s">
        <v>1602</v>
      </c>
      <c r="F359" t="s">
        <v>1554</v>
      </c>
      <c r="G359" t="s">
        <v>1930</v>
      </c>
      <c r="H359" t="s">
        <v>666</v>
      </c>
      <c r="I359" s="18" t="s">
        <v>1554</v>
      </c>
      <c r="J359" s="4" t="s">
        <v>2174</v>
      </c>
      <c r="K359" s="4" t="s">
        <v>2175</v>
      </c>
      <c r="L359" s="4" t="s">
        <v>2176</v>
      </c>
      <c r="M359" s="5">
        <v>1155917</v>
      </c>
      <c r="N359" s="5">
        <v>723589</v>
      </c>
      <c r="O359" s="5"/>
      <c r="P359" s="5"/>
      <c r="Q359" s="5">
        <v>1011309</v>
      </c>
      <c r="R359" s="5">
        <v>592408</v>
      </c>
      <c r="S359" s="5">
        <v>0</v>
      </c>
      <c r="T359" s="5">
        <v>0</v>
      </c>
      <c r="U359" s="6">
        <f t="shared" si="5"/>
        <v>0</v>
      </c>
      <c r="V359" t="s">
        <v>2179</v>
      </c>
      <c r="W359" t="s">
        <v>2176</v>
      </c>
      <c r="Y359" s="5">
        <v>1603717</v>
      </c>
      <c r="Z359" s="5">
        <v>1155917</v>
      </c>
      <c r="AA359" s="5">
        <v>723589</v>
      </c>
      <c r="AB359" s="5">
        <v>1155917</v>
      </c>
      <c r="AC359" s="5">
        <v>723589</v>
      </c>
    </row>
    <row r="360" spans="1:29" x14ac:dyDescent="0.2">
      <c r="A360" t="s">
        <v>22</v>
      </c>
      <c r="B360" t="s">
        <v>637</v>
      </c>
      <c r="C360" t="s">
        <v>1559</v>
      </c>
      <c r="D360" t="s">
        <v>665</v>
      </c>
      <c r="E360" t="s">
        <v>1602</v>
      </c>
      <c r="F360" t="s">
        <v>1554</v>
      </c>
      <c r="G360" t="s">
        <v>1931</v>
      </c>
      <c r="H360" t="s">
        <v>666</v>
      </c>
      <c r="I360" s="18" t="s">
        <v>1554</v>
      </c>
      <c r="J360" s="4" t="s">
        <v>2174</v>
      </c>
      <c r="K360" s="4" t="s">
        <v>2175</v>
      </c>
      <c r="L360" s="4" t="s">
        <v>2176</v>
      </c>
      <c r="M360" s="5">
        <v>4767752</v>
      </c>
      <c r="N360" s="5">
        <v>3972987</v>
      </c>
      <c r="O360" s="5"/>
      <c r="P360" s="5"/>
      <c r="Q360" s="5">
        <v>4863764</v>
      </c>
      <c r="R360" s="5">
        <v>4134516</v>
      </c>
      <c r="S360" s="5">
        <v>0</v>
      </c>
      <c r="T360" s="5">
        <v>0</v>
      </c>
      <c r="U360" s="6">
        <f t="shared" si="5"/>
        <v>0</v>
      </c>
      <c r="V360" t="s">
        <v>2179</v>
      </c>
      <c r="W360" t="s">
        <v>2176</v>
      </c>
      <c r="Y360" s="5">
        <v>8998280</v>
      </c>
      <c r="Z360" s="5">
        <v>4767752</v>
      </c>
      <c r="AA360" s="5">
        <v>3972987</v>
      </c>
      <c r="AB360" s="5">
        <v>4767752</v>
      </c>
      <c r="AC360" s="5">
        <v>3972987</v>
      </c>
    </row>
    <row r="361" spans="1:29" x14ac:dyDescent="0.2">
      <c r="A361" t="s">
        <v>93</v>
      </c>
      <c r="B361" t="s">
        <v>658</v>
      </c>
      <c r="C361" t="s">
        <v>1566</v>
      </c>
      <c r="D361" t="s">
        <v>727</v>
      </c>
      <c r="E361" t="s">
        <v>1760</v>
      </c>
      <c r="F361" t="s">
        <v>1554</v>
      </c>
      <c r="G361" t="s">
        <v>1932</v>
      </c>
      <c r="H361" t="s">
        <v>1933</v>
      </c>
      <c r="I361" s="18" t="s">
        <v>1554</v>
      </c>
      <c r="J361" s="4" t="s">
        <v>2174</v>
      </c>
      <c r="K361" s="4" t="s">
        <v>2175</v>
      </c>
      <c r="L361" s="4" t="s">
        <v>2176</v>
      </c>
      <c r="M361" s="5">
        <v>50124</v>
      </c>
      <c r="N361" s="5">
        <v>44867</v>
      </c>
      <c r="O361" s="5"/>
      <c r="P361" s="5"/>
      <c r="Q361" s="5">
        <v>60843</v>
      </c>
      <c r="R361" s="5">
        <v>52825</v>
      </c>
      <c r="S361" s="5">
        <v>0</v>
      </c>
      <c r="T361" s="5">
        <v>0</v>
      </c>
      <c r="U361" s="6">
        <f t="shared" si="5"/>
        <v>0</v>
      </c>
      <c r="V361" t="s">
        <v>2179</v>
      </c>
      <c r="W361" t="s">
        <v>2176</v>
      </c>
      <c r="Y361" s="5">
        <v>113668</v>
      </c>
      <c r="Z361" s="5">
        <v>50124</v>
      </c>
      <c r="AA361" s="5">
        <v>44867</v>
      </c>
      <c r="AB361" s="5">
        <v>50124</v>
      </c>
      <c r="AC361" s="5">
        <v>44867</v>
      </c>
    </row>
    <row r="362" spans="1:29" x14ac:dyDescent="0.2">
      <c r="A362" t="s">
        <v>24</v>
      </c>
      <c r="B362" t="s">
        <v>637</v>
      </c>
      <c r="C362" t="s">
        <v>1559</v>
      </c>
      <c r="D362" t="s">
        <v>665</v>
      </c>
      <c r="E362" t="s">
        <v>1597</v>
      </c>
      <c r="F362" t="s">
        <v>1554</v>
      </c>
      <c r="G362" t="s">
        <v>1931</v>
      </c>
      <c r="H362" t="s">
        <v>666</v>
      </c>
      <c r="I362" s="18" t="s">
        <v>1554</v>
      </c>
      <c r="J362" s="4" t="s">
        <v>2174</v>
      </c>
      <c r="K362" s="4" t="s">
        <v>2175</v>
      </c>
      <c r="L362" s="4" t="s">
        <v>2176</v>
      </c>
      <c r="M362" s="5">
        <v>4269841</v>
      </c>
      <c r="N362" s="5">
        <v>4350965</v>
      </c>
      <c r="O362" s="5"/>
      <c r="P362" s="5"/>
      <c r="Q362" s="5">
        <v>3470912</v>
      </c>
      <c r="R362" s="5">
        <v>3518371</v>
      </c>
      <c r="S362" s="5">
        <v>0</v>
      </c>
      <c r="T362" s="5">
        <v>0</v>
      </c>
      <c r="U362" s="6">
        <f t="shared" si="5"/>
        <v>0</v>
      </c>
      <c r="V362" t="s">
        <v>2179</v>
      </c>
      <c r="W362" t="s">
        <v>2176</v>
      </c>
      <c r="Y362" s="5">
        <v>6989283</v>
      </c>
      <c r="Z362" s="5">
        <v>4269841</v>
      </c>
      <c r="AA362" s="5">
        <v>4350965</v>
      </c>
      <c r="AB362" s="5">
        <v>4269841</v>
      </c>
      <c r="AC362" s="5">
        <v>4350965</v>
      </c>
    </row>
    <row r="363" spans="1:29" x14ac:dyDescent="0.2">
      <c r="A363" t="s">
        <v>91</v>
      </c>
      <c r="B363" t="s">
        <v>1550</v>
      </c>
      <c r="C363" t="s">
        <v>1567</v>
      </c>
      <c r="D363" t="s">
        <v>723</v>
      </c>
      <c r="E363" t="s">
        <v>1724</v>
      </c>
      <c r="F363" t="s">
        <v>1554</v>
      </c>
      <c r="G363" t="s">
        <v>1934</v>
      </c>
      <c r="H363" t="s">
        <v>666</v>
      </c>
      <c r="I363" s="18" t="s">
        <v>1554</v>
      </c>
      <c r="J363" s="4" t="s">
        <v>2174</v>
      </c>
      <c r="K363" s="4" t="s">
        <v>2175</v>
      </c>
      <c r="L363" s="4" t="s">
        <v>2176</v>
      </c>
      <c r="M363" s="5">
        <v>75075</v>
      </c>
      <c r="N363" s="5">
        <v>52157</v>
      </c>
      <c r="O363" s="5">
        <v>476</v>
      </c>
      <c r="P363" s="5">
        <v>2094</v>
      </c>
      <c r="Q363" s="5">
        <v>73492</v>
      </c>
      <c r="R363" s="5">
        <v>51750</v>
      </c>
      <c r="S363" s="5">
        <v>-562</v>
      </c>
      <c r="T363" s="5">
        <v>-2227</v>
      </c>
      <c r="U363" s="6">
        <f t="shared" si="5"/>
        <v>-2789</v>
      </c>
      <c r="V363" t="s">
        <v>2176</v>
      </c>
      <c r="W363" t="s">
        <v>2176</v>
      </c>
      <c r="Y363" s="5">
        <v>125242</v>
      </c>
      <c r="Z363" s="5">
        <v>75075</v>
      </c>
      <c r="AA363" s="5">
        <v>52157</v>
      </c>
      <c r="AB363" s="5">
        <v>75075</v>
      </c>
      <c r="AC363" s="5">
        <v>52157</v>
      </c>
    </row>
    <row r="364" spans="1:29" x14ac:dyDescent="0.2">
      <c r="A364" t="s">
        <v>49</v>
      </c>
      <c r="B364" t="s">
        <v>647</v>
      </c>
      <c r="C364" t="s">
        <v>1568</v>
      </c>
      <c r="D364" t="s">
        <v>686</v>
      </c>
      <c r="E364" t="s">
        <v>1669</v>
      </c>
      <c r="F364" t="s">
        <v>1554</v>
      </c>
      <c r="G364" t="s">
        <v>1935</v>
      </c>
      <c r="H364" t="s">
        <v>991</v>
      </c>
      <c r="I364" s="18" t="s">
        <v>1590</v>
      </c>
      <c r="J364" s="4" t="s">
        <v>2174</v>
      </c>
      <c r="K364" s="4" t="s">
        <v>2175</v>
      </c>
      <c r="L364" s="4" t="s">
        <v>2176</v>
      </c>
      <c r="M364" s="5">
        <v>340159</v>
      </c>
      <c r="N364" s="5">
        <v>379165</v>
      </c>
      <c r="O364" s="5">
        <v>9265</v>
      </c>
      <c r="P364" s="5">
        <v>13507</v>
      </c>
      <c r="Q364" s="5">
        <v>347824</v>
      </c>
      <c r="R364" s="5">
        <v>340090</v>
      </c>
      <c r="S364" s="5">
        <v>-2722</v>
      </c>
      <c r="T364" s="5">
        <v>-7295</v>
      </c>
      <c r="U364" s="6">
        <f t="shared" si="5"/>
        <v>-10017</v>
      </c>
      <c r="V364" t="s">
        <v>2179</v>
      </c>
      <c r="W364" t="s">
        <v>2176</v>
      </c>
      <c r="Y364" s="5">
        <v>687914</v>
      </c>
      <c r="Z364" s="5">
        <v>340159</v>
      </c>
      <c r="AA364" s="5">
        <v>379165</v>
      </c>
      <c r="AB364" s="5">
        <v>340159</v>
      </c>
      <c r="AC364" s="5">
        <v>379165</v>
      </c>
    </row>
    <row r="365" spans="1:29" x14ac:dyDescent="0.2">
      <c r="A365" t="s">
        <v>634</v>
      </c>
      <c r="B365" t="s">
        <v>656</v>
      </c>
      <c r="C365" t="s">
        <v>1556</v>
      </c>
      <c r="D365" t="s">
        <v>1936</v>
      </c>
      <c r="E365" t="s">
        <v>1685</v>
      </c>
      <c r="F365" t="s">
        <v>1554</v>
      </c>
      <c r="G365" t="s">
        <v>1937</v>
      </c>
      <c r="H365" t="s">
        <v>1933</v>
      </c>
      <c r="I365" s="18" t="s">
        <v>1598</v>
      </c>
      <c r="J365" s="4" t="s">
        <v>2177</v>
      </c>
      <c r="K365" s="4" t="s">
        <v>2178</v>
      </c>
      <c r="L365" s="4" t="s">
        <v>2176</v>
      </c>
      <c r="M365" s="5">
        <v>15125</v>
      </c>
      <c r="N365" s="5">
        <v>10730</v>
      </c>
      <c r="O365" s="5"/>
      <c r="P365" s="5"/>
      <c r="Q365" s="5"/>
      <c r="R365" s="5"/>
      <c r="S365" s="5"/>
      <c r="T365" s="5"/>
      <c r="U365" s="6">
        <f t="shared" si="5"/>
        <v>0</v>
      </c>
      <c r="V365" t="s">
        <v>2179</v>
      </c>
      <c r="W365" t="s">
        <v>2176</v>
      </c>
      <c r="Y365" s="5"/>
      <c r="Z365" s="5">
        <v>15125</v>
      </c>
      <c r="AA365" s="5">
        <v>10730</v>
      </c>
      <c r="AB365" s="5">
        <v>15125</v>
      </c>
      <c r="AC365" s="5">
        <v>10730</v>
      </c>
    </row>
    <row r="366" spans="1:29" x14ac:dyDescent="0.2">
      <c r="A366" t="s">
        <v>245</v>
      </c>
      <c r="B366" t="s">
        <v>656</v>
      </c>
      <c r="C366" t="s">
        <v>1556</v>
      </c>
      <c r="D366" t="s">
        <v>989</v>
      </c>
      <c r="E366" t="s">
        <v>1707</v>
      </c>
      <c r="F366" t="s">
        <v>967</v>
      </c>
      <c r="G366" t="s">
        <v>990</v>
      </c>
      <c r="H366" t="s">
        <v>991</v>
      </c>
      <c r="I366" s="18" t="s">
        <v>1598</v>
      </c>
      <c r="J366" s="4" t="s">
        <v>2177</v>
      </c>
      <c r="K366" s="4" t="s">
        <v>2178</v>
      </c>
      <c r="L366" s="4" t="s">
        <v>2179</v>
      </c>
      <c r="M366" s="5">
        <v>4161</v>
      </c>
      <c r="N366" s="5">
        <v>3653</v>
      </c>
      <c r="O366" s="5"/>
      <c r="P366" s="5"/>
      <c r="Q366" s="5">
        <v>4161</v>
      </c>
      <c r="R366" s="5">
        <v>3653</v>
      </c>
      <c r="S366" s="5">
        <v>0</v>
      </c>
      <c r="T366" s="5">
        <v>0</v>
      </c>
      <c r="U366" s="6">
        <f t="shared" si="5"/>
        <v>0</v>
      </c>
      <c r="V366" t="s">
        <v>2179</v>
      </c>
      <c r="W366" t="s">
        <v>2176</v>
      </c>
      <c r="Y366" s="5">
        <v>7814</v>
      </c>
      <c r="Z366" s="5">
        <v>4161</v>
      </c>
      <c r="AA366" s="5">
        <v>3653</v>
      </c>
      <c r="AB366" s="5">
        <v>4161</v>
      </c>
      <c r="AC366" s="5">
        <v>3653</v>
      </c>
    </row>
    <row r="367" spans="1:29" x14ac:dyDescent="0.2">
      <c r="A367" t="s">
        <v>105</v>
      </c>
      <c r="B367" t="s">
        <v>657</v>
      </c>
      <c r="C367" t="s">
        <v>1569</v>
      </c>
      <c r="D367" t="s">
        <v>741</v>
      </c>
      <c r="E367" t="s">
        <v>1938</v>
      </c>
      <c r="F367" t="s">
        <v>709</v>
      </c>
      <c r="G367" t="s">
        <v>1939</v>
      </c>
      <c r="H367" t="s">
        <v>1940</v>
      </c>
      <c r="I367" s="18" t="s">
        <v>1598</v>
      </c>
      <c r="J367" s="4" t="s">
        <v>2177</v>
      </c>
      <c r="K367" s="4" t="s">
        <v>2178</v>
      </c>
      <c r="L367" s="4" t="s">
        <v>2179</v>
      </c>
      <c r="M367" s="5">
        <v>36311</v>
      </c>
      <c r="N367" s="5">
        <v>24969</v>
      </c>
      <c r="O367" s="5"/>
      <c r="P367" s="5"/>
      <c r="Q367" s="5">
        <v>36311</v>
      </c>
      <c r="R367" s="5">
        <v>24969</v>
      </c>
      <c r="S367" s="5">
        <v>0</v>
      </c>
      <c r="T367" s="5">
        <v>0</v>
      </c>
      <c r="U367" s="6">
        <f t="shared" si="5"/>
        <v>0</v>
      </c>
      <c r="V367" t="s">
        <v>2176</v>
      </c>
      <c r="W367" t="s">
        <v>2176</v>
      </c>
      <c r="Y367" s="5">
        <v>61280</v>
      </c>
      <c r="Z367" s="5">
        <v>36311</v>
      </c>
      <c r="AA367" s="5">
        <v>24969</v>
      </c>
      <c r="AB367" s="5">
        <v>36311</v>
      </c>
      <c r="AC367" s="5">
        <v>24969</v>
      </c>
    </row>
    <row r="368" spans="1:29" x14ac:dyDescent="0.2">
      <c r="A368" t="s">
        <v>167</v>
      </c>
      <c r="B368" t="s">
        <v>660</v>
      </c>
      <c r="C368" t="s">
        <v>1560</v>
      </c>
      <c r="D368" t="s">
        <v>851</v>
      </c>
      <c r="E368" t="s">
        <v>1824</v>
      </c>
      <c r="F368" t="s">
        <v>1554</v>
      </c>
      <c r="G368" t="s">
        <v>852</v>
      </c>
      <c r="H368" t="s">
        <v>1940</v>
      </c>
      <c r="I368" s="18" t="s">
        <v>1856</v>
      </c>
      <c r="J368" s="4" t="s">
        <v>2177</v>
      </c>
      <c r="K368" s="4" t="s">
        <v>2178</v>
      </c>
      <c r="L368" s="4" t="s">
        <v>2179</v>
      </c>
      <c r="M368" s="5">
        <v>5766</v>
      </c>
      <c r="N368" s="5">
        <v>9371</v>
      </c>
      <c r="O368" s="5"/>
      <c r="P368" s="5"/>
      <c r="Q368" s="5">
        <v>5766</v>
      </c>
      <c r="R368" s="5">
        <v>9371</v>
      </c>
      <c r="S368" s="5">
        <v>0</v>
      </c>
      <c r="T368" s="5">
        <v>0</v>
      </c>
      <c r="U368" s="6">
        <f t="shared" si="5"/>
        <v>0</v>
      </c>
      <c r="V368" t="s">
        <v>2176</v>
      </c>
      <c r="W368" t="s">
        <v>2176</v>
      </c>
      <c r="Y368" s="5">
        <v>15137</v>
      </c>
      <c r="Z368" s="5">
        <v>5766</v>
      </c>
      <c r="AA368" s="5">
        <v>9371</v>
      </c>
      <c r="AB368" s="5">
        <v>5766</v>
      </c>
      <c r="AC368" s="5">
        <v>9371</v>
      </c>
    </row>
    <row r="369" spans="1:29" x14ac:dyDescent="0.2">
      <c r="A369" t="s">
        <v>174</v>
      </c>
      <c r="B369" t="s">
        <v>660</v>
      </c>
      <c r="C369" t="s">
        <v>1560</v>
      </c>
      <c r="D369" t="s">
        <v>864</v>
      </c>
      <c r="E369" t="s">
        <v>1858</v>
      </c>
      <c r="F369" t="s">
        <v>1554</v>
      </c>
      <c r="G369" t="s">
        <v>1941</v>
      </c>
      <c r="H369" t="s">
        <v>1940</v>
      </c>
      <c r="I369" s="18" t="s">
        <v>1856</v>
      </c>
      <c r="J369" s="4" t="s">
        <v>2177</v>
      </c>
      <c r="K369" s="4" t="s">
        <v>2178</v>
      </c>
      <c r="L369" s="4" t="s">
        <v>2179</v>
      </c>
      <c r="M369" s="5">
        <v>2221</v>
      </c>
      <c r="N369" s="5">
        <v>3281</v>
      </c>
      <c r="O369" s="5"/>
      <c r="P369" s="5"/>
      <c r="Q369" s="5">
        <v>2221</v>
      </c>
      <c r="R369" s="5">
        <v>3281</v>
      </c>
      <c r="S369" s="5">
        <v>0</v>
      </c>
      <c r="T369" s="5">
        <v>0</v>
      </c>
      <c r="U369" s="6">
        <f t="shared" si="5"/>
        <v>0</v>
      </c>
      <c r="V369" t="s">
        <v>2176</v>
      </c>
      <c r="W369" t="s">
        <v>2176</v>
      </c>
      <c r="Y369" s="5">
        <v>5502</v>
      </c>
      <c r="Z369" s="5">
        <v>2221</v>
      </c>
      <c r="AA369" s="5">
        <v>3281</v>
      </c>
      <c r="AB369" s="5">
        <v>2221</v>
      </c>
      <c r="AC369" s="5">
        <v>3281</v>
      </c>
    </row>
    <row r="370" spans="1:29" x14ac:dyDescent="0.2">
      <c r="A370" t="s">
        <v>65</v>
      </c>
      <c r="B370" t="s">
        <v>1551</v>
      </c>
      <c r="C370" t="s">
        <v>1570</v>
      </c>
      <c r="D370" t="s">
        <v>667</v>
      </c>
      <c r="E370" t="s">
        <v>1942</v>
      </c>
      <c r="F370" t="s">
        <v>1554</v>
      </c>
      <c r="G370" t="s">
        <v>1943</v>
      </c>
      <c r="H370" t="s">
        <v>1944</v>
      </c>
      <c r="I370" s="18" t="s">
        <v>1554</v>
      </c>
      <c r="J370" s="4" t="s">
        <v>2174</v>
      </c>
      <c r="K370" s="4" t="s">
        <v>2175</v>
      </c>
      <c r="L370" s="4" t="s">
        <v>2176</v>
      </c>
      <c r="M370" s="5">
        <v>248888</v>
      </c>
      <c r="N370" s="5">
        <v>108482</v>
      </c>
      <c r="O370" s="5"/>
      <c r="P370" s="5"/>
      <c r="Q370" s="5">
        <v>241322</v>
      </c>
      <c r="R370" s="5">
        <v>120112</v>
      </c>
      <c r="S370" s="5">
        <v>0</v>
      </c>
      <c r="T370" s="5">
        <v>0</v>
      </c>
      <c r="U370" s="6">
        <f t="shared" si="5"/>
        <v>0</v>
      </c>
      <c r="V370" t="s">
        <v>2179</v>
      </c>
      <c r="W370" t="s">
        <v>2176</v>
      </c>
      <c r="Y370" s="5">
        <v>361434</v>
      </c>
      <c r="Z370" s="5">
        <v>248888</v>
      </c>
      <c r="AA370" s="5">
        <v>108482</v>
      </c>
      <c r="AB370" s="5">
        <v>248888</v>
      </c>
      <c r="AC370" s="5">
        <v>108482</v>
      </c>
    </row>
    <row r="371" spans="1:29" x14ac:dyDescent="0.2">
      <c r="A371" t="s">
        <v>72</v>
      </c>
      <c r="B371" t="s">
        <v>636</v>
      </c>
      <c r="C371" t="s">
        <v>1554</v>
      </c>
      <c r="D371" t="s">
        <v>703</v>
      </c>
      <c r="E371" t="s">
        <v>1760</v>
      </c>
      <c r="F371" t="s">
        <v>1554</v>
      </c>
      <c r="G371" t="s">
        <v>1945</v>
      </c>
      <c r="H371" t="s">
        <v>1944</v>
      </c>
      <c r="I371" s="18" t="s">
        <v>1554</v>
      </c>
      <c r="J371" s="4" t="s">
        <v>2174</v>
      </c>
      <c r="K371" s="4" t="s">
        <v>2175</v>
      </c>
      <c r="L371" s="4" t="s">
        <v>2176</v>
      </c>
      <c r="M371" s="5">
        <v>167855</v>
      </c>
      <c r="N371" s="5">
        <v>114624</v>
      </c>
      <c r="O371" s="5"/>
      <c r="P371" s="5"/>
      <c r="Q371" s="5">
        <v>165443</v>
      </c>
      <c r="R371" s="5">
        <v>116032</v>
      </c>
      <c r="S371" s="5">
        <v>0</v>
      </c>
      <c r="T371" s="5">
        <v>0</v>
      </c>
      <c r="U371" s="6">
        <f t="shared" si="5"/>
        <v>0</v>
      </c>
      <c r="V371" t="s">
        <v>2179</v>
      </c>
      <c r="W371" t="s">
        <v>2176</v>
      </c>
      <c r="Y371" s="5">
        <v>281475</v>
      </c>
      <c r="Z371" s="5">
        <v>167855</v>
      </c>
      <c r="AA371" s="5">
        <v>114624</v>
      </c>
      <c r="AB371" s="5">
        <v>167855</v>
      </c>
      <c r="AC371" s="5">
        <v>114624</v>
      </c>
    </row>
    <row r="372" spans="1:29" x14ac:dyDescent="0.2">
      <c r="A372" t="s">
        <v>56</v>
      </c>
      <c r="B372" t="s">
        <v>642</v>
      </c>
      <c r="C372" t="s">
        <v>1555</v>
      </c>
      <c r="D372" t="s">
        <v>1946</v>
      </c>
      <c r="E372" t="s">
        <v>1947</v>
      </c>
      <c r="F372" t="s">
        <v>1554</v>
      </c>
      <c r="G372" t="s">
        <v>1948</v>
      </c>
      <c r="H372" t="s">
        <v>689</v>
      </c>
      <c r="I372" s="18" t="s">
        <v>1554</v>
      </c>
      <c r="J372" s="4" t="s">
        <v>2174</v>
      </c>
      <c r="K372" s="4" t="s">
        <v>2175</v>
      </c>
      <c r="L372" s="4" t="s">
        <v>2176</v>
      </c>
      <c r="M372" s="5">
        <v>313534</v>
      </c>
      <c r="N372" s="5">
        <v>139635</v>
      </c>
      <c r="O372" s="5"/>
      <c r="P372" s="5"/>
      <c r="Q372" s="5">
        <v>359298</v>
      </c>
      <c r="R372" s="5">
        <v>183845</v>
      </c>
      <c r="S372" s="5">
        <v>0</v>
      </c>
      <c r="T372" s="5">
        <v>0</v>
      </c>
      <c r="U372" s="6">
        <f t="shared" si="5"/>
        <v>0</v>
      </c>
      <c r="V372" t="s">
        <v>2179</v>
      </c>
      <c r="W372" t="s">
        <v>2176</v>
      </c>
      <c r="Y372" s="5">
        <v>543143</v>
      </c>
      <c r="Z372" s="5">
        <v>313534</v>
      </c>
      <c r="AA372" s="5">
        <v>139635</v>
      </c>
      <c r="AB372" s="5">
        <v>313534</v>
      </c>
      <c r="AC372" s="5">
        <v>139635</v>
      </c>
    </row>
    <row r="373" spans="1:29" x14ac:dyDescent="0.2">
      <c r="A373" t="s">
        <v>66</v>
      </c>
      <c r="B373" t="s">
        <v>651</v>
      </c>
      <c r="C373" t="s">
        <v>1571</v>
      </c>
      <c r="D373" t="s">
        <v>698</v>
      </c>
      <c r="E373" t="s">
        <v>1651</v>
      </c>
      <c r="F373" t="s">
        <v>1554</v>
      </c>
      <c r="G373" t="s">
        <v>1949</v>
      </c>
      <c r="H373" t="s">
        <v>1944</v>
      </c>
      <c r="I373" s="18" t="s">
        <v>1554</v>
      </c>
      <c r="J373" s="4" t="s">
        <v>2174</v>
      </c>
      <c r="K373" s="4" t="s">
        <v>2175</v>
      </c>
      <c r="L373" s="4" t="s">
        <v>2176</v>
      </c>
      <c r="M373" s="5">
        <v>177112</v>
      </c>
      <c r="N373" s="5">
        <v>190136</v>
      </c>
      <c r="O373" s="5"/>
      <c r="P373" s="5"/>
      <c r="Q373" s="5">
        <v>161750</v>
      </c>
      <c r="R373" s="5">
        <v>176057</v>
      </c>
      <c r="S373" s="5">
        <v>0</v>
      </c>
      <c r="T373" s="5">
        <v>0</v>
      </c>
      <c r="U373" s="6">
        <f t="shared" si="5"/>
        <v>0</v>
      </c>
      <c r="V373" t="s">
        <v>2179</v>
      </c>
      <c r="W373" t="s">
        <v>2176</v>
      </c>
      <c r="Y373" s="5">
        <v>337807</v>
      </c>
      <c r="Z373" s="5">
        <v>177112</v>
      </c>
      <c r="AA373" s="5">
        <v>190136</v>
      </c>
      <c r="AB373" s="5">
        <v>177112</v>
      </c>
      <c r="AC373" s="5">
        <v>190136</v>
      </c>
    </row>
    <row r="374" spans="1:29" x14ac:dyDescent="0.2">
      <c r="A374" t="s">
        <v>59</v>
      </c>
      <c r="B374" t="s">
        <v>644</v>
      </c>
      <c r="C374" t="s">
        <v>1557</v>
      </c>
      <c r="D374" t="s">
        <v>691</v>
      </c>
      <c r="E374" t="s">
        <v>1602</v>
      </c>
      <c r="F374" t="s">
        <v>1554</v>
      </c>
      <c r="G374" t="s">
        <v>1950</v>
      </c>
      <c r="H374" t="s">
        <v>692</v>
      </c>
      <c r="I374" s="18" t="s">
        <v>1554</v>
      </c>
      <c r="J374" s="4" t="s">
        <v>2174</v>
      </c>
      <c r="K374" s="4" t="s">
        <v>2175</v>
      </c>
      <c r="L374" s="4" t="s">
        <v>2176</v>
      </c>
      <c r="M374" s="5">
        <v>379914</v>
      </c>
      <c r="N374" s="5">
        <v>117252</v>
      </c>
      <c r="O374" s="5"/>
      <c r="P374" s="5"/>
      <c r="Q374" s="5">
        <v>348197</v>
      </c>
      <c r="R374" s="5">
        <v>120491</v>
      </c>
      <c r="S374" s="5">
        <v>0</v>
      </c>
      <c r="T374" s="5">
        <v>0</v>
      </c>
      <c r="U374" s="6">
        <f t="shared" si="5"/>
        <v>0</v>
      </c>
      <c r="V374" t="s">
        <v>2179</v>
      </c>
      <c r="W374" t="s">
        <v>2176</v>
      </c>
      <c r="Y374" s="5">
        <v>468688</v>
      </c>
      <c r="Z374" s="5">
        <v>379914</v>
      </c>
      <c r="AA374" s="5">
        <v>117252</v>
      </c>
      <c r="AB374" s="5">
        <v>379914</v>
      </c>
      <c r="AC374" s="5">
        <v>117252</v>
      </c>
    </row>
    <row r="375" spans="1:29" x14ac:dyDescent="0.2">
      <c r="A375" t="s">
        <v>37</v>
      </c>
      <c r="B375" t="s">
        <v>645</v>
      </c>
      <c r="C375" t="s">
        <v>1572</v>
      </c>
      <c r="D375" t="s">
        <v>1951</v>
      </c>
      <c r="E375" t="s">
        <v>1724</v>
      </c>
      <c r="F375" t="s">
        <v>1554</v>
      </c>
      <c r="G375" t="s">
        <v>1952</v>
      </c>
      <c r="H375" t="s">
        <v>1944</v>
      </c>
      <c r="I375" s="18" t="s">
        <v>1554</v>
      </c>
      <c r="J375" s="4" t="s">
        <v>2174</v>
      </c>
      <c r="K375" s="4" t="s">
        <v>2175</v>
      </c>
      <c r="L375" s="4" t="s">
        <v>2176</v>
      </c>
      <c r="M375" s="5">
        <v>821666</v>
      </c>
      <c r="N375" s="5">
        <v>553093</v>
      </c>
      <c r="O375" s="5"/>
      <c r="P375" s="5"/>
      <c r="Q375" s="5">
        <v>819524</v>
      </c>
      <c r="R375" s="5">
        <v>549780</v>
      </c>
      <c r="S375" s="5">
        <v>0</v>
      </c>
      <c r="T375" s="5">
        <v>0</v>
      </c>
      <c r="U375" s="6">
        <f t="shared" si="5"/>
        <v>0</v>
      </c>
      <c r="V375" t="s">
        <v>2179</v>
      </c>
      <c r="W375" t="s">
        <v>2176</v>
      </c>
      <c r="Y375" s="5">
        <v>1369304</v>
      </c>
      <c r="Z375" s="5">
        <v>821666</v>
      </c>
      <c r="AA375" s="5">
        <v>553093</v>
      </c>
      <c r="AB375" s="5">
        <v>821666</v>
      </c>
      <c r="AC375" s="5">
        <v>553093</v>
      </c>
    </row>
    <row r="376" spans="1:29" x14ac:dyDescent="0.2">
      <c r="A376" t="s">
        <v>33</v>
      </c>
      <c r="B376" t="s">
        <v>645</v>
      </c>
      <c r="C376" t="s">
        <v>1572</v>
      </c>
      <c r="D376" t="s">
        <v>677</v>
      </c>
      <c r="E376" t="s">
        <v>1618</v>
      </c>
      <c r="F376" t="s">
        <v>1554</v>
      </c>
      <c r="G376" t="s">
        <v>1953</v>
      </c>
      <c r="H376" t="s">
        <v>1944</v>
      </c>
      <c r="I376" s="18" t="s">
        <v>1554</v>
      </c>
      <c r="J376" s="4" t="s">
        <v>2174</v>
      </c>
      <c r="K376" s="4" t="s">
        <v>2175</v>
      </c>
      <c r="L376" s="4" t="s">
        <v>2176</v>
      </c>
      <c r="M376" s="5">
        <v>1060466</v>
      </c>
      <c r="N376" s="5">
        <v>734715</v>
      </c>
      <c r="O376" s="5"/>
      <c r="P376" s="5"/>
      <c r="Q376" s="5">
        <v>1140237</v>
      </c>
      <c r="R376" s="5">
        <v>783571</v>
      </c>
      <c r="S376" s="5">
        <v>0</v>
      </c>
      <c r="T376" s="5">
        <v>0</v>
      </c>
      <c r="U376" s="6">
        <f t="shared" si="5"/>
        <v>0</v>
      </c>
      <c r="V376" t="s">
        <v>2179</v>
      </c>
      <c r="W376" t="s">
        <v>2176</v>
      </c>
      <c r="Y376" s="5">
        <v>1923808</v>
      </c>
      <c r="Z376" s="5">
        <v>1060466</v>
      </c>
      <c r="AA376" s="5">
        <v>734715</v>
      </c>
      <c r="AB376" s="5">
        <v>1060466</v>
      </c>
      <c r="AC376" s="5">
        <v>734715</v>
      </c>
    </row>
    <row r="377" spans="1:29" x14ac:dyDescent="0.2">
      <c r="A377" t="s">
        <v>21</v>
      </c>
      <c r="B377" t="s">
        <v>636</v>
      </c>
      <c r="C377" t="s">
        <v>1554</v>
      </c>
      <c r="D377" t="s">
        <v>664</v>
      </c>
      <c r="E377" t="s">
        <v>1954</v>
      </c>
      <c r="F377" t="s">
        <v>1554</v>
      </c>
      <c r="G377" t="s">
        <v>1955</v>
      </c>
      <c r="H377" t="s">
        <v>1944</v>
      </c>
      <c r="I377" s="18" t="s">
        <v>1554</v>
      </c>
      <c r="J377" s="4" t="s">
        <v>2174</v>
      </c>
      <c r="K377" s="4" t="s">
        <v>2175</v>
      </c>
      <c r="L377" s="4" t="s">
        <v>2176</v>
      </c>
      <c r="M377" s="5">
        <v>4849723</v>
      </c>
      <c r="N377" s="5">
        <v>4416323</v>
      </c>
      <c r="O377" s="5"/>
      <c r="P377" s="5"/>
      <c r="Q377" s="5">
        <v>4756249</v>
      </c>
      <c r="R377" s="5">
        <v>4290554</v>
      </c>
      <c r="S377" s="5">
        <v>0</v>
      </c>
      <c r="T377" s="5">
        <v>0</v>
      </c>
      <c r="U377" s="6">
        <f t="shared" si="5"/>
        <v>0</v>
      </c>
      <c r="V377" t="s">
        <v>2179</v>
      </c>
      <c r="W377" t="s">
        <v>2176</v>
      </c>
      <c r="Y377" s="5">
        <v>9046803</v>
      </c>
      <c r="Z377" s="5">
        <v>4849723</v>
      </c>
      <c r="AA377" s="5">
        <v>4416323</v>
      </c>
      <c r="AB377" s="5">
        <v>4849723</v>
      </c>
      <c r="AC377" s="5">
        <v>4416323</v>
      </c>
    </row>
    <row r="378" spans="1:29" x14ac:dyDescent="0.2">
      <c r="A378" t="s">
        <v>494</v>
      </c>
      <c r="B378" t="s">
        <v>1550</v>
      </c>
      <c r="C378" t="s">
        <v>1567</v>
      </c>
      <c r="D378" t="s">
        <v>1956</v>
      </c>
      <c r="E378" t="s">
        <v>1957</v>
      </c>
      <c r="F378" t="s">
        <v>1958</v>
      </c>
      <c r="G378" t="s">
        <v>1959</v>
      </c>
      <c r="H378" t="s">
        <v>1944</v>
      </c>
      <c r="I378" s="18" t="s">
        <v>1591</v>
      </c>
      <c r="J378" s="4" t="s">
        <v>2177</v>
      </c>
      <c r="K378" s="4" t="s">
        <v>2178</v>
      </c>
      <c r="L378" s="4" t="s">
        <v>2179</v>
      </c>
      <c r="M378" s="5">
        <v>498</v>
      </c>
      <c r="N378" s="5">
        <v>539</v>
      </c>
      <c r="O378" s="5"/>
      <c r="P378" s="5"/>
      <c r="Q378" s="5">
        <v>498</v>
      </c>
      <c r="R378" s="5">
        <v>539</v>
      </c>
      <c r="S378" s="5">
        <v>0</v>
      </c>
      <c r="T378" s="5">
        <v>0</v>
      </c>
      <c r="U378" s="6">
        <f t="shared" ref="U378:U437" si="6">SUM(S378:T378)</f>
        <v>0</v>
      </c>
      <c r="V378" t="s">
        <v>2179</v>
      </c>
      <c r="W378" t="s">
        <v>2176</v>
      </c>
      <c r="Y378" s="5">
        <v>1037</v>
      </c>
      <c r="Z378" s="5">
        <v>498</v>
      </c>
      <c r="AA378" s="5">
        <v>539</v>
      </c>
      <c r="AB378" s="5">
        <v>498</v>
      </c>
      <c r="AC378" s="5">
        <v>539</v>
      </c>
    </row>
    <row r="379" spans="1:29" x14ac:dyDescent="0.2">
      <c r="A379" t="s">
        <v>413</v>
      </c>
      <c r="B379" t="s">
        <v>656</v>
      </c>
      <c r="C379" t="s">
        <v>1556</v>
      </c>
      <c r="D379" t="s">
        <v>1237</v>
      </c>
      <c r="E379" t="s">
        <v>1754</v>
      </c>
      <c r="F379" t="s">
        <v>1960</v>
      </c>
      <c r="G379" t="s">
        <v>1238</v>
      </c>
      <c r="H379" t="s">
        <v>1239</v>
      </c>
      <c r="I379" s="18" t="s">
        <v>1591</v>
      </c>
      <c r="J379" s="4" t="s">
        <v>2177</v>
      </c>
      <c r="K379" s="4" t="s">
        <v>2178</v>
      </c>
      <c r="L379" s="4" t="s">
        <v>2179</v>
      </c>
      <c r="M379" s="5">
        <v>1339</v>
      </c>
      <c r="N379" s="5">
        <v>1070</v>
      </c>
      <c r="O379" s="5"/>
      <c r="P379" s="5"/>
      <c r="Q379" s="5">
        <v>1339</v>
      </c>
      <c r="R379" s="5">
        <v>1070</v>
      </c>
      <c r="S379" s="5">
        <v>0</v>
      </c>
      <c r="T379" s="5">
        <v>0</v>
      </c>
      <c r="U379" s="6">
        <f t="shared" si="6"/>
        <v>0</v>
      </c>
      <c r="V379" t="s">
        <v>2176</v>
      </c>
      <c r="W379" t="s">
        <v>2176</v>
      </c>
      <c r="Y379" s="5">
        <v>2409</v>
      </c>
      <c r="Z379" s="5">
        <v>1339</v>
      </c>
      <c r="AA379" s="5">
        <v>1070</v>
      </c>
      <c r="AB379" s="5">
        <v>1339</v>
      </c>
      <c r="AC379" s="5">
        <v>1070</v>
      </c>
    </row>
    <row r="380" spans="1:29" x14ac:dyDescent="0.2">
      <c r="A380" t="s">
        <v>353</v>
      </c>
      <c r="B380" t="s">
        <v>656</v>
      </c>
      <c r="C380" t="s">
        <v>1556</v>
      </c>
      <c r="D380" t="s">
        <v>1961</v>
      </c>
      <c r="E380" t="s">
        <v>1597</v>
      </c>
      <c r="F380" t="s">
        <v>774</v>
      </c>
      <c r="G380" t="s">
        <v>1161</v>
      </c>
      <c r="H380" t="s">
        <v>1162</v>
      </c>
      <c r="I380" s="18" t="s">
        <v>1598</v>
      </c>
      <c r="J380" s="4" t="s">
        <v>2177</v>
      </c>
      <c r="K380" s="4" t="s">
        <v>2178</v>
      </c>
      <c r="L380" s="4" t="s">
        <v>2179</v>
      </c>
      <c r="M380" s="5">
        <v>3046</v>
      </c>
      <c r="N380" s="5">
        <v>606</v>
      </c>
      <c r="O380" s="5"/>
      <c r="P380" s="5"/>
      <c r="Q380" s="5">
        <v>3046</v>
      </c>
      <c r="R380" s="5">
        <v>606</v>
      </c>
      <c r="S380" s="5">
        <v>0</v>
      </c>
      <c r="T380" s="5">
        <v>0</v>
      </c>
      <c r="U380" s="6">
        <f t="shared" si="6"/>
        <v>0</v>
      </c>
      <c r="V380" t="s">
        <v>2179</v>
      </c>
      <c r="W380" t="s">
        <v>2176</v>
      </c>
      <c r="Y380" s="5">
        <v>3652</v>
      </c>
      <c r="Z380" s="5">
        <v>3046</v>
      </c>
      <c r="AA380" s="5">
        <v>606</v>
      </c>
      <c r="AB380" s="5">
        <v>3046</v>
      </c>
      <c r="AC380" s="5">
        <v>606</v>
      </c>
    </row>
    <row r="381" spans="1:29" x14ac:dyDescent="0.2">
      <c r="A381" t="s">
        <v>429</v>
      </c>
      <c r="B381" t="s">
        <v>1550</v>
      </c>
      <c r="C381" t="s">
        <v>1567</v>
      </c>
      <c r="D381" t="s">
        <v>1254</v>
      </c>
      <c r="E381" t="s">
        <v>1753</v>
      </c>
      <c r="F381" t="s">
        <v>1255</v>
      </c>
      <c r="G381" t="s">
        <v>1962</v>
      </c>
      <c r="H381" t="s">
        <v>1944</v>
      </c>
      <c r="I381" s="18" t="s">
        <v>1591</v>
      </c>
      <c r="J381" s="4" t="s">
        <v>2177</v>
      </c>
      <c r="K381" s="4" t="s">
        <v>2178</v>
      </c>
      <c r="L381" s="4" t="s">
        <v>2179</v>
      </c>
      <c r="M381" s="5">
        <v>781</v>
      </c>
      <c r="N381" s="5">
        <v>723</v>
      </c>
      <c r="O381" s="5"/>
      <c r="P381" s="5"/>
      <c r="Q381" s="5">
        <v>781</v>
      </c>
      <c r="R381" s="5">
        <v>723</v>
      </c>
      <c r="S381" s="5">
        <v>0</v>
      </c>
      <c r="T381" s="5">
        <v>0</v>
      </c>
      <c r="U381" s="6">
        <f t="shared" si="6"/>
        <v>0</v>
      </c>
      <c r="V381" t="s">
        <v>2179</v>
      </c>
      <c r="W381" t="s">
        <v>2176</v>
      </c>
      <c r="Y381" s="5">
        <v>1504</v>
      </c>
      <c r="Z381" s="5">
        <v>781</v>
      </c>
      <c r="AA381" s="5">
        <v>723</v>
      </c>
      <c r="AB381" s="5">
        <v>781</v>
      </c>
      <c r="AC381" s="5">
        <v>723</v>
      </c>
    </row>
    <row r="382" spans="1:29" x14ac:dyDescent="0.2">
      <c r="A382" t="s">
        <v>495</v>
      </c>
      <c r="B382" t="s">
        <v>1550</v>
      </c>
      <c r="C382" t="s">
        <v>1567</v>
      </c>
      <c r="D382" t="s">
        <v>667</v>
      </c>
      <c r="E382" t="s">
        <v>1963</v>
      </c>
      <c r="F382" t="s">
        <v>1964</v>
      </c>
      <c r="G382" t="s">
        <v>1965</v>
      </c>
      <c r="H382" t="s">
        <v>1944</v>
      </c>
      <c r="I382" s="18" t="s">
        <v>1591</v>
      </c>
      <c r="J382" s="4" t="s">
        <v>2177</v>
      </c>
      <c r="K382" s="4" t="s">
        <v>2178</v>
      </c>
      <c r="L382" s="4" t="s">
        <v>2179</v>
      </c>
      <c r="M382" s="5">
        <v>630</v>
      </c>
      <c r="N382" s="5">
        <v>686</v>
      </c>
      <c r="O382" s="5"/>
      <c r="P382" s="5"/>
      <c r="Q382" s="5">
        <v>630</v>
      </c>
      <c r="R382" s="5">
        <v>686</v>
      </c>
      <c r="S382" s="5">
        <v>0</v>
      </c>
      <c r="T382" s="5">
        <v>0</v>
      </c>
      <c r="U382" s="6">
        <f t="shared" si="6"/>
        <v>0</v>
      </c>
      <c r="V382" t="s">
        <v>2179</v>
      </c>
      <c r="W382" t="s">
        <v>2176</v>
      </c>
      <c r="Y382" s="5">
        <v>1316</v>
      </c>
      <c r="Z382" s="5">
        <v>630</v>
      </c>
      <c r="AA382" s="5">
        <v>686</v>
      </c>
      <c r="AB382" s="5">
        <v>630</v>
      </c>
      <c r="AC382" s="5">
        <v>686</v>
      </c>
    </row>
    <row r="383" spans="1:29" x14ac:dyDescent="0.2">
      <c r="A383" t="s">
        <v>209</v>
      </c>
      <c r="B383" t="s">
        <v>660</v>
      </c>
      <c r="C383" t="s">
        <v>1560</v>
      </c>
      <c r="D383" t="s">
        <v>929</v>
      </c>
      <c r="E383" t="s">
        <v>1753</v>
      </c>
      <c r="F383" t="s">
        <v>774</v>
      </c>
      <c r="G383" t="s">
        <v>930</v>
      </c>
      <c r="H383" t="s">
        <v>995</v>
      </c>
      <c r="I383" s="18" t="s">
        <v>1591</v>
      </c>
      <c r="J383" s="4" t="s">
        <v>2177</v>
      </c>
      <c r="K383" s="4" t="s">
        <v>2178</v>
      </c>
      <c r="L383" s="4" t="s">
        <v>2179</v>
      </c>
      <c r="M383" s="5">
        <v>3737</v>
      </c>
      <c r="N383" s="5">
        <v>4291</v>
      </c>
      <c r="O383" s="5">
        <v>0</v>
      </c>
      <c r="P383" s="5">
        <v>0</v>
      </c>
      <c r="Q383" s="5">
        <v>3750</v>
      </c>
      <c r="R383" s="5">
        <v>4307</v>
      </c>
      <c r="S383" s="5">
        <v>0</v>
      </c>
      <c r="T383" s="5">
        <v>0</v>
      </c>
      <c r="U383" s="6">
        <f t="shared" si="6"/>
        <v>0</v>
      </c>
      <c r="V383" t="s">
        <v>2176</v>
      </c>
      <c r="W383" t="s">
        <v>2176</v>
      </c>
      <c r="Y383" s="5">
        <v>8057</v>
      </c>
      <c r="Z383" s="5">
        <v>3737</v>
      </c>
      <c r="AA383" s="5">
        <v>4291</v>
      </c>
      <c r="AB383" s="5">
        <v>3737</v>
      </c>
      <c r="AC383" s="5">
        <v>4291</v>
      </c>
    </row>
    <row r="384" spans="1:29" x14ac:dyDescent="0.2">
      <c r="A384" t="s">
        <v>80</v>
      </c>
      <c r="B384" t="s">
        <v>646</v>
      </c>
      <c r="C384" t="s">
        <v>1563</v>
      </c>
      <c r="D384" t="s">
        <v>712</v>
      </c>
      <c r="E384" t="s">
        <v>1592</v>
      </c>
      <c r="F384" t="s">
        <v>1554</v>
      </c>
      <c r="G384" t="s">
        <v>1966</v>
      </c>
      <c r="H384" t="s">
        <v>689</v>
      </c>
      <c r="I384" s="18" t="s">
        <v>1554</v>
      </c>
      <c r="J384" s="4" t="s">
        <v>2174</v>
      </c>
      <c r="K384" s="4" t="s">
        <v>2175</v>
      </c>
      <c r="L384" s="4" t="s">
        <v>2176</v>
      </c>
      <c r="M384" s="5">
        <v>111740</v>
      </c>
      <c r="N384" s="5">
        <v>93770</v>
      </c>
      <c r="O384" s="5"/>
      <c r="P384" s="5"/>
      <c r="Q384" s="5">
        <v>111426</v>
      </c>
      <c r="R384" s="5">
        <v>93430</v>
      </c>
      <c r="S384" s="5">
        <v>0</v>
      </c>
      <c r="T384" s="5">
        <v>0</v>
      </c>
      <c r="U384" s="6">
        <f t="shared" si="6"/>
        <v>0</v>
      </c>
      <c r="V384" t="s">
        <v>2179</v>
      </c>
      <c r="W384" t="s">
        <v>2176</v>
      </c>
      <c r="Y384" s="5">
        <v>204856</v>
      </c>
      <c r="Z384" s="5">
        <v>111740</v>
      </c>
      <c r="AA384" s="5">
        <v>93770</v>
      </c>
      <c r="AB384" s="5">
        <v>111740</v>
      </c>
      <c r="AC384" s="5">
        <v>93770</v>
      </c>
    </row>
    <row r="385" spans="1:29" x14ac:dyDescent="0.2">
      <c r="A385" t="s">
        <v>106</v>
      </c>
      <c r="B385" t="s">
        <v>646</v>
      </c>
      <c r="C385" t="s">
        <v>1563</v>
      </c>
      <c r="D385" t="s">
        <v>742</v>
      </c>
      <c r="E385" t="s">
        <v>1967</v>
      </c>
      <c r="F385" t="s">
        <v>1554</v>
      </c>
      <c r="G385" t="s">
        <v>1968</v>
      </c>
      <c r="H385" t="s">
        <v>743</v>
      </c>
      <c r="I385" s="18" t="s">
        <v>1554</v>
      </c>
      <c r="J385" s="4" t="s">
        <v>2174</v>
      </c>
      <c r="K385" s="4" t="s">
        <v>2175</v>
      </c>
      <c r="L385" s="4" t="s">
        <v>2176</v>
      </c>
      <c r="M385" s="5">
        <v>33688</v>
      </c>
      <c r="N385" s="5">
        <v>36004</v>
      </c>
      <c r="O385" s="5"/>
      <c r="P385" s="5"/>
      <c r="Q385" s="5">
        <v>26297</v>
      </c>
      <c r="R385" s="5">
        <v>28849</v>
      </c>
      <c r="S385" s="5">
        <v>0</v>
      </c>
      <c r="T385" s="5">
        <v>0</v>
      </c>
      <c r="U385" s="6">
        <f t="shared" si="6"/>
        <v>0</v>
      </c>
      <c r="V385" t="s">
        <v>2179</v>
      </c>
      <c r="W385" t="s">
        <v>2176</v>
      </c>
      <c r="Y385" s="5">
        <v>55146</v>
      </c>
      <c r="Z385" s="5">
        <v>33688</v>
      </c>
      <c r="AA385" s="5">
        <v>36004</v>
      </c>
      <c r="AB385" s="5">
        <v>33688</v>
      </c>
      <c r="AC385" s="5">
        <v>36004</v>
      </c>
    </row>
    <row r="386" spans="1:29" x14ac:dyDescent="0.2">
      <c r="A386" t="s">
        <v>20</v>
      </c>
      <c r="B386" t="s">
        <v>1552</v>
      </c>
      <c r="C386" t="s">
        <v>1573</v>
      </c>
      <c r="D386" t="s">
        <v>662</v>
      </c>
      <c r="E386" t="s">
        <v>1628</v>
      </c>
      <c r="F386" t="s">
        <v>1554</v>
      </c>
      <c r="G386" t="s">
        <v>663</v>
      </c>
      <c r="H386" t="s">
        <v>1969</v>
      </c>
      <c r="I386" s="18" t="s">
        <v>1554</v>
      </c>
      <c r="J386" s="4" t="s">
        <v>2174</v>
      </c>
      <c r="K386" s="4" t="s">
        <v>2175</v>
      </c>
      <c r="L386" s="4" t="s">
        <v>2176</v>
      </c>
      <c r="M386" s="5">
        <v>4958450</v>
      </c>
      <c r="N386" s="5">
        <v>5511829</v>
      </c>
      <c r="O386" s="5"/>
      <c r="P386" s="5"/>
      <c r="Q386" s="5">
        <v>4978195</v>
      </c>
      <c r="R386" s="5">
        <v>5577009</v>
      </c>
      <c r="S386" s="5">
        <v>0</v>
      </c>
      <c r="T386" s="5">
        <v>0</v>
      </c>
      <c r="U386" s="6">
        <f t="shared" si="6"/>
        <v>0</v>
      </c>
      <c r="V386" t="s">
        <v>2179</v>
      </c>
      <c r="W386" t="s">
        <v>2176</v>
      </c>
      <c r="Y386" s="5">
        <v>10555204</v>
      </c>
      <c r="Z386" s="5">
        <v>4958450</v>
      </c>
      <c r="AA386" s="5">
        <v>5511829</v>
      </c>
      <c r="AB386" s="5">
        <v>4958450</v>
      </c>
      <c r="AC386" s="5">
        <v>5511829</v>
      </c>
    </row>
    <row r="387" spans="1:29" x14ac:dyDescent="0.2">
      <c r="A387" t="s">
        <v>47</v>
      </c>
      <c r="B387" t="s">
        <v>649</v>
      </c>
      <c r="C387" t="s">
        <v>1558</v>
      </c>
      <c r="D387" t="s">
        <v>1970</v>
      </c>
      <c r="E387" t="s">
        <v>1594</v>
      </c>
      <c r="F387" t="s">
        <v>1971</v>
      </c>
      <c r="G387" t="s">
        <v>1972</v>
      </c>
      <c r="H387" t="s">
        <v>1944</v>
      </c>
      <c r="I387" s="18" t="s">
        <v>1554</v>
      </c>
      <c r="J387" s="4" t="s">
        <v>2174</v>
      </c>
      <c r="K387" s="4" t="s">
        <v>2175</v>
      </c>
      <c r="L387" s="4" t="s">
        <v>2176</v>
      </c>
      <c r="M387" s="5">
        <v>351192</v>
      </c>
      <c r="N387" s="5">
        <v>351722</v>
      </c>
      <c r="O387" s="5"/>
      <c r="P387" s="5"/>
      <c r="Q387" s="5">
        <v>340145</v>
      </c>
      <c r="R387" s="5">
        <v>354433</v>
      </c>
      <c r="S387" s="5">
        <v>-3</v>
      </c>
      <c r="T387" s="5">
        <v>0</v>
      </c>
      <c r="U387" s="6">
        <f t="shared" si="6"/>
        <v>-3</v>
      </c>
      <c r="V387" t="s">
        <v>2179</v>
      </c>
      <c r="W387" t="s">
        <v>2176</v>
      </c>
      <c r="Y387" s="5">
        <v>694578</v>
      </c>
      <c r="Z387" s="5">
        <v>351192</v>
      </c>
      <c r="AA387" s="5">
        <v>351722</v>
      </c>
      <c r="AB387" s="5">
        <v>351192</v>
      </c>
      <c r="AC387" s="5">
        <v>351722</v>
      </c>
    </row>
    <row r="388" spans="1:29" x14ac:dyDescent="0.2">
      <c r="A388" t="s">
        <v>69</v>
      </c>
      <c r="B388" t="s">
        <v>649</v>
      </c>
      <c r="C388" t="s">
        <v>1558</v>
      </c>
      <c r="D388" t="s">
        <v>701</v>
      </c>
      <c r="E388" t="s">
        <v>1710</v>
      </c>
      <c r="F388" t="s">
        <v>1554</v>
      </c>
      <c r="G388" t="s">
        <v>1973</v>
      </c>
      <c r="H388" t="s">
        <v>1944</v>
      </c>
      <c r="I388" s="18" t="s">
        <v>1554</v>
      </c>
      <c r="J388" s="4" t="s">
        <v>2174</v>
      </c>
      <c r="K388" s="4" t="s">
        <v>2175</v>
      </c>
      <c r="L388" s="4" t="s">
        <v>2176</v>
      </c>
      <c r="M388" s="5">
        <v>178475</v>
      </c>
      <c r="N388" s="5">
        <v>128118</v>
      </c>
      <c r="O388" s="5"/>
      <c r="P388" s="5"/>
      <c r="Q388" s="5">
        <v>178849</v>
      </c>
      <c r="R388" s="5">
        <v>130874</v>
      </c>
      <c r="S388" s="5">
        <v>0</v>
      </c>
      <c r="T388" s="5">
        <v>0</v>
      </c>
      <c r="U388" s="6">
        <f t="shared" si="6"/>
        <v>0</v>
      </c>
      <c r="V388" t="s">
        <v>2179</v>
      </c>
      <c r="W388" t="s">
        <v>2176</v>
      </c>
      <c r="Y388" s="5">
        <v>309723</v>
      </c>
      <c r="Z388" s="5">
        <v>178475</v>
      </c>
      <c r="AA388" s="5">
        <v>128118</v>
      </c>
      <c r="AB388" s="5">
        <v>178475</v>
      </c>
      <c r="AC388" s="5">
        <v>128118</v>
      </c>
    </row>
    <row r="389" spans="1:29" x14ac:dyDescent="0.2">
      <c r="A389" t="s">
        <v>438</v>
      </c>
      <c r="B389" t="s">
        <v>1550</v>
      </c>
      <c r="C389" t="s">
        <v>1567</v>
      </c>
      <c r="D389" t="s">
        <v>1266</v>
      </c>
      <c r="E389" t="s">
        <v>1698</v>
      </c>
      <c r="F389" t="s">
        <v>1554</v>
      </c>
      <c r="G389" t="s">
        <v>1974</v>
      </c>
      <c r="H389" t="s">
        <v>1944</v>
      </c>
      <c r="I389" s="18" t="s">
        <v>1591</v>
      </c>
      <c r="J389" s="4" t="s">
        <v>2177</v>
      </c>
      <c r="K389" s="4" t="s">
        <v>2178</v>
      </c>
      <c r="L389" s="4" t="s">
        <v>2179</v>
      </c>
      <c r="M389" s="5">
        <v>715</v>
      </c>
      <c r="N389" s="5">
        <v>702</v>
      </c>
      <c r="O389" s="5"/>
      <c r="P389" s="5"/>
      <c r="Q389" s="5">
        <v>715</v>
      </c>
      <c r="R389" s="5">
        <v>702</v>
      </c>
      <c r="S389" s="5">
        <v>0</v>
      </c>
      <c r="T389" s="5">
        <v>0</v>
      </c>
      <c r="U389" s="6">
        <f t="shared" si="6"/>
        <v>0</v>
      </c>
      <c r="V389" t="s">
        <v>2179</v>
      </c>
      <c r="W389" t="s">
        <v>2176</v>
      </c>
      <c r="Y389" s="5">
        <v>1417</v>
      </c>
      <c r="Z389" s="5">
        <v>715</v>
      </c>
      <c r="AA389" s="5">
        <v>702</v>
      </c>
      <c r="AB389" s="5">
        <v>715</v>
      </c>
      <c r="AC389" s="5">
        <v>702</v>
      </c>
    </row>
    <row r="390" spans="1:29" x14ac:dyDescent="0.2">
      <c r="A390" t="s">
        <v>496</v>
      </c>
      <c r="B390" t="s">
        <v>1550</v>
      </c>
      <c r="C390" t="s">
        <v>1567</v>
      </c>
      <c r="D390" t="s">
        <v>1266</v>
      </c>
      <c r="E390" t="s">
        <v>1975</v>
      </c>
      <c r="F390" t="s">
        <v>1554</v>
      </c>
      <c r="G390" t="s">
        <v>1974</v>
      </c>
      <c r="H390" t="s">
        <v>1944</v>
      </c>
      <c r="I390" s="18" t="s">
        <v>1591</v>
      </c>
      <c r="J390" s="4" t="s">
        <v>2177</v>
      </c>
      <c r="K390" s="4" t="s">
        <v>2178</v>
      </c>
      <c r="L390" s="4" t="s">
        <v>2179</v>
      </c>
      <c r="M390" s="5">
        <v>933</v>
      </c>
      <c r="N390" s="5">
        <v>1016</v>
      </c>
      <c r="O390" s="5"/>
      <c r="P390" s="5"/>
      <c r="Q390" s="5">
        <v>933</v>
      </c>
      <c r="R390" s="5">
        <v>1016</v>
      </c>
      <c r="S390" s="5">
        <v>0</v>
      </c>
      <c r="T390" s="5">
        <v>0</v>
      </c>
      <c r="U390" s="6">
        <f t="shared" si="6"/>
        <v>0</v>
      </c>
      <c r="V390" t="s">
        <v>2179</v>
      </c>
      <c r="W390" t="s">
        <v>2176</v>
      </c>
      <c r="Y390" s="5">
        <v>1949</v>
      </c>
      <c r="Z390" s="5">
        <v>933</v>
      </c>
      <c r="AA390" s="5">
        <v>1016</v>
      </c>
      <c r="AB390" s="5">
        <v>933</v>
      </c>
      <c r="AC390" s="5">
        <v>1016</v>
      </c>
    </row>
    <row r="391" spans="1:29" x14ac:dyDescent="0.2">
      <c r="A391" t="s">
        <v>449</v>
      </c>
      <c r="B391" t="s">
        <v>1550</v>
      </c>
      <c r="C391" t="s">
        <v>1567</v>
      </c>
      <c r="D391" t="s">
        <v>1277</v>
      </c>
      <c r="E391" t="s">
        <v>1651</v>
      </c>
      <c r="F391" t="s">
        <v>1255</v>
      </c>
      <c r="G391" t="s">
        <v>1976</v>
      </c>
      <c r="H391" t="s">
        <v>1944</v>
      </c>
      <c r="I391" s="18" t="s">
        <v>1591</v>
      </c>
      <c r="J391" s="4" t="s">
        <v>2177</v>
      </c>
      <c r="K391" s="4" t="s">
        <v>2178</v>
      </c>
      <c r="L391" s="4" t="s">
        <v>2179</v>
      </c>
      <c r="M391" s="5">
        <v>1053</v>
      </c>
      <c r="N391" s="5">
        <v>1159</v>
      </c>
      <c r="O391" s="5"/>
      <c r="P391" s="5"/>
      <c r="Q391" s="5">
        <v>1053</v>
      </c>
      <c r="R391" s="5">
        <v>1159</v>
      </c>
      <c r="S391" s="5">
        <v>0</v>
      </c>
      <c r="T391" s="5">
        <v>0</v>
      </c>
      <c r="U391" s="6">
        <f t="shared" si="6"/>
        <v>0</v>
      </c>
      <c r="V391" t="s">
        <v>2179</v>
      </c>
      <c r="W391" t="s">
        <v>2176</v>
      </c>
      <c r="Y391" s="5">
        <v>2212</v>
      </c>
      <c r="Z391" s="5">
        <v>1053</v>
      </c>
      <c r="AA391" s="5">
        <v>1159</v>
      </c>
      <c r="AB391" s="5">
        <v>1053</v>
      </c>
      <c r="AC391" s="5">
        <v>1159</v>
      </c>
    </row>
    <row r="392" spans="1:29" x14ac:dyDescent="0.2">
      <c r="A392" t="s">
        <v>82</v>
      </c>
      <c r="B392" t="s">
        <v>1550</v>
      </c>
      <c r="C392" t="s">
        <v>1567</v>
      </c>
      <c r="D392" t="s">
        <v>715</v>
      </c>
      <c r="E392" t="s">
        <v>1612</v>
      </c>
      <c r="F392" t="s">
        <v>1554</v>
      </c>
      <c r="G392" t="s">
        <v>1977</v>
      </c>
      <c r="H392" t="s">
        <v>1969</v>
      </c>
      <c r="I392" s="18" t="s">
        <v>1554</v>
      </c>
      <c r="J392" s="4" t="s">
        <v>2174</v>
      </c>
      <c r="K392" s="4" t="s">
        <v>2175</v>
      </c>
      <c r="L392" s="4" t="s">
        <v>2176</v>
      </c>
      <c r="M392" s="5">
        <v>84869</v>
      </c>
      <c r="N392" s="5">
        <v>72908</v>
      </c>
      <c r="O392" s="5"/>
      <c r="P392" s="5"/>
      <c r="Q392" s="5">
        <v>103956</v>
      </c>
      <c r="R392" s="5">
        <v>87271</v>
      </c>
      <c r="S392" s="5">
        <v>0</v>
      </c>
      <c r="T392" s="5">
        <v>0</v>
      </c>
      <c r="U392" s="6">
        <f t="shared" si="6"/>
        <v>0</v>
      </c>
      <c r="V392" t="s">
        <v>2179</v>
      </c>
      <c r="W392" t="s">
        <v>2176</v>
      </c>
      <c r="Y392" s="5">
        <v>191227</v>
      </c>
      <c r="Z392" s="5">
        <v>84869</v>
      </c>
      <c r="AA392" s="5">
        <v>72908</v>
      </c>
      <c r="AB392" s="5">
        <v>84869</v>
      </c>
      <c r="AC392" s="5">
        <v>72908</v>
      </c>
    </row>
    <row r="393" spans="1:29" x14ac:dyDescent="0.2">
      <c r="A393" t="s">
        <v>430</v>
      </c>
      <c r="B393" t="s">
        <v>1550</v>
      </c>
      <c r="C393" t="s">
        <v>1567</v>
      </c>
      <c r="D393" t="s">
        <v>1978</v>
      </c>
      <c r="E393" t="s">
        <v>1594</v>
      </c>
      <c r="F393" t="s">
        <v>1256</v>
      </c>
      <c r="G393" t="s">
        <v>1979</v>
      </c>
      <c r="H393" t="s">
        <v>1944</v>
      </c>
      <c r="I393" s="18" t="s">
        <v>1591</v>
      </c>
      <c r="J393" s="4" t="s">
        <v>2177</v>
      </c>
      <c r="K393" s="4" t="s">
        <v>2178</v>
      </c>
      <c r="L393" s="4" t="s">
        <v>2179</v>
      </c>
      <c r="M393" s="5">
        <v>1249</v>
      </c>
      <c r="N393" s="5">
        <v>1219</v>
      </c>
      <c r="O393" s="5"/>
      <c r="P393" s="5"/>
      <c r="Q393" s="5">
        <v>1249</v>
      </c>
      <c r="R393" s="5">
        <v>1219</v>
      </c>
      <c r="S393" s="5">
        <v>0</v>
      </c>
      <c r="T393" s="5">
        <v>0</v>
      </c>
      <c r="U393" s="6">
        <f t="shared" si="6"/>
        <v>0</v>
      </c>
      <c r="V393" t="s">
        <v>2179</v>
      </c>
      <c r="W393" t="s">
        <v>2176</v>
      </c>
      <c r="Y393" s="5">
        <v>2468</v>
      </c>
      <c r="Z393" s="5">
        <v>1249</v>
      </c>
      <c r="AA393" s="5">
        <v>1219</v>
      </c>
      <c r="AB393" s="5">
        <v>1249</v>
      </c>
      <c r="AC393" s="5">
        <v>1219</v>
      </c>
    </row>
    <row r="394" spans="1:29" x14ac:dyDescent="0.2">
      <c r="A394" t="s">
        <v>68</v>
      </c>
      <c r="B394" t="s">
        <v>646</v>
      </c>
      <c r="C394" t="s">
        <v>1563</v>
      </c>
      <c r="D394" t="s">
        <v>700</v>
      </c>
      <c r="E394" t="s">
        <v>1980</v>
      </c>
      <c r="F394" t="s">
        <v>1554</v>
      </c>
      <c r="G394" t="s">
        <v>1981</v>
      </c>
      <c r="H394" t="s">
        <v>689</v>
      </c>
      <c r="I394" s="18" t="s">
        <v>1554</v>
      </c>
      <c r="J394" s="4" t="s">
        <v>2174</v>
      </c>
      <c r="K394" s="4" t="s">
        <v>2175</v>
      </c>
      <c r="L394" s="4" t="s">
        <v>2176</v>
      </c>
      <c r="M394" s="5">
        <v>158192</v>
      </c>
      <c r="N394" s="5">
        <v>160507</v>
      </c>
      <c r="O394" s="5"/>
      <c r="P394" s="5"/>
      <c r="Q394" s="5">
        <v>158524</v>
      </c>
      <c r="R394" s="5">
        <v>153146</v>
      </c>
      <c r="S394" s="5">
        <v>0</v>
      </c>
      <c r="T394" s="5">
        <v>0</v>
      </c>
      <c r="U394" s="6">
        <f t="shared" si="6"/>
        <v>0</v>
      </c>
      <c r="V394" t="s">
        <v>2179</v>
      </c>
      <c r="W394" t="s">
        <v>2176</v>
      </c>
      <c r="Y394" s="5">
        <v>311670</v>
      </c>
      <c r="Z394" s="5">
        <v>158192</v>
      </c>
      <c r="AA394" s="5">
        <v>160507</v>
      </c>
      <c r="AB394" s="5">
        <v>158192</v>
      </c>
      <c r="AC394" s="5">
        <v>160507</v>
      </c>
    </row>
    <row r="395" spans="1:29" x14ac:dyDescent="0.2">
      <c r="A395" t="s">
        <v>434</v>
      </c>
      <c r="B395" t="s">
        <v>1550</v>
      </c>
      <c r="C395" t="s">
        <v>1567</v>
      </c>
      <c r="D395" t="s">
        <v>664</v>
      </c>
      <c r="E395" t="s">
        <v>1982</v>
      </c>
      <c r="F395" t="s">
        <v>1261</v>
      </c>
      <c r="G395" t="s">
        <v>1983</v>
      </c>
      <c r="H395" t="s">
        <v>1944</v>
      </c>
      <c r="I395" s="18" t="s">
        <v>1591</v>
      </c>
      <c r="J395" s="4" t="s">
        <v>2177</v>
      </c>
      <c r="K395" s="4" t="s">
        <v>2178</v>
      </c>
      <c r="L395" s="4" t="s">
        <v>2179</v>
      </c>
      <c r="M395" s="5">
        <v>1413</v>
      </c>
      <c r="N395" s="5">
        <v>1836</v>
      </c>
      <c r="O395" s="5"/>
      <c r="P395" s="5"/>
      <c r="Q395" s="5">
        <v>1413</v>
      </c>
      <c r="R395" s="5">
        <v>1836</v>
      </c>
      <c r="S395" s="5">
        <v>0</v>
      </c>
      <c r="T395" s="5">
        <v>0</v>
      </c>
      <c r="U395" s="6">
        <f t="shared" si="6"/>
        <v>0</v>
      </c>
      <c r="V395" t="s">
        <v>2179</v>
      </c>
      <c r="W395" t="s">
        <v>2176</v>
      </c>
      <c r="Y395" s="5">
        <v>3249</v>
      </c>
      <c r="Z395" s="5">
        <v>1413</v>
      </c>
      <c r="AA395" s="5">
        <v>1836</v>
      </c>
      <c r="AB395" s="5">
        <v>1413</v>
      </c>
      <c r="AC395" s="5">
        <v>1836</v>
      </c>
    </row>
    <row r="396" spans="1:29" x14ac:dyDescent="0.2">
      <c r="A396" t="s">
        <v>635</v>
      </c>
      <c r="B396" t="s">
        <v>656</v>
      </c>
      <c r="C396" t="s">
        <v>1556</v>
      </c>
      <c r="D396" t="s">
        <v>1547</v>
      </c>
      <c r="E396" t="s">
        <v>1675</v>
      </c>
      <c r="F396" t="s">
        <v>1554</v>
      </c>
      <c r="G396" t="s">
        <v>1984</v>
      </c>
      <c r="H396" t="s">
        <v>1944</v>
      </c>
      <c r="I396" s="18" t="s">
        <v>1590</v>
      </c>
      <c r="J396" s="4" t="s">
        <v>2174</v>
      </c>
      <c r="K396" s="4" t="s">
        <v>2175</v>
      </c>
      <c r="L396" s="4" t="s">
        <v>2176</v>
      </c>
      <c r="M396" s="5">
        <v>332392</v>
      </c>
      <c r="N396" s="5">
        <v>282134</v>
      </c>
      <c r="O396" s="5"/>
      <c r="P396" s="5"/>
      <c r="Q396" s="5"/>
      <c r="R396" s="5"/>
      <c r="S396" s="5"/>
      <c r="T396" s="5"/>
      <c r="U396" s="6">
        <f t="shared" si="6"/>
        <v>0</v>
      </c>
      <c r="V396" t="s">
        <v>2179</v>
      </c>
      <c r="W396" t="s">
        <v>2176</v>
      </c>
      <c r="Y396" s="5"/>
      <c r="Z396" s="5">
        <v>332392</v>
      </c>
      <c r="AA396" s="5">
        <v>282134</v>
      </c>
      <c r="AB396" s="5">
        <v>332392</v>
      </c>
      <c r="AC396" s="5">
        <v>282134</v>
      </c>
    </row>
    <row r="397" spans="1:29" x14ac:dyDescent="0.2">
      <c r="A397" t="s">
        <v>23</v>
      </c>
      <c r="B397" t="s">
        <v>638</v>
      </c>
      <c r="C397" t="s">
        <v>1574</v>
      </c>
      <c r="D397" t="s">
        <v>667</v>
      </c>
      <c r="E397" t="s">
        <v>1766</v>
      </c>
      <c r="F397" t="s">
        <v>1554</v>
      </c>
      <c r="G397" t="s">
        <v>1965</v>
      </c>
      <c r="H397" t="s">
        <v>1944</v>
      </c>
      <c r="I397" s="18" t="s">
        <v>1554</v>
      </c>
      <c r="J397" s="4" t="s">
        <v>2174</v>
      </c>
      <c r="K397" s="4" t="s">
        <v>2175</v>
      </c>
      <c r="L397" s="4" t="s">
        <v>2176</v>
      </c>
      <c r="M397" s="5">
        <v>4324313</v>
      </c>
      <c r="N397" s="5">
        <v>3115744</v>
      </c>
      <c r="O397" s="5">
        <v>0</v>
      </c>
      <c r="P397" s="5">
        <v>0</v>
      </c>
      <c r="Q397" s="5">
        <v>4758448</v>
      </c>
      <c r="R397" s="5">
        <v>3992179</v>
      </c>
      <c r="S397" s="5">
        <v>-5</v>
      </c>
      <c r="T397" s="5">
        <v>-5</v>
      </c>
      <c r="U397" s="6">
        <f t="shared" si="6"/>
        <v>-10</v>
      </c>
      <c r="V397" t="s">
        <v>2179</v>
      </c>
      <c r="W397" t="s">
        <v>2176</v>
      </c>
      <c r="Y397" s="5">
        <v>8750627</v>
      </c>
      <c r="Z397" s="5">
        <v>4324313</v>
      </c>
      <c r="AA397" s="5">
        <v>3115744</v>
      </c>
      <c r="AB397" s="5">
        <v>4324313</v>
      </c>
      <c r="AC397" s="5">
        <v>3115744</v>
      </c>
    </row>
    <row r="398" spans="1:29" x14ac:dyDescent="0.2">
      <c r="A398" t="s">
        <v>510</v>
      </c>
      <c r="B398" t="s">
        <v>660</v>
      </c>
      <c r="C398" t="s">
        <v>1560</v>
      </c>
      <c r="D398" t="s">
        <v>1359</v>
      </c>
      <c r="E398" t="s">
        <v>1985</v>
      </c>
      <c r="F398" t="s">
        <v>733</v>
      </c>
      <c r="G398" t="s">
        <v>1986</v>
      </c>
      <c r="H398" t="s">
        <v>1944</v>
      </c>
      <c r="I398" s="18" t="s">
        <v>1591</v>
      </c>
      <c r="J398" s="4" t="s">
        <v>2177</v>
      </c>
      <c r="K398" s="4" t="s">
        <v>2178</v>
      </c>
      <c r="L398" s="4" t="s">
        <v>2179</v>
      </c>
      <c r="M398" s="5">
        <v>2824</v>
      </c>
      <c r="N398" s="5">
        <v>3368</v>
      </c>
      <c r="O398" s="5"/>
      <c r="P398" s="5"/>
      <c r="Q398" s="5">
        <v>401</v>
      </c>
      <c r="R398" s="5">
        <v>389</v>
      </c>
      <c r="S398" s="5">
        <v>0</v>
      </c>
      <c r="T398" s="5">
        <v>0</v>
      </c>
      <c r="U398" s="6">
        <f t="shared" si="6"/>
        <v>0</v>
      </c>
      <c r="V398" t="s">
        <v>2176</v>
      </c>
      <c r="W398" t="s">
        <v>2176</v>
      </c>
      <c r="Y398" s="5">
        <v>790</v>
      </c>
      <c r="Z398" s="5">
        <v>2824</v>
      </c>
      <c r="AA398" s="5">
        <v>3368</v>
      </c>
      <c r="AB398" s="5">
        <v>2824</v>
      </c>
      <c r="AC398" s="5">
        <v>3368</v>
      </c>
    </row>
    <row r="399" spans="1:29" x14ac:dyDescent="0.2">
      <c r="A399" t="s">
        <v>627</v>
      </c>
      <c r="B399" t="s">
        <v>646</v>
      </c>
      <c r="C399" t="s">
        <v>1563</v>
      </c>
      <c r="D399" t="s">
        <v>717</v>
      </c>
      <c r="E399" t="s">
        <v>1763</v>
      </c>
      <c r="F399" t="s">
        <v>1554</v>
      </c>
      <c r="G399" t="s">
        <v>1987</v>
      </c>
      <c r="H399" t="s">
        <v>1988</v>
      </c>
      <c r="I399" s="18" t="s">
        <v>1590</v>
      </c>
      <c r="J399" s="4" t="s">
        <v>2174</v>
      </c>
      <c r="K399" s="4" t="s">
        <v>2175</v>
      </c>
      <c r="L399" s="4" t="s">
        <v>2176</v>
      </c>
      <c r="M399" s="5">
        <v>231150</v>
      </c>
      <c r="N399" s="5">
        <v>161182</v>
      </c>
      <c r="O399" s="5">
        <v>0</v>
      </c>
      <c r="P399" s="5">
        <v>0</v>
      </c>
      <c r="Q399" s="5"/>
      <c r="R399" s="5"/>
      <c r="S399" s="5"/>
      <c r="T399" s="5"/>
      <c r="U399" s="6">
        <f t="shared" si="6"/>
        <v>0</v>
      </c>
      <c r="V399" t="s">
        <v>2179</v>
      </c>
      <c r="W399" t="s">
        <v>2176</v>
      </c>
      <c r="Y399" s="5"/>
      <c r="Z399" s="5">
        <v>231150</v>
      </c>
      <c r="AA399" s="5">
        <v>161182</v>
      </c>
      <c r="AB399" s="5">
        <v>231150</v>
      </c>
      <c r="AC399" s="5">
        <v>161182</v>
      </c>
    </row>
    <row r="400" spans="1:29" x14ac:dyDescent="0.2">
      <c r="A400" t="s">
        <v>102</v>
      </c>
      <c r="B400" t="s">
        <v>641</v>
      </c>
      <c r="C400" t="s">
        <v>1575</v>
      </c>
      <c r="D400" t="s">
        <v>668</v>
      </c>
      <c r="E400" t="s">
        <v>1669</v>
      </c>
      <c r="F400" t="s">
        <v>1989</v>
      </c>
      <c r="G400" t="s">
        <v>1990</v>
      </c>
      <c r="H400" t="s">
        <v>1944</v>
      </c>
      <c r="I400" s="18" t="s">
        <v>1590</v>
      </c>
      <c r="J400" s="4" t="s">
        <v>2174</v>
      </c>
      <c r="K400" s="4" t="s">
        <v>2175</v>
      </c>
      <c r="L400" s="4" t="s">
        <v>2176</v>
      </c>
      <c r="M400" s="5">
        <v>231902</v>
      </c>
      <c r="N400" s="5">
        <v>161025</v>
      </c>
      <c r="O400" s="5">
        <v>0</v>
      </c>
      <c r="P400" s="5">
        <v>0</v>
      </c>
      <c r="Q400" s="5"/>
      <c r="R400" s="5"/>
      <c r="S400" s="5"/>
      <c r="T400" s="5"/>
      <c r="U400" s="6">
        <f t="shared" si="6"/>
        <v>0</v>
      </c>
      <c r="V400" t="s">
        <v>2179</v>
      </c>
      <c r="W400" t="s">
        <v>2176</v>
      </c>
      <c r="Y400" s="5"/>
      <c r="Z400" s="5">
        <v>231902</v>
      </c>
      <c r="AA400" s="5">
        <v>161025</v>
      </c>
      <c r="AB400" s="5">
        <v>231902</v>
      </c>
      <c r="AC400" s="5">
        <v>161025</v>
      </c>
    </row>
    <row r="401" spans="1:29" x14ac:dyDescent="0.2">
      <c r="A401" t="s">
        <v>118</v>
      </c>
      <c r="B401" t="s">
        <v>641</v>
      </c>
      <c r="C401" t="s">
        <v>1575</v>
      </c>
      <c r="D401" t="s">
        <v>668</v>
      </c>
      <c r="E401" t="s">
        <v>1669</v>
      </c>
      <c r="F401" t="s">
        <v>763</v>
      </c>
      <c r="G401" t="s">
        <v>1990</v>
      </c>
      <c r="H401" t="s">
        <v>1944</v>
      </c>
      <c r="I401" s="18" t="s">
        <v>1598</v>
      </c>
      <c r="J401" s="4" t="s">
        <v>2177</v>
      </c>
      <c r="K401" s="4" t="s">
        <v>2178</v>
      </c>
      <c r="L401" s="4" t="s">
        <v>2179</v>
      </c>
      <c r="M401" s="5">
        <v>12340</v>
      </c>
      <c r="N401" s="5">
        <v>7754</v>
      </c>
      <c r="O401" s="5"/>
      <c r="P401" s="5"/>
      <c r="Q401" s="5">
        <v>7186</v>
      </c>
      <c r="R401" s="5">
        <v>4504</v>
      </c>
      <c r="S401" s="5">
        <v>0</v>
      </c>
      <c r="T401" s="5">
        <v>0</v>
      </c>
      <c r="U401" s="6">
        <f t="shared" si="6"/>
        <v>0</v>
      </c>
      <c r="V401" t="s">
        <v>2176</v>
      </c>
      <c r="W401" t="s">
        <v>2176</v>
      </c>
      <c r="Y401" s="5">
        <v>11690</v>
      </c>
      <c r="Z401" s="5">
        <v>12340</v>
      </c>
      <c r="AA401" s="5">
        <v>7754</v>
      </c>
      <c r="AB401" s="5">
        <v>12340</v>
      </c>
      <c r="AC401" s="5">
        <v>7754</v>
      </c>
    </row>
    <row r="402" spans="1:29" x14ac:dyDescent="0.2">
      <c r="A402" t="s">
        <v>51</v>
      </c>
      <c r="B402" t="s">
        <v>638</v>
      </c>
      <c r="C402" t="s">
        <v>1574</v>
      </c>
      <c r="D402" t="s">
        <v>1991</v>
      </c>
      <c r="E402" t="s">
        <v>1595</v>
      </c>
      <c r="F402" t="s">
        <v>1554</v>
      </c>
      <c r="G402" t="s">
        <v>1992</v>
      </c>
      <c r="H402" t="s">
        <v>1944</v>
      </c>
      <c r="I402" s="18" t="s">
        <v>1554</v>
      </c>
      <c r="J402" s="4" t="s">
        <v>2174</v>
      </c>
      <c r="K402" s="4" t="s">
        <v>2175</v>
      </c>
      <c r="L402" s="4" t="s">
        <v>2176</v>
      </c>
      <c r="M402" s="5">
        <v>351223</v>
      </c>
      <c r="N402" s="5">
        <v>327051</v>
      </c>
      <c r="O402" s="5"/>
      <c r="P402" s="5"/>
      <c r="Q402" s="5">
        <v>358622</v>
      </c>
      <c r="R402" s="5">
        <v>328631</v>
      </c>
      <c r="S402" s="5">
        <v>0</v>
      </c>
      <c r="T402" s="5">
        <v>0</v>
      </c>
      <c r="U402" s="6">
        <f t="shared" si="6"/>
        <v>0</v>
      </c>
      <c r="V402" t="s">
        <v>2179</v>
      </c>
      <c r="W402" t="s">
        <v>2176</v>
      </c>
      <c r="Y402" s="5">
        <v>687253</v>
      </c>
      <c r="Z402" s="5">
        <v>351223</v>
      </c>
      <c r="AA402" s="5">
        <v>327051</v>
      </c>
      <c r="AB402" s="5">
        <v>351223</v>
      </c>
      <c r="AC402" s="5">
        <v>327051</v>
      </c>
    </row>
    <row r="403" spans="1:29" x14ac:dyDescent="0.2">
      <c r="A403" t="s">
        <v>35</v>
      </c>
      <c r="B403" t="s">
        <v>646</v>
      </c>
      <c r="C403" t="s">
        <v>1563</v>
      </c>
      <c r="D403" t="s">
        <v>1993</v>
      </c>
      <c r="E403" t="s">
        <v>1582</v>
      </c>
      <c r="F403" t="s">
        <v>1554</v>
      </c>
      <c r="G403" t="s">
        <v>1994</v>
      </c>
      <c r="H403" t="s">
        <v>743</v>
      </c>
      <c r="I403" s="18" t="s">
        <v>1554</v>
      </c>
      <c r="J403" s="4" t="s">
        <v>2174</v>
      </c>
      <c r="K403" s="4" t="s">
        <v>2175</v>
      </c>
      <c r="L403" s="4" t="s">
        <v>2176</v>
      </c>
      <c r="M403" s="5">
        <v>788509</v>
      </c>
      <c r="N403" s="5">
        <v>777791</v>
      </c>
      <c r="O403" s="5"/>
      <c r="P403" s="5"/>
      <c r="Q403" s="5">
        <v>795885</v>
      </c>
      <c r="R403" s="5">
        <v>799810</v>
      </c>
      <c r="S403" s="5">
        <v>0</v>
      </c>
      <c r="T403" s="5">
        <v>0</v>
      </c>
      <c r="U403" s="6">
        <f t="shared" si="6"/>
        <v>0</v>
      </c>
      <c r="V403" t="s">
        <v>2179</v>
      </c>
      <c r="W403" t="s">
        <v>2176</v>
      </c>
      <c r="Y403" s="5">
        <v>1595695</v>
      </c>
      <c r="Z403" s="5">
        <v>788509</v>
      </c>
      <c r="AA403" s="5">
        <v>777791</v>
      </c>
      <c r="AB403" s="5">
        <v>788509</v>
      </c>
      <c r="AC403" s="5">
        <v>777791</v>
      </c>
    </row>
    <row r="404" spans="1:29" x14ac:dyDescent="0.2">
      <c r="A404" t="s">
        <v>85</v>
      </c>
      <c r="B404" t="s">
        <v>646</v>
      </c>
      <c r="C404" t="s">
        <v>1563</v>
      </c>
      <c r="D404" t="s">
        <v>717</v>
      </c>
      <c r="E404" t="s">
        <v>1763</v>
      </c>
      <c r="F404" t="s">
        <v>1554</v>
      </c>
      <c r="G404" t="s">
        <v>1987</v>
      </c>
      <c r="H404" t="s">
        <v>1988</v>
      </c>
      <c r="I404" s="18" t="s">
        <v>1554</v>
      </c>
      <c r="J404" s="4" t="s">
        <v>2174</v>
      </c>
      <c r="K404" s="4" t="s">
        <v>2175</v>
      </c>
      <c r="L404" s="4" t="s">
        <v>2176</v>
      </c>
      <c r="M404" s="5">
        <v>106389</v>
      </c>
      <c r="N404" s="5">
        <v>86719</v>
      </c>
      <c r="O404" s="5"/>
      <c r="P404" s="5"/>
      <c r="Q404" s="5">
        <v>89282</v>
      </c>
      <c r="R404" s="5">
        <v>66674</v>
      </c>
      <c r="S404" s="5">
        <v>0</v>
      </c>
      <c r="T404" s="5">
        <v>0</v>
      </c>
      <c r="U404" s="6">
        <f t="shared" si="6"/>
        <v>0</v>
      </c>
      <c r="V404" t="s">
        <v>2179</v>
      </c>
      <c r="W404" t="s">
        <v>2176</v>
      </c>
      <c r="Y404" s="5">
        <v>155956</v>
      </c>
      <c r="Z404" s="5">
        <v>106389</v>
      </c>
      <c r="AA404" s="5">
        <v>86719</v>
      </c>
      <c r="AB404" s="5">
        <v>106389</v>
      </c>
      <c r="AC404" s="5">
        <v>86719</v>
      </c>
    </row>
    <row r="405" spans="1:29" x14ac:dyDescent="0.2">
      <c r="A405" t="s">
        <v>58</v>
      </c>
      <c r="B405" t="s">
        <v>646</v>
      </c>
      <c r="C405" t="s">
        <v>1563</v>
      </c>
      <c r="D405" t="s">
        <v>700</v>
      </c>
      <c r="E405" t="s">
        <v>1592</v>
      </c>
      <c r="F405" t="s">
        <v>1554</v>
      </c>
      <c r="G405" t="s">
        <v>1995</v>
      </c>
      <c r="H405" t="s">
        <v>689</v>
      </c>
      <c r="I405" s="18" t="s">
        <v>1554</v>
      </c>
      <c r="J405" s="4" t="s">
        <v>2174</v>
      </c>
      <c r="K405" s="4" t="s">
        <v>2175</v>
      </c>
      <c r="L405" s="4" t="s">
        <v>2176</v>
      </c>
      <c r="M405" s="5">
        <v>303988</v>
      </c>
      <c r="N405" s="5">
        <v>186476</v>
      </c>
      <c r="O405" s="5"/>
      <c r="P405" s="5"/>
      <c r="Q405" s="5">
        <v>305450</v>
      </c>
      <c r="R405" s="5">
        <v>188429</v>
      </c>
      <c r="S405" s="5">
        <v>0</v>
      </c>
      <c r="T405" s="5">
        <v>0</v>
      </c>
      <c r="U405" s="6">
        <f t="shared" si="6"/>
        <v>0</v>
      </c>
      <c r="V405" t="s">
        <v>2179</v>
      </c>
      <c r="W405" t="s">
        <v>2176</v>
      </c>
      <c r="Y405" s="5">
        <v>493879</v>
      </c>
      <c r="Z405" s="5">
        <v>303988</v>
      </c>
      <c r="AA405" s="5">
        <v>186476</v>
      </c>
      <c r="AB405" s="5">
        <v>303988</v>
      </c>
      <c r="AC405" s="5">
        <v>186476</v>
      </c>
    </row>
    <row r="406" spans="1:29" x14ac:dyDescent="0.2">
      <c r="A406" t="s">
        <v>108</v>
      </c>
      <c r="B406" t="s">
        <v>657</v>
      </c>
      <c r="C406" t="s">
        <v>1569</v>
      </c>
      <c r="D406" t="s">
        <v>746</v>
      </c>
      <c r="E406" t="s">
        <v>1996</v>
      </c>
      <c r="F406" t="s">
        <v>1554</v>
      </c>
      <c r="G406" t="s">
        <v>1997</v>
      </c>
      <c r="H406" t="s">
        <v>689</v>
      </c>
      <c r="I406" s="18" t="s">
        <v>1626</v>
      </c>
      <c r="J406" s="4" t="s">
        <v>2177</v>
      </c>
      <c r="K406" s="4" t="s">
        <v>2178</v>
      </c>
      <c r="L406" s="4" t="s">
        <v>2176</v>
      </c>
      <c r="M406" s="5">
        <v>47300</v>
      </c>
      <c r="N406" s="5">
        <v>0</v>
      </c>
      <c r="O406" s="5"/>
      <c r="P406" s="5"/>
      <c r="Q406" s="5">
        <v>31200</v>
      </c>
      <c r="R406" s="5">
        <v>16100</v>
      </c>
      <c r="S406" s="5">
        <v>0</v>
      </c>
      <c r="T406" s="5">
        <v>0</v>
      </c>
      <c r="U406" s="6">
        <f t="shared" si="6"/>
        <v>0</v>
      </c>
      <c r="V406" t="s">
        <v>2176</v>
      </c>
      <c r="W406" t="s">
        <v>2176</v>
      </c>
      <c r="Y406" s="5">
        <v>47300</v>
      </c>
      <c r="Z406" s="5">
        <v>47300</v>
      </c>
      <c r="AA406" s="5">
        <v>0</v>
      </c>
      <c r="AB406" s="5">
        <v>47300</v>
      </c>
      <c r="AC406" s="5">
        <v>0</v>
      </c>
    </row>
    <row r="407" spans="1:29" x14ac:dyDescent="0.2">
      <c r="A407" t="s">
        <v>39</v>
      </c>
      <c r="B407" t="s">
        <v>1550</v>
      </c>
      <c r="C407" t="s">
        <v>1567</v>
      </c>
      <c r="D407" t="s">
        <v>662</v>
      </c>
      <c r="E407" t="s">
        <v>1669</v>
      </c>
      <c r="F407" t="s">
        <v>1554</v>
      </c>
      <c r="G407" t="s">
        <v>663</v>
      </c>
      <c r="H407" t="s">
        <v>1969</v>
      </c>
      <c r="I407" s="18" t="s">
        <v>1554</v>
      </c>
      <c r="J407" s="4" t="s">
        <v>2174</v>
      </c>
      <c r="K407" s="4" t="s">
        <v>2175</v>
      </c>
      <c r="L407" s="4" t="s">
        <v>2176</v>
      </c>
      <c r="M407" s="5">
        <v>728757</v>
      </c>
      <c r="N407" s="5">
        <v>484332</v>
      </c>
      <c r="O407" s="5"/>
      <c r="P407" s="5"/>
      <c r="Q407" s="5">
        <v>610632</v>
      </c>
      <c r="R407" s="5">
        <v>399960</v>
      </c>
      <c r="S407" s="5">
        <v>0</v>
      </c>
      <c r="T407" s="5">
        <v>0</v>
      </c>
      <c r="U407" s="6">
        <f t="shared" si="6"/>
        <v>0</v>
      </c>
      <c r="V407" t="s">
        <v>2179</v>
      </c>
      <c r="W407" t="s">
        <v>2176</v>
      </c>
      <c r="Y407" s="5">
        <v>1010592</v>
      </c>
      <c r="Z407" s="5">
        <v>728757</v>
      </c>
      <c r="AA407" s="5">
        <v>484332</v>
      </c>
      <c r="AB407" s="5">
        <v>728757</v>
      </c>
      <c r="AC407" s="5">
        <v>484332</v>
      </c>
    </row>
    <row r="408" spans="1:29" x14ac:dyDescent="0.2">
      <c r="A408" t="s">
        <v>52</v>
      </c>
      <c r="B408" t="s">
        <v>637</v>
      </c>
      <c r="C408" t="s">
        <v>1559</v>
      </c>
      <c r="D408" t="s">
        <v>1998</v>
      </c>
      <c r="E408" t="s">
        <v>1614</v>
      </c>
      <c r="F408" t="s">
        <v>1554</v>
      </c>
      <c r="G408" t="s">
        <v>1999</v>
      </c>
      <c r="H408" t="s">
        <v>2000</v>
      </c>
      <c r="I408" s="18" t="s">
        <v>1554</v>
      </c>
      <c r="J408" s="4" t="s">
        <v>2174</v>
      </c>
      <c r="K408" s="4" t="s">
        <v>2175</v>
      </c>
      <c r="L408" s="4" t="s">
        <v>2176</v>
      </c>
      <c r="M408" s="5">
        <v>250335</v>
      </c>
      <c r="N408" s="5">
        <v>244098</v>
      </c>
      <c r="O408" s="5"/>
      <c r="P408" s="5"/>
      <c r="Q408" s="5">
        <v>332403</v>
      </c>
      <c r="R408" s="5">
        <v>324329</v>
      </c>
      <c r="S408" s="5">
        <v>0</v>
      </c>
      <c r="T408" s="5">
        <v>0</v>
      </c>
      <c r="U408" s="6">
        <f t="shared" si="6"/>
        <v>0</v>
      </c>
      <c r="V408" t="s">
        <v>2179</v>
      </c>
      <c r="W408" t="s">
        <v>2176</v>
      </c>
      <c r="Y408" s="5">
        <v>656732</v>
      </c>
      <c r="Z408" s="5">
        <v>250335</v>
      </c>
      <c r="AA408" s="5">
        <v>244098</v>
      </c>
      <c r="AB408" s="5">
        <v>250335</v>
      </c>
      <c r="AC408" s="5">
        <v>244098</v>
      </c>
    </row>
    <row r="409" spans="1:29" x14ac:dyDescent="0.2">
      <c r="A409" t="s">
        <v>41</v>
      </c>
      <c r="B409" t="s">
        <v>650</v>
      </c>
      <c r="C409" t="s">
        <v>1554</v>
      </c>
      <c r="D409" t="s">
        <v>680</v>
      </c>
      <c r="E409" t="s">
        <v>2001</v>
      </c>
      <c r="F409" t="s">
        <v>1554</v>
      </c>
      <c r="G409" t="s">
        <v>2002</v>
      </c>
      <c r="H409" t="s">
        <v>1944</v>
      </c>
      <c r="I409" s="18" t="s">
        <v>1554</v>
      </c>
      <c r="J409" s="4" t="s">
        <v>2174</v>
      </c>
      <c r="K409" s="4" t="s">
        <v>2175</v>
      </c>
      <c r="L409" s="4" t="s">
        <v>2176</v>
      </c>
      <c r="M409" s="5">
        <v>593172</v>
      </c>
      <c r="N409" s="5">
        <v>494080</v>
      </c>
      <c r="O409" s="5"/>
      <c r="P409" s="5"/>
      <c r="Q409" s="5">
        <v>508653</v>
      </c>
      <c r="R409" s="5">
        <v>446478</v>
      </c>
      <c r="S409" s="5">
        <v>0</v>
      </c>
      <c r="T409" s="5">
        <v>0</v>
      </c>
      <c r="U409" s="6">
        <f t="shared" si="6"/>
        <v>0</v>
      </c>
      <c r="V409" t="s">
        <v>2179</v>
      </c>
      <c r="W409" t="s">
        <v>2176</v>
      </c>
      <c r="Y409" s="5">
        <v>955131</v>
      </c>
      <c r="Z409" s="5">
        <v>593172</v>
      </c>
      <c r="AA409" s="5">
        <v>494080</v>
      </c>
      <c r="AB409" s="5">
        <v>593172</v>
      </c>
      <c r="AC409" s="5">
        <v>494080</v>
      </c>
    </row>
    <row r="410" spans="1:29" x14ac:dyDescent="0.2">
      <c r="A410" t="s">
        <v>40</v>
      </c>
      <c r="B410" t="s">
        <v>649</v>
      </c>
      <c r="C410" t="s">
        <v>1558</v>
      </c>
      <c r="D410" t="s">
        <v>679</v>
      </c>
      <c r="E410" t="s">
        <v>2003</v>
      </c>
      <c r="F410" t="s">
        <v>1554</v>
      </c>
      <c r="G410" t="s">
        <v>2004</v>
      </c>
      <c r="H410" t="s">
        <v>1944</v>
      </c>
      <c r="I410" s="18" t="s">
        <v>1554</v>
      </c>
      <c r="J410" s="4" t="s">
        <v>2174</v>
      </c>
      <c r="K410" s="4" t="s">
        <v>2175</v>
      </c>
      <c r="L410" s="4" t="s">
        <v>2176</v>
      </c>
      <c r="M410" s="5">
        <v>580762</v>
      </c>
      <c r="N410" s="5">
        <v>439741</v>
      </c>
      <c r="O410" s="5"/>
      <c r="P410" s="5"/>
      <c r="Q410" s="5">
        <v>556458</v>
      </c>
      <c r="R410" s="5">
        <v>426189</v>
      </c>
      <c r="S410" s="5">
        <v>0</v>
      </c>
      <c r="T410" s="5">
        <v>0</v>
      </c>
      <c r="U410" s="6">
        <f t="shared" si="6"/>
        <v>0</v>
      </c>
      <c r="V410" t="s">
        <v>2179</v>
      </c>
      <c r="W410" t="s">
        <v>2176</v>
      </c>
      <c r="Y410" s="5">
        <v>982647</v>
      </c>
      <c r="Z410" s="5">
        <v>580762</v>
      </c>
      <c r="AA410" s="5">
        <v>439741</v>
      </c>
      <c r="AB410" s="5">
        <v>580762</v>
      </c>
      <c r="AC410" s="5">
        <v>439741</v>
      </c>
    </row>
    <row r="411" spans="1:29" x14ac:dyDescent="0.2">
      <c r="A411" t="s">
        <v>113</v>
      </c>
      <c r="B411" t="s">
        <v>649</v>
      </c>
      <c r="C411" t="s">
        <v>1558</v>
      </c>
      <c r="D411" t="s">
        <v>679</v>
      </c>
      <c r="E411" t="s">
        <v>1781</v>
      </c>
      <c r="F411" t="s">
        <v>1554</v>
      </c>
      <c r="G411" t="s">
        <v>2004</v>
      </c>
      <c r="H411" t="s">
        <v>1944</v>
      </c>
      <c r="I411" s="18" t="s">
        <v>1554</v>
      </c>
      <c r="J411" s="4" t="s">
        <v>2174</v>
      </c>
      <c r="K411" s="4" t="s">
        <v>2175</v>
      </c>
      <c r="L411" s="4" t="s">
        <v>2176</v>
      </c>
      <c r="M411" s="5">
        <v>23699</v>
      </c>
      <c r="N411" s="5">
        <v>22875</v>
      </c>
      <c r="O411" s="5"/>
      <c r="P411" s="5"/>
      <c r="Q411" s="5">
        <v>23439</v>
      </c>
      <c r="R411" s="5">
        <v>21927</v>
      </c>
      <c r="S411" s="5">
        <v>0</v>
      </c>
      <c r="T411" s="5">
        <v>0</v>
      </c>
      <c r="U411" s="6">
        <f t="shared" si="6"/>
        <v>0</v>
      </c>
      <c r="V411" t="s">
        <v>2179</v>
      </c>
      <c r="W411" t="s">
        <v>2176</v>
      </c>
      <c r="Y411" s="5">
        <v>45366</v>
      </c>
      <c r="Z411" s="5">
        <v>23699</v>
      </c>
      <c r="AA411" s="5">
        <v>22875</v>
      </c>
      <c r="AB411" s="5">
        <v>23699</v>
      </c>
      <c r="AC411" s="5">
        <v>22875</v>
      </c>
    </row>
    <row r="412" spans="1:29" x14ac:dyDescent="0.2">
      <c r="A412" t="s">
        <v>54</v>
      </c>
      <c r="B412" t="s">
        <v>1553</v>
      </c>
      <c r="C412" t="s">
        <v>1576</v>
      </c>
      <c r="D412" t="s">
        <v>667</v>
      </c>
      <c r="E412" t="s">
        <v>1631</v>
      </c>
      <c r="F412" t="s">
        <v>1554</v>
      </c>
      <c r="G412" t="s">
        <v>2005</v>
      </c>
      <c r="H412" t="s">
        <v>1944</v>
      </c>
      <c r="I412" s="18" t="s">
        <v>1554</v>
      </c>
      <c r="J412" s="4" t="s">
        <v>2174</v>
      </c>
      <c r="K412" s="4" t="s">
        <v>2175</v>
      </c>
      <c r="L412" s="4" t="s">
        <v>2176</v>
      </c>
      <c r="M412" s="5">
        <v>376446</v>
      </c>
      <c r="N412" s="5">
        <v>151732</v>
      </c>
      <c r="O412" s="5"/>
      <c r="P412" s="5"/>
      <c r="Q412" s="5">
        <v>414931</v>
      </c>
      <c r="R412" s="5">
        <v>165079</v>
      </c>
      <c r="S412" s="5">
        <v>0</v>
      </c>
      <c r="T412" s="5">
        <v>0</v>
      </c>
      <c r="U412" s="6">
        <f t="shared" si="6"/>
        <v>0</v>
      </c>
      <c r="V412" t="s">
        <v>2179</v>
      </c>
      <c r="W412" t="s">
        <v>2176</v>
      </c>
      <c r="Y412" s="5">
        <v>580010</v>
      </c>
      <c r="Z412" s="5">
        <v>376446</v>
      </c>
      <c r="AA412" s="5">
        <v>151732</v>
      </c>
      <c r="AB412" s="5">
        <v>376446</v>
      </c>
      <c r="AC412" s="5">
        <v>151732</v>
      </c>
    </row>
    <row r="413" spans="1:29" x14ac:dyDescent="0.2">
      <c r="A413" t="s">
        <v>28</v>
      </c>
      <c r="B413" t="s">
        <v>641</v>
      </c>
      <c r="C413" t="s">
        <v>1575</v>
      </c>
      <c r="D413" t="s">
        <v>668</v>
      </c>
      <c r="E413" t="s">
        <v>1669</v>
      </c>
      <c r="F413" t="s">
        <v>1554</v>
      </c>
      <c r="G413" t="s">
        <v>1990</v>
      </c>
      <c r="H413" t="s">
        <v>1944</v>
      </c>
      <c r="I413" s="18" t="s">
        <v>1554</v>
      </c>
      <c r="J413" s="4" t="s">
        <v>2174</v>
      </c>
      <c r="K413" s="4" t="s">
        <v>2175</v>
      </c>
      <c r="L413" s="4" t="s">
        <v>2176</v>
      </c>
      <c r="M413" s="5">
        <v>1659408</v>
      </c>
      <c r="N413" s="5">
        <v>1507195</v>
      </c>
      <c r="O413" s="5"/>
      <c r="P413" s="5"/>
      <c r="Q413" s="5">
        <v>1509052</v>
      </c>
      <c r="R413" s="5">
        <v>1279872</v>
      </c>
      <c r="S413" s="5">
        <v>0</v>
      </c>
      <c r="T413" s="5">
        <v>0</v>
      </c>
      <c r="U413" s="6">
        <f t="shared" si="6"/>
        <v>0</v>
      </c>
      <c r="V413" t="s">
        <v>2179</v>
      </c>
      <c r="W413" t="s">
        <v>2176</v>
      </c>
      <c r="Y413" s="5">
        <v>2788924</v>
      </c>
      <c r="Z413" s="5">
        <v>1659408</v>
      </c>
      <c r="AA413" s="5">
        <v>1507195</v>
      </c>
      <c r="AB413" s="5">
        <v>1659408</v>
      </c>
      <c r="AC413" s="5">
        <v>1507195</v>
      </c>
    </row>
    <row r="414" spans="1:29" x14ac:dyDescent="0.2">
      <c r="A414" t="s">
        <v>43</v>
      </c>
      <c r="B414" t="s">
        <v>651</v>
      </c>
      <c r="C414" t="s">
        <v>1571</v>
      </c>
      <c r="D414" t="s">
        <v>683</v>
      </c>
      <c r="E414" t="s">
        <v>1747</v>
      </c>
      <c r="F414" t="s">
        <v>1554</v>
      </c>
      <c r="G414" t="s">
        <v>2006</v>
      </c>
      <c r="H414" t="s">
        <v>1944</v>
      </c>
      <c r="I414" s="18" t="s">
        <v>1554</v>
      </c>
      <c r="J414" s="4" t="s">
        <v>2174</v>
      </c>
      <c r="K414" s="4" t="s">
        <v>2175</v>
      </c>
      <c r="L414" s="4" t="s">
        <v>2176</v>
      </c>
      <c r="M414" s="5">
        <v>437384</v>
      </c>
      <c r="N414" s="5">
        <v>322968</v>
      </c>
      <c r="O414" s="5"/>
      <c r="P414" s="5"/>
      <c r="Q414" s="5">
        <v>438008</v>
      </c>
      <c r="R414" s="5">
        <v>341370</v>
      </c>
      <c r="S414" s="5">
        <v>0</v>
      </c>
      <c r="T414" s="5">
        <v>0</v>
      </c>
      <c r="U414" s="6">
        <f t="shared" si="6"/>
        <v>0</v>
      </c>
      <c r="V414" t="s">
        <v>2179</v>
      </c>
      <c r="W414" t="s">
        <v>2176</v>
      </c>
      <c r="Y414" s="5">
        <v>779378</v>
      </c>
      <c r="Z414" s="5">
        <v>437384</v>
      </c>
      <c r="AA414" s="5">
        <v>322968</v>
      </c>
      <c r="AB414" s="5">
        <v>437384</v>
      </c>
      <c r="AC414" s="5">
        <v>322968</v>
      </c>
    </row>
    <row r="415" spans="1:29" x14ac:dyDescent="0.2">
      <c r="A415" t="s">
        <v>36</v>
      </c>
      <c r="B415" t="s">
        <v>647</v>
      </c>
      <c r="C415" t="s">
        <v>1568</v>
      </c>
      <c r="D415" t="s">
        <v>2007</v>
      </c>
      <c r="E415" t="s">
        <v>1664</v>
      </c>
      <c r="F415" t="s">
        <v>1554</v>
      </c>
      <c r="G415" t="s">
        <v>2008</v>
      </c>
      <c r="H415" t="s">
        <v>1944</v>
      </c>
      <c r="I415" s="18" t="s">
        <v>1554</v>
      </c>
      <c r="J415" s="4" t="s">
        <v>2174</v>
      </c>
      <c r="K415" s="4" t="s">
        <v>2175</v>
      </c>
      <c r="L415" s="4" t="s">
        <v>2176</v>
      </c>
      <c r="M415" s="5">
        <v>921664</v>
      </c>
      <c r="N415" s="5">
        <v>576461</v>
      </c>
      <c r="O415" s="5">
        <v>9</v>
      </c>
      <c r="P415" s="5">
        <v>81</v>
      </c>
      <c r="Q415" s="5">
        <v>924189</v>
      </c>
      <c r="R415" s="5">
        <v>598855</v>
      </c>
      <c r="S415" s="5">
        <v>0</v>
      </c>
      <c r="T415" s="5">
        <v>-70</v>
      </c>
      <c r="U415" s="6">
        <f t="shared" si="6"/>
        <v>-70</v>
      </c>
      <c r="V415" t="s">
        <v>2179</v>
      </c>
      <c r="W415" t="s">
        <v>2176</v>
      </c>
      <c r="Y415" s="5">
        <v>1523044</v>
      </c>
      <c r="Z415" s="5">
        <v>921664</v>
      </c>
      <c r="AA415" s="5">
        <v>576461</v>
      </c>
      <c r="AB415" s="5">
        <v>921664</v>
      </c>
      <c r="AC415" s="5">
        <v>576461</v>
      </c>
    </row>
    <row r="416" spans="1:29" x14ac:dyDescent="0.2">
      <c r="A416" t="s">
        <v>38</v>
      </c>
      <c r="B416" t="s">
        <v>648</v>
      </c>
      <c r="C416" t="s">
        <v>1577</v>
      </c>
      <c r="D416" t="s">
        <v>667</v>
      </c>
      <c r="E416" t="s">
        <v>1763</v>
      </c>
      <c r="F416" t="s">
        <v>1554</v>
      </c>
      <c r="G416" t="s">
        <v>2009</v>
      </c>
      <c r="H416" t="s">
        <v>1944</v>
      </c>
      <c r="I416" s="18" t="s">
        <v>1554</v>
      </c>
      <c r="J416" s="4" t="s">
        <v>2174</v>
      </c>
      <c r="K416" s="4" t="s">
        <v>2175</v>
      </c>
      <c r="L416" s="4" t="s">
        <v>2176</v>
      </c>
      <c r="M416" s="5">
        <v>634133</v>
      </c>
      <c r="N416" s="5">
        <v>418788</v>
      </c>
      <c r="O416" s="5"/>
      <c r="P416" s="5"/>
      <c r="Q416" s="5">
        <v>631294</v>
      </c>
      <c r="R416" s="5">
        <v>418693</v>
      </c>
      <c r="S416" s="5">
        <v>0</v>
      </c>
      <c r="T416" s="5">
        <v>0</v>
      </c>
      <c r="U416" s="6">
        <f t="shared" si="6"/>
        <v>0</v>
      </c>
      <c r="V416" t="s">
        <v>2179</v>
      </c>
      <c r="W416" t="s">
        <v>2176</v>
      </c>
      <c r="Y416" s="5">
        <v>1049987</v>
      </c>
      <c r="Z416" s="5">
        <v>634133</v>
      </c>
      <c r="AA416" s="5">
        <v>418788</v>
      </c>
      <c r="AB416" s="5">
        <v>634133</v>
      </c>
      <c r="AC416" s="5">
        <v>418788</v>
      </c>
    </row>
    <row r="417" spans="1:29" x14ac:dyDescent="0.2">
      <c r="A417" t="s">
        <v>25</v>
      </c>
      <c r="B417" t="s">
        <v>639</v>
      </c>
      <c r="C417" t="s">
        <v>1578</v>
      </c>
      <c r="D417" t="s">
        <v>668</v>
      </c>
      <c r="E417" t="s">
        <v>1582</v>
      </c>
      <c r="F417" t="s">
        <v>1554</v>
      </c>
      <c r="G417" t="s">
        <v>1990</v>
      </c>
      <c r="H417" t="s">
        <v>1944</v>
      </c>
      <c r="I417" s="18" t="s">
        <v>1554</v>
      </c>
      <c r="J417" s="4" t="s">
        <v>2174</v>
      </c>
      <c r="K417" s="4" t="s">
        <v>2175</v>
      </c>
      <c r="L417" s="4" t="s">
        <v>2176</v>
      </c>
      <c r="M417" s="5">
        <v>3714548</v>
      </c>
      <c r="N417" s="5">
        <v>2645768</v>
      </c>
      <c r="O417" s="5"/>
      <c r="P417" s="5"/>
      <c r="Q417" s="5">
        <v>3809513</v>
      </c>
      <c r="R417" s="5">
        <v>2707414</v>
      </c>
      <c r="S417" s="5">
        <v>0</v>
      </c>
      <c r="T417" s="5">
        <v>0</v>
      </c>
      <c r="U417" s="6">
        <f t="shared" si="6"/>
        <v>0</v>
      </c>
      <c r="V417" t="s">
        <v>2179</v>
      </c>
      <c r="W417" t="s">
        <v>2176</v>
      </c>
      <c r="Y417" s="5">
        <v>6516927</v>
      </c>
      <c r="Z417" s="5">
        <v>3714548</v>
      </c>
      <c r="AA417" s="5">
        <v>2645768</v>
      </c>
      <c r="AB417" s="5">
        <v>3714548</v>
      </c>
      <c r="AC417" s="5">
        <v>2645768</v>
      </c>
    </row>
    <row r="418" spans="1:29" x14ac:dyDescent="0.2">
      <c r="A418" t="s">
        <v>46</v>
      </c>
      <c r="B418" t="s">
        <v>653</v>
      </c>
      <c r="C418" t="s">
        <v>1579</v>
      </c>
      <c r="D418" t="s">
        <v>685</v>
      </c>
      <c r="E418" t="s">
        <v>1795</v>
      </c>
      <c r="F418" t="s">
        <v>1554</v>
      </c>
      <c r="G418" t="s">
        <v>2010</v>
      </c>
      <c r="H418" t="s">
        <v>1944</v>
      </c>
      <c r="I418" s="18" t="s">
        <v>1554</v>
      </c>
      <c r="J418" s="4" t="s">
        <v>2174</v>
      </c>
      <c r="K418" s="4" t="s">
        <v>2175</v>
      </c>
      <c r="L418" s="4" t="s">
        <v>2176</v>
      </c>
      <c r="M418" s="5">
        <v>465701</v>
      </c>
      <c r="N418" s="5">
        <v>308987</v>
      </c>
      <c r="O418" s="5"/>
      <c r="P418" s="5"/>
      <c r="Q418" s="5">
        <v>453540</v>
      </c>
      <c r="R418" s="5">
        <v>313341</v>
      </c>
      <c r="S418" s="5">
        <v>0</v>
      </c>
      <c r="T418" s="5">
        <v>0</v>
      </c>
      <c r="U418" s="6">
        <f t="shared" si="6"/>
        <v>0</v>
      </c>
      <c r="V418" t="s">
        <v>2179</v>
      </c>
      <c r="W418" t="s">
        <v>2176</v>
      </c>
      <c r="Y418" s="5">
        <v>766881</v>
      </c>
      <c r="Z418" s="5">
        <v>465701</v>
      </c>
      <c r="AA418" s="5">
        <v>308987</v>
      </c>
      <c r="AB418" s="5">
        <v>465701</v>
      </c>
      <c r="AC418" s="5">
        <v>308987</v>
      </c>
    </row>
    <row r="419" spans="1:29" x14ac:dyDescent="0.2">
      <c r="A419" t="s">
        <v>196</v>
      </c>
      <c r="B419" t="s">
        <v>660</v>
      </c>
      <c r="C419" t="s">
        <v>1560</v>
      </c>
      <c r="D419" t="s">
        <v>2011</v>
      </c>
      <c r="E419" t="s">
        <v>2012</v>
      </c>
      <c r="F419" t="s">
        <v>2013</v>
      </c>
      <c r="G419" t="s">
        <v>907</v>
      </c>
      <c r="H419" t="s">
        <v>689</v>
      </c>
      <c r="I419" s="18" t="s">
        <v>1591</v>
      </c>
      <c r="J419" s="4" t="s">
        <v>2177</v>
      </c>
      <c r="K419" s="4" t="s">
        <v>2178</v>
      </c>
      <c r="L419" s="4" t="s">
        <v>2179</v>
      </c>
      <c r="M419" s="5">
        <v>3859</v>
      </c>
      <c r="N419" s="5">
        <v>4415</v>
      </c>
      <c r="O419" s="5"/>
      <c r="P419" s="5"/>
      <c r="Q419" s="5">
        <v>3859</v>
      </c>
      <c r="R419" s="5">
        <v>4415</v>
      </c>
      <c r="S419" s="5">
        <v>0</v>
      </c>
      <c r="T419" s="5">
        <v>0</v>
      </c>
      <c r="U419" s="6">
        <f t="shared" si="6"/>
        <v>0</v>
      </c>
      <c r="V419" t="s">
        <v>2176</v>
      </c>
      <c r="W419" t="s">
        <v>2176</v>
      </c>
      <c r="Y419" s="5">
        <v>8274</v>
      </c>
      <c r="Z419" s="5">
        <v>3859</v>
      </c>
      <c r="AA419" s="5">
        <v>4415</v>
      </c>
      <c r="AB419" s="5">
        <v>3859</v>
      </c>
      <c r="AC419" s="5">
        <v>4415</v>
      </c>
    </row>
    <row r="420" spans="1:29" x14ac:dyDescent="0.2">
      <c r="A420" t="s">
        <v>220</v>
      </c>
      <c r="B420" t="s">
        <v>657</v>
      </c>
      <c r="C420" t="s">
        <v>1569</v>
      </c>
      <c r="D420" t="s">
        <v>746</v>
      </c>
      <c r="E420" t="s">
        <v>2014</v>
      </c>
      <c r="F420" t="s">
        <v>950</v>
      </c>
      <c r="G420" t="s">
        <v>1997</v>
      </c>
      <c r="H420" t="s">
        <v>689</v>
      </c>
      <c r="I420" s="18" t="s">
        <v>1598</v>
      </c>
      <c r="J420" s="4" t="s">
        <v>2177</v>
      </c>
      <c r="K420" s="4" t="s">
        <v>2178</v>
      </c>
      <c r="L420" s="4" t="s">
        <v>2179</v>
      </c>
      <c r="M420" s="5">
        <v>3736</v>
      </c>
      <c r="N420" s="5">
        <v>2431</v>
      </c>
      <c r="O420" s="5"/>
      <c r="P420" s="5"/>
      <c r="Q420" s="5">
        <v>3736</v>
      </c>
      <c r="R420" s="5">
        <v>2431</v>
      </c>
      <c r="S420" s="5">
        <v>0</v>
      </c>
      <c r="T420" s="5">
        <v>0</v>
      </c>
      <c r="U420" s="6">
        <f t="shared" si="6"/>
        <v>0</v>
      </c>
      <c r="V420" t="s">
        <v>2176</v>
      </c>
      <c r="W420" t="s">
        <v>2176</v>
      </c>
      <c r="Y420" s="5">
        <v>6167</v>
      </c>
      <c r="Z420" s="5">
        <v>3736</v>
      </c>
      <c r="AA420" s="5">
        <v>2431</v>
      </c>
      <c r="AB420" s="5">
        <v>3736</v>
      </c>
      <c r="AC420" s="5">
        <v>2431</v>
      </c>
    </row>
    <row r="421" spans="1:29" x14ac:dyDescent="0.2">
      <c r="A421" t="s">
        <v>440</v>
      </c>
      <c r="B421" t="s">
        <v>656</v>
      </c>
      <c r="C421" t="s">
        <v>1556</v>
      </c>
      <c r="D421" t="s">
        <v>1269</v>
      </c>
      <c r="E421" t="s">
        <v>1597</v>
      </c>
      <c r="F421" t="s">
        <v>1554</v>
      </c>
      <c r="G421" t="s">
        <v>2015</v>
      </c>
      <c r="H421" t="s">
        <v>1270</v>
      </c>
      <c r="I421" s="18" t="s">
        <v>1591</v>
      </c>
      <c r="J421" s="4" t="s">
        <v>2177</v>
      </c>
      <c r="K421" s="4" t="s">
        <v>2178</v>
      </c>
      <c r="L421" s="4" t="s">
        <v>2179</v>
      </c>
      <c r="M421" s="5">
        <v>526</v>
      </c>
      <c r="N421" s="5">
        <v>406</v>
      </c>
      <c r="O421" s="5"/>
      <c r="P421" s="5"/>
      <c r="Q421" s="5">
        <v>526</v>
      </c>
      <c r="R421" s="5">
        <v>406</v>
      </c>
      <c r="S421" s="5">
        <v>0</v>
      </c>
      <c r="T421" s="5">
        <v>0</v>
      </c>
      <c r="U421" s="6">
        <f t="shared" si="6"/>
        <v>0</v>
      </c>
      <c r="V421" t="s">
        <v>2179</v>
      </c>
      <c r="W421" t="s">
        <v>2176</v>
      </c>
      <c r="Y421" s="5">
        <v>932</v>
      </c>
      <c r="Z421" s="5">
        <v>526</v>
      </c>
      <c r="AA421" s="5">
        <v>406</v>
      </c>
      <c r="AB421" s="5">
        <v>526</v>
      </c>
      <c r="AC421" s="5">
        <v>406</v>
      </c>
    </row>
    <row r="422" spans="1:29" x14ac:dyDescent="0.2">
      <c r="A422" t="s">
        <v>165</v>
      </c>
      <c r="B422" t="s">
        <v>660</v>
      </c>
      <c r="C422" t="s">
        <v>1560</v>
      </c>
      <c r="D422" t="s">
        <v>848</v>
      </c>
      <c r="E422" t="s">
        <v>1614</v>
      </c>
      <c r="F422" t="s">
        <v>709</v>
      </c>
      <c r="G422" t="s">
        <v>849</v>
      </c>
      <c r="H422" t="s">
        <v>2016</v>
      </c>
      <c r="I422" s="18" t="s">
        <v>1591</v>
      </c>
      <c r="J422" s="4" t="s">
        <v>2177</v>
      </c>
      <c r="K422" s="4" t="s">
        <v>2178</v>
      </c>
      <c r="L422" s="4" t="s">
        <v>2179</v>
      </c>
      <c r="M422" s="5">
        <v>4945</v>
      </c>
      <c r="N422" s="5">
        <v>5487</v>
      </c>
      <c r="O422" s="5"/>
      <c r="P422" s="5"/>
      <c r="Q422" s="5">
        <v>4938</v>
      </c>
      <c r="R422" s="5">
        <v>5620</v>
      </c>
      <c r="S422" s="5">
        <v>0</v>
      </c>
      <c r="T422" s="5">
        <v>0</v>
      </c>
      <c r="U422" s="6">
        <f t="shared" si="6"/>
        <v>0</v>
      </c>
      <c r="V422" t="s">
        <v>2176</v>
      </c>
      <c r="W422" t="s">
        <v>2176</v>
      </c>
      <c r="Y422" s="5">
        <v>10558</v>
      </c>
      <c r="Z422" s="5">
        <v>4945</v>
      </c>
      <c r="AA422" s="5">
        <v>5487</v>
      </c>
      <c r="AB422" s="5">
        <v>4945</v>
      </c>
      <c r="AC422" s="5">
        <v>5487</v>
      </c>
    </row>
    <row r="423" spans="1:29" x14ac:dyDescent="0.2">
      <c r="A423" t="s">
        <v>342</v>
      </c>
      <c r="B423" t="s">
        <v>656</v>
      </c>
      <c r="C423" t="s">
        <v>1556</v>
      </c>
      <c r="D423" t="s">
        <v>1149</v>
      </c>
      <c r="E423" t="s">
        <v>1807</v>
      </c>
      <c r="F423" t="s">
        <v>842</v>
      </c>
      <c r="G423" t="s">
        <v>1150</v>
      </c>
      <c r="H423" t="s">
        <v>1151</v>
      </c>
      <c r="I423" s="18" t="s">
        <v>1591</v>
      </c>
      <c r="J423" s="4" t="s">
        <v>2177</v>
      </c>
      <c r="K423" s="4" t="s">
        <v>2178</v>
      </c>
      <c r="L423" s="4" t="s">
        <v>2179</v>
      </c>
      <c r="M423" s="5">
        <v>1739</v>
      </c>
      <c r="N423" s="5">
        <v>1620</v>
      </c>
      <c r="O423" s="5"/>
      <c r="P423" s="5"/>
      <c r="Q423" s="5">
        <v>1739</v>
      </c>
      <c r="R423" s="5">
        <v>1620</v>
      </c>
      <c r="S423" s="5">
        <v>0</v>
      </c>
      <c r="T423" s="5">
        <v>0</v>
      </c>
      <c r="U423" s="6">
        <f t="shared" si="6"/>
        <v>0</v>
      </c>
      <c r="V423" t="s">
        <v>2179</v>
      </c>
      <c r="W423" t="s">
        <v>2176</v>
      </c>
      <c r="Y423" s="5">
        <v>3359</v>
      </c>
      <c r="Z423" s="5">
        <v>1739</v>
      </c>
      <c r="AA423" s="5">
        <v>1620</v>
      </c>
      <c r="AB423" s="5">
        <v>1739</v>
      </c>
      <c r="AC423" s="5">
        <v>1620</v>
      </c>
    </row>
    <row r="424" spans="1:29" x14ac:dyDescent="0.2">
      <c r="A424" t="s">
        <v>199</v>
      </c>
      <c r="B424" t="s">
        <v>656</v>
      </c>
      <c r="C424" t="s">
        <v>1556</v>
      </c>
      <c r="D424" t="s">
        <v>912</v>
      </c>
      <c r="E424" t="s">
        <v>1685</v>
      </c>
      <c r="F424" t="s">
        <v>1554</v>
      </c>
      <c r="G424" t="s">
        <v>2017</v>
      </c>
      <c r="H424" t="s">
        <v>2018</v>
      </c>
      <c r="I424" s="18" t="s">
        <v>1591</v>
      </c>
      <c r="J424" s="4" t="s">
        <v>2177</v>
      </c>
      <c r="K424" s="4" t="s">
        <v>2178</v>
      </c>
      <c r="L424" s="4" t="s">
        <v>2179</v>
      </c>
      <c r="M424" s="5">
        <v>3476</v>
      </c>
      <c r="N424" s="5">
        <v>4084</v>
      </c>
      <c r="O424" s="5"/>
      <c r="P424" s="5"/>
      <c r="Q424" s="5">
        <v>3476</v>
      </c>
      <c r="R424" s="5">
        <v>4084</v>
      </c>
      <c r="S424" s="5">
        <v>0</v>
      </c>
      <c r="T424" s="5">
        <v>0</v>
      </c>
      <c r="U424" s="6">
        <f t="shared" si="6"/>
        <v>0</v>
      </c>
      <c r="V424" t="s">
        <v>2179</v>
      </c>
      <c r="W424" t="s">
        <v>2176</v>
      </c>
      <c r="Y424" s="5">
        <v>7560</v>
      </c>
      <c r="Z424" s="5">
        <v>3476</v>
      </c>
      <c r="AA424" s="5">
        <v>4084</v>
      </c>
      <c r="AB424" s="5">
        <v>3476</v>
      </c>
      <c r="AC424" s="5">
        <v>4084</v>
      </c>
    </row>
    <row r="425" spans="1:29" x14ac:dyDescent="0.2">
      <c r="A425" t="s">
        <v>499</v>
      </c>
      <c r="B425" t="s">
        <v>656</v>
      </c>
      <c r="C425" t="s">
        <v>1556</v>
      </c>
      <c r="D425" t="s">
        <v>982</v>
      </c>
      <c r="E425" t="s">
        <v>1623</v>
      </c>
      <c r="F425" t="s">
        <v>1554</v>
      </c>
      <c r="G425" t="s">
        <v>2019</v>
      </c>
      <c r="H425" t="s">
        <v>2020</v>
      </c>
      <c r="I425" s="18" t="s">
        <v>1598</v>
      </c>
      <c r="J425" s="4" t="s">
        <v>2177</v>
      </c>
      <c r="K425" s="4" t="s">
        <v>2178</v>
      </c>
      <c r="L425" s="4" t="s">
        <v>2179</v>
      </c>
      <c r="M425" s="5">
        <v>284</v>
      </c>
      <c r="N425" s="5">
        <v>323</v>
      </c>
      <c r="O425" s="5"/>
      <c r="P425" s="5"/>
      <c r="Q425" s="5">
        <v>284</v>
      </c>
      <c r="R425" s="5">
        <v>323</v>
      </c>
      <c r="S425" s="5">
        <v>0</v>
      </c>
      <c r="T425" s="5">
        <v>0</v>
      </c>
      <c r="U425" s="6">
        <f t="shared" si="6"/>
        <v>0</v>
      </c>
      <c r="V425" t="s">
        <v>2179</v>
      </c>
      <c r="W425" t="s">
        <v>2176</v>
      </c>
      <c r="Y425" s="5">
        <v>607</v>
      </c>
      <c r="Z425" s="5">
        <v>284</v>
      </c>
      <c r="AA425" s="5">
        <v>323</v>
      </c>
      <c r="AB425" s="5">
        <v>284</v>
      </c>
      <c r="AC425" s="5">
        <v>323</v>
      </c>
    </row>
    <row r="426" spans="1:29" x14ac:dyDescent="0.2">
      <c r="A426" t="s">
        <v>241</v>
      </c>
      <c r="B426" t="s">
        <v>656</v>
      </c>
      <c r="C426" t="s">
        <v>1556</v>
      </c>
      <c r="D426" t="s">
        <v>982</v>
      </c>
      <c r="E426" t="s">
        <v>1627</v>
      </c>
      <c r="F426" t="s">
        <v>1554</v>
      </c>
      <c r="G426" t="s">
        <v>2019</v>
      </c>
      <c r="H426" t="s">
        <v>2020</v>
      </c>
      <c r="I426" s="18" t="s">
        <v>1598</v>
      </c>
      <c r="J426" s="4" t="s">
        <v>2177</v>
      </c>
      <c r="K426" s="4" t="s">
        <v>2178</v>
      </c>
      <c r="L426" s="4" t="s">
        <v>2179</v>
      </c>
      <c r="M426" s="5">
        <v>3258</v>
      </c>
      <c r="N426" s="5">
        <v>2582</v>
      </c>
      <c r="O426" s="5"/>
      <c r="P426" s="5"/>
      <c r="Q426" s="5">
        <v>3258</v>
      </c>
      <c r="R426" s="5">
        <v>2582</v>
      </c>
      <c r="S426" s="5">
        <v>0</v>
      </c>
      <c r="T426" s="5">
        <v>0</v>
      </c>
      <c r="U426" s="6">
        <f t="shared" si="6"/>
        <v>0</v>
      </c>
      <c r="V426" t="s">
        <v>2179</v>
      </c>
      <c r="W426" t="s">
        <v>2176</v>
      </c>
      <c r="Y426" s="5">
        <v>5840</v>
      </c>
      <c r="Z426" s="5">
        <v>3258</v>
      </c>
      <c r="AA426" s="5">
        <v>2582</v>
      </c>
      <c r="AB426" s="5">
        <v>3258</v>
      </c>
      <c r="AC426" s="5">
        <v>2582</v>
      </c>
    </row>
    <row r="427" spans="1:29" x14ac:dyDescent="0.2">
      <c r="A427" t="s">
        <v>433</v>
      </c>
      <c r="B427" t="s">
        <v>656</v>
      </c>
      <c r="C427" t="s">
        <v>1556</v>
      </c>
      <c r="D427" t="s">
        <v>2021</v>
      </c>
      <c r="E427" t="s">
        <v>1683</v>
      </c>
      <c r="F427" t="s">
        <v>774</v>
      </c>
      <c r="G427" t="s">
        <v>1259</v>
      </c>
      <c r="H427" t="s">
        <v>1260</v>
      </c>
      <c r="I427" s="18" t="s">
        <v>1591</v>
      </c>
      <c r="J427" s="4" t="s">
        <v>2177</v>
      </c>
      <c r="K427" s="4" t="s">
        <v>2178</v>
      </c>
      <c r="L427" s="4" t="s">
        <v>2179</v>
      </c>
      <c r="M427" s="5">
        <v>10</v>
      </c>
      <c r="N427" s="5">
        <v>9</v>
      </c>
      <c r="O427" s="5"/>
      <c r="P427" s="5"/>
      <c r="Q427" s="5">
        <v>10</v>
      </c>
      <c r="R427" s="5">
        <v>9</v>
      </c>
      <c r="S427" s="5">
        <v>0</v>
      </c>
      <c r="T427" s="5">
        <v>0</v>
      </c>
      <c r="U427" s="6">
        <f t="shared" si="6"/>
        <v>0</v>
      </c>
      <c r="V427" t="s">
        <v>2176</v>
      </c>
      <c r="W427" t="s">
        <v>2176</v>
      </c>
      <c r="Y427" s="5">
        <v>19</v>
      </c>
      <c r="Z427" s="5">
        <v>10</v>
      </c>
      <c r="AA427" s="5">
        <v>9</v>
      </c>
      <c r="AB427" s="5">
        <v>10</v>
      </c>
      <c r="AC427" s="5">
        <v>9</v>
      </c>
    </row>
    <row r="428" spans="1:29" x14ac:dyDescent="0.2">
      <c r="A428" t="s">
        <v>543</v>
      </c>
      <c r="B428" t="s">
        <v>656</v>
      </c>
      <c r="C428" t="s">
        <v>1556</v>
      </c>
      <c r="D428" t="s">
        <v>1405</v>
      </c>
      <c r="E428" t="s">
        <v>1614</v>
      </c>
      <c r="F428" t="s">
        <v>774</v>
      </c>
      <c r="G428" t="s">
        <v>1406</v>
      </c>
      <c r="H428" t="s">
        <v>2022</v>
      </c>
      <c r="I428" s="18" t="s">
        <v>1591</v>
      </c>
      <c r="J428" s="4" t="s">
        <v>2177</v>
      </c>
      <c r="K428" s="4" t="s">
        <v>2178</v>
      </c>
      <c r="L428" s="4" t="s">
        <v>2179</v>
      </c>
      <c r="M428" s="5">
        <v>66</v>
      </c>
      <c r="N428" s="5">
        <v>47</v>
      </c>
      <c r="O428" s="5">
        <v>0</v>
      </c>
      <c r="P428" s="5">
        <v>0</v>
      </c>
      <c r="Q428" s="5">
        <v>66</v>
      </c>
      <c r="R428" s="5">
        <v>47</v>
      </c>
      <c r="S428" s="5">
        <v>0</v>
      </c>
      <c r="T428" s="5">
        <v>0</v>
      </c>
      <c r="U428" s="6">
        <f t="shared" si="6"/>
        <v>0</v>
      </c>
      <c r="V428" t="s">
        <v>2176</v>
      </c>
      <c r="W428" t="s">
        <v>2176</v>
      </c>
      <c r="Y428" s="5">
        <v>113</v>
      </c>
      <c r="Z428" s="5">
        <v>66</v>
      </c>
      <c r="AA428" s="5">
        <v>47</v>
      </c>
      <c r="AB428" s="5">
        <v>66</v>
      </c>
      <c r="AC428" s="5">
        <v>47</v>
      </c>
    </row>
    <row r="429" spans="1:29" x14ac:dyDescent="0.2">
      <c r="A429" t="s">
        <v>423</v>
      </c>
      <c r="B429" t="s">
        <v>656</v>
      </c>
      <c r="C429" t="s">
        <v>1556</v>
      </c>
      <c r="D429" t="s">
        <v>993</v>
      </c>
      <c r="E429" t="s">
        <v>1653</v>
      </c>
      <c r="F429" t="s">
        <v>1554</v>
      </c>
      <c r="G429" t="s">
        <v>994</v>
      </c>
      <c r="H429" t="s">
        <v>995</v>
      </c>
      <c r="I429" s="18" t="s">
        <v>1591</v>
      </c>
      <c r="J429" s="4" t="s">
        <v>2177</v>
      </c>
      <c r="K429" s="4" t="s">
        <v>2178</v>
      </c>
      <c r="L429" s="4" t="s">
        <v>2179</v>
      </c>
      <c r="M429" s="5">
        <v>747</v>
      </c>
      <c r="N429" s="5">
        <v>649</v>
      </c>
      <c r="O429" s="5"/>
      <c r="P429" s="5"/>
      <c r="Q429" s="5">
        <v>658</v>
      </c>
      <c r="R429" s="5">
        <v>543</v>
      </c>
      <c r="S429" s="5">
        <v>0</v>
      </c>
      <c r="T429" s="5">
        <v>0</v>
      </c>
      <c r="U429" s="6">
        <f t="shared" si="6"/>
        <v>0</v>
      </c>
      <c r="V429" t="s">
        <v>2179</v>
      </c>
      <c r="W429" t="s">
        <v>2176</v>
      </c>
      <c r="Y429" s="5">
        <v>1201</v>
      </c>
      <c r="Z429" s="5">
        <v>747</v>
      </c>
      <c r="AA429" s="5">
        <v>649</v>
      </c>
      <c r="AB429" s="5">
        <v>747</v>
      </c>
      <c r="AC429" s="5">
        <v>649</v>
      </c>
    </row>
    <row r="430" spans="1:29" x14ac:dyDescent="0.2">
      <c r="A430" t="s">
        <v>247</v>
      </c>
      <c r="B430" t="s">
        <v>656</v>
      </c>
      <c r="C430" t="s">
        <v>1556</v>
      </c>
      <c r="D430" t="s">
        <v>993</v>
      </c>
      <c r="E430" t="s">
        <v>1653</v>
      </c>
      <c r="F430" t="s">
        <v>790</v>
      </c>
      <c r="G430" t="s">
        <v>994</v>
      </c>
      <c r="H430" t="s">
        <v>995</v>
      </c>
      <c r="I430" s="18" t="s">
        <v>1591</v>
      </c>
      <c r="J430" s="4" t="s">
        <v>2177</v>
      </c>
      <c r="K430" s="4" t="s">
        <v>2178</v>
      </c>
      <c r="L430" s="4" t="s">
        <v>2179</v>
      </c>
      <c r="M430" s="5">
        <v>2672</v>
      </c>
      <c r="N430" s="5">
        <v>2854</v>
      </c>
      <c r="O430" s="5"/>
      <c r="P430" s="5"/>
      <c r="Q430" s="5">
        <v>2672</v>
      </c>
      <c r="R430" s="5">
        <v>2854</v>
      </c>
      <c r="S430" s="5">
        <v>0</v>
      </c>
      <c r="T430" s="5">
        <v>0</v>
      </c>
      <c r="U430" s="6">
        <f t="shared" si="6"/>
        <v>0</v>
      </c>
      <c r="V430" t="s">
        <v>2179</v>
      </c>
      <c r="W430" t="s">
        <v>2176</v>
      </c>
      <c r="Y430" s="5">
        <v>5526</v>
      </c>
      <c r="Z430" s="5">
        <v>2672</v>
      </c>
      <c r="AA430" s="5">
        <v>2854</v>
      </c>
      <c r="AB430" s="5">
        <v>2672</v>
      </c>
      <c r="AC430" s="5">
        <v>2854</v>
      </c>
    </row>
    <row r="431" spans="1:29" x14ac:dyDescent="0.2">
      <c r="A431" t="s">
        <v>131</v>
      </c>
      <c r="B431" t="s">
        <v>656</v>
      </c>
      <c r="C431" t="s">
        <v>1556</v>
      </c>
      <c r="D431" t="s">
        <v>2023</v>
      </c>
      <c r="E431" t="s">
        <v>1602</v>
      </c>
      <c r="F431" t="s">
        <v>790</v>
      </c>
      <c r="G431" t="s">
        <v>791</v>
      </c>
      <c r="H431" t="s">
        <v>792</v>
      </c>
      <c r="I431" s="18" t="s">
        <v>1598</v>
      </c>
      <c r="J431" s="4" t="s">
        <v>2177</v>
      </c>
      <c r="K431" s="4" t="s">
        <v>2178</v>
      </c>
      <c r="L431" s="4" t="s">
        <v>2179</v>
      </c>
      <c r="M431" s="5">
        <v>8521</v>
      </c>
      <c r="N431" s="5">
        <v>10155</v>
      </c>
      <c r="O431" s="5"/>
      <c r="P431" s="5"/>
      <c r="Q431" s="5">
        <v>6194</v>
      </c>
      <c r="R431" s="5">
        <v>7380</v>
      </c>
      <c r="S431" s="5">
        <v>0</v>
      </c>
      <c r="T431" s="5">
        <v>0</v>
      </c>
      <c r="U431" s="6">
        <f t="shared" si="6"/>
        <v>0</v>
      </c>
      <c r="V431" t="s">
        <v>2179</v>
      </c>
      <c r="W431" t="s">
        <v>2176</v>
      </c>
      <c r="Y431" s="5">
        <v>13574</v>
      </c>
      <c r="Z431" s="5">
        <v>8521</v>
      </c>
      <c r="AA431" s="5">
        <v>10155</v>
      </c>
      <c r="AB431" s="5">
        <v>8521</v>
      </c>
      <c r="AC431" s="5">
        <v>10155</v>
      </c>
    </row>
    <row r="432" spans="1:29" x14ac:dyDescent="0.2">
      <c r="A432" t="s">
        <v>572</v>
      </c>
      <c r="B432" t="s">
        <v>656</v>
      </c>
      <c r="C432" t="s">
        <v>1556</v>
      </c>
      <c r="D432" t="s">
        <v>2024</v>
      </c>
      <c r="E432" t="s">
        <v>1627</v>
      </c>
      <c r="F432" t="s">
        <v>790</v>
      </c>
      <c r="G432" t="s">
        <v>1459</v>
      </c>
      <c r="H432" t="s">
        <v>792</v>
      </c>
      <c r="I432" s="18" t="s">
        <v>1591</v>
      </c>
      <c r="J432" s="4" t="s">
        <v>2177</v>
      </c>
      <c r="K432" s="4" t="s">
        <v>2178</v>
      </c>
      <c r="L432" s="4" t="s">
        <v>2179</v>
      </c>
      <c r="M432" s="5">
        <v>221</v>
      </c>
      <c r="N432" s="5">
        <v>237</v>
      </c>
      <c r="O432" s="5">
        <v>0</v>
      </c>
      <c r="P432" s="5">
        <v>0</v>
      </c>
      <c r="Q432" s="5">
        <v>221</v>
      </c>
      <c r="R432" s="5">
        <v>237</v>
      </c>
      <c r="S432" s="5">
        <v>0</v>
      </c>
      <c r="T432" s="5">
        <v>0</v>
      </c>
      <c r="U432" s="6">
        <f t="shared" si="6"/>
        <v>0</v>
      </c>
      <c r="V432" t="s">
        <v>2176</v>
      </c>
      <c r="W432" t="s">
        <v>2176</v>
      </c>
      <c r="Y432" s="5">
        <v>458</v>
      </c>
      <c r="Z432" s="5">
        <v>221</v>
      </c>
      <c r="AA432" s="5">
        <v>237</v>
      </c>
      <c r="AB432" s="5">
        <v>221</v>
      </c>
      <c r="AC432" s="5">
        <v>237</v>
      </c>
    </row>
    <row r="433" spans="1:29" x14ac:dyDescent="0.2">
      <c r="A433" t="s">
        <v>606</v>
      </c>
      <c r="B433" t="s">
        <v>656</v>
      </c>
      <c r="C433" t="s">
        <v>1556</v>
      </c>
      <c r="D433" t="s">
        <v>738</v>
      </c>
      <c r="E433" t="s">
        <v>1675</v>
      </c>
      <c r="F433" t="s">
        <v>790</v>
      </c>
      <c r="G433" t="s">
        <v>1507</v>
      </c>
      <c r="H433" t="s">
        <v>1508</v>
      </c>
      <c r="I433" s="18" t="s">
        <v>1591</v>
      </c>
      <c r="J433" s="4" t="s">
        <v>2177</v>
      </c>
      <c r="K433" s="4" t="s">
        <v>2178</v>
      </c>
      <c r="L433" s="4" t="s">
        <v>2179</v>
      </c>
      <c r="M433" s="5">
        <v>0</v>
      </c>
      <c r="N433" s="5">
        <v>0</v>
      </c>
      <c r="O433" s="5"/>
      <c r="P433" s="5"/>
      <c r="Q433" s="5">
        <v>0</v>
      </c>
      <c r="R433" s="5">
        <v>0</v>
      </c>
      <c r="S433" s="5">
        <v>0</v>
      </c>
      <c r="T433" s="5">
        <v>0</v>
      </c>
      <c r="U433" s="6">
        <f t="shared" si="6"/>
        <v>0</v>
      </c>
      <c r="V433" t="s">
        <v>2176</v>
      </c>
      <c r="W433" t="s">
        <v>2176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</row>
    <row r="434" spans="1:29" x14ac:dyDescent="0.2">
      <c r="A434" t="s">
        <v>317</v>
      </c>
      <c r="B434" t="s">
        <v>656</v>
      </c>
      <c r="C434" t="s">
        <v>1556</v>
      </c>
      <c r="D434" t="s">
        <v>2025</v>
      </c>
      <c r="E434" t="s">
        <v>1731</v>
      </c>
      <c r="F434" t="s">
        <v>790</v>
      </c>
      <c r="G434" t="s">
        <v>1110</v>
      </c>
      <c r="H434" t="s">
        <v>903</v>
      </c>
      <c r="I434" s="18" t="s">
        <v>1591</v>
      </c>
      <c r="J434" s="4" t="s">
        <v>2177</v>
      </c>
      <c r="K434" s="4" t="s">
        <v>2178</v>
      </c>
      <c r="L434" s="4" t="s">
        <v>2179</v>
      </c>
      <c r="M434" s="5">
        <v>2750</v>
      </c>
      <c r="N434" s="5">
        <v>2844</v>
      </c>
      <c r="O434" s="5"/>
      <c r="P434" s="5"/>
      <c r="Q434" s="5">
        <v>2750</v>
      </c>
      <c r="R434" s="5">
        <v>2844</v>
      </c>
      <c r="S434" s="5">
        <v>0</v>
      </c>
      <c r="T434" s="5">
        <v>0</v>
      </c>
      <c r="U434" s="6">
        <f t="shared" si="6"/>
        <v>0</v>
      </c>
      <c r="V434" t="s">
        <v>2176</v>
      </c>
      <c r="W434" t="s">
        <v>2176</v>
      </c>
      <c r="Y434" s="5">
        <v>5594</v>
      </c>
      <c r="Z434" s="5">
        <v>2750</v>
      </c>
      <c r="AA434" s="5">
        <v>2844</v>
      </c>
      <c r="AB434" s="5">
        <v>2750</v>
      </c>
      <c r="AC434" s="5">
        <v>2844</v>
      </c>
    </row>
    <row r="435" spans="1:29" x14ac:dyDescent="0.2">
      <c r="A435" t="s">
        <v>194</v>
      </c>
      <c r="B435" t="s">
        <v>656</v>
      </c>
      <c r="C435" t="s">
        <v>1556</v>
      </c>
      <c r="D435" t="s">
        <v>2025</v>
      </c>
      <c r="E435" t="s">
        <v>1698</v>
      </c>
      <c r="F435" t="s">
        <v>790</v>
      </c>
      <c r="G435" t="s">
        <v>902</v>
      </c>
      <c r="H435" t="s">
        <v>903</v>
      </c>
      <c r="I435" s="18" t="s">
        <v>1591</v>
      </c>
      <c r="J435" s="4" t="s">
        <v>2177</v>
      </c>
      <c r="K435" s="4" t="s">
        <v>2178</v>
      </c>
      <c r="L435" s="4" t="s">
        <v>2179</v>
      </c>
      <c r="M435" s="5">
        <v>97</v>
      </c>
      <c r="N435" s="5">
        <v>198</v>
      </c>
      <c r="O435" s="5"/>
      <c r="P435" s="5"/>
      <c r="Q435" s="5">
        <v>97</v>
      </c>
      <c r="R435" s="5">
        <v>198</v>
      </c>
      <c r="S435" s="5">
        <v>0</v>
      </c>
      <c r="T435" s="5">
        <v>0</v>
      </c>
      <c r="U435" s="6">
        <f t="shared" si="6"/>
        <v>0</v>
      </c>
      <c r="V435" t="s">
        <v>2176</v>
      </c>
      <c r="W435" t="s">
        <v>2176</v>
      </c>
      <c r="Y435" s="5">
        <v>295</v>
      </c>
      <c r="Z435" s="5">
        <v>97</v>
      </c>
      <c r="AA435" s="5">
        <v>198</v>
      </c>
      <c r="AB435" s="5">
        <v>97</v>
      </c>
      <c r="AC435" s="5">
        <v>198</v>
      </c>
    </row>
    <row r="436" spans="1:29" x14ac:dyDescent="0.2">
      <c r="A436" t="s">
        <v>198</v>
      </c>
      <c r="B436" t="s">
        <v>660</v>
      </c>
      <c r="C436" t="s">
        <v>1560</v>
      </c>
      <c r="D436" t="s">
        <v>911</v>
      </c>
      <c r="E436" t="s">
        <v>1669</v>
      </c>
      <c r="F436" t="s">
        <v>1599</v>
      </c>
      <c r="G436" t="s">
        <v>2026</v>
      </c>
      <c r="H436" t="s">
        <v>1944</v>
      </c>
      <c r="I436" s="18" t="s">
        <v>1591</v>
      </c>
      <c r="J436" s="4" t="s">
        <v>2177</v>
      </c>
      <c r="K436" s="4" t="s">
        <v>2178</v>
      </c>
      <c r="L436" s="4" t="s">
        <v>2179</v>
      </c>
      <c r="M436" s="5">
        <v>4196</v>
      </c>
      <c r="N436" s="5">
        <v>4921</v>
      </c>
      <c r="O436" s="5">
        <v>0</v>
      </c>
      <c r="P436" s="5">
        <v>0</v>
      </c>
      <c r="Q436" s="5">
        <v>4211</v>
      </c>
      <c r="R436" s="5">
        <v>4938</v>
      </c>
      <c r="S436" s="5">
        <v>0</v>
      </c>
      <c r="T436" s="5">
        <v>0</v>
      </c>
      <c r="U436" s="6">
        <f t="shared" si="6"/>
        <v>0</v>
      </c>
      <c r="V436" t="s">
        <v>2176</v>
      </c>
      <c r="W436" t="s">
        <v>2176</v>
      </c>
      <c r="Y436" s="5">
        <v>9149</v>
      </c>
      <c r="Z436" s="5">
        <v>4196</v>
      </c>
      <c r="AA436" s="5">
        <v>4921</v>
      </c>
      <c r="AB436" s="5">
        <v>4196</v>
      </c>
      <c r="AC436" s="5">
        <v>4921</v>
      </c>
    </row>
    <row r="437" spans="1:29" x14ac:dyDescent="0.2">
      <c r="A437" t="s">
        <v>149</v>
      </c>
      <c r="B437" t="s">
        <v>1548</v>
      </c>
      <c r="C437" t="s">
        <v>1559</v>
      </c>
      <c r="D437" t="s">
        <v>819</v>
      </c>
      <c r="E437" t="s">
        <v>1597</v>
      </c>
      <c r="F437" t="s">
        <v>709</v>
      </c>
      <c r="G437" t="s">
        <v>2027</v>
      </c>
      <c r="H437" t="s">
        <v>1944</v>
      </c>
      <c r="I437" s="18" t="s">
        <v>1591</v>
      </c>
      <c r="J437" s="4" t="s">
        <v>2177</v>
      </c>
      <c r="K437" s="4" t="s">
        <v>2178</v>
      </c>
      <c r="L437" s="4" t="s">
        <v>2179</v>
      </c>
      <c r="M437" s="5">
        <v>8975</v>
      </c>
      <c r="N437" s="5">
        <v>20324</v>
      </c>
      <c r="O437" s="5"/>
      <c r="P437" s="5"/>
      <c r="Q437" s="5">
        <v>20875</v>
      </c>
      <c r="R437" s="5">
        <v>77406</v>
      </c>
      <c r="S437" s="5">
        <v>0</v>
      </c>
      <c r="T437" s="5">
        <v>0</v>
      </c>
      <c r="U437" s="6">
        <f t="shared" si="6"/>
        <v>0</v>
      </c>
      <c r="V437" t="s">
        <v>2179</v>
      </c>
      <c r="W437" t="s">
        <v>2176</v>
      </c>
      <c r="Y437" s="5">
        <v>98281</v>
      </c>
      <c r="Z437" s="5">
        <v>8975</v>
      </c>
      <c r="AA437" s="5">
        <v>20324</v>
      </c>
      <c r="AB437" s="5">
        <v>8975</v>
      </c>
      <c r="AC437" s="5">
        <v>20324</v>
      </c>
    </row>
    <row r="438" spans="1:29" x14ac:dyDescent="0.2">
      <c r="A438" t="s">
        <v>98</v>
      </c>
      <c r="B438" t="s">
        <v>659</v>
      </c>
      <c r="C438" t="s">
        <v>1554</v>
      </c>
      <c r="D438" t="s">
        <v>2028</v>
      </c>
      <c r="E438" t="s">
        <v>1612</v>
      </c>
      <c r="F438" t="s">
        <v>1554</v>
      </c>
      <c r="G438" t="s">
        <v>2029</v>
      </c>
      <c r="H438" t="s">
        <v>1944</v>
      </c>
      <c r="I438" s="18" t="s">
        <v>1598</v>
      </c>
      <c r="J438" s="4" t="s">
        <v>2177</v>
      </c>
      <c r="K438" s="4" t="s">
        <v>2178</v>
      </c>
      <c r="L438" s="4" t="s">
        <v>2179</v>
      </c>
      <c r="M438" s="5">
        <v>40300</v>
      </c>
      <c r="N438" s="5">
        <v>28724</v>
      </c>
      <c r="O438" s="5"/>
      <c r="P438" s="5"/>
      <c r="Q438" s="5">
        <v>40300</v>
      </c>
      <c r="R438" s="5">
        <v>28724</v>
      </c>
      <c r="S438" s="5">
        <v>0</v>
      </c>
      <c r="T438" s="5">
        <v>0</v>
      </c>
      <c r="U438" s="6">
        <f t="shared" ref="U438:U489" si="7">SUM(S438:T438)</f>
        <v>0</v>
      </c>
      <c r="V438" t="s">
        <v>2179</v>
      </c>
      <c r="W438" t="s">
        <v>2176</v>
      </c>
      <c r="Y438" s="5">
        <v>69024</v>
      </c>
      <c r="Z438" s="5">
        <v>40300</v>
      </c>
      <c r="AA438" s="5">
        <v>28724</v>
      </c>
      <c r="AB438" s="5">
        <v>40300</v>
      </c>
      <c r="AC438" s="5">
        <v>28724</v>
      </c>
    </row>
    <row r="439" spans="1:29" x14ac:dyDescent="0.2">
      <c r="A439" t="s">
        <v>223</v>
      </c>
      <c r="B439" t="s">
        <v>638</v>
      </c>
      <c r="C439" t="s">
        <v>1574</v>
      </c>
      <c r="D439" t="s">
        <v>954</v>
      </c>
      <c r="E439" t="s">
        <v>1794</v>
      </c>
      <c r="F439" t="s">
        <v>1554</v>
      </c>
      <c r="G439" t="s">
        <v>2030</v>
      </c>
      <c r="H439" t="s">
        <v>1944</v>
      </c>
      <c r="I439" s="18" t="s">
        <v>1591</v>
      </c>
      <c r="J439" s="4" t="s">
        <v>2177</v>
      </c>
      <c r="K439" s="4" t="s">
        <v>2178</v>
      </c>
      <c r="L439" s="4" t="s">
        <v>2179</v>
      </c>
      <c r="M439" s="5">
        <v>4797</v>
      </c>
      <c r="N439" s="5">
        <v>2463</v>
      </c>
      <c r="O439" s="5"/>
      <c r="P439" s="5"/>
      <c r="Q439" s="5">
        <v>4797</v>
      </c>
      <c r="R439" s="5">
        <v>2463</v>
      </c>
      <c r="S439" s="5">
        <v>0</v>
      </c>
      <c r="T439" s="5">
        <v>0</v>
      </c>
      <c r="U439" s="6">
        <f t="shared" si="7"/>
        <v>0</v>
      </c>
      <c r="V439" t="s">
        <v>2179</v>
      </c>
      <c r="W439" t="s">
        <v>2176</v>
      </c>
      <c r="Y439" s="5">
        <v>7260</v>
      </c>
      <c r="Z439" s="5">
        <v>4797</v>
      </c>
      <c r="AA439" s="5">
        <v>2463</v>
      </c>
      <c r="AB439" s="5">
        <v>4797</v>
      </c>
      <c r="AC439" s="5">
        <v>2463</v>
      </c>
    </row>
    <row r="440" spans="1:29" x14ac:dyDescent="0.2">
      <c r="A440" t="s">
        <v>193</v>
      </c>
      <c r="B440" t="s">
        <v>656</v>
      </c>
      <c r="C440" t="s">
        <v>1556</v>
      </c>
      <c r="D440" t="s">
        <v>2031</v>
      </c>
      <c r="E440" t="s">
        <v>1623</v>
      </c>
      <c r="F440" t="s">
        <v>1554</v>
      </c>
      <c r="G440" t="s">
        <v>901</v>
      </c>
      <c r="H440" t="s">
        <v>1944</v>
      </c>
      <c r="I440" s="18" t="s">
        <v>1598</v>
      </c>
      <c r="J440" s="4" t="s">
        <v>2177</v>
      </c>
      <c r="K440" s="4" t="s">
        <v>2178</v>
      </c>
      <c r="L440" s="4" t="s">
        <v>2179</v>
      </c>
      <c r="M440" s="5">
        <v>9213</v>
      </c>
      <c r="N440" s="5">
        <v>4113</v>
      </c>
      <c r="O440" s="5"/>
      <c r="P440" s="5"/>
      <c r="Q440" s="5">
        <v>9213</v>
      </c>
      <c r="R440" s="5">
        <v>4113</v>
      </c>
      <c r="S440" s="5">
        <v>0</v>
      </c>
      <c r="T440" s="5">
        <v>0</v>
      </c>
      <c r="U440" s="6">
        <f t="shared" si="7"/>
        <v>0</v>
      </c>
      <c r="V440" t="s">
        <v>2176</v>
      </c>
      <c r="W440" t="s">
        <v>2176</v>
      </c>
      <c r="Y440" s="5">
        <v>13326</v>
      </c>
      <c r="Z440" s="5">
        <v>9213</v>
      </c>
      <c r="AA440" s="5">
        <v>4113</v>
      </c>
      <c r="AB440" s="5">
        <v>9213</v>
      </c>
      <c r="AC440" s="5">
        <v>4113</v>
      </c>
    </row>
    <row r="441" spans="1:29" x14ac:dyDescent="0.2">
      <c r="A441" t="s">
        <v>407</v>
      </c>
      <c r="B441" t="s">
        <v>1550</v>
      </c>
      <c r="C441" t="s">
        <v>1567</v>
      </c>
      <c r="D441" t="s">
        <v>1230</v>
      </c>
      <c r="E441" t="s">
        <v>1669</v>
      </c>
      <c r="F441" t="s">
        <v>1554</v>
      </c>
      <c r="G441" t="s">
        <v>2032</v>
      </c>
      <c r="H441" t="s">
        <v>1944</v>
      </c>
      <c r="I441" s="18" t="s">
        <v>1591</v>
      </c>
      <c r="J441" s="4" t="s">
        <v>2177</v>
      </c>
      <c r="K441" s="4" t="s">
        <v>2178</v>
      </c>
      <c r="L441" s="4" t="s">
        <v>2179</v>
      </c>
      <c r="M441" s="5">
        <v>1370</v>
      </c>
      <c r="N441" s="5">
        <v>1078</v>
      </c>
      <c r="O441" s="5"/>
      <c r="P441" s="5"/>
      <c r="Q441" s="5">
        <v>1370</v>
      </c>
      <c r="R441" s="5">
        <v>1078</v>
      </c>
      <c r="S441" s="5">
        <v>0</v>
      </c>
      <c r="T441" s="5">
        <v>0</v>
      </c>
      <c r="U441" s="6">
        <f t="shared" si="7"/>
        <v>0</v>
      </c>
      <c r="V441" t="s">
        <v>2179</v>
      </c>
      <c r="W441" t="s">
        <v>2176</v>
      </c>
      <c r="Y441" s="5">
        <v>2448</v>
      </c>
      <c r="Z441" s="5">
        <v>1370</v>
      </c>
      <c r="AA441" s="5">
        <v>1078</v>
      </c>
      <c r="AB441" s="5">
        <v>1370</v>
      </c>
      <c r="AC441" s="5">
        <v>1078</v>
      </c>
    </row>
    <row r="442" spans="1:29" x14ac:dyDescent="0.2">
      <c r="A442" t="s">
        <v>323</v>
      </c>
      <c r="B442" t="s">
        <v>660</v>
      </c>
      <c r="C442" t="s">
        <v>1560</v>
      </c>
      <c r="D442" t="s">
        <v>1118</v>
      </c>
      <c r="E442" t="s">
        <v>1700</v>
      </c>
      <c r="F442" t="s">
        <v>660</v>
      </c>
      <c r="G442" t="s">
        <v>1119</v>
      </c>
      <c r="H442" t="s">
        <v>1944</v>
      </c>
      <c r="I442" s="18" t="s">
        <v>1605</v>
      </c>
      <c r="J442" s="4" t="s">
        <v>2177</v>
      </c>
      <c r="K442" s="4" t="s">
        <v>2178</v>
      </c>
      <c r="L442" s="4" t="s">
        <v>2176</v>
      </c>
      <c r="M442" s="5">
        <v>3002</v>
      </c>
      <c r="N442" s="5">
        <v>1</v>
      </c>
      <c r="O442" s="5">
        <v>0</v>
      </c>
      <c r="P442" s="5">
        <v>0</v>
      </c>
      <c r="Q442" s="5">
        <v>1807</v>
      </c>
      <c r="R442" s="5">
        <v>1204</v>
      </c>
      <c r="S442" s="5">
        <v>0</v>
      </c>
      <c r="T442" s="5">
        <v>0</v>
      </c>
      <c r="U442" s="6">
        <f t="shared" si="7"/>
        <v>0</v>
      </c>
      <c r="V442" t="s">
        <v>2176</v>
      </c>
      <c r="W442" t="s">
        <v>2176</v>
      </c>
      <c r="Y442" s="5">
        <v>3011</v>
      </c>
      <c r="Z442" s="5">
        <v>3002</v>
      </c>
      <c r="AA442" s="5">
        <v>1</v>
      </c>
      <c r="AB442" s="5">
        <v>3002</v>
      </c>
      <c r="AC442" s="5">
        <v>1</v>
      </c>
    </row>
    <row r="443" spans="1:29" x14ac:dyDescent="0.2">
      <c r="A443" t="s">
        <v>355</v>
      </c>
      <c r="B443" t="s">
        <v>656</v>
      </c>
      <c r="C443" t="s">
        <v>1556</v>
      </c>
      <c r="D443" t="s">
        <v>1164</v>
      </c>
      <c r="E443" t="s">
        <v>1664</v>
      </c>
      <c r="F443" t="s">
        <v>1554</v>
      </c>
      <c r="G443" t="s">
        <v>2033</v>
      </c>
      <c r="H443" t="s">
        <v>2000</v>
      </c>
      <c r="I443" s="18" t="s">
        <v>1605</v>
      </c>
      <c r="J443" s="4" t="s">
        <v>2177</v>
      </c>
      <c r="K443" s="4" t="s">
        <v>2178</v>
      </c>
      <c r="L443" s="4" t="s">
        <v>2176</v>
      </c>
      <c r="M443" s="5">
        <v>1778</v>
      </c>
      <c r="N443" s="5">
        <v>0</v>
      </c>
      <c r="O443" s="5"/>
      <c r="P443" s="5"/>
      <c r="Q443" s="5">
        <v>983</v>
      </c>
      <c r="R443" s="5">
        <v>655</v>
      </c>
      <c r="S443" s="5">
        <v>0</v>
      </c>
      <c r="T443" s="5">
        <v>0</v>
      </c>
      <c r="U443" s="6">
        <f t="shared" si="7"/>
        <v>0</v>
      </c>
      <c r="V443" t="s">
        <v>2179</v>
      </c>
      <c r="W443" t="s">
        <v>2176</v>
      </c>
      <c r="Y443" s="5">
        <v>1638</v>
      </c>
      <c r="Z443" s="5">
        <v>1778</v>
      </c>
      <c r="AA443" s="5">
        <v>0</v>
      </c>
      <c r="AB443" s="5">
        <v>1778</v>
      </c>
      <c r="AC443" s="5">
        <v>0</v>
      </c>
    </row>
    <row r="444" spans="1:29" x14ac:dyDescent="0.2">
      <c r="A444" t="s">
        <v>230</v>
      </c>
      <c r="B444" t="s">
        <v>660</v>
      </c>
      <c r="C444" t="s">
        <v>1560</v>
      </c>
      <c r="D444" t="s">
        <v>963</v>
      </c>
      <c r="E444" t="s">
        <v>1618</v>
      </c>
      <c r="F444" t="s">
        <v>1554</v>
      </c>
      <c r="G444" t="s">
        <v>964</v>
      </c>
      <c r="H444" t="s">
        <v>1944</v>
      </c>
      <c r="I444" s="18" t="s">
        <v>1591</v>
      </c>
      <c r="J444" s="4" t="s">
        <v>2177</v>
      </c>
      <c r="K444" s="4" t="s">
        <v>2178</v>
      </c>
      <c r="L444" s="4" t="s">
        <v>2179</v>
      </c>
      <c r="M444" s="5">
        <v>2581</v>
      </c>
      <c r="N444" s="5">
        <v>2898</v>
      </c>
      <c r="O444" s="5"/>
      <c r="P444" s="5"/>
      <c r="Q444" s="5">
        <v>2581</v>
      </c>
      <c r="R444" s="5">
        <v>2898</v>
      </c>
      <c r="S444" s="5">
        <v>0</v>
      </c>
      <c r="T444" s="5">
        <v>0</v>
      </c>
      <c r="U444" s="6">
        <f t="shared" si="7"/>
        <v>0</v>
      </c>
      <c r="V444" t="s">
        <v>2176</v>
      </c>
      <c r="W444" t="s">
        <v>2176</v>
      </c>
      <c r="Y444" s="5">
        <v>5479</v>
      </c>
      <c r="Z444" s="5">
        <v>2581</v>
      </c>
      <c r="AA444" s="5">
        <v>2898</v>
      </c>
      <c r="AB444" s="5">
        <v>2581</v>
      </c>
      <c r="AC444" s="5">
        <v>2898</v>
      </c>
    </row>
    <row r="445" spans="1:29" x14ac:dyDescent="0.2">
      <c r="A445" t="s">
        <v>111</v>
      </c>
      <c r="B445" t="s">
        <v>644</v>
      </c>
      <c r="C445" t="s">
        <v>1557</v>
      </c>
      <c r="D445" t="s">
        <v>752</v>
      </c>
      <c r="E445" t="s">
        <v>1623</v>
      </c>
      <c r="F445" t="s">
        <v>1554</v>
      </c>
      <c r="G445" t="s">
        <v>2034</v>
      </c>
      <c r="H445" t="s">
        <v>2035</v>
      </c>
      <c r="I445" s="18" t="s">
        <v>1554</v>
      </c>
      <c r="J445" s="4" t="s">
        <v>2174</v>
      </c>
      <c r="K445" s="4" t="s">
        <v>2175</v>
      </c>
      <c r="L445" s="4" t="s">
        <v>2176</v>
      </c>
      <c r="M445" s="5">
        <v>33934</v>
      </c>
      <c r="N445" s="5">
        <v>13331</v>
      </c>
      <c r="O445" s="5">
        <v>0</v>
      </c>
      <c r="P445" s="5">
        <v>9</v>
      </c>
      <c r="Q445" s="5">
        <v>32349</v>
      </c>
      <c r="R445" s="5">
        <v>14342</v>
      </c>
      <c r="S445" s="5">
        <v>0</v>
      </c>
      <c r="T445" s="5">
        <v>-3</v>
      </c>
      <c r="U445" s="6">
        <f t="shared" si="7"/>
        <v>-3</v>
      </c>
      <c r="V445" t="s">
        <v>2179</v>
      </c>
      <c r="W445" t="s">
        <v>2176</v>
      </c>
      <c r="Y445" s="5">
        <v>46691</v>
      </c>
      <c r="Z445" s="5">
        <v>33934</v>
      </c>
      <c r="AA445" s="5">
        <v>13331</v>
      </c>
      <c r="AB445" s="5">
        <v>33934</v>
      </c>
      <c r="AC445" s="5">
        <v>13331</v>
      </c>
    </row>
    <row r="446" spans="1:29" x14ac:dyDescent="0.2">
      <c r="A446" t="s">
        <v>598</v>
      </c>
      <c r="B446" t="s">
        <v>646</v>
      </c>
      <c r="C446" t="s">
        <v>1563</v>
      </c>
      <c r="D446" t="s">
        <v>1499</v>
      </c>
      <c r="E446" t="s">
        <v>1754</v>
      </c>
      <c r="F446" t="s">
        <v>1554</v>
      </c>
      <c r="G446" t="s">
        <v>2036</v>
      </c>
      <c r="H446" t="s">
        <v>2037</v>
      </c>
      <c r="I446" s="18" t="s">
        <v>1591</v>
      </c>
      <c r="J446" s="4" t="s">
        <v>2177</v>
      </c>
      <c r="K446" s="4" t="s">
        <v>2178</v>
      </c>
      <c r="L446" s="4" t="s">
        <v>2179</v>
      </c>
      <c r="M446" s="5">
        <v>1081</v>
      </c>
      <c r="N446" s="5">
        <v>1187</v>
      </c>
      <c r="O446" s="5"/>
      <c r="P446" s="5"/>
      <c r="Q446" s="5">
        <v>1361</v>
      </c>
      <c r="R446" s="5">
        <v>1557</v>
      </c>
      <c r="S446" s="5">
        <v>0</v>
      </c>
      <c r="T446" s="5">
        <v>0</v>
      </c>
      <c r="U446" s="6">
        <f t="shared" si="7"/>
        <v>0</v>
      </c>
      <c r="V446" t="s">
        <v>2176</v>
      </c>
      <c r="W446" t="s">
        <v>2176</v>
      </c>
      <c r="Y446" s="5">
        <v>2918</v>
      </c>
      <c r="Z446" s="5">
        <v>1081</v>
      </c>
      <c r="AA446" s="5">
        <v>1187</v>
      </c>
      <c r="AB446" s="5">
        <v>1081</v>
      </c>
      <c r="AC446" s="5">
        <v>1187</v>
      </c>
    </row>
    <row r="447" spans="1:29" x14ac:dyDescent="0.2">
      <c r="A447" t="s">
        <v>328</v>
      </c>
      <c r="B447" t="s">
        <v>656</v>
      </c>
      <c r="C447" t="s">
        <v>1556</v>
      </c>
      <c r="D447" t="s">
        <v>1271</v>
      </c>
      <c r="E447" t="s">
        <v>1582</v>
      </c>
      <c r="F447" t="s">
        <v>1554</v>
      </c>
      <c r="G447" t="s">
        <v>1125</v>
      </c>
      <c r="H447" t="s">
        <v>1126</v>
      </c>
      <c r="I447" s="18" t="s">
        <v>1605</v>
      </c>
      <c r="J447" s="4" t="s">
        <v>2177</v>
      </c>
      <c r="K447" s="4" t="s">
        <v>2178</v>
      </c>
      <c r="L447" s="4" t="s">
        <v>2176</v>
      </c>
      <c r="M447" s="5">
        <v>2095.8000000000002</v>
      </c>
      <c r="N447" s="5">
        <v>1397.2</v>
      </c>
      <c r="O447" s="5"/>
      <c r="P447" s="5"/>
      <c r="Q447" s="5">
        <v>2102</v>
      </c>
      <c r="R447" s="5">
        <v>1401</v>
      </c>
      <c r="S447" s="5">
        <v>0</v>
      </c>
      <c r="T447" s="5">
        <v>0</v>
      </c>
      <c r="U447" s="6">
        <f t="shared" si="7"/>
        <v>0</v>
      </c>
      <c r="V447" t="s">
        <v>2179</v>
      </c>
      <c r="W447" t="s">
        <v>2176</v>
      </c>
      <c r="Y447" s="5">
        <v>3503</v>
      </c>
      <c r="Z447" s="5">
        <v>2095.8000000000002</v>
      </c>
      <c r="AA447" s="5">
        <v>1397.2</v>
      </c>
      <c r="AB447" s="5">
        <v>2095.8000000000002</v>
      </c>
      <c r="AC447" s="5">
        <v>1397.2</v>
      </c>
    </row>
    <row r="448" spans="1:29" x14ac:dyDescent="0.2">
      <c r="A448" t="s">
        <v>179</v>
      </c>
      <c r="B448" t="s">
        <v>660</v>
      </c>
      <c r="C448" t="s">
        <v>1560</v>
      </c>
      <c r="D448" t="s">
        <v>871</v>
      </c>
      <c r="E448" t="s">
        <v>1602</v>
      </c>
      <c r="F448" t="s">
        <v>1554</v>
      </c>
      <c r="G448" t="s">
        <v>2038</v>
      </c>
      <c r="H448" t="s">
        <v>872</v>
      </c>
      <c r="I448" s="18" t="s">
        <v>1591</v>
      </c>
      <c r="J448" s="4" t="s">
        <v>2177</v>
      </c>
      <c r="K448" s="4" t="s">
        <v>2178</v>
      </c>
      <c r="L448" s="4" t="s">
        <v>2179</v>
      </c>
      <c r="M448" s="5">
        <v>8124</v>
      </c>
      <c r="N448" s="5">
        <v>8427</v>
      </c>
      <c r="O448" s="5"/>
      <c r="P448" s="5"/>
      <c r="Q448" s="5">
        <v>8089</v>
      </c>
      <c r="R448" s="5">
        <v>8503</v>
      </c>
      <c r="S448" s="5">
        <v>0</v>
      </c>
      <c r="T448" s="5">
        <v>0</v>
      </c>
      <c r="U448" s="6">
        <f t="shared" si="7"/>
        <v>0</v>
      </c>
      <c r="V448" t="s">
        <v>2176</v>
      </c>
      <c r="W448" t="s">
        <v>2176</v>
      </c>
      <c r="Y448" s="5">
        <v>16592</v>
      </c>
      <c r="Z448" s="5">
        <v>8124</v>
      </c>
      <c r="AA448" s="5">
        <v>8427</v>
      </c>
      <c r="AB448" s="5">
        <v>8124</v>
      </c>
      <c r="AC448" s="5">
        <v>8427</v>
      </c>
    </row>
    <row r="449" spans="1:29" x14ac:dyDescent="0.2">
      <c r="A449" t="s">
        <v>337</v>
      </c>
      <c r="B449" t="s">
        <v>656</v>
      </c>
      <c r="C449" t="s">
        <v>1556</v>
      </c>
      <c r="D449" t="s">
        <v>1140</v>
      </c>
      <c r="E449" t="s">
        <v>1661</v>
      </c>
      <c r="F449" t="s">
        <v>1554</v>
      </c>
      <c r="G449" t="s">
        <v>1106</v>
      </c>
      <c r="H449" t="s">
        <v>1107</v>
      </c>
      <c r="I449" s="18" t="s">
        <v>1591</v>
      </c>
      <c r="J449" s="4" t="s">
        <v>2177</v>
      </c>
      <c r="K449" s="4" t="s">
        <v>2178</v>
      </c>
      <c r="L449" s="4" t="s">
        <v>2179</v>
      </c>
      <c r="M449" s="5">
        <v>1505</v>
      </c>
      <c r="N449" s="5">
        <v>1184</v>
      </c>
      <c r="O449" s="5"/>
      <c r="P449" s="5"/>
      <c r="Q449" s="5">
        <v>1503</v>
      </c>
      <c r="R449" s="5">
        <v>1166</v>
      </c>
      <c r="S449" s="5">
        <v>0</v>
      </c>
      <c r="T449" s="5">
        <v>0</v>
      </c>
      <c r="U449" s="6">
        <f t="shared" si="7"/>
        <v>0</v>
      </c>
      <c r="V449" t="s">
        <v>2179</v>
      </c>
      <c r="W449" t="s">
        <v>2176</v>
      </c>
      <c r="Y449" s="5">
        <v>2669</v>
      </c>
      <c r="Z449" s="5">
        <v>1505</v>
      </c>
      <c r="AA449" s="5">
        <v>1184</v>
      </c>
      <c r="AB449" s="5">
        <v>1505</v>
      </c>
      <c r="AC449" s="5">
        <v>1184</v>
      </c>
    </row>
    <row r="450" spans="1:29" x14ac:dyDescent="0.2">
      <c r="A450" t="s">
        <v>170</v>
      </c>
      <c r="B450" t="s">
        <v>660</v>
      </c>
      <c r="C450" t="s">
        <v>1560</v>
      </c>
      <c r="D450" t="s">
        <v>857</v>
      </c>
      <c r="E450" t="s">
        <v>1614</v>
      </c>
      <c r="F450" t="s">
        <v>1554</v>
      </c>
      <c r="G450" t="s">
        <v>858</v>
      </c>
      <c r="H450" t="s">
        <v>2039</v>
      </c>
      <c r="I450" s="18" t="s">
        <v>1591</v>
      </c>
      <c r="J450" s="4" t="s">
        <v>2177</v>
      </c>
      <c r="K450" s="4" t="s">
        <v>2178</v>
      </c>
      <c r="L450" s="4" t="s">
        <v>2179</v>
      </c>
      <c r="M450" s="5">
        <v>5050</v>
      </c>
      <c r="N450" s="5">
        <v>5728</v>
      </c>
      <c r="O450" s="5"/>
      <c r="P450" s="5"/>
      <c r="Q450" s="5">
        <v>5050</v>
      </c>
      <c r="R450" s="5">
        <v>5728</v>
      </c>
      <c r="S450" s="5">
        <v>0</v>
      </c>
      <c r="T450" s="5">
        <v>0</v>
      </c>
      <c r="U450" s="6">
        <f t="shared" si="7"/>
        <v>0</v>
      </c>
      <c r="V450" t="s">
        <v>2176</v>
      </c>
      <c r="W450" t="s">
        <v>2176</v>
      </c>
      <c r="Y450" s="5">
        <v>10778</v>
      </c>
      <c r="Z450" s="5">
        <v>5050</v>
      </c>
      <c r="AA450" s="5">
        <v>5728</v>
      </c>
      <c r="AB450" s="5">
        <v>5050</v>
      </c>
      <c r="AC450" s="5">
        <v>5728</v>
      </c>
    </row>
    <row r="451" spans="1:29" x14ac:dyDescent="0.2">
      <c r="A451" t="s">
        <v>415</v>
      </c>
      <c r="B451" t="s">
        <v>656</v>
      </c>
      <c r="C451" t="s">
        <v>1556</v>
      </c>
      <c r="D451" t="s">
        <v>1140</v>
      </c>
      <c r="E451" t="s">
        <v>1617</v>
      </c>
      <c r="F451" t="s">
        <v>1554</v>
      </c>
      <c r="G451" t="s">
        <v>1106</v>
      </c>
      <c r="H451" t="s">
        <v>1107</v>
      </c>
      <c r="I451" s="18" t="s">
        <v>1591</v>
      </c>
      <c r="J451" s="4" t="s">
        <v>2177</v>
      </c>
      <c r="K451" s="4" t="s">
        <v>2178</v>
      </c>
      <c r="L451" s="4" t="s">
        <v>2179</v>
      </c>
      <c r="M451" s="5">
        <v>749</v>
      </c>
      <c r="N451" s="5">
        <v>675</v>
      </c>
      <c r="O451" s="5"/>
      <c r="P451" s="5"/>
      <c r="Q451" s="5">
        <v>749</v>
      </c>
      <c r="R451" s="5">
        <v>675</v>
      </c>
      <c r="S451" s="5">
        <v>0</v>
      </c>
      <c r="T451" s="5">
        <v>0</v>
      </c>
      <c r="U451" s="6">
        <f t="shared" si="7"/>
        <v>0</v>
      </c>
      <c r="V451" t="s">
        <v>2179</v>
      </c>
      <c r="W451" t="s">
        <v>2176</v>
      </c>
      <c r="Y451" s="5">
        <v>1424</v>
      </c>
      <c r="Z451" s="5">
        <v>749</v>
      </c>
      <c r="AA451" s="5">
        <v>675</v>
      </c>
      <c r="AB451" s="5">
        <v>749</v>
      </c>
      <c r="AC451" s="5">
        <v>675</v>
      </c>
    </row>
    <row r="452" spans="1:29" x14ac:dyDescent="0.2">
      <c r="A452" t="s">
        <v>318</v>
      </c>
      <c r="B452" t="s">
        <v>656</v>
      </c>
      <c r="C452" t="s">
        <v>1556</v>
      </c>
      <c r="D452" t="s">
        <v>2040</v>
      </c>
      <c r="E452" t="s">
        <v>2041</v>
      </c>
      <c r="F452" t="s">
        <v>1554</v>
      </c>
      <c r="G452" t="s">
        <v>1111</v>
      </c>
      <c r="H452" t="s">
        <v>1253</v>
      </c>
      <c r="I452" s="18" t="s">
        <v>1591</v>
      </c>
      <c r="J452" s="4" t="s">
        <v>2177</v>
      </c>
      <c r="K452" s="4" t="s">
        <v>2178</v>
      </c>
      <c r="L452" s="4" t="s">
        <v>2179</v>
      </c>
      <c r="M452" s="5">
        <v>1284</v>
      </c>
      <c r="N452" s="5">
        <v>971</v>
      </c>
      <c r="O452" s="5"/>
      <c r="P452" s="5"/>
      <c r="Q452" s="5">
        <v>1284</v>
      </c>
      <c r="R452" s="5">
        <v>971</v>
      </c>
      <c r="S452" s="5">
        <v>0</v>
      </c>
      <c r="T452" s="5">
        <v>0</v>
      </c>
      <c r="U452" s="6">
        <f t="shared" si="7"/>
        <v>0</v>
      </c>
      <c r="V452" t="s">
        <v>2179</v>
      </c>
      <c r="W452" t="s">
        <v>2176</v>
      </c>
      <c r="Y452" s="5">
        <v>2255</v>
      </c>
      <c r="Z452" s="5">
        <v>1284</v>
      </c>
      <c r="AA452" s="5">
        <v>971</v>
      </c>
      <c r="AB452" s="5">
        <v>1284</v>
      </c>
      <c r="AC452" s="5">
        <v>971</v>
      </c>
    </row>
    <row r="453" spans="1:29" x14ac:dyDescent="0.2">
      <c r="A453" t="s">
        <v>315</v>
      </c>
      <c r="B453" t="s">
        <v>656</v>
      </c>
      <c r="C453" t="s">
        <v>1556</v>
      </c>
      <c r="D453" t="s">
        <v>1140</v>
      </c>
      <c r="E453" t="s">
        <v>1661</v>
      </c>
      <c r="F453" t="s">
        <v>1554</v>
      </c>
      <c r="G453" t="s">
        <v>1106</v>
      </c>
      <c r="H453" t="s">
        <v>1107</v>
      </c>
      <c r="I453" s="18" t="s">
        <v>1591</v>
      </c>
      <c r="J453" s="4" t="s">
        <v>2177</v>
      </c>
      <c r="K453" s="4" t="s">
        <v>2178</v>
      </c>
      <c r="L453" s="4" t="s">
        <v>2179</v>
      </c>
      <c r="M453" s="5">
        <v>1805</v>
      </c>
      <c r="N453" s="5">
        <v>2005</v>
      </c>
      <c r="O453" s="5"/>
      <c r="P453" s="5"/>
      <c r="Q453" s="5">
        <v>1802</v>
      </c>
      <c r="R453" s="5">
        <v>1920</v>
      </c>
      <c r="S453" s="5">
        <v>0</v>
      </c>
      <c r="T453" s="5">
        <v>0</v>
      </c>
      <c r="U453" s="6">
        <f t="shared" si="7"/>
        <v>0</v>
      </c>
      <c r="V453" t="s">
        <v>2179</v>
      </c>
      <c r="W453" t="s">
        <v>2176</v>
      </c>
      <c r="Y453" s="5">
        <v>3722</v>
      </c>
      <c r="Z453" s="5">
        <v>1805</v>
      </c>
      <c r="AA453" s="5">
        <v>2005</v>
      </c>
      <c r="AB453" s="5">
        <v>1805</v>
      </c>
      <c r="AC453" s="5">
        <v>2005</v>
      </c>
    </row>
    <row r="454" spans="1:29" x14ac:dyDescent="0.2">
      <c r="A454" t="s">
        <v>360</v>
      </c>
      <c r="B454" t="s">
        <v>656</v>
      </c>
      <c r="C454" t="s">
        <v>1556</v>
      </c>
      <c r="D454" t="s">
        <v>2042</v>
      </c>
      <c r="E454" t="s">
        <v>1967</v>
      </c>
      <c r="F454" t="s">
        <v>1554</v>
      </c>
      <c r="G454" t="s">
        <v>2043</v>
      </c>
      <c r="H454" t="s">
        <v>1169</v>
      </c>
      <c r="I454" s="18" t="s">
        <v>1605</v>
      </c>
      <c r="J454" s="4" t="s">
        <v>2177</v>
      </c>
      <c r="K454" s="4" t="s">
        <v>2178</v>
      </c>
      <c r="L454" s="4" t="s">
        <v>2176</v>
      </c>
      <c r="M454" s="5">
        <v>1444.8</v>
      </c>
      <c r="N454" s="5">
        <v>963.2</v>
      </c>
      <c r="O454" s="5"/>
      <c r="P454" s="5"/>
      <c r="Q454" s="5">
        <v>1449</v>
      </c>
      <c r="R454" s="5">
        <v>966</v>
      </c>
      <c r="S454" s="5">
        <v>0</v>
      </c>
      <c r="T454" s="5">
        <v>0</v>
      </c>
      <c r="U454" s="6">
        <f t="shared" si="7"/>
        <v>0</v>
      </c>
      <c r="V454" t="s">
        <v>2179</v>
      </c>
      <c r="W454" t="s">
        <v>2176</v>
      </c>
      <c r="Y454" s="5">
        <v>2415</v>
      </c>
      <c r="Z454" s="5">
        <v>1444.8</v>
      </c>
      <c r="AA454" s="5">
        <v>963.2</v>
      </c>
      <c r="AB454" s="5">
        <v>1444.8</v>
      </c>
      <c r="AC454" s="5">
        <v>963.2</v>
      </c>
    </row>
    <row r="455" spans="1:29" x14ac:dyDescent="0.2">
      <c r="A455" t="s">
        <v>427</v>
      </c>
      <c r="B455" t="s">
        <v>656</v>
      </c>
      <c r="C455" t="s">
        <v>1556</v>
      </c>
      <c r="D455" t="s">
        <v>1251</v>
      </c>
      <c r="E455" t="s">
        <v>1595</v>
      </c>
      <c r="F455" t="s">
        <v>774</v>
      </c>
      <c r="G455" t="s">
        <v>1252</v>
      </c>
      <c r="H455" t="s">
        <v>1253</v>
      </c>
      <c r="I455" s="18" t="s">
        <v>1591</v>
      </c>
      <c r="J455" s="4" t="s">
        <v>2177</v>
      </c>
      <c r="K455" s="4" t="s">
        <v>2178</v>
      </c>
      <c r="L455" s="4" t="s">
        <v>2179</v>
      </c>
      <c r="M455" s="5">
        <v>1473</v>
      </c>
      <c r="N455" s="5">
        <v>1538</v>
      </c>
      <c r="O455" s="5"/>
      <c r="P455" s="5"/>
      <c r="Q455" s="5">
        <v>1473</v>
      </c>
      <c r="R455" s="5">
        <v>1538</v>
      </c>
      <c r="S455" s="5">
        <v>0</v>
      </c>
      <c r="T455" s="5">
        <v>0</v>
      </c>
      <c r="U455" s="6">
        <f t="shared" si="7"/>
        <v>0</v>
      </c>
      <c r="V455" t="s">
        <v>2176</v>
      </c>
      <c r="W455" t="s">
        <v>2176</v>
      </c>
      <c r="Y455" s="5">
        <v>3011</v>
      </c>
      <c r="Z455" s="5">
        <v>1473</v>
      </c>
      <c r="AA455" s="5">
        <v>1538</v>
      </c>
      <c r="AB455" s="5">
        <v>1473</v>
      </c>
      <c r="AC455" s="5">
        <v>1538</v>
      </c>
    </row>
    <row r="456" spans="1:29" x14ac:dyDescent="0.2">
      <c r="A456" t="s">
        <v>155</v>
      </c>
      <c r="B456" t="s">
        <v>656</v>
      </c>
      <c r="C456" t="s">
        <v>1556</v>
      </c>
      <c r="D456" t="s">
        <v>828</v>
      </c>
      <c r="E456" t="s">
        <v>1582</v>
      </c>
      <c r="F456" t="s">
        <v>1554</v>
      </c>
      <c r="G456" t="s">
        <v>829</v>
      </c>
      <c r="H456" t="s">
        <v>830</v>
      </c>
      <c r="I456" s="18" t="s">
        <v>1598</v>
      </c>
      <c r="J456" s="4" t="s">
        <v>2177</v>
      </c>
      <c r="K456" s="4" t="s">
        <v>2178</v>
      </c>
      <c r="L456" s="4" t="s">
        <v>2179</v>
      </c>
      <c r="M456" s="5">
        <v>6830</v>
      </c>
      <c r="N456" s="5">
        <v>7382</v>
      </c>
      <c r="O456" s="5"/>
      <c r="P456" s="5"/>
      <c r="Q456" s="5">
        <v>6772</v>
      </c>
      <c r="R456" s="5">
        <v>7343</v>
      </c>
      <c r="S456" s="5">
        <v>0</v>
      </c>
      <c r="T456" s="5">
        <v>0</v>
      </c>
      <c r="U456" s="6">
        <f t="shared" si="7"/>
        <v>0</v>
      </c>
      <c r="V456" t="s">
        <v>2176</v>
      </c>
      <c r="W456" t="s">
        <v>2176</v>
      </c>
      <c r="Y456" s="5">
        <v>14115</v>
      </c>
      <c r="Z456" s="5">
        <v>6830</v>
      </c>
      <c r="AA456" s="5">
        <v>7382</v>
      </c>
      <c r="AB456" s="5">
        <v>6830</v>
      </c>
      <c r="AC456" s="5">
        <v>7382</v>
      </c>
    </row>
    <row r="457" spans="1:29" x14ac:dyDescent="0.2">
      <c r="A457" t="s">
        <v>588</v>
      </c>
      <c r="B457" t="s">
        <v>656</v>
      </c>
      <c r="C457" t="s">
        <v>1556</v>
      </c>
      <c r="D457" t="s">
        <v>1482</v>
      </c>
      <c r="E457" t="s">
        <v>1651</v>
      </c>
      <c r="F457" t="s">
        <v>1554</v>
      </c>
      <c r="G457" t="s">
        <v>1483</v>
      </c>
      <c r="H457" t="s">
        <v>2044</v>
      </c>
      <c r="I457" s="18" t="s">
        <v>1591</v>
      </c>
      <c r="J457" s="4" t="s">
        <v>2177</v>
      </c>
      <c r="K457" s="4" t="s">
        <v>2178</v>
      </c>
      <c r="L457" s="4" t="s">
        <v>2179</v>
      </c>
      <c r="M457" s="5">
        <v>0</v>
      </c>
      <c r="N457" s="5">
        <v>0</v>
      </c>
      <c r="O457" s="5"/>
      <c r="P457" s="5"/>
      <c r="Q457" s="5">
        <v>0</v>
      </c>
      <c r="R457" s="5">
        <v>0</v>
      </c>
      <c r="S457" s="5">
        <v>0</v>
      </c>
      <c r="T457" s="5">
        <v>0</v>
      </c>
      <c r="U457" s="6">
        <f t="shared" si="7"/>
        <v>0</v>
      </c>
      <c r="V457" t="s">
        <v>2176</v>
      </c>
      <c r="W457" t="s">
        <v>2176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</row>
    <row r="458" spans="1:29" x14ac:dyDescent="0.2">
      <c r="A458" t="s">
        <v>444</v>
      </c>
      <c r="B458" t="s">
        <v>656</v>
      </c>
      <c r="C458" t="s">
        <v>1556</v>
      </c>
      <c r="D458" t="s">
        <v>1271</v>
      </c>
      <c r="E458" t="s">
        <v>1582</v>
      </c>
      <c r="F458" t="s">
        <v>1554</v>
      </c>
      <c r="G458" t="s">
        <v>1125</v>
      </c>
      <c r="H458" t="s">
        <v>1126</v>
      </c>
      <c r="I458" s="18" t="s">
        <v>1598</v>
      </c>
      <c r="J458" s="4" t="s">
        <v>2177</v>
      </c>
      <c r="K458" s="4" t="s">
        <v>2178</v>
      </c>
      <c r="L458" s="4" t="s">
        <v>2179</v>
      </c>
      <c r="M458" s="5">
        <v>4257</v>
      </c>
      <c r="N458" s="5">
        <v>1374</v>
      </c>
      <c r="O458" s="5"/>
      <c r="P458" s="5"/>
      <c r="Q458" s="5">
        <v>4128</v>
      </c>
      <c r="R458" s="5">
        <v>1431</v>
      </c>
      <c r="S458" s="5">
        <v>0</v>
      </c>
      <c r="T458" s="5">
        <v>0</v>
      </c>
      <c r="U458" s="6">
        <f t="shared" si="7"/>
        <v>0</v>
      </c>
      <c r="V458" t="s">
        <v>2179</v>
      </c>
      <c r="W458" t="s">
        <v>2176</v>
      </c>
      <c r="Y458" s="5">
        <v>5559</v>
      </c>
      <c r="Z458" s="5">
        <v>4257</v>
      </c>
      <c r="AA458" s="5">
        <v>1374</v>
      </c>
      <c r="AB458" s="5">
        <v>4257</v>
      </c>
      <c r="AC458" s="5">
        <v>1374</v>
      </c>
    </row>
    <row r="459" spans="1:29" x14ac:dyDescent="0.2">
      <c r="A459" t="s">
        <v>628</v>
      </c>
      <c r="B459" t="s">
        <v>646</v>
      </c>
      <c r="C459" t="s">
        <v>1563</v>
      </c>
      <c r="D459" t="s">
        <v>1540</v>
      </c>
      <c r="E459" t="s">
        <v>1614</v>
      </c>
      <c r="F459" t="s">
        <v>1554</v>
      </c>
      <c r="G459" t="s">
        <v>2045</v>
      </c>
      <c r="H459" t="s">
        <v>1169</v>
      </c>
      <c r="I459" s="18" t="s">
        <v>1554</v>
      </c>
      <c r="J459" s="4" t="s">
        <v>2174</v>
      </c>
      <c r="K459" s="4" t="s">
        <v>2175</v>
      </c>
      <c r="L459" s="4" t="s">
        <v>2176</v>
      </c>
      <c r="M459" s="5">
        <v>85396</v>
      </c>
      <c r="N459" s="5">
        <v>69666</v>
      </c>
      <c r="O459" s="5"/>
      <c r="P459" s="5"/>
      <c r="Q459" s="5"/>
      <c r="R459" s="5"/>
      <c r="S459" s="5"/>
      <c r="T459" s="5"/>
      <c r="U459" s="6">
        <f t="shared" si="7"/>
        <v>0</v>
      </c>
      <c r="V459" t="s">
        <v>2179</v>
      </c>
      <c r="W459" t="s">
        <v>2176</v>
      </c>
      <c r="Y459" s="5"/>
      <c r="Z459" s="5">
        <v>85396</v>
      </c>
      <c r="AA459" s="5">
        <v>69666</v>
      </c>
      <c r="AB459" s="5">
        <v>85396</v>
      </c>
      <c r="AC459" s="5">
        <v>69666</v>
      </c>
    </row>
    <row r="460" spans="1:29" x14ac:dyDescent="0.2">
      <c r="A460" t="s">
        <v>482</v>
      </c>
      <c r="B460" t="s">
        <v>656</v>
      </c>
      <c r="C460" t="s">
        <v>1556</v>
      </c>
      <c r="D460" t="s">
        <v>1327</v>
      </c>
      <c r="E460" t="s">
        <v>1798</v>
      </c>
      <c r="F460" t="s">
        <v>774</v>
      </c>
      <c r="G460" t="s">
        <v>2046</v>
      </c>
      <c r="H460" t="s">
        <v>2047</v>
      </c>
      <c r="I460" s="18" t="s">
        <v>1591</v>
      </c>
      <c r="J460" s="4" t="s">
        <v>2177</v>
      </c>
      <c r="K460" s="4" t="s">
        <v>2178</v>
      </c>
      <c r="L460" s="4" t="s">
        <v>2179</v>
      </c>
      <c r="M460" s="5">
        <v>329</v>
      </c>
      <c r="N460" s="5">
        <v>1454</v>
      </c>
      <c r="O460" s="5"/>
      <c r="P460" s="5"/>
      <c r="Q460" s="5">
        <v>259</v>
      </c>
      <c r="R460" s="5">
        <v>1187</v>
      </c>
      <c r="S460" s="5">
        <v>0</v>
      </c>
      <c r="T460" s="5">
        <v>0</v>
      </c>
      <c r="U460" s="6">
        <f t="shared" si="7"/>
        <v>0</v>
      </c>
      <c r="V460" t="s">
        <v>2179</v>
      </c>
      <c r="W460" t="s">
        <v>2176</v>
      </c>
      <c r="Y460" s="5">
        <v>1446</v>
      </c>
      <c r="Z460" s="5">
        <v>329</v>
      </c>
      <c r="AA460" s="5">
        <v>1454</v>
      </c>
      <c r="AB460" s="5">
        <v>329</v>
      </c>
      <c r="AC460" s="5">
        <v>1454</v>
      </c>
    </row>
    <row r="461" spans="1:29" x14ac:dyDescent="0.2">
      <c r="A461" t="s">
        <v>459</v>
      </c>
      <c r="B461" t="s">
        <v>656</v>
      </c>
      <c r="C461" t="s">
        <v>1556</v>
      </c>
      <c r="D461" t="s">
        <v>1293</v>
      </c>
      <c r="E461" t="s">
        <v>1602</v>
      </c>
      <c r="F461" t="s">
        <v>1554</v>
      </c>
      <c r="G461" t="s">
        <v>2048</v>
      </c>
      <c r="H461" t="s">
        <v>2049</v>
      </c>
      <c r="I461" s="18" t="s">
        <v>1605</v>
      </c>
      <c r="J461" s="4" t="s">
        <v>2177</v>
      </c>
      <c r="K461" s="4" t="s">
        <v>2178</v>
      </c>
      <c r="L461" s="4" t="s">
        <v>2176</v>
      </c>
      <c r="M461" s="5">
        <v>1210</v>
      </c>
      <c r="N461" s="5">
        <v>0</v>
      </c>
      <c r="O461" s="5"/>
      <c r="P461" s="5"/>
      <c r="Q461" s="5">
        <v>524</v>
      </c>
      <c r="R461" s="5">
        <v>349</v>
      </c>
      <c r="S461" s="5">
        <v>0</v>
      </c>
      <c r="T461" s="5">
        <v>0</v>
      </c>
      <c r="U461" s="6">
        <f t="shared" si="7"/>
        <v>0</v>
      </c>
      <c r="V461" t="s">
        <v>2179</v>
      </c>
      <c r="W461" t="s">
        <v>2176</v>
      </c>
      <c r="Y461" s="5">
        <v>873</v>
      </c>
      <c r="Z461" s="5">
        <v>1210</v>
      </c>
      <c r="AA461" s="5">
        <v>0</v>
      </c>
      <c r="AB461" s="5">
        <v>1210</v>
      </c>
      <c r="AC461" s="5">
        <v>0</v>
      </c>
    </row>
    <row r="462" spans="1:29" x14ac:dyDescent="0.2">
      <c r="A462" t="s">
        <v>227</v>
      </c>
      <c r="B462" t="s">
        <v>656</v>
      </c>
      <c r="C462" t="s">
        <v>1556</v>
      </c>
      <c r="D462" t="s">
        <v>959</v>
      </c>
      <c r="E462" t="s">
        <v>1614</v>
      </c>
      <c r="F462" t="s">
        <v>1554</v>
      </c>
      <c r="G462" t="s">
        <v>2050</v>
      </c>
      <c r="H462" t="s">
        <v>2051</v>
      </c>
      <c r="I462" s="18" t="s">
        <v>1598</v>
      </c>
      <c r="J462" s="4" t="s">
        <v>2177</v>
      </c>
      <c r="K462" s="4" t="s">
        <v>2178</v>
      </c>
      <c r="L462" s="4" t="s">
        <v>2179</v>
      </c>
      <c r="M462" s="5">
        <v>1929</v>
      </c>
      <c r="N462" s="5">
        <v>1601</v>
      </c>
      <c r="O462" s="5"/>
      <c r="P462" s="5"/>
      <c r="Q462" s="5">
        <v>140</v>
      </c>
      <c r="R462" s="5">
        <v>181</v>
      </c>
      <c r="S462" s="5">
        <v>0</v>
      </c>
      <c r="T462" s="5">
        <v>0</v>
      </c>
      <c r="U462" s="6">
        <f t="shared" si="7"/>
        <v>0</v>
      </c>
      <c r="V462" t="s">
        <v>2179</v>
      </c>
      <c r="W462" t="s">
        <v>2176</v>
      </c>
      <c r="Y462" s="5">
        <v>321</v>
      </c>
      <c r="Z462" s="5">
        <v>1929</v>
      </c>
      <c r="AA462" s="5">
        <v>1601</v>
      </c>
      <c r="AB462" s="5">
        <v>1929</v>
      </c>
      <c r="AC462" s="5">
        <v>1601</v>
      </c>
    </row>
    <row r="463" spans="1:29" x14ac:dyDescent="0.2">
      <c r="A463" t="s">
        <v>61</v>
      </c>
      <c r="B463" t="s">
        <v>642</v>
      </c>
      <c r="C463" t="s">
        <v>1555</v>
      </c>
      <c r="D463" t="s">
        <v>2052</v>
      </c>
      <c r="E463" t="s">
        <v>1614</v>
      </c>
      <c r="F463" t="s">
        <v>1554</v>
      </c>
      <c r="G463" t="s">
        <v>2053</v>
      </c>
      <c r="H463" t="s">
        <v>694</v>
      </c>
      <c r="I463" s="18" t="s">
        <v>1590</v>
      </c>
      <c r="J463" s="4" t="s">
        <v>2174</v>
      </c>
      <c r="K463" s="4" t="s">
        <v>2175</v>
      </c>
      <c r="L463" s="4" t="s">
        <v>2176</v>
      </c>
      <c r="M463" s="5">
        <v>319947</v>
      </c>
      <c r="N463" s="5">
        <v>155439</v>
      </c>
      <c r="O463" s="5"/>
      <c r="P463" s="5"/>
      <c r="Q463" s="5">
        <v>284065</v>
      </c>
      <c r="R463" s="5">
        <v>140575</v>
      </c>
      <c r="S463" s="5">
        <v>0</v>
      </c>
      <c r="T463" s="5">
        <v>0</v>
      </c>
      <c r="U463" s="6">
        <f t="shared" si="7"/>
        <v>0</v>
      </c>
      <c r="V463" t="s">
        <v>2179</v>
      </c>
      <c r="W463" t="s">
        <v>2176</v>
      </c>
      <c r="Y463" s="5">
        <v>424640</v>
      </c>
      <c r="Z463" s="5">
        <v>319947</v>
      </c>
      <c r="AA463" s="5">
        <v>155439</v>
      </c>
      <c r="AB463" s="5">
        <v>319947</v>
      </c>
      <c r="AC463" s="5">
        <v>155439</v>
      </c>
    </row>
    <row r="464" spans="1:29" x14ac:dyDescent="0.2">
      <c r="A464" t="s">
        <v>202</v>
      </c>
      <c r="B464" t="s">
        <v>656</v>
      </c>
      <c r="C464" t="s">
        <v>1556</v>
      </c>
      <c r="D464" t="s">
        <v>917</v>
      </c>
      <c r="E464" t="s">
        <v>1614</v>
      </c>
      <c r="F464" t="s">
        <v>1554</v>
      </c>
      <c r="G464" t="s">
        <v>918</v>
      </c>
      <c r="H464" t="s">
        <v>919</v>
      </c>
      <c r="I464" s="18" t="s">
        <v>1626</v>
      </c>
      <c r="J464" s="4" t="s">
        <v>2177</v>
      </c>
      <c r="K464" s="4" t="s">
        <v>2178</v>
      </c>
      <c r="L464" s="4" t="s">
        <v>2176</v>
      </c>
      <c r="M464" s="5">
        <v>8422</v>
      </c>
      <c r="N464" s="5">
        <v>1</v>
      </c>
      <c r="O464" s="5">
        <v>0</v>
      </c>
      <c r="P464" s="5">
        <v>0</v>
      </c>
      <c r="Q464" s="5">
        <v>5059</v>
      </c>
      <c r="R464" s="5">
        <v>3372</v>
      </c>
      <c r="S464" s="5">
        <v>0</v>
      </c>
      <c r="T464" s="5">
        <v>0</v>
      </c>
      <c r="U464" s="6">
        <f t="shared" si="7"/>
        <v>0</v>
      </c>
      <c r="V464" t="s">
        <v>2176</v>
      </c>
      <c r="W464" t="s">
        <v>2176</v>
      </c>
      <c r="Y464" s="5">
        <v>8431</v>
      </c>
      <c r="Z464" s="5">
        <v>8422</v>
      </c>
      <c r="AA464" s="5">
        <v>1</v>
      </c>
      <c r="AB464" s="5">
        <v>8422</v>
      </c>
      <c r="AC464" s="5">
        <v>1</v>
      </c>
    </row>
    <row r="465" spans="1:29" x14ac:dyDescent="0.2">
      <c r="A465" t="s">
        <v>500</v>
      </c>
      <c r="B465" t="s">
        <v>656</v>
      </c>
      <c r="C465" t="s">
        <v>1556</v>
      </c>
      <c r="D465" t="s">
        <v>2054</v>
      </c>
      <c r="E465" t="s">
        <v>1612</v>
      </c>
      <c r="F465" t="s">
        <v>1554</v>
      </c>
      <c r="G465" t="s">
        <v>1346</v>
      </c>
      <c r="H465" t="s">
        <v>919</v>
      </c>
      <c r="I465" s="18" t="s">
        <v>1598</v>
      </c>
      <c r="J465" s="4" t="s">
        <v>2177</v>
      </c>
      <c r="K465" s="4" t="s">
        <v>2178</v>
      </c>
      <c r="L465" s="4" t="s">
        <v>2179</v>
      </c>
      <c r="M465" s="5">
        <v>227</v>
      </c>
      <c r="N465" s="5">
        <v>395</v>
      </c>
      <c r="O465" s="5"/>
      <c r="P465" s="5"/>
      <c r="Q465" s="5">
        <v>227</v>
      </c>
      <c r="R465" s="5">
        <v>395</v>
      </c>
      <c r="S465" s="5">
        <v>0</v>
      </c>
      <c r="T465" s="5">
        <v>0</v>
      </c>
      <c r="U465" s="6">
        <f t="shared" si="7"/>
        <v>0</v>
      </c>
      <c r="V465" t="s">
        <v>2179</v>
      </c>
      <c r="W465" t="s">
        <v>2176</v>
      </c>
      <c r="Y465" s="5">
        <v>622</v>
      </c>
      <c r="Z465" s="5">
        <v>227</v>
      </c>
      <c r="AA465" s="5">
        <v>395</v>
      </c>
      <c r="AB465" s="5">
        <v>227</v>
      </c>
      <c r="AC465" s="5">
        <v>395</v>
      </c>
    </row>
    <row r="466" spans="1:29" x14ac:dyDescent="0.2">
      <c r="A466" t="s">
        <v>330</v>
      </c>
      <c r="B466" t="s">
        <v>656</v>
      </c>
      <c r="C466" t="s">
        <v>1556</v>
      </c>
      <c r="D466" t="s">
        <v>2055</v>
      </c>
      <c r="E466" t="s">
        <v>1646</v>
      </c>
      <c r="F466" t="s">
        <v>1129</v>
      </c>
      <c r="G466" t="s">
        <v>1130</v>
      </c>
      <c r="H466" t="s">
        <v>1131</v>
      </c>
      <c r="I466" s="18" t="s">
        <v>1856</v>
      </c>
      <c r="J466" s="4" t="s">
        <v>2177</v>
      </c>
      <c r="K466" s="4" t="s">
        <v>2178</v>
      </c>
      <c r="L466" s="4" t="s">
        <v>2179</v>
      </c>
      <c r="M466" s="5">
        <v>6211</v>
      </c>
      <c r="N466" s="5">
        <v>1729</v>
      </c>
      <c r="O466" s="5"/>
      <c r="P466" s="5"/>
      <c r="Q466" s="5">
        <v>6211</v>
      </c>
      <c r="R466" s="5">
        <v>1729</v>
      </c>
      <c r="S466" s="5">
        <v>0</v>
      </c>
      <c r="T466" s="5">
        <v>0</v>
      </c>
      <c r="U466" s="6">
        <f t="shared" si="7"/>
        <v>0</v>
      </c>
      <c r="V466" t="s">
        <v>2179</v>
      </c>
      <c r="W466" t="s">
        <v>2176</v>
      </c>
      <c r="Y466" s="5">
        <v>7940</v>
      </c>
      <c r="Z466" s="5">
        <v>6211</v>
      </c>
      <c r="AA466" s="5">
        <v>1729</v>
      </c>
      <c r="AB466" s="5">
        <v>6211</v>
      </c>
      <c r="AC466" s="5">
        <v>1729</v>
      </c>
    </row>
    <row r="467" spans="1:29" x14ac:dyDescent="0.2">
      <c r="A467" t="s">
        <v>127</v>
      </c>
      <c r="B467" t="s">
        <v>660</v>
      </c>
      <c r="C467" t="s">
        <v>1560</v>
      </c>
      <c r="D467" t="s">
        <v>783</v>
      </c>
      <c r="E467" t="s">
        <v>1628</v>
      </c>
      <c r="F467" t="s">
        <v>765</v>
      </c>
      <c r="G467" t="s">
        <v>2056</v>
      </c>
      <c r="H467" t="s">
        <v>1131</v>
      </c>
      <c r="I467" s="18" t="s">
        <v>1605</v>
      </c>
      <c r="J467" s="4" t="s">
        <v>2177</v>
      </c>
      <c r="K467" s="4" t="s">
        <v>2178</v>
      </c>
      <c r="L467" s="4" t="s">
        <v>2176</v>
      </c>
      <c r="M467" s="5">
        <v>26126</v>
      </c>
      <c r="N467" s="5">
        <v>1</v>
      </c>
      <c r="O467" s="5">
        <v>0</v>
      </c>
      <c r="P467" s="5">
        <v>0</v>
      </c>
      <c r="Q467" s="5">
        <v>15725</v>
      </c>
      <c r="R467" s="5">
        <v>10483</v>
      </c>
      <c r="S467" s="5">
        <v>0</v>
      </c>
      <c r="T467" s="5">
        <v>0</v>
      </c>
      <c r="U467" s="6">
        <f t="shared" si="7"/>
        <v>0</v>
      </c>
      <c r="V467" t="s">
        <v>2176</v>
      </c>
      <c r="W467" t="s">
        <v>2176</v>
      </c>
      <c r="Y467" s="5">
        <v>26208</v>
      </c>
      <c r="Z467" s="5">
        <v>26126</v>
      </c>
      <c r="AA467" s="5">
        <v>1</v>
      </c>
      <c r="AB467" s="5">
        <v>26126</v>
      </c>
      <c r="AC467" s="5">
        <v>1</v>
      </c>
    </row>
    <row r="468" spans="1:29" x14ac:dyDescent="0.2">
      <c r="A468" t="s">
        <v>597</v>
      </c>
      <c r="B468" t="s">
        <v>656</v>
      </c>
      <c r="C468" t="s">
        <v>1556</v>
      </c>
      <c r="D468" t="s">
        <v>917</v>
      </c>
      <c r="E468" t="s">
        <v>1674</v>
      </c>
      <c r="F468" t="s">
        <v>1497</v>
      </c>
      <c r="G468" t="s">
        <v>1498</v>
      </c>
      <c r="H468" t="s">
        <v>919</v>
      </c>
      <c r="I468" s="18" t="s">
        <v>1856</v>
      </c>
      <c r="J468" s="4" t="s">
        <v>2177</v>
      </c>
      <c r="K468" s="4" t="s">
        <v>2178</v>
      </c>
      <c r="L468" s="4" t="s">
        <v>2179</v>
      </c>
      <c r="M468" s="5">
        <v>46</v>
      </c>
      <c r="N468" s="5">
        <v>81</v>
      </c>
      <c r="O468" s="5"/>
      <c r="P468" s="5"/>
      <c r="Q468" s="5">
        <v>46</v>
      </c>
      <c r="R468" s="5">
        <v>81</v>
      </c>
      <c r="S468" s="5">
        <v>0</v>
      </c>
      <c r="T468" s="5">
        <v>0</v>
      </c>
      <c r="U468" s="6">
        <f t="shared" si="7"/>
        <v>0</v>
      </c>
      <c r="V468" t="s">
        <v>2176</v>
      </c>
      <c r="W468" t="s">
        <v>2176</v>
      </c>
      <c r="Y468" s="5">
        <v>127</v>
      </c>
      <c r="Z468" s="5">
        <v>46</v>
      </c>
      <c r="AA468" s="5">
        <v>81</v>
      </c>
      <c r="AB468" s="5">
        <v>46</v>
      </c>
      <c r="AC468" s="5">
        <v>81</v>
      </c>
    </row>
    <row r="469" spans="1:29" x14ac:dyDescent="0.2">
      <c r="A469" t="s">
        <v>626</v>
      </c>
      <c r="B469" t="s">
        <v>656</v>
      </c>
      <c r="C469" t="s">
        <v>1556</v>
      </c>
      <c r="D469" t="s">
        <v>1538</v>
      </c>
      <c r="E469" t="s">
        <v>1685</v>
      </c>
      <c r="F469" t="s">
        <v>1115</v>
      </c>
      <c r="G469" t="s">
        <v>1539</v>
      </c>
      <c r="H469" t="s">
        <v>1131</v>
      </c>
      <c r="I469" s="18" t="s">
        <v>1626</v>
      </c>
      <c r="J469" s="4" t="s">
        <v>2177</v>
      </c>
      <c r="K469" s="4" t="s">
        <v>2178</v>
      </c>
      <c r="L469" s="4" t="s">
        <v>2176</v>
      </c>
      <c r="M469" s="5">
        <v>1</v>
      </c>
      <c r="N469" s="5">
        <v>1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6">
        <f t="shared" si="7"/>
        <v>0</v>
      </c>
      <c r="V469" t="s">
        <v>2176</v>
      </c>
      <c r="W469" t="s">
        <v>2176</v>
      </c>
      <c r="Y469" s="5">
        <v>0</v>
      </c>
      <c r="Z469" s="5">
        <v>1</v>
      </c>
      <c r="AA469" s="5">
        <v>1</v>
      </c>
      <c r="AB469" s="5">
        <v>1</v>
      </c>
      <c r="AC469" s="5">
        <v>1</v>
      </c>
    </row>
    <row r="470" spans="1:29" x14ac:dyDescent="0.2">
      <c r="A470" t="s">
        <v>471</v>
      </c>
      <c r="B470" t="s">
        <v>656</v>
      </c>
      <c r="C470" t="s">
        <v>1556</v>
      </c>
      <c r="D470" t="s">
        <v>2057</v>
      </c>
      <c r="E470" t="s">
        <v>1614</v>
      </c>
      <c r="F470" t="s">
        <v>1554</v>
      </c>
      <c r="G470" t="s">
        <v>1312</v>
      </c>
      <c r="H470" t="s">
        <v>1313</v>
      </c>
      <c r="I470" s="18" t="s">
        <v>1598</v>
      </c>
      <c r="J470" s="4" t="s">
        <v>2177</v>
      </c>
      <c r="K470" s="4" t="s">
        <v>2178</v>
      </c>
      <c r="L470" s="4" t="s">
        <v>2179</v>
      </c>
      <c r="M470" s="5">
        <v>309</v>
      </c>
      <c r="N470" s="5">
        <v>667</v>
      </c>
      <c r="O470" s="5"/>
      <c r="P470" s="5"/>
      <c r="Q470" s="5">
        <v>309</v>
      </c>
      <c r="R470" s="5">
        <v>667</v>
      </c>
      <c r="S470" s="5">
        <v>0</v>
      </c>
      <c r="T470" s="5">
        <v>0</v>
      </c>
      <c r="U470" s="6">
        <f t="shared" si="7"/>
        <v>0</v>
      </c>
      <c r="V470" t="s">
        <v>2176</v>
      </c>
      <c r="W470" t="s">
        <v>2176</v>
      </c>
      <c r="Y470" s="5">
        <v>976</v>
      </c>
      <c r="Z470" s="5">
        <v>309</v>
      </c>
      <c r="AA470" s="5">
        <v>667</v>
      </c>
      <c r="AB470" s="5">
        <v>309</v>
      </c>
      <c r="AC470" s="5">
        <v>667</v>
      </c>
    </row>
    <row r="471" spans="1:29" x14ac:dyDescent="0.2">
      <c r="A471" t="s">
        <v>84</v>
      </c>
      <c r="B471" t="s">
        <v>658</v>
      </c>
      <c r="C471" t="s">
        <v>1566</v>
      </c>
      <c r="D471" t="s">
        <v>665</v>
      </c>
      <c r="E471" t="s">
        <v>1617</v>
      </c>
      <c r="F471" t="s">
        <v>1554</v>
      </c>
      <c r="G471" t="s">
        <v>2058</v>
      </c>
      <c r="H471" t="s">
        <v>716</v>
      </c>
      <c r="I471" s="18" t="s">
        <v>1554</v>
      </c>
      <c r="J471" s="4" t="s">
        <v>2174</v>
      </c>
      <c r="K471" s="4" t="s">
        <v>2175</v>
      </c>
      <c r="L471" s="4" t="s">
        <v>2176</v>
      </c>
      <c r="M471" s="5">
        <v>151539</v>
      </c>
      <c r="N471" s="5">
        <v>60642</v>
      </c>
      <c r="O471" s="5">
        <v>0</v>
      </c>
      <c r="P471" s="5">
        <v>0</v>
      </c>
      <c r="Q471" s="5">
        <v>125304</v>
      </c>
      <c r="R471" s="5">
        <v>53470</v>
      </c>
      <c r="S471" s="5">
        <v>0</v>
      </c>
      <c r="T471" s="5">
        <v>0</v>
      </c>
      <c r="U471" s="6">
        <f t="shared" si="7"/>
        <v>0</v>
      </c>
      <c r="V471" t="s">
        <v>2179</v>
      </c>
      <c r="W471" t="s">
        <v>2176</v>
      </c>
      <c r="Y471" s="5">
        <v>178774</v>
      </c>
      <c r="Z471" s="5">
        <v>151539</v>
      </c>
      <c r="AA471" s="5">
        <v>60642</v>
      </c>
      <c r="AB471" s="5">
        <v>151539</v>
      </c>
      <c r="AC471" s="5">
        <v>60642</v>
      </c>
    </row>
    <row r="472" spans="1:29" x14ac:dyDescent="0.2">
      <c r="A472" t="s">
        <v>356</v>
      </c>
      <c r="B472" t="s">
        <v>644</v>
      </c>
      <c r="C472" t="s">
        <v>1557</v>
      </c>
      <c r="D472" t="s">
        <v>1044</v>
      </c>
      <c r="E472" t="s">
        <v>1794</v>
      </c>
      <c r="F472" t="s">
        <v>1554</v>
      </c>
      <c r="G472" t="s">
        <v>2059</v>
      </c>
      <c r="H472" t="s">
        <v>2060</v>
      </c>
      <c r="I472" s="18" t="s">
        <v>1626</v>
      </c>
      <c r="J472" s="4" t="s">
        <v>2177</v>
      </c>
      <c r="K472" s="4" t="s">
        <v>2178</v>
      </c>
      <c r="L472" s="4" t="s">
        <v>2176</v>
      </c>
      <c r="M472" s="5">
        <v>6347</v>
      </c>
      <c r="N472" s="5">
        <v>1</v>
      </c>
      <c r="O472" s="5">
        <v>0</v>
      </c>
      <c r="P472" s="5">
        <v>0</v>
      </c>
      <c r="Q472" s="5">
        <v>1003</v>
      </c>
      <c r="R472" s="5">
        <v>669</v>
      </c>
      <c r="S472" s="5">
        <v>0</v>
      </c>
      <c r="T472" s="5">
        <v>0</v>
      </c>
      <c r="U472" s="6">
        <f t="shared" si="7"/>
        <v>0</v>
      </c>
      <c r="V472" t="s">
        <v>2179</v>
      </c>
      <c r="W472" t="s">
        <v>2176</v>
      </c>
      <c r="Y472" s="5">
        <v>1672</v>
      </c>
      <c r="Z472" s="5">
        <v>6347</v>
      </c>
      <c r="AA472" s="5">
        <v>1</v>
      </c>
      <c r="AB472" s="5">
        <v>6347</v>
      </c>
      <c r="AC472" s="5">
        <v>1</v>
      </c>
    </row>
    <row r="473" spans="1:29" x14ac:dyDescent="0.2">
      <c r="A473" t="s">
        <v>276</v>
      </c>
      <c r="B473" t="s">
        <v>644</v>
      </c>
      <c r="C473" t="s">
        <v>1557</v>
      </c>
      <c r="D473" t="s">
        <v>1044</v>
      </c>
      <c r="E473" t="s">
        <v>1980</v>
      </c>
      <c r="F473" t="s">
        <v>1554</v>
      </c>
      <c r="G473" t="s">
        <v>2059</v>
      </c>
      <c r="H473" t="s">
        <v>2060</v>
      </c>
      <c r="I473" s="18" t="s">
        <v>1626</v>
      </c>
      <c r="J473" s="4" t="s">
        <v>2177</v>
      </c>
      <c r="K473" s="4" t="s">
        <v>2178</v>
      </c>
      <c r="L473" s="4" t="s">
        <v>2176</v>
      </c>
      <c r="M473" s="5">
        <v>16393</v>
      </c>
      <c r="N473" s="5">
        <v>1</v>
      </c>
      <c r="O473" s="5">
        <v>0</v>
      </c>
      <c r="P473" s="5">
        <v>0</v>
      </c>
      <c r="Q473" s="5">
        <v>2590</v>
      </c>
      <c r="R473" s="5">
        <v>1727</v>
      </c>
      <c r="S473" s="5">
        <v>0</v>
      </c>
      <c r="T473" s="5">
        <v>0</v>
      </c>
      <c r="U473" s="6">
        <f t="shared" si="7"/>
        <v>0</v>
      </c>
      <c r="V473" t="s">
        <v>2179</v>
      </c>
      <c r="W473" t="s">
        <v>2176</v>
      </c>
      <c r="Y473" s="5">
        <v>4317</v>
      </c>
      <c r="Z473" s="5">
        <v>16393</v>
      </c>
      <c r="AA473" s="5">
        <v>1</v>
      </c>
      <c r="AB473" s="5">
        <v>16393</v>
      </c>
      <c r="AC473" s="5">
        <v>1</v>
      </c>
    </row>
    <row r="474" spans="1:29" x14ac:dyDescent="0.2">
      <c r="A474" t="s">
        <v>81</v>
      </c>
      <c r="B474" t="s">
        <v>646</v>
      </c>
      <c r="C474" t="s">
        <v>1563</v>
      </c>
      <c r="D474" t="s">
        <v>713</v>
      </c>
      <c r="E474" t="s">
        <v>2061</v>
      </c>
      <c r="F474" t="s">
        <v>1554</v>
      </c>
      <c r="G474" t="s">
        <v>2062</v>
      </c>
      <c r="H474" t="s">
        <v>714</v>
      </c>
      <c r="I474" s="18" t="s">
        <v>1554</v>
      </c>
      <c r="J474" s="4" t="s">
        <v>2174</v>
      </c>
      <c r="K474" s="4" t="s">
        <v>2175</v>
      </c>
      <c r="L474" s="4" t="s">
        <v>2176</v>
      </c>
      <c r="M474" s="5">
        <v>126439</v>
      </c>
      <c r="N474" s="5">
        <v>95640</v>
      </c>
      <c r="O474" s="5"/>
      <c r="P474" s="5"/>
      <c r="Q474" s="5">
        <v>111280</v>
      </c>
      <c r="R474" s="5">
        <v>85956</v>
      </c>
      <c r="S474" s="5">
        <v>0</v>
      </c>
      <c r="T474" s="5">
        <v>0</v>
      </c>
      <c r="U474" s="6">
        <f t="shared" si="7"/>
        <v>0</v>
      </c>
      <c r="V474" t="s">
        <v>2179</v>
      </c>
      <c r="W474" t="s">
        <v>2176</v>
      </c>
      <c r="Y474" s="5">
        <v>197236</v>
      </c>
      <c r="Z474" s="5">
        <v>126439</v>
      </c>
      <c r="AA474" s="5">
        <v>95640</v>
      </c>
      <c r="AB474" s="5">
        <v>126439</v>
      </c>
      <c r="AC474" s="5">
        <v>95640</v>
      </c>
    </row>
    <row r="475" spans="1:29" x14ac:dyDescent="0.2">
      <c r="A475" t="s">
        <v>441</v>
      </c>
      <c r="B475" t="s">
        <v>656</v>
      </c>
      <c r="C475" t="s">
        <v>1556</v>
      </c>
      <c r="D475" t="s">
        <v>2063</v>
      </c>
      <c r="E475" t="s">
        <v>1957</v>
      </c>
      <c r="F475" t="s">
        <v>774</v>
      </c>
      <c r="G475" t="s">
        <v>2064</v>
      </c>
      <c r="H475" t="s">
        <v>714</v>
      </c>
      <c r="I475" s="18" t="s">
        <v>1605</v>
      </c>
      <c r="J475" s="4" t="s">
        <v>2177</v>
      </c>
      <c r="K475" s="4" t="s">
        <v>2178</v>
      </c>
      <c r="L475" s="4" t="s">
        <v>2176</v>
      </c>
      <c r="M475" s="5">
        <v>324</v>
      </c>
      <c r="N475" s="5">
        <v>216</v>
      </c>
      <c r="O475" s="5"/>
      <c r="P475" s="5"/>
      <c r="Q475" s="5">
        <v>274</v>
      </c>
      <c r="R475" s="5">
        <v>183</v>
      </c>
      <c r="S475" s="5">
        <v>0</v>
      </c>
      <c r="T475" s="5">
        <v>0</v>
      </c>
      <c r="U475" s="6">
        <f t="shared" si="7"/>
        <v>0</v>
      </c>
      <c r="V475" t="s">
        <v>2179</v>
      </c>
      <c r="W475" t="s">
        <v>2176</v>
      </c>
      <c r="Y475" s="5">
        <v>457</v>
      </c>
      <c r="Z475" s="5">
        <v>324</v>
      </c>
      <c r="AA475" s="5">
        <v>216</v>
      </c>
      <c r="AB475" s="5">
        <v>324</v>
      </c>
      <c r="AC475" s="5">
        <v>216</v>
      </c>
    </row>
    <row r="476" spans="1:29" x14ac:dyDescent="0.2">
      <c r="A476" t="s">
        <v>57</v>
      </c>
      <c r="B476" t="s">
        <v>644</v>
      </c>
      <c r="C476" t="s">
        <v>1557</v>
      </c>
      <c r="D476" t="s">
        <v>2065</v>
      </c>
      <c r="E476" t="s">
        <v>1614</v>
      </c>
      <c r="F476" t="s">
        <v>1554</v>
      </c>
      <c r="G476" t="s">
        <v>2066</v>
      </c>
      <c r="H476" t="s">
        <v>690</v>
      </c>
      <c r="I476" s="18" t="s">
        <v>1590</v>
      </c>
      <c r="J476" s="4" t="s">
        <v>2174</v>
      </c>
      <c r="K476" s="4" t="s">
        <v>2175</v>
      </c>
      <c r="L476" s="4" t="s">
        <v>2176</v>
      </c>
      <c r="M476" s="5">
        <v>289193</v>
      </c>
      <c r="N476" s="5">
        <v>233462</v>
      </c>
      <c r="O476" s="5"/>
      <c r="P476" s="5"/>
      <c r="Q476" s="5">
        <v>274082</v>
      </c>
      <c r="R476" s="5">
        <v>223490</v>
      </c>
      <c r="S476" s="5">
        <v>0</v>
      </c>
      <c r="T476" s="5">
        <v>0</v>
      </c>
      <c r="U476" s="6">
        <f t="shared" si="7"/>
        <v>0</v>
      </c>
      <c r="V476" t="s">
        <v>2179</v>
      </c>
      <c r="W476" t="s">
        <v>2176</v>
      </c>
      <c r="Y476" s="5">
        <v>497572</v>
      </c>
      <c r="Z476" s="5">
        <v>289193</v>
      </c>
      <c r="AA476" s="5">
        <v>233462</v>
      </c>
      <c r="AB476" s="5">
        <v>289193</v>
      </c>
      <c r="AC476" s="5">
        <v>233462</v>
      </c>
    </row>
    <row r="477" spans="1:29" x14ac:dyDescent="0.2">
      <c r="A477" t="s">
        <v>76</v>
      </c>
      <c r="B477" t="s">
        <v>642</v>
      </c>
      <c r="C477" t="s">
        <v>1555</v>
      </c>
      <c r="D477" t="s">
        <v>2067</v>
      </c>
      <c r="E477" t="s">
        <v>1582</v>
      </c>
      <c r="F477" t="s">
        <v>1554</v>
      </c>
      <c r="G477" t="s">
        <v>2068</v>
      </c>
      <c r="H477" t="s">
        <v>690</v>
      </c>
      <c r="I477" s="18" t="s">
        <v>1590</v>
      </c>
      <c r="J477" s="4" t="s">
        <v>2174</v>
      </c>
      <c r="K477" s="4" t="s">
        <v>2175</v>
      </c>
      <c r="L477" s="4" t="s">
        <v>2176</v>
      </c>
      <c r="M477" s="5">
        <v>182403</v>
      </c>
      <c r="N477" s="5">
        <v>89608</v>
      </c>
      <c r="O477" s="5"/>
      <c r="P477" s="5"/>
      <c r="Q477" s="5">
        <v>163144</v>
      </c>
      <c r="R477" s="5">
        <v>88529</v>
      </c>
      <c r="S477" s="5">
        <v>0</v>
      </c>
      <c r="T477" s="5">
        <v>0</v>
      </c>
      <c r="U477" s="6">
        <f t="shared" si="7"/>
        <v>0</v>
      </c>
      <c r="V477" t="s">
        <v>2179</v>
      </c>
      <c r="W477" t="s">
        <v>2176</v>
      </c>
      <c r="Y477" s="5">
        <v>251673</v>
      </c>
      <c r="Z477" s="5">
        <v>182403</v>
      </c>
      <c r="AA477" s="5">
        <v>89608</v>
      </c>
      <c r="AB477" s="5">
        <v>182403</v>
      </c>
      <c r="AC477" s="5">
        <v>89608</v>
      </c>
    </row>
    <row r="478" spans="1:29" x14ac:dyDescent="0.2">
      <c r="A478" t="s">
        <v>55</v>
      </c>
      <c r="B478" t="s">
        <v>641</v>
      </c>
      <c r="C478" t="s">
        <v>1575</v>
      </c>
      <c r="D478" t="s">
        <v>688</v>
      </c>
      <c r="E478" t="s">
        <v>1582</v>
      </c>
      <c r="F478" t="s">
        <v>1554</v>
      </c>
      <c r="G478" t="s">
        <v>2069</v>
      </c>
      <c r="H478" t="s">
        <v>1020</v>
      </c>
      <c r="I478" s="18" t="s">
        <v>1584</v>
      </c>
      <c r="J478" s="4" t="s">
        <v>2174</v>
      </c>
      <c r="K478" s="4" t="s">
        <v>2175</v>
      </c>
      <c r="L478" s="4" t="s">
        <v>2176</v>
      </c>
      <c r="M478" s="5">
        <v>294278</v>
      </c>
      <c r="N478" s="5">
        <v>280599</v>
      </c>
      <c r="O478" s="5">
        <v>17737</v>
      </c>
      <c r="P478" s="5">
        <v>25067</v>
      </c>
      <c r="Q478" s="5">
        <v>281922</v>
      </c>
      <c r="R478" s="5">
        <v>291753</v>
      </c>
      <c r="S478" s="5">
        <v>0</v>
      </c>
      <c r="T478" s="5">
        <v>0</v>
      </c>
      <c r="U478" s="6">
        <f t="shared" si="7"/>
        <v>0</v>
      </c>
      <c r="V478" t="s">
        <v>2179</v>
      </c>
      <c r="W478" t="s">
        <v>2176</v>
      </c>
      <c r="Y478" s="5">
        <v>573675</v>
      </c>
      <c r="Z478" s="5">
        <v>294278</v>
      </c>
      <c r="AA478" s="5">
        <v>280599</v>
      </c>
      <c r="AB478" s="5">
        <v>294278</v>
      </c>
      <c r="AC478" s="5">
        <v>280599</v>
      </c>
    </row>
    <row r="479" spans="1:29" x14ac:dyDescent="0.2">
      <c r="A479" t="s">
        <v>71</v>
      </c>
      <c r="B479" t="s">
        <v>1548</v>
      </c>
      <c r="C479" t="s">
        <v>1559</v>
      </c>
      <c r="D479" t="s">
        <v>2070</v>
      </c>
      <c r="E479" t="s">
        <v>1623</v>
      </c>
      <c r="F479" t="s">
        <v>1554</v>
      </c>
      <c r="G479" t="s">
        <v>2071</v>
      </c>
      <c r="H479" t="s">
        <v>702</v>
      </c>
      <c r="I479" s="18" t="s">
        <v>1590</v>
      </c>
      <c r="J479" s="4" t="s">
        <v>2174</v>
      </c>
      <c r="K479" s="4" t="s">
        <v>2175</v>
      </c>
      <c r="L479" s="4" t="s">
        <v>2176</v>
      </c>
      <c r="M479" s="5">
        <v>190929</v>
      </c>
      <c r="N479" s="5">
        <v>119658</v>
      </c>
      <c r="O479" s="5"/>
      <c r="P479" s="5"/>
      <c r="Q479" s="5">
        <v>177606</v>
      </c>
      <c r="R479" s="5">
        <v>104580</v>
      </c>
      <c r="S479" s="5">
        <v>0</v>
      </c>
      <c r="T479" s="5">
        <v>0</v>
      </c>
      <c r="U479" s="6">
        <f t="shared" si="7"/>
        <v>0</v>
      </c>
      <c r="V479" t="s">
        <v>2179</v>
      </c>
      <c r="W479" t="s">
        <v>2176</v>
      </c>
      <c r="Y479" s="5">
        <v>282186</v>
      </c>
      <c r="Z479" s="5">
        <v>190929</v>
      </c>
      <c r="AA479" s="5">
        <v>119658</v>
      </c>
      <c r="AB479" s="5">
        <v>190929</v>
      </c>
      <c r="AC479" s="5">
        <v>119658</v>
      </c>
    </row>
    <row r="480" spans="1:29" x14ac:dyDescent="0.2">
      <c r="A480" t="s">
        <v>70</v>
      </c>
      <c r="B480" t="s">
        <v>642</v>
      </c>
      <c r="C480" t="s">
        <v>1555</v>
      </c>
      <c r="D480" t="s">
        <v>2073</v>
      </c>
      <c r="E480" t="s">
        <v>1597</v>
      </c>
      <c r="F480" t="s">
        <v>1554</v>
      </c>
      <c r="G480" t="s">
        <v>2074</v>
      </c>
      <c r="H480" t="s">
        <v>2072</v>
      </c>
      <c r="I480" s="18" t="s">
        <v>1590</v>
      </c>
      <c r="J480" s="4" t="s">
        <v>2174</v>
      </c>
      <c r="K480" s="4" t="s">
        <v>2175</v>
      </c>
      <c r="L480" s="4" t="s">
        <v>2176</v>
      </c>
      <c r="M480" s="5">
        <v>207280</v>
      </c>
      <c r="N480" s="5">
        <v>73033</v>
      </c>
      <c r="O480" s="5"/>
      <c r="P480" s="5"/>
      <c r="Q480" s="5">
        <v>205183</v>
      </c>
      <c r="R480" s="5">
        <v>78216</v>
      </c>
      <c r="S480" s="5">
        <v>0</v>
      </c>
      <c r="T480" s="5">
        <v>0</v>
      </c>
      <c r="U480" s="6">
        <f t="shared" si="7"/>
        <v>0</v>
      </c>
      <c r="V480" t="s">
        <v>2179</v>
      </c>
      <c r="W480" t="s">
        <v>2176</v>
      </c>
      <c r="Y480" s="5">
        <v>283399</v>
      </c>
      <c r="Z480" s="5">
        <v>207280</v>
      </c>
      <c r="AA480" s="5">
        <v>73033</v>
      </c>
      <c r="AB480" s="5">
        <v>207280</v>
      </c>
      <c r="AC480" s="5">
        <v>73033</v>
      </c>
    </row>
    <row r="481" spans="1:29" x14ac:dyDescent="0.2">
      <c r="A481" t="s">
        <v>261</v>
      </c>
      <c r="B481" t="s">
        <v>646</v>
      </c>
      <c r="C481" t="s">
        <v>1563</v>
      </c>
      <c r="D481" t="s">
        <v>769</v>
      </c>
      <c r="E481" t="s">
        <v>1685</v>
      </c>
      <c r="F481" t="s">
        <v>1554</v>
      </c>
      <c r="G481" t="s">
        <v>2076</v>
      </c>
      <c r="H481" t="s">
        <v>1017</v>
      </c>
      <c r="I481" s="18" t="s">
        <v>1584</v>
      </c>
      <c r="J481" s="4" t="s">
        <v>2174</v>
      </c>
      <c r="K481" s="4" t="s">
        <v>2175</v>
      </c>
      <c r="L481" s="4" t="s">
        <v>2176</v>
      </c>
      <c r="M481" s="5">
        <v>2225</v>
      </c>
      <c r="N481" s="5">
        <v>1593</v>
      </c>
      <c r="O481" s="5"/>
      <c r="P481" s="5"/>
      <c r="Q481" s="5">
        <v>3397</v>
      </c>
      <c r="R481" s="5">
        <v>1511</v>
      </c>
      <c r="S481" s="5">
        <v>0</v>
      </c>
      <c r="T481" s="5">
        <v>0</v>
      </c>
      <c r="U481" s="6">
        <f t="shared" si="7"/>
        <v>0</v>
      </c>
      <c r="V481" t="s">
        <v>2179</v>
      </c>
      <c r="W481" t="s">
        <v>2176</v>
      </c>
      <c r="Y481" s="5">
        <v>4908</v>
      </c>
      <c r="Z481" s="5">
        <v>2225</v>
      </c>
      <c r="AA481" s="5">
        <v>1593</v>
      </c>
      <c r="AB481" s="5">
        <v>2225</v>
      </c>
      <c r="AC481" s="5">
        <v>1593</v>
      </c>
    </row>
    <row r="482" spans="1:29" x14ac:dyDescent="0.2">
      <c r="A482" t="s">
        <v>77</v>
      </c>
      <c r="B482" t="s">
        <v>657</v>
      </c>
      <c r="C482" t="s">
        <v>1569</v>
      </c>
      <c r="D482" t="s">
        <v>2077</v>
      </c>
      <c r="E482" t="s">
        <v>1760</v>
      </c>
      <c r="F482" t="s">
        <v>1554</v>
      </c>
      <c r="G482" t="s">
        <v>2078</v>
      </c>
      <c r="H482" t="s">
        <v>690</v>
      </c>
      <c r="I482" s="18" t="s">
        <v>1590</v>
      </c>
      <c r="J482" s="4" t="s">
        <v>2174</v>
      </c>
      <c r="K482" s="4" t="s">
        <v>2175</v>
      </c>
      <c r="L482" s="4" t="s">
        <v>2176</v>
      </c>
      <c r="M482" s="5">
        <v>164627</v>
      </c>
      <c r="N482" s="5">
        <v>69770</v>
      </c>
      <c r="O482" s="5"/>
      <c r="P482" s="5"/>
      <c r="Q482" s="5">
        <v>170022</v>
      </c>
      <c r="R482" s="5">
        <v>70389</v>
      </c>
      <c r="S482" s="5">
        <v>0</v>
      </c>
      <c r="T482" s="5">
        <v>0</v>
      </c>
      <c r="U482" s="6">
        <f t="shared" si="7"/>
        <v>0</v>
      </c>
      <c r="V482" t="s">
        <v>2179</v>
      </c>
      <c r="W482" t="s">
        <v>2176</v>
      </c>
      <c r="Y482" s="5">
        <v>240411</v>
      </c>
      <c r="Z482" s="5">
        <v>164627</v>
      </c>
      <c r="AA482" s="5">
        <v>69770</v>
      </c>
      <c r="AB482" s="5">
        <v>164627</v>
      </c>
      <c r="AC482" s="5">
        <v>69770</v>
      </c>
    </row>
    <row r="483" spans="1:29" x14ac:dyDescent="0.2">
      <c r="A483" t="s">
        <v>26</v>
      </c>
      <c r="B483" t="s">
        <v>640</v>
      </c>
      <c r="C483" t="s">
        <v>1580</v>
      </c>
      <c r="D483" t="s">
        <v>669</v>
      </c>
      <c r="E483" t="s">
        <v>1623</v>
      </c>
      <c r="F483" t="s">
        <v>1554</v>
      </c>
      <c r="G483" t="s">
        <v>2079</v>
      </c>
      <c r="H483" t="s">
        <v>690</v>
      </c>
      <c r="I483" s="18" t="s">
        <v>1590</v>
      </c>
      <c r="J483" s="4" t="s">
        <v>2174</v>
      </c>
      <c r="K483" s="4" t="s">
        <v>2175</v>
      </c>
      <c r="L483" s="4" t="s">
        <v>2176</v>
      </c>
      <c r="M483" s="5">
        <v>2372658</v>
      </c>
      <c r="N483" s="5">
        <v>1172383</v>
      </c>
      <c r="O483" s="5"/>
      <c r="P483" s="5"/>
      <c r="Q483" s="5">
        <v>2492333</v>
      </c>
      <c r="R483" s="5">
        <v>1273611</v>
      </c>
      <c r="S483" s="5">
        <v>0</v>
      </c>
      <c r="T483" s="5">
        <v>0</v>
      </c>
      <c r="U483" s="6">
        <f t="shared" si="7"/>
        <v>0</v>
      </c>
      <c r="V483" t="s">
        <v>2179</v>
      </c>
      <c r="W483" t="s">
        <v>2176</v>
      </c>
      <c r="Y483" s="5">
        <v>3765944</v>
      </c>
      <c r="Z483" s="5">
        <v>2372658</v>
      </c>
      <c r="AA483" s="5">
        <v>1172383</v>
      </c>
      <c r="AB483" s="5">
        <v>2372658</v>
      </c>
      <c r="AC483" s="5">
        <v>1172383</v>
      </c>
    </row>
    <row r="484" spans="1:29" x14ac:dyDescent="0.2">
      <c r="A484" t="s">
        <v>96</v>
      </c>
      <c r="B484" t="s">
        <v>656</v>
      </c>
      <c r="C484" t="s">
        <v>1556</v>
      </c>
      <c r="D484" t="s">
        <v>729</v>
      </c>
      <c r="E484" t="s">
        <v>1603</v>
      </c>
      <c r="F484" t="s">
        <v>1554</v>
      </c>
      <c r="G484" t="s">
        <v>730</v>
      </c>
      <c r="H484" t="s">
        <v>731</v>
      </c>
      <c r="I484" s="18" t="s">
        <v>1590</v>
      </c>
      <c r="J484" s="4" t="s">
        <v>2174</v>
      </c>
      <c r="K484" s="4" t="s">
        <v>2180</v>
      </c>
      <c r="L484" s="4" t="s">
        <v>2176</v>
      </c>
      <c r="M484" s="5">
        <v>60761</v>
      </c>
      <c r="N484" s="5">
        <v>45975</v>
      </c>
      <c r="O484" s="5"/>
      <c r="P484" s="5"/>
      <c r="Q484" s="5">
        <v>58475</v>
      </c>
      <c r="R484" s="5">
        <v>44035</v>
      </c>
      <c r="S484" s="5">
        <v>0</v>
      </c>
      <c r="T484" s="5">
        <v>0</v>
      </c>
      <c r="U484" s="6">
        <f t="shared" si="7"/>
        <v>0</v>
      </c>
      <c r="V484" t="s">
        <v>2179</v>
      </c>
      <c r="W484" t="s">
        <v>2176</v>
      </c>
      <c r="Y484" s="5">
        <v>102510</v>
      </c>
      <c r="Z484" s="5">
        <v>60761</v>
      </c>
      <c r="AA484" s="5">
        <v>45975</v>
      </c>
      <c r="AB484" s="5">
        <v>60761</v>
      </c>
      <c r="AC484" s="5">
        <v>45975</v>
      </c>
    </row>
    <row r="485" spans="1:29" x14ac:dyDescent="0.2">
      <c r="A485" t="s">
        <v>86</v>
      </c>
      <c r="B485" t="s">
        <v>640</v>
      </c>
      <c r="C485" t="s">
        <v>1580</v>
      </c>
      <c r="D485" t="s">
        <v>718</v>
      </c>
      <c r="E485" t="s">
        <v>1612</v>
      </c>
      <c r="F485" t="s">
        <v>1554</v>
      </c>
      <c r="G485" t="s">
        <v>2080</v>
      </c>
      <c r="H485" t="s">
        <v>690</v>
      </c>
      <c r="I485" s="18" t="s">
        <v>1590</v>
      </c>
      <c r="J485" s="4" t="s">
        <v>2174</v>
      </c>
      <c r="K485" s="4" t="s">
        <v>2175</v>
      </c>
      <c r="L485" s="4" t="s">
        <v>2176</v>
      </c>
      <c r="M485" s="5">
        <v>92169</v>
      </c>
      <c r="N485" s="5">
        <v>49369</v>
      </c>
      <c r="O485" s="5"/>
      <c r="P485" s="5"/>
      <c r="Q485" s="5">
        <v>100056</v>
      </c>
      <c r="R485" s="5">
        <v>50179</v>
      </c>
      <c r="S485" s="5">
        <v>0</v>
      </c>
      <c r="T485" s="5">
        <v>0</v>
      </c>
      <c r="U485" s="6">
        <f t="shared" si="7"/>
        <v>0</v>
      </c>
      <c r="V485" t="s">
        <v>2179</v>
      </c>
      <c r="W485" t="s">
        <v>2176</v>
      </c>
      <c r="Y485" s="5">
        <v>150235</v>
      </c>
      <c r="Z485" s="5">
        <v>92169</v>
      </c>
      <c r="AA485" s="5">
        <v>49369</v>
      </c>
      <c r="AB485" s="5">
        <v>92169</v>
      </c>
      <c r="AC485" s="5">
        <v>49369</v>
      </c>
    </row>
    <row r="486" spans="1:29" x14ac:dyDescent="0.2">
      <c r="A486" t="s">
        <v>110</v>
      </c>
      <c r="B486" t="s">
        <v>656</v>
      </c>
      <c r="C486" t="s">
        <v>1556</v>
      </c>
      <c r="D486" t="s">
        <v>749</v>
      </c>
      <c r="E486" t="s">
        <v>1612</v>
      </c>
      <c r="F486" t="s">
        <v>1554</v>
      </c>
      <c r="G486" t="s">
        <v>750</v>
      </c>
      <c r="H486" t="s">
        <v>751</v>
      </c>
      <c r="I486" s="18" t="s">
        <v>1590</v>
      </c>
      <c r="J486" s="4" t="s">
        <v>2174</v>
      </c>
      <c r="K486" s="4" t="s">
        <v>2175</v>
      </c>
      <c r="L486" s="4" t="s">
        <v>2176</v>
      </c>
      <c r="M486" s="5">
        <v>17232</v>
      </c>
      <c r="N486" s="5">
        <v>22817</v>
      </c>
      <c r="O486" s="5">
        <v>31934</v>
      </c>
      <c r="P486" s="5">
        <v>13022</v>
      </c>
      <c r="Q486" s="5">
        <v>20695</v>
      </c>
      <c r="R486" s="5">
        <v>26531</v>
      </c>
      <c r="S486" s="5">
        <v>-41092</v>
      </c>
      <c r="T486" s="5">
        <v>-15983</v>
      </c>
      <c r="U486" s="6">
        <f t="shared" si="7"/>
        <v>-57075</v>
      </c>
      <c r="V486" t="s">
        <v>2176</v>
      </c>
      <c r="W486" t="s">
        <v>2176</v>
      </c>
      <c r="Y486" s="5">
        <v>47226</v>
      </c>
      <c r="Z486" s="5">
        <v>17232</v>
      </c>
      <c r="AA486" s="5">
        <v>22817</v>
      </c>
      <c r="AB486" s="5">
        <v>17232</v>
      </c>
      <c r="AC486" s="5">
        <v>22817</v>
      </c>
    </row>
    <row r="487" spans="1:29" x14ac:dyDescent="0.2">
      <c r="A487" t="s">
        <v>140</v>
      </c>
      <c r="B487" t="s">
        <v>656</v>
      </c>
      <c r="C487" t="s">
        <v>1556</v>
      </c>
      <c r="D487" t="s">
        <v>804</v>
      </c>
      <c r="E487" t="s">
        <v>1614</v>
      </c>
      <c r="F487" t="s">
        <v>774</v>
      </c>
      <c r="G487" t="s">
        <v>896</v>
      </c>
      <c r="H487" t="s">
        <v>897</v>
      </c>
      <c r="I487" s="18" t="s">
        <v>1584</v>
      </c>
      <c r="J487" s="4" t="s">
        <v>2174</v>
      </c>
      <c r="K487" s="4" t="s">
        <v>2175</v>
      </c>
      <c r="L487" s="4" t="s">
        <v>2176</v>
      </c>
      <c r="M487" s="5">
        <v>8756</v>
      </c>
      <c r="N487" s="5">
        <v>9116</v>
      </c>
      <c r="O487" s="5">
        <v>4785</v>
      </c>
      <c r="P487" s="5">
        <v>2911</v>
      </c>
      <c r="Q487" s="5">
        <v>8122</v>
      </c>
      <c r="R487" s="5">
        <v>9872</v>
      </c>
      <c r="S487" s="5">
        <v>-5984</v>
      </c>
      <c r="T487" s="5">
        <v>-3049</v>
      </c>
      <c r="U487" s="6">
        <f t="shared" si="7"/>
        <v>-9033</v>
      </c>
      <c r="V487" t="s">
        <v>2179</v>
      </c>
      <c r="W487" t="s">
        <v>2176</v>
      </c>
      <c r="Y487" s="5">
        <v>17994</v>
      </c>
      <c r="Z487" s="5">
        <v>8756</v>
      </c>
      <c r="AA487" s="5">
        <v>9116</v>
      </c>
      <c r="AB487" s="5">
        <v>8756</v>
      </c>
      <c r="AC487" s="5">
        <v>9116</v>
      </c>
    </row>
    <row r="488" spans="1:29" x14ac:dyDescent="0.2">
      <c r="A488" t="s">
        <v>303</v>
      </c>
      <c r="B488" t="s">
        <v>656</v>
      </c>
      <c r="C488" t="s">
        <v>1556</v>
      </c>
      <c r="D488" t="s">
        <v>2081</v>
      </c>
      <c r="E488" t="s">
        <v>1611</v>
      </c>
      <c r="F488" t="s">
        <v>1554</v>
      </c>
      <c r="G488" t="s">
        <v>1085</v>
      </c>
      <c r="H488" t="s">
        <v>1086</v>
      </c>
      <c r="I488" s="18" t="s">
        <v>1591</v>
      </c>
      <c r="J488" s="4" t="s">
        <v>2177</v>
      </c>
      <c r="K488" s="4" t="s">
        <v>2178</v>
      </c>
      <c r="L488" s="4" t="s">
        <v>2179</v>
      </c>
      <c r="M488" s="5">
        <v>1831</v>
      </c>
      <c r="N488" s="5">
        <v>1429</v>
      </c>
      <c r="O488" s="5"/>
      <c r="P488" s="5"/>
      <c r="Q488" s="5">
        <v>1831</v>
      </c>
      <c r="R488" s="5">
        <v>1429</v>
      </c>
      <c r="S488" s="5">
        <v>0</v>
      </c>
      <c r="T488" s="5">
        <v>0</v>
      </c>
      <c r="U488" s="6">
        <f t="shared" si="7"/>
        <v>0</v>
      </c>
      <c r="V488" t="s">
        <v>2179</v>
      </c>
      <c r="W488" t="s">
        <v>2176</v>
      </c>
      <c r="Y488" s="5">
        <v>3260</v>
      </c>
      <c r="Z488" s="5">
        <v>1831</v>
      </c>
      <c r="AA488" s="5">
        <v>1429</v>
      </c>
      <c r="AB488" s="5">
        <v>1831</v>
      </c>
      <c r="AC488" s="5">
        <v>1429</v>
      </c>
    </row>
    <row r="489" spans="1:29" x14ac:dyDescent="0.2">
      <c r="A489" t="s">
        <v>310</v>
      </c>
      <c r="B489" t="s">
        <v>656</v>
      </c>
      <c r="C489" t="s">
        <v>1556</v>
      </c>
      <c r="D489" t="s">
        <v>2082</v>
      </c>
      <c r="E489" t="s">
        <v>1582</v>
      </c>
      <c r="F489" t="s">
        <v>1554</v>
      </c>
      <c r="G489" t="s">
        <v>1098</v>
      </c>
      <c r="H489" t="s">
        <v>1099</v>
      </c>
      <c r="I489" s="18" t="s">
        <v>1591</v>
      </c>
      <c r="J489" s="4" t="s">
        <v>2177</v>
      </c>
      <c r="K489" s="4" t="s">
        <v>2178</v>
      </c>
      <c r="L489" s="4" t="s">
        <v>2179</v>
      </c>
      <c r="M489" s="5">
        <v>1443</v>
      </c>
      <c r="N489" s="5">
        <v>1265</v>
      </c>
      <c r="O489" s="5"/>
      <c r="P489" s="5"/>
      <c r="Q489" s="5">
        <v>1443</v>
      </c>
      <c r="R489" s="5">
        <v>1265</v>
      </c>
      <c r="S489" s="5">
        <v>0</v>
      </c>
      <c r="T489" s="5">
        <v>0</v>
      </c>
      <c r="U489" s="6">
        <f t="shared" si="7"/>
        <v>0</v>
      </c>
      <c r="V489" t="s">
        <v>2176</v>
      </c>
      <c r="W489" t="s">
        <v>2176</v>
      </c>
      <c r="Y489" s="5">
        <v>2708</v>
      </c>
      <c r="Z489" s="5">
        <v>1443</v>
      </c>
      <c r="AA489" s="5">
        <v>1265</v>
      </c>
      <c r="AB489" s="5">
        <v>1443</v>
      </c>
      <c r="AC489" s="5">
        <v>1265</v>
      </c>
    </row>
    <row r="490" spans="1:29" x14ac:dyDescent="0.2">
      <c r="A490" t="s">
        <v>410</v>
      </c>
      <c r="B490" t="s">
        <v>656</v>
      </c>
      <c r="C490" t="s">
        <v>1556</v>
      </c>
      <c r="D490" t="s">
        <v>2082</v>
      </c>
      <c r="E490" t="s">
        <v>1582</v>
      </c>
      <c r="F490" t="s">
        <v>1554</v>
      </c>
      <c r="G490" t="s">
        <v>1098</v>
      </c>
      <c r="H490" t="s">
        <v>1099</v>
      </c>
      <c r="I490" s="18" t="s">
        <v>1605</v>
      </c>
      <c r="J490" s="4" t="s">
        <v>2177</v>
      </c>
      <c r="K490" s="4" t="s">
        <v>2178</v>
      </c>
      <c r="L490" s="4" t="s">
        <v>2176</v>
      </c>
      <c r="M490" s="5">
        <v>947</v>
      </c>
      <c r="N490" s="5">
        <v>631</v>
      </c>
      <c r="O490" s="5">
        <v>0</v>
      </c>
      <c r="P490" s="5">
        <v>0</v>
      </c>
      <c r="Q490" s="5">
        <v>950</v>
      </c>
      <c r="R490" s="5">
        <v>634</v>
      </c>
      <c r="S490" s="5">
        <v>0</v>
      </c>
      <c r="T490" s="5">
        <v>0</v>
      </c>
      <c r="U490" s="6">
        <f t="shared" ref="U490:U551" si="8">SUM(S490:T490)</f>
        <v>0</v>
      </c>
      <c r="V490" t="s">
        <v>2179</v>
      </c>
      <c r="W490" t="s">
        <v>2176</v>
      </c>
      <c r="Y490" s="5">
        <v>1584</v>
      </c>
      <c r="Z490" s="5">
        <v>947</v>
      </c>
      <c r="AA490" s="5">
        <v>631</v>
      </c>
      <c r="AB490" s="5">
        <v>947</v>
      </c>
      <c r="AC490" s="5">
        <v>631</v>
      </c>
    </row>
    <row r="491" spans="1:29" x14ac:dyDescent="0.2">
      <c r="A491" t="s">
        <v>207</v>
      </c>
      <c r="B491" t="s">
        <v>660</v>
      </c>
      <c r="C491" t="s">
        <v>1560</v>
      </c>
      <c r="D491" t="s">
        <v>925</v>
      </c>
      <c r="E491" t="s">
        <v>1664</v>
      </c>
      <c r="F491" t="s">
        <v>1554</v>
      </c>
      <c r="G491" t="s">
        <v>926</v>
      </c>
      <c r="H491" t="s">
        <v>1099</v>
      </c>
      <c r="I491" s="18" t="s">
        <v>1591</v>
      </c>
      <c r="J491" s="4" t="s">
        <v>2177</v>
      </c>
      <c r="K491" s="4" t="s">
        <v>2178</v>
      </c>
      <c r="L491" s="4" t="s">
        <v>2179</v>
      </c>
      <c r="M491" s="5">
        <v>4019</v>
      </c>
      <c r="N491" s="5">
        <v>4661</v>
      </c>
      <c r="O491" s="5"/>
      <c r="P491" s="5"/>
      <c r="Q491" s="5">
        <v>4019</v>
      </c>
      <c r="R491" s="5">
        <v>4661</v>
      </c>
      <c r="S491" s="5">
        <v>0</v>
      </c>
      <c r="T491" s="5">
        <v>0</v>
      </c>
      <c r="U491" s="6">
        <f t="shared" si="8"/>
        <v>0</v>
      </c>
      <c r="V491" t="s">
        <v>2176</v>
      </c>
      <c r="W491" t="s">
        <v>2176</v>
      </c>
      <c r="Y491" s="5">
        <v>8680</v>
      </c>
      <c r="Z491" s="5">
        <v>4019</v>
      </c>
      <c r="AA491" s="5">
        <v>4661</v>
      </c>
      <c r="AB491" s="5">
        <v>4019</v>
      </c>
      <c r="AC491" s="5">
        <v>4661</v>
      </c>
    </row>
    <row r="492" spans="1:29" x14ac:dyDescent="0.2">
      <c r="A492" t="s">
        <v>126</v>
      </c>
      <c r="B492" t="s">
        <v>656</v>
      </c>
      <c r="C492" t="s">
        <v>1556</v>
      </c>
      <c r="D492" t="s">
        <v>779</v>
      </c>
      <c r="E492" t="s">
        <v>1683</v>
      </c>
      <c r="F492" t="s">
        <v>780</v>
      </c>
      <c r="G492" t="s">
        <v>781</v>
      </c>
      <c r="H492" t="s">
        <v>782</v>
      </c>
      <c r="I492" s="18" t="s">
        <v>1591</v>
      </c>
      <c r="J492" s="4" t="s">
        <v>2177</v>
      </c>
      <c r="K492" s="4" t="s">
        <v>2178</v>
      </c>
      <c r="L492" s="4" t="s">
        <v>2179</v>
      </c>
      <c r="M492" s="5">
        <v>12841</v>
      </c>
      <c r="N492" s="5">
        <v>12582</v>
      </c>
      <c r="O492" s="5"/>
      <c r="P492" s="5"/>
      <c r="Q492" s="5">
        <v>13190</v>
      </c>
      <c r="R492" s="5">
        <v>12815</v>
      </c>
      <c r="S492" s="5">
        <v>0</v>
      </c>
      <c r="T492" s="5">
        <v>0</v>
      </c>
      <c r="U492" s="6">
        <f t="shared" si="8"/>
        <v>0</v>
      </c>
      <c r="V492" t="s">
        <v>2179</v>
      </c>
      <c r="W492" t="s">
        <v>2176</v>
      </c>
      <c r="Y492" s="5">
        <v>26005</v>
      </c>
      <c r="Z492" s="5">
        <v>12841</v>
      </c>
      <c r="AA492" s="5">
        <v>12582</v>
      </c>
      <c r="AB492" s="5">
        <v>12841</v>
      </c>
      <c r="AC492" s="5">
        <v>12582</v>
      </c>
    </row>
    <row r="493" spans="1:29" x14ac:dyDescent="0.2">
      <c r="A493" t="s">
        <v>362</v>
      </c>
      <c r="B493" t="s">
        <v>656</v>
      </c>
      <c r="C493" t="s">
        <v>1556</v>
      </c>
      <c r="D493" t="s">
        <v>1170</v>
      </c>
      <c r="E493" t="s">
        <v>1597</v>
      </c>
      <c r="F493" t="s">
        <v>1554</v>
      </c>
      <c r="G493" t="s">
        <v>1171</v>
      </c>
      <c r="H493" t="s">
        <v>1174</v>
      </c>
      <c r="I493" s="18" t="s">
        <v>1591</v>
      </c>
      <c r="J493" s="4" t="s">
        <v>2177</v>
      </c>
      <c r="K493" s="4" t="s">
        <v>2178</v>
      </c>
      <c r="L493" s="4" t="s">
        <v>2179</v>
      </c>
      <c r="M493" s="5">
        <v>2550</v>
      </c>
      <c r="N493" s="5">
        <v>1654</v>
      </c>
      <c r="O493" s="5"/>
      <c r="P493" s="5"/>
      <c r="Q493" s="5">
        <v>2550</v>
      </c>
      <c r="R493" s="5">
        <v>1654</v>
      </c>
      <c r="S493" s="5">
        <v>0</v>
      </c>
      <c r="T493" s="5">
        <v>0</v>
      </c>
      <c r="U493" s="6">
        <f t="shared" si="8"/>
        <v>0</v>
      </c>
      <c r="V493" t="s">
        <v>2179</v>
      </c>
      <c r="W493" t="s">
        <v>2176</v>
      </c>
      <c r="Y493" s="5">
        <v>4204</v>
      </c>
      <c r="Z493" s="5">
        <v>2550</v>
      </c>
      <c r="AA493" s="5">
        <v>1654</v>
      </c>
      <c r="AB493" s="5">
        <v>2550</v>
      </c>
      <c r="AC493" s="5">
        <v>1654</v>
      </c>
    </row>
    <row r="494" spans="1:29" x14ac:dyDescent="0.2">
      <c r="A494" t="s">
        <v>364</v>
      </c>
      <c r="B494" t="s">
        <v>656</v>
      </c>
      <c r="C494" t="s">
        <v>1556</v>
      </c>
      <c r="D494" t="s">
        <v>1170</v>
      </c>
      <c r="E494" t="s">
        <v>1602</v>
      </c>
      <c r="F494" t="s">
        <v>1554</v>
      </c>
      <c r="G494" t="s">
        <v>1171</v>
      </c>
      <c r="H494" t="s">
        <v>1174</v>
      </c>
      <c r="I494" s="18" t="s">
        <v>1591</v>
      </c>
      <c r="J494" s="4" t="s">
        <v>2177</v>
      </c>
      <c r="K494" s="4" t="s">
        <v>2178</v>
      </c>
      <c r="L494" s="4" t="s">
        <v>2179</v>
      </c>
      <c r="M494" s="5">
        <v>979</v>
      </c>
      <c r="N494" s="5">
        <v>873</v>
      </c>
      <c r="O494" s="5"/>
      <c r="P494" s="5"/>
      <c r="Q494" s="5">
        <v>979</v>
      </c>
      <c r="R494" s="5">
        <v>873</v>
      </c>
      <c r="S494" s="5">
        <v>0</v>
      </c>
      <c r="T494" s="5">
        <v>0</v>
      </c>
      <c r="U494" s="6">
        <f t="shared" si="8"/>
        <v>0</v>
      </c>
      <c r="V494" t="s">
        <v>2179</v>
      </c>
      <c r="W494" t="s">
        <v>2176</v>
      </c>
      <c r="Y494" s="5">
        <v>1852</v>
      </c>
      <c r="Z494" s="5">
        <v>979</v>
      </c>
      <c r="AA494" s="5">
        <v>873</v>
      </c>
      <c r="AB494" s="5">
        <v>979</v>
      </c>
      <c r="AC494" s="5">
        <v>873</v>
      </c>
    </row>
    <row r="495" spans="1:29" x14ac:dyDescent="0.2">
      <c r="A495" t="s">
        <v>616</v>
      </c>
      <c r="B495" t="s">
        <v>656</v>
      </c>
      <c r="C495" t="s">
        <v>1556</v>
      </c>
      <c r="D495" t="s">
        <v>2083</v>
      </c>
      <c r="E495" t="s">
        <v>1595</v>
      </c>
      <c r="F495" t="s">
        <v>1554</v>
      </c>
      <c r="G495" t="s">
        <v>1524</v>
      </c>
      <c r="H495" t="s">
        <v>1525</v>
      </c>
      <c r="I495" s="18" t="s">
        <v>1605</v>
      </c>
      <c r="J495" s="4" t="s">
        <v>2177</v>
      </c>
      <c r="K495" s="4" t="s">
        <v>2178</v>
      </c>
      <c r="L495" s="4" t="s">
        <v>2176</v>
      </c>
      <c r="M495" s="5">
        <v>0</v>
      </c>
      <c r="N495" s="5">
        <v>0</v>
      </c>
      <c r="O495" s="5"/>
      <c r="P495" s="5"/>
      <c r="Q495" s="5">
        <v>0</v>
      </c>
      <c r="R495" s="5">
        <v>0</v>
      </c>
      <c r="S495" s="5">
        <v>0</v>
      </c>
      <c r="T495" s="5">
        <v>0</v>
      </c>
      <c r="U495" s="6">
        <f t="shared" si="8"/>
        <v>0</v>
      </c>
      <c r="V495" t="s">
        <v>2176</v>
      </c>
      <c r="W495" t="s">
        <v>2176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</row>
    <row r="496" spans="1:29" x14ac:dyDescent="0.2">
      <c r="A496" t="s">
        <v>177</v>
      </c>
      <c r="B496" t="s">
        <v>656</v>
      </c>
      <c r="C496" t="s">
        <v>1556</v>
      </c>
      <c r="D496" t="s">
        <v>2084</v>
      </c>
      <c r="E496" t="s">
        <v>1627</v>
      </c>
      <c r="F496" t="s">
        <v>1554</v>
      </c>
      <c r="G496" t="s">
        <v>867</v>
      </c>
      <c r="H496" t="s">
        <v>868</v>
      </c>
      <c r="I496" s="18" t="s">
        <v>1591</v>
      </c>
      <c r="J496" s="4" t="s">
        <v>2177</v>
      </c>
      <c r="K496" s="4" t="s">
        <v>2178</v>
      </c>
      <c r="L496" s="4" t="s">
        <v>2179</v>
      </c>
      <c r="M496" s="5">
        <v>5879</v>
      </c>
      <c r="N496" s="5">
        <v>6737</v>
      </c>
      <c r="O496" s="5"/>
      <c r="P496" s="5"/>
      <c r="Q496" s="5">
        <v>5879</v>
      </c>
      <c r="R496" s="5">
        <v>6737</v>
      </c>
      <c r="S496" s="5">
        <v>0</v>
      </c>
      <c r="T496" s="5">
        <v>0</v>
      </c>
      <c r="U496" s="6">
        <f t="shared" si="8"/>
        <v>0</v>
      </c>
      <c r="V496" t="s">
        <v>2179</v>
      </c>
      <c r="W496" t="s">
        <v>2176</v>
      </c>
      <c r="Y496" s="5">
        <v>12616</v>
      </c>
      <c r="Z496" s="5">
        <v>5879</v>
      </c>
      <c r="AA496" s="5">
        <v>6737</v>
      </c>
      <c r="AB496" s="5">
        <v>5879</v>
      </c>
      <c r="AC496" s="5">
        <v>6737</v>
      </c>
    </row>
    <row r="497" spans="1:29" x14ac:dyDescent="0.2">
      <c r="A497" t="s">
        <v>277</v>
      </c>
      <c r="B497" t="s">
        <v>656</v>
      </c>
      <c r="C497" t="s">
        <v>1556</v>
      </c>
      <c r="D497" t="s">
        <v>2085</v>
      </c>
      <c r="E497" t="s">
        <v>1675</v>
      </c>
      <c r="F497" t="s">
        <v>774</v>
      </c>
      <c r="G497" t="s">
        <v>1045</v>
      </c>
      <c r="H497" t="s">
        <v>868</v>
      </c>
      <c r="I497" s="18" t="s">
        <v>1591</v>
      </c>
      <c r="J497" s="4" t="s">
        <v>2177</v>
      </c>
      <c r="K497" s="4" t="s">
        <v>2178</v>
      </c>
      <c r="L497" s="4" t="s">
        <v>2179</v>
      </c>
      <c r="M497" s="5">
        <v>1013</v>
      </c>
      <c r="N497" s="5">
        <v>4649</v>
      </c>
      <c r="O497" s="5"/>
      <c r="P497" s="5"/>
      <c r="Q497" s="5">
        <v>1013</v>
      </c>
      <c r="R497" s="5">
        <v>4649</v>
      </c>
      <c r="S497" s="5">
        <v>0</v>
      </c>
      <c r="T497" s="5">
        <v>0</v>
      </c>
      <c r="U497" s="6">
        <f t="shared" si="8"/>
        <v>0</v>
      </c>
      <c r="V497" t="s">
        <v>2179</v>
      </c>
      <c r="W497" t="s">
        <v>2176</v>
      </c>
      <c r="Y497" s="5">
        <v>5662</v>
      </c>
      <c r="Z497" s="5">
        <v>1013</v>
      </c>
      <c r="AA497" s="5">
        <v>4649</v>
      </c>
      <c r="AB497" s="5">
        <v>1013</v>
      </c>
      <c r="AC497" s="5">
        <v>4649</v>
      </c>
    </row>
    <row r="498" spans="1:29" x14ac:dyDescent="0.2">
      <c r="A498" t="s">
        <v>501</v>
      </c>
      <c r="B498" t="s">
        <v>656</v>
      </c>
      <c r="C498" t="s">
        <v>1556</v>
      </c>
      <c r="D498" t="s">
        <v>2086</v>
      </c>
      <c r="E498" t="s">
        <v>1675</v>
      </c>
      <c r="F498" t="s">
        <v>1554</v>
      </c>
      <c r="G498" t="s">
        <v>1347</v>
      </c>
      <c r="H498" t="s">
        <v>868</v>
      </c>
      <c r="I498" s="18" t="s">
        <v>1591</v>
      </c>
      <c r="J498" s="4" t="s">
        <v>2177</v>
      </c>
      <c r="K498" s="4" t="s">
        <v>2178</v>
      </c>
      <c r="L498" s="4" t="s">
        <v>2179</v>
      </c>
      <c r="M498" s="5">
        <v>290</v>
      </c>
      <c r="N498" s="5">
        <v>252</v>
      </c>
      <c r="O498" s="5"/>
      <c r="P498" s="5"/>
      <c r="Q498" s="5">
        <v>197</v>
      </c>
      <c r="R498" s="5">
        <v>261</v>
      </c>
      <c r="S498" s="5">
        <v>0</v>
      </c>
      <c r="T498" s="5">
        <v>0</v>
      </c>
      <c r="U498" s="6">
        <f t="shared" si="8"/>
        <v>0</v>
      </c>
      <c r="V498" t="s">
        <v>2176</v>
      </c>
      <c r="W498" t="s">
        <v>2176</v>
      </c>
      <c r="Y498" s="5">
        <v>458</v>
      </c>
      <c r="Z498" s="5">
        <v>290</v>
      </c>
      <c r="AA498" s="5">
        <v>252</v>
      </c>
      <c r="AB498" s="5">
        <v>290</v>
      </c>
      <c r="AC498" s="5">
        <v>252</v>
      </c>
    </row>
    <row r="499" spans="1:29" x14ac:dyDescent="0.2">
      <c r="A499" t="s">
        <v>348</v>
      </c>
      <c r="B499" t="s">
        <v>656</v>
      </c>
      <c r="C499" t="s">
        <v>1556</v>
      </c>
      <c r="D499" t="s">
        <v>2087</v>
      </c>
      <c r="E499" t="s">
        <v>1597</v>
      </c>
      <c r="F499" t="s">
        <v>1554</v>
      </c>
      <c r="G499" t="s">
        <v>1155</v>
      </c>
      <c r="H499" t="s">
        <v>1156</v>
      </c>
      <c r="I499" s="18" t="s">
        <v>1591</v>
      </c>
      <c r="J499" s="4" t="s">
        <v>2177</v>
      </c>
      <c r="K499" s="4" t="s">
        <v>2178</v>
      </c>
      <c r="L499" s="4" t="s">
        <v>2179</v>
      </c>
      <c r="M499" s="5">
        <v>1157</v>
      </c>
      <c r="N499" s="5">
        <v>1155</v>
      </c>
      <c r="O499" s="5"/>
      <c r="P499" s="5"/>
      <c r="Q499" s="5">
        <v>1157</v>
      </c>
      <c r="R499" s="5">
        <v>1155</v>
      </c>
      <c r="S499" s="5">
        <v>0</v>
      </c>
      <c r="T499" s="5">
        <v>0</v>
      </c>
      <c r="U499" s="6">
        <f t="shared" si="8"/>
        <v>0</v>
      </c>
      <c r="V499" t="s">
        <v>2176</v>
      </c>
      <c r="W499" t="s">
        <v>2176</v>
      </c>
      <c r="Y499" s="5">
        <v>2312</v>
      </c>
      <c r="Z499" s="5">
        <v>1157</v>
      </c>
      <c r="AA499" s="5">
        <v>1155</v>
      </c>
      <c r="AB499" s="5">
        <v>1157</v>
      </c>
      <c r="AC499" s="5">
        <v>1155</v>
      </c>
    </row>
    <row r="500" spans="1:29" x14ac:dyDescent="0.2">
      <c r="A500" t="s">
        <v>382</v>
      </c>
      <c r="B500" t="s">
        <v>656</v>
      </c>
      <c r="C500" t="s">
        <v>1556</v>
      </c>
      <c r="D500" t="s">
        <v>2087</v>
      </c>
      <c r="E500" t="s">
        <v>1595</v>
      </c>
      <c r="F500" t="s">
        <v>1554</v>
      </c>
      <c r="G500" t="s">
        <v>1155</v>
      </c>
      <c r="H500" t="s">
        <v>1156</v>
      </c>
      <c r="I500" s="18" t="s">
        <v>1591</v>
      </c>
      <c r="J500" s="4" t="s">
        <v>2177</v>
      </c>
      <c r="K500" s="4" t="s">
        <v>2178</v>
      </c>
      <c r="L500" s="4" t="s">
        <v>2179</v>
      </c>
      <c r="M500" s="5">
        <v>1915</v>
      </c>
      <c r="N500" s="5">
        <v>2399</v>
      </c>
      <c r="O500" s="5"/>
      <c r="P500" s="5"/>
      <c r="Q500" s="5">
        <v>2025</v>
      </c>
      <c r="R500" s="5">
        <v>2456</v>
      </c>
      <c r="S500" s="5">
        <v>0</v>
      </c>
      <c r="T500" s="5">
        <v>0</v>
      </c>
      <c r="U500" s="6">
        <f t="shared" si="8"/>
        <v>0</v>
      </c>
      <c r="V500" t="s">
        <v>2179</v>
      </c>
      <c r="W500" t="s">
        <v>2176</v>
      </c>
      <c r="Y500" s="5">
        <v>4481</v>
      </c>
      <c r="Z500" s="5">
        <v>1915</v>
      </c>
      <c r="AA500" s="5">
        <v>2399</v>
      </c>
      <c r="AB500" s="5">
        <v>1915</v>
      </c>
      <c r="AC500" s="5">
        <v>2399</v>
      </c>
    </row>
    <row r="501" spans="1:29" x14ac:dyDescent="0.2">
      <c r="A501" t="s">
        <v>617</v>
      </c>
      <c r="B501" t="s">
        <v>656</v>
      </c>
      <c r="C501" t="s">
        <v>1556</v>
      </c>
      <c r="D501" t="s">
        <v>2088</v>
      </c>
      <c r="E501" t="s">
        <v>1602</v>
      </c>
      <c r="F501" t="s">
        <v>774</v>
      </c>
      <c r="G501" t="s">
        <v>1526</v>
      </c>
      <c r="H501" t="s">
        <v>1156</v>
      </c>
      <c r="I501" s="18" t="s">
        <v>1591</v>
      </c>
      <c r="J501" s="4" t="s">
        <v>2177</v>
      </c>
      <c r="K501" s="4" t="s">
        <v>2178</v>
      </c>
      <c r="L501" s="4" t="s">
        <v>2179</v>
      </c>
      <c r="M501" s="5">
        <v>0</v>
      </c>
      <c r="N501" s="5">
        <v>0</v>
      </c>
      <c r="O501" s="5"/>
      <c r="P501" s="5"/>
      <c r="Q501" s="5">
        <v>1</v>
      </c>
      <c r="R501" s="5">
        <v>0</v>
      </c>
      <c r="S501" s="5">
        <v>0</v>
      </c>
      <c r="T501" s="5">
        <v>0</v>
      </c>
      <c r="U501" s="6">
        <f t="shared" si="8"/>
        <v>0</v>
      </c>
      <c r="V501" t="s">
        <v>2179</v>
      </c>
      <c r="W501" t="s">
        <v>2176</v>
      </c>
      <c r="Y501" s="5">
        <v>1</v>
      </c>
      <c r="Z501" s="5">
        <v>0</v>
      </c>
      <c r="AA501" s="5">
        <v>0</v>
      </c>
      <c r="AB501" s="5">
        <v>0</v>
      </c>
      <c r="AC501" s="5">
        <v>0</v>
      </c>
    </row>
    <row r="502" spans="1:29" x14ac:dyDescent="0.2">
      <c r="A502" t="s">
        <v>607</v>
      </c>
      <c r="B502" t="s">
        <v>656</v>
      </c>
      <c r="C502" t="s">
        <v>1556</v>
      </c>
      <c r="D502" t="s">
        <v>1800</v>
      </c>
      <c r="E502" t="s">
        <v>1794</v>
      </c>
      <c r="F502" t="s">
        <v>1554</v>
      </c>
      <c r="G502" t="s">
        <v>1509</v>
      </c>
      <c r="H502" t="s">
        <v>1510</v>
      </c>
      <c r="I502" s="18" t="s">
        <v>1591</v>
      </c>
      <c r="J502" s="4" t="s">
        <v>2177</v>
      </c>
      <c r="K502" s="4" t="s">
        <v>2178</v>
      </c>
      <c r="L502" s="4" t="s">
        <v>2179</v>
      </c>
      <c r="M502" s="5">
        <v>0</v>
      </c>
      <c r="N502" s="5">
        <v>0</v>
      </c>
      <c r="O502" s="5"/>
      <c r="P502" s="5"/>
      <c r="Q502" s="5">
        <v>0</v>
      </c>
      <c r="R502" s="5">
        <v>0</v>
      </c>
      <c r="S502" s="5">
        <v>0</v>
      </c>
      <c r="T502" s="5">
        <v>0</v>
      </c>
      <c r="U502" s="6">
        <f t="shared" si="8"/>
        <v>0</v>
      </c>
      <c r="V502" t="s">
        <v>2176</v>
      </c>
      <c r="W502" t="s">
        <v>2176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</row>
    <row r="503" spans="1:29" x14ac:dyDescent="0.2">
      <c r="A503" t="s">
        <v>271</v>
      </c>
      <c r="B503" t="s">
        <v>656</v>
      </c>
      <c r="C503" t="s">
        <v>1556</v>
      </c>
      <c r="D503" t="s">
        <v>2089</v>
      </c>
      <c r="E503" t="s">
        <v>1612</v>
      </c>
      <c r="F503" t="s">
        <v>1554</v>
      </c>
      <c r="G503" t="s">
        <v>1036</v>
      </c>
      <c r="H503" t="s">
        <v>1037</v>
      </c>
      <c r="I503" s="18" t="s">
        <v>1591</v>
      </c>
      <c r="J503" s="4" t="s">
        <v>2177</v>
      </c>
      <c r="K503" s="4" t="s">
        <v>2178</v>
      </c>
      <c r="L503" s="4" t="s">
        <v>2179</v>
      </c>
      <c r="M503" s="5"/>
      <c r="N503" s="5">
        <v>583</v>
      </c>
      <c r="O503" s="5"/>
      <c r="P503" s="5"/>
      <c r="Q503" s="5">
        <v>1888</v>
      </c>
      <c r="R503" s="5">
        <v>2666</v>
      </c>
      <c r="S503" s="5">
        <v>-4711</v>
      </c>
      <c r="T503" s="5">
        <v>-2083</v>
      </c>
      <c r="U503" s="6">
        <f t="shared" si="8"/>
        <v>-6794</v>
      </c>
      <c r="V503" t="s">
        <v>2179</v>
      </c>
      <c r="W503" t="s">
        <v>2176</v>
      </c>
      <c r="Y503" s="5">
        <v>4554</v>
      </c>
      <c r="Z503" s="5"/>
      <c r="AA503" s="5">
        <v>583</v>
      </c>
      <c r="AB503" s="5"/>
      <c r="AC503" s="5">
        <v>583</v>
      </c>
    </row>
    <row r="504" spans="1:29" x14ac:dyDescent="0.2">
      <c r="A504" t="s">
        <v>596</v>
      </c>
      <c r="B504" t="s">
        <v>656</v>
      </c>
      <c r="C504" t="s">
        <v>1556</v>
      </c>
      <c r="D504" t="s">
        <v>1495</v>
      </c>
      <c r="E504" t="s">
        <v>1897</v>
      </c>
      <c r="F504" t="s">
        <v>774</v>
      </c>
      <c r="G504" t="s">
        <v>1496</v>
      </c>
      <c r="H504" t="s">
        <v>1037</v>
      </c>
      <c r="I504" s="18" t="s">
        <v>1605</v>
      </c>
      <c r="J504" s="4" t="s">
        <v>2177</v>
      </c>
      <c r="K504" s="4" t="s">
        <v>2178</v>
      </c>
      <c r="L504" s="4" t="s">
        <v>2176</v>
      </c>
      <c r="M504" s="5">
        <v>15</v>
      </c>
      <c r="N504" s="5">
        <v>1</v>
      </c>
      <c r="O504" s="5">
        <v>0</v>
      </c>
      <c r="P504" s="5">
        <v>0</v>
      </c>
      <c r="Q504" s="5">
        <v>13</v>
      </c>
      <c r="R504" s="5">
        <v>2</v>
      </c>
      <c r="S504" s="5">
        <v>0</v>
      </c>
      <c r="T504" s="5">
        <v>0</v>
      </c>
      <c r="U504" s="6">
        <f t="shared" si="8"/>
        <v>0</v>
      </c>
      <c r="V504" t="s">
        <v>2179</v>
      </c>
      <c r="W504" t="s">
        <v>2176</v>
      </c>
      <c r="Y504" s="5">
        <v>15</v>
      </c>
      <c r="Z504" s="5">
        <v>15</v>
      </c>
      <c r="AA504" s="5">
        <v>1</v>
      </c>
      <c r="AB504" s="5">
        <v>15</v>
      </c>
      <c r="AC504" s="5">
        <v>1</v>
      </c>
    </row>
    <row r="505" spans="1:29" x14ac:dyDescent="0.2">
      <c r="A505" t="s">
        <v>618</v>
      </c>
      <c r="B505" t="s">
        <v>656</v>
      </c>
      <c r="C505" t="s">
        <v>1556</v>
      </c>
      <c r="D505" t="s">
        <v>1495</v>
      </c>
      <c r="E505" t="s">
        <v>1731</v>
      </c>
      <c r="F505" t="s">
        <v>1527</v>
      </c>
      <c r="G505" t="s">
        <v>1496</v>
      </c>
      <c r="H505" t="s">
        <v>1037</v>
      </c>
      <c r="I505" s="18" t="s">
        <v>1591</v>
      </c>
      <c r="J505" s="4" t="s">
        <v>2177</v>
      </c>
      <c r="K505" s="4" t="s">
        <v>2178</v>
      </c>
      <c r="L505" s="4" t="s">
        <v>2179</v>
      </c>
      <c r="M505" s="5">
        <v>0</v>
      </c>
      <c r="N505" s="5">
        <v>0</v>
      </c>
      <c r="O505" s="5"/>
      <c r="P505" s="5"/>
      <c r="Q505" s="5">
        <v>0</v>
      </c>
      <c r="R505" s="5">
        <v>1</v>
      </c>
      <c r="S505" s="5">
        <v>0</v>
      </c>
      <c r="T505" s="5">
        <v>0</v>
      </c>
      <c r="U505" s="6">
        <f t="shared" si="8"/>
        <v>0</v>
      </c>
      <c r="V505" t="s">
        <v>2179</v>
      </c>
      <c r="W505" t="s">
        <v>2176</v>
      </c>
      <c r="Y505" s="5">
        <v>1</v>
      </c>
      <c r="Z505" s="5">
        <v>0</v>
      </c>
      <c r="AA505" s="5">
        <v>0</v>
      </c>
      <c r="AB505" s="5">
        <v>0</v>
      </c>
      <c r="AC505" s="5">
        <v>0</v>
      </c>
    </row>
    <row r="506" spans="1:29" x14ac:dyDescent="0.2">
      <c r="A506" t="s">
        <v>263</v>
      </c>
      <c r="B506" t="s">
        <v>656</v>
      </c>
      <c r="C506" t="s">
        <v>1556</v>
      </c>
      <c r="D506" t="s">
        <v>1018</v>
      </c>
      <c r="E506" t="s">
        <v>1614</v>
      </c>
      <c r="F506" t="s">
        <v>1554</v>
      </c>
      <c r="G506" t="s">
        <v>2090</v>
      </c>
      <c r="H506" t="s">
        <v>2091</v>
      </c>
      <c r="I506" s="18" t="s">
        <v>1605</v>
      </c>
      <c r="J506" s="4" t="s">
        <v>2177</v>
      </c>
      <c r="K506" s="4" t="s">
        <v>2178</v>
      </c>
      <c r="L506" s="4" t="s">
        <v>2176</v>
      </c>
      <c r="M506" s="5">
        <v>1</v>
      </c>
      <c r="N506" s="5">
        <v>1</v>
      </c>
      <c r="O506" s="5">
        <v>0</v>
      </c>
      <c r="P506" s="5">
        <v>0</v>
      </c>
      <c r="Q506" s="5">
        <v>3305</v>
      </c>
      <c r="R506" s="5">
        <v>2204</v>
      </c>
      <c r="S506" s="5">
        <v>0</v>
      </c>
      <c r="T506" s="5">
        <v>0</v>
      </c>
      <c r="U506" s="6">
        <f t="shared" si="8"/>
        <v>0</v>
      </c>
      <c r="V506" t="s">
        <v>2179</v>
      </c>
      <c r="W506" t="s">
        <v>2176</v>
      </c>
      <c r="Y506" s="5">
        <v>5509</v>
      </c>
      <c r="Z506" s="5">
        <v>1</v>
      </c>
      <c r="AA506" s="5">
        <v>1</v>
      </c>
      <c r="AB506" s="5">
        <v>1</v>
      </c>
      <c r="AC506" s="5">
        <v>1</v>
      </c>
    </row>
    <row r="507" spans="1:29" x14ac:dyDescent="0.2">
      <c r="A507" t="s">
        <v>169</v>
      </c>
      <c r="B507" t="s">
        <v>656</v>
      </c>
      <c r="C507" t="s">
        <v>1556</v>
      </c>
      <c r="D507" t="s">
        <v>1157</v>
      </c>
      <c r="E507" t="s">
        <v>1614</v>
      </c>
      <c r="F507" t="s">
        <v>774</v>
      </c>
      <c r="G507" t="s">
        <v>855</v>
      </c>
      <c r="H507" t="s">
        <v>856</v>
      </c>
      <c r="I507" s="18" t="s">
        <v>1598</v>
      </c>
      <c r="J507" s="4" t="s">
        <v>2177</v>
      </c>
      <c r="K507" s="4" t="s">
        <v>2178</v>
      </c>
      <c r="L507" s="4" t="s">
        <v>2179</v>
      </c>
      <c r="M507" s="5">
        <v>141</v>
      </c>
      <c r="N507" s="5">
        <v>6712</v>
      </c>
      <c r="O507" s="5"/>
      <c r="P507" s="5"/>
      <c r="Q507" s="5">
        <v>10899</v>
      </c>
      <c r="R507" s="5">
        <v>12986</v>
      </c>
      <c r="S507" s="5">
        <v>-10758</v>
      </c>
      <c r="T507" s="5">
        <v>-6274</v>
      </c>
      <c r="U507" s="6">
        <f t="shared" si="8"/>
        <v>-17032</v>
      </c>
      <c r="V507" t="s">
        <v>2179</v>
      </c>
      <c r="W507" t="s">
        <v>2176</v>
      </c>
      <c r="Y507" s="5">
        <v>23885</v>
      </c>
      <c r="Z507" s="5">
        <v>141</v>
      </c>
      <c r="AA507" s="5">
        <v>6712</v>
      </c>
      <c r="AB507" s="5">
        <v>141</v>
      </c>
      <c r="AC507" s="5">
        <v>6712</v>
      </c>
    </row>
    <row r="508" spans="1:29" x14ac:dyDescent="0.2">
      <c r="A508" t="s">
        <v>557</v>
      </c>
      <c r="B508" t="s">
        <v>656</v>
      </c>
      <c r="C508" t="s">
        <v>1556</v>
      </c>
      <c r="D508" t="s">
        <v>1433</v>
      </c>
      <c r="E508" t="s">
        <v>1611</v>
      </c>
      <c r="F508" t="s">
        <v>1554</v>
      </c>
      <c r="G508" t="s">
        <v>1434</v>
      </c>
      <c r="H508" t="s">
        <v>856</v>
      </c>
      <c r="I508" s="18" t="s">
        <v>1591</v>
      </c>
      <c r="J508" s="4" t="s">
        <v>2177</v>
      </c>
      <c r="K508" s="4" t="s">
        <v>2178</v>
      </c>
      <c r="L508" s="4" t="s">
        <v>2179</v>
      </c>
      <c r="M508" s="5">
        <v>42</v>
      </c>
      <c r="N508" s="5">
        <v>48</v>
      </c>
      <c r="O508" s="5"/>
      <c r="P508" s="5"/>
      <c r="Q508" s="5">
        <v>42</v>
      </c>
      <c r="R508" s="5">
        <v>48</v>
      </c>
      <c r="S508" s="5">
        <v>0</v>
      </c>
      <c r="T508" s="5">
        <v>0</v>
      </c>
      <c r="U508" s="6">
        <f t="shared" si="8"/>
        <v>0</v>
      </c>
      <c r="V508" t="s">
        <v>2176</v>
      </c>
      <c r="W508" t="s">
        <v>2176</v>
      </c>
      <c r="Y508" s="5">
        <v>90</v>
      </c>
      <c r="Z508" s="5">
        <v>42</v>
      </c>
      <c r="AA508" s="5">
        <v>48</v>
      </c>
      <c r="AB508" s="5">
        <v>42</v>
      </c>
      <c r="AC508" s="5">
        <v>48</v>
      </c>
    </row>
    <row r="509" spans="1:29" x14ac:dyDescent="0.2">
      <c r="A509" t="s">
        <v>541</v>
      </c>
      <c r="B509" t="s">
        <v>656</v>
      </c>
      <c r="C509" t="s">
        <v>1556</v>
      </c>
      <c r="D509" t="s">
        <v>804</v>
      </c>
      <c r="E509" t="s">
        <v>1612</v>
      </c>
      <c r="F509" t="s">
        <v>1554</v>
      </c>
      <c r="G509" t="s">
        <v>896</v>
      </c>
      <c r="H509" t="s">
        <v>897</v>
      </c>
      <c r="I509" s="18" t="s">
        <v>1605</v>
      </c>
      <c r="J509" s="4" t="s">
        <v>2177</v>
      </c>
      <c r="K509" s="4" t="s">
        <v>2178</v>
      </c>
      <c r="L509" s="4" t="s">
        <v>2176</v>
      </c>
      <c r="M509" s="5">
        <v>22.2</v>
      </c>
      <c r="N509" s="5">
        <v>14.8</v>
      </c>
      <c r="O509" s="5"/>
      <c r="P509" s="5"/>
      <c r="Q509" s="5">
        <v>14</v>
      </c>
      <c r="R509" s="5">
        <v>8</v>
      </c>
      <c r="S509" s="5">
        <v>0</v>
      </c>
      <c r="T509" s="5">
        <v>0</v>
      </c>
      <c r="U509" s="6">
        <f t="shared" si="8"/>
        <v>0</v>
      </c>
      <c r="V509" t="s">
        <v>2176</v>
      </c>
      <c r="W509" t="s">
        <v>2176</v>
      </c>
      <c r="Y509" s="5">
        <v>22</v>
      </c>
      <c r="Z509" s="5">
        <v>22.2</v>
      </c>
      <c r="AA509" s="5">
        <v>14.8</v>
      </c>
      <c r="AB509" s="5">
        <v>22.2</v>
      </c>
      <c r="AC509" s="5">
        <v>14.8</v>
      </c>
    </row>
    <row r="510" spans="1:29" x14ac:dyDescent="0.2">
      <c r="A510" t="s">
        <v>260</v>
      </c>
      <c r="B510" t="s">
        <v>644</v>
      </c>
      <c r="C510" t="s">
        <v>1557</v>
      </c>
      <c r="D510" t="s">
        <v>1016</v>
      </c>
      <c r="E510" t="s">
        <v>1628</v>
      </c>
      <c r="F510" t="s">
        <v>1554</v>
      </c>
      <c r="G510" t="s">
        <v>2092</v>
      </c>
      <c r="H510" t="s">
        <v>2093</v>
      </c>
      <c r="I510" s="18" t="s">
        <v>1598</v>
      </c>
      <c r="J510" s="4" t="s">
        <v>2177</v>
      </c>
      <c r="K510" s="4" t="s">
        <v>2178</v>
      </c>
      <c r="L510" s="4" t="s">
        <v>2179</v>
      </c>
      <c r="M510" s="5">
        <v>7631</v>
      </c>
      <c r="N510" s="5">
        <v>2662</v>
      </c>
      <c r="O510" s="5"/>
      <c r="P510" s="5"/>
      <c r="Q510" s="5">
        <v>3193</v>
      </c>
      <c r="R510" s="5">
        <v>1250</v>
      </c>
      <c r="S510" s="5">
        <v>0</v>
      </c>
      <c r="T510" s="5">
        <v>0</v>
      </c>
      <c r="U510" s="6">
        <f t="shared" si="8"/>
        <v>0</v>
      </c>
      <c r="V510" t="s">
        <v>2179</v>
      </c>
      <c r="W510" t="s">
        <v>2176</v>
      </c>
      <c r="Y510" s="5">
        <v>4443</v>
      </c>
      <c r="Z510" s="5">
        <v>7631</v>
      </c>
      <c r="AA510" s="5">
        <v>2662</v>
      </c>
      <c r="AB510" s="5">
        <v>7631</v>
      </c>
      <c r="AC510" s="5">
        <v>2662</v>
      </c>
    </row>
    <row r="511" spans="1:29" x14ac:dyDescent="0.2">
      <c r="A511" t="s">
        <v>573</v>
      </c>
      <c r="B511" t="s">
        <v>656</v>
      </c>
      <c r="C511" t="s">
        <v>1556</v>
      </c>
      <c r="D511" t="s">
        <v>2094</v>
      </c>
      <c r="E511" t="s">
        <v>1612</v>
      </c>
      <c r="F511" t="s">
        <v>1554</v>
      </c>
      <c r="G511" t="s">
        <v>1460</v>
      </c>
      <c r="H511" t="s">
        <v>1461</v>
      </c>
      <c r="I511" s="18" t="s">
        <v>1591</v>
      </c>
      <c r="J511" s="4" t="s">
        <v>2177</v>
      </c>
      <c r="K511" s="4" t="s">
        <v>2178</v>
      </c>
      <c r="L511" s="4" t="s">
        <v>2179</v>
      </c>
      <c r="M511" s="5">
        <v>36</v>
      </c>
      <c r="N511" s="5">
        <v>46</v>
      </c>
      <c r="O511" s="5"/>
      <c r="P511" s="5"/>
      <c r="Q511" s="5">
        <v>36</v>
      </c>
      <c r="R511" s="5">
        <v>46</v>
      </c>
      <c r="S511" s="5">
        <v>0</v>
      </c>
      <c r="T511" s="5">
        <v>0</v>
      </c>
      <c r="U511" s="6">
        <f t="shared" si="8"/>
        <v>0</v>
      </c>
      <c r="V511" t="s">
        <v>2176</v>
      </c>
      <c r="W511" t="s">
        <v>2176</v>
      </c>
      <c r="Y511" s="5">
        <v>82</v>
      </c>
      <c r="Z511" s="5">
        <v>36</v>
      </c>
      <c r="AA511" s="5">
        <v>46</v>
      </c>
      <c r="AB511" s="5">
        <v>36</v>
      </c>
      <c r="AC511" s="5">
        <v>46</v>
      </c>
    </row>
    <row r="512" spans="1:29" x14ac:dyDescent="0.2">
      <c r="A512" t="s">
        <v>259</v>
      </c>
      <c r="B512" t="s">
        <v>656</v>
      </c>
      <c r="C512" t="s">
        <v>1556</v>
      </c>
      <c r="D512" t="s">
        <v>1014</v>
      </c>
      <c r="E512" t="s">
        <v>1594</v>
      </c>
      <c r="F512" t="s">
        <v>1554</v>
      </c>
      <c r="G512" t="s">
        <v>1015</v>
      </c>
      <c r="H512" t="s">
        <v>1436</v>
      </c>
      <c r="I512" s="18" t="s">
        <v>1605</v>
      </c>
      <c r="J512" s="4" t="s">
        <v>2177</v>
      </c>
      <c r="K512" s="4" t="s">
        <v>2178</v>
      </c>
      <c r="L512" s="4" t="s">
        <v>2176</v>
      </c>
      <c r="M512" s="5">
        <v>4591</v>
      </c>
      <c r="N512" s="5">
        <v>1</v>
      </c>
      <c r="O512" s="5">
        <v>0</v>
      </c>
      <c r="P512" s="5">
        <v>0</v>
      </c>
      <c r="Q512" s="5">
        <v>2764</v>
      </c>
      <c r="R512" s="5">
        <v>1842</v>
      </c>
      <c r="S512" s="5">
        <v>0</v>
      </c>
      <c r="T512" s="5">
        <v>0</v>
      </c>
      <c r="U512" s="6">
        <f t="shared" si="8"/>
        <v>0</v>
      </c>
      <c r="V512" t="s">
        <v>2179</v>
      </c>
      <c r="W512" t="s">
        <v>2176</v>
      </c>
      <c r="Y512" s="5">
        <v>4606</v>
      </c>
      <c r="Z512" s="5">
        <v>4591</v>
      </c>
      <c r="AA512" s="5">
        <v>1</v>
      </c>
      <c r="AB512" s="5">
        <v>4591</v>
      </c>
      <c r="AC512" s="5">
        <v>1</v>
      </c>
    </row>
    <row r="513" spans="1:29" x14ac:dyDescent="0.2">
      <c r="A513" t="s">
        <v>608</v>
      </c>
      <c r="B513" t="s">
        <v>656</v>
      </c>
      <c r="C513" t="s">
        <v>1556</v>
      </c>
      <c r="D513" t="s">
        <v>2095</v>
      </c>
      <c r="E513" t="s">
        <v>1700</v>
      </c>
      <c r="F513" t="s">
        <v>1554</v>
      </c>
      <c r="G513" t="s">
        <v>1511</v>
      </c>
      <c r="H513" t="s">
        <v>1436</v>
      </c>
      <c r="I513" s="18" t="s">
        <v>1591</v>
      </c>
      <c r="J513" s="4" t="s">
        <v>2177</v>
      </c>
      <c r="K513" s="4" t="s">
        <v>2178</v>
      </c>
      <c r="L513" s="4" t="s">
        <v>2179</v>
      </c>
      <c r="M513" s="5">
        <v>95</v>
      </c>
      <c r="N513" s="5">
        <v>74</v>
      </c>
      <c r="O513" s="5"/>
      <c r="P513" s="5"/>
      <c r="Q513" s="5">
        <v>96</v>
      </c>
      <c r="R513" s="5">
        <v>75</v>
      </c>
      <c r="S513" s="5">
        <v>0</v>
      </c>
      <c r="T513" s="5">
        <v>0</v>
      </c>
      <c r="U513" s="6">
        <f t="shared" si="8"/>
        <v>0</v>
      </c>
      <c r="V513" t="s">
        <v>2176</v>
      </c>
      <c r="W513" t="s">
        <v>2176</v>
      </c>
      <c r="Y513" s="5">
        <v>171</v>
      </c>
      <c r="Z513" s="5">
        <v>95</v>
      </c>
      <c r="AA513" s="5">
        <v>74</v>
      </c>
      <c r="AB513" s="5">
        <v>95</v>
      </c>
      <c r="AC513" s="5">
        <v>74</v>
      </c>
    </row>
    <row r="514" spans="1:29" x14ac:dyDescent="0.2">
      <c r="A514" t="s">
        <v>242</v>
      </c>
      <c r="B514" t="s">
        <v>656</v>
      </c>
      <c r="C514" t="s">
        <v>1556</v>
      </c>
      <c r="D514" t="s">
        <v>1014</v>
      </c>
      <c r="E514" t="s">
        <v>2096</v>
      </c>
      <c r="F514" t="s">
        <v>709</v>
      </c>
      <c r="G514" t="s">
        <v>983</v>
      </c>
      <c r="H514" t="s">
        <v>984</v>
      </c>
      <c r="I514" s="18" t="s">
        <v>1591</v>
      </c>
      <c r="J514" s="4" t="s">
        <v>2177</v>
      </c>
      <c r="K514" s="4" t="s">
        <v>2178</v>
      </c>
      <c r="L514" s="4" t="s">
        <v>2179</v>
      </c>
      <c r="M514" s="5">
        <v>4058</v>
      </c>
      <c r="N514" s="5">
        <v>2980</v>
      </c>
      <c r="O514" s="5"/>
      <c r="P514" s="5"/>
      <c r="Q514" s="5">
        <v>4058</v>
      </c>
      <c r="R514" s="5">
        <v>2980</v>
      </c>
      <c r="S514" s="5">
        <v>0</v>
      </c>
      <c r="T514" s="5">
        <v>0</v>
      </c>
      <c r="U514" s="6">
        <f t="shared" si="8"/>
        <v>0</v>
      </c>
      <c r="V514" t="s">
        <v>2179</v>
      </c>
      <c r="W514" t="s">
        <v>2176</v>
      </c>
      <c r="Y514" s="5">
        <v>7038</v>
      </c>
      <c r="Z514" s="5">
        <v>4058</v>
      </c>
      <c r="AA514" s="5">
        <v>2980</v>
      </c>
      <c r="AB514" s="5">
        <v>4058</v>
      </c>
      <c r="AC514" s="5">
        <v>2980</v>
      </c>
    </row>
    <row r="515" spans="1:29" x14ac:dyDescent="0.2">
      <c r="A515" t="s">
        <v>461</v>
      </c>
      <c r="B515" t="s">
        <v>656</v>
      </c>
      <c r="C515" t="s">
        <v>1556</v>
      </c>
      <c r="D515" t="s">
        <v>1296</v>
      </c>
      <c r="E515" t="s">
        <v>2097</v>
      </c>
      <c r="F515" t="s">
        <v>774</v>
      </c>
      <c r="G515" t="s">
        <v>2098</v>
      </c>
      <c r="H515" t="s">
        <v>1242</v>
      </c>
      <c r="I515" s="18" t="s">
        <v>1626</v>
      </c>
      <c r="J515" s="4" t="s">
        <v>2177</v>
      </c>
      <c r="K515" s="4" t="s">
        <v>2178</v>
      </c>
      <c r="L515" s="4" t="s">
        <v>2176</v>
      </c>
      <c r="M515" s="5">
        <v>709</v>
      </c>
      <c r="N515" s="5">
        <v>1</v>
      </c>
      <c r="O515" s="5">
        <v>0</v>
      </c>
      <c r="P515" s="5">
        <v>0</v>
      </c>
      <c r="Q515" s="5">
        <v>425</v>
      </c>
      <c r="R515" s="5">
        <v>284</v>
      </c>
      <c r="S515" s="5">
        <v>0</v>
      </c>
      <c r="T515" s="5">
        <v>0</v>
      </c>
      <c r="U515" s="6">
        <f t="shared" si="8"/>
        <v>0</v>
      </c>
      <c r="V515" t="s">
        <v>2179</v>
      </c>
      <c r="W515" t="s">
        <v>2176</v>
      </c>
      <c r="Y515" s="5">
        <v>709</v>
      </c>
      <c r="Z515" s="5">
        <v>709</v>
      </c>
      <c r="AA515" s="5">
        <v>1</v>
      </c>
      <c r="AB515" s="5">
        <v>709</v>
      </c>
      <c r="AC515" s="5">
        <v>1</v>
      </c>
    </row>
    <row r="516" spans="1:29" x14ac:dyDescent="0.2">
      <c r="A516" t="s">
        <v>416</v>
      </c>
      <c r="B516" t="s">
        <v>656</v>
      </c>
      <c r="C516" t="s">
        <v>1556</v>
      </c>
      <c r="D516" t="s">
        <v>2099</v>
      </c>
      <c r="E516" t="s">
        <v>1614</v>
      </c>
      <c r="F516" t="s">
        <v>774</v>
      </c>
      <c r="G516" t="s">
        <v>1241</v>
      </c>
      <c r="H516" t="s">
        <v>1242</v>
      </c>
      <c r="I516" s="18" t="s">
        <v>1591</v>
      </c>
      <c r="J516" s="4" t="s">
        <v>2177</v>
      </c>
      <c r="K516" s="4" t="s">
        <v>2178</v>
      </c>
      <c r="L516" s="4" t="s">
        <v>2179</v>
      </c>
      <c r="M516" s="5">
        <v>854</v>
      </c>
      <c r="N516" s="5">
        <v>1356</v>
      </c>
      <c r="O516" s="5">
        <v>0</v>
      </c>
      <c r="P516" s="5">
        <v>0</v>
      </c>
      <c r="Q516" s="5">
        <v>-370</v>
      </c>
      <c r="R516" s="5">
        <v>388</v>
      </c>
      <c r="S516" s="5">
        <v>0</v>
      </c>
      <c r="T516" s="5">
        <v>0</v>
      </c>
      <c r="U516" s="6">
        <f t="shared" si="8"/>
        <v>0</v>
      </c>
      <c r="V516" t="s">
        <v>2179</v>
      </c>
      <c r="W516" t="s">
        <v>2176</v>
      </c>
      <c r="Y516" s="5">
        <v>18</v>
      </c>
      <c r="Z516" s="5">
        <v>854</v>
      </c>
      <c r="AA516" s="5">
        <v>1356</v>
      </c>
      <c r="AB516" s="5">
        <v>854</v>
      </c>
      <c r="AC516" s="5">
        <v>1356</v>
      </c>
    </row>
    <row r="517" spans="1:29" x14ac:dyDescent="0.2">
      <c r="A517" t="s">
        <v>583</v>
      </c>
      <c r="B517" t="s">
        <v>656</v>
      </c>
      <c r="C517" t="s">
        <v>1556</v>
      </c>
      <c r="D517" t="s">
        <v>2100</v>
      </c>
      <c r="E517" t="s">
        <v>1612</v>
      </c>
      <c r="F517" t="s">
        <v>888</v>
      </c>
      <c r="G517" t="s">
        <v>1473</v>
      </c>
      <c r="H517" t="s">
        <v>984</v>
      </c>
      <c r="I517" s="18" t="s">
        <v>1591</v>
      </c>
      <c r="J517" s="4" t="s">
        <v>2177</v>
      </c>
      <c r="K517" s="4" t="s">
        <v>2178</v>
      </c>
      <c r="L517" s="4" t="s">
        <v>2179</v>
      </c>
      <c r="M517" s="5">
        <v>24</v>
      </c>
      <c r="N517" s="5">
        <v>26</v>
      </c>
      <c r="O517" s="5"/>
      <c r="P517" s="5"/>
      <c r="Q517" s="5">
        <v>23</v>
      </c>
      <c r="R517" s="5">
        <v>26</v>
      </c>
      <c r="S517" s="5">
        <v>0</v>
      </c>
      <c r="T517" s="5">
        <v>0</v>
      </c>
      <c r="U517" s="6">
        <f t="shared" si="8"/>
        <v>0</v>
      </c>
      <c r="V517" t="s">
        <v>2176</v>
      </c>
      <c r="W517" t="s">
        <v>2176</v>
      </c>
      <c r="Y517" s="5">
        <v>49</v>
      </c>
      <c r="Z517" s="5">
        <v>24</v>
      </c>
      <c r="AA517" s="5">
        <v>26</v>
      </c>
      <c r="AB517" s="5">
        <v>24</v>
      </c>
      <c r="AC517" s="5">
        <v>26</v>
      </c>
    </row>
    <row r="518" spans="1:29" x14ac:dyDescent="0.2">
      <c r="A518" t="s">
        <v>548</v>
      </c>
      <c r="B518" t="s">
        <v>656</v>
      </c>
      <c r="C518" t="s">
        <v>1556</v>
      </c>
      <c r="D518" t="s">
        <v>2101</v>
      </c>
      <c r="E518" t="s">
        <v>1675</v>
      </c>
      <c r="F518" t="s">
        <v>1554</v>
      </c>
      <c r="G518" t="s">
        <v>1415</v>
      </c>
      <c r="H518" t="s">
        <v>1242</v>
      </c>
      <c r="I518" s="18" t="s">
        <v>1591</v>
      </c>
      <c r="J518" s="4" t="s">
        <v>2177</v>
      </c>
      <c r="K518" s="4" t="s">
        <v>2178</v>
      </c>
      <c r="L518" s="4" t="s">
        <v>2179</v>
      </c>
      <c r="M518" s="5">
        <v>34</v>
      </c>
      <c r="N518" s="5">
        <v>46</v>
      </c>
      <c r="O518" s="5"/>
      <c r="P518" s="5"/>
      <c r="Q518" s="5">
        <v>34</v>
      </c>
      <c r="R518" s="5">
        <v>46</v>
      </c>
      <c r="S518" s="5">
        <v>0</v>
      </c>
      <c r="T518" s="5">
        <v>0</v>
      </c>
      <c r="U518" s="6">
        <f t="shared" si="8"/>
        <v>0</v>
      </c>
      <c r="V518" t="s">
        <v>2176</v>
      </c>
      <c r="W518" t="s">
        <v>2176</v>
      </c>
      <c r="Y518" s="5">
        <v>80</v>
      </c>
      <c r="Z518" s="5">
        <v>34</v>
      </c>
      <c r="AA518" s="5">
        <v>46</v>
      </c>
      <c r="AB518" s="5">
        <v>34</v>
      </c>
      <c r="AC518" s="5">
        <v>46</v>
      </c>
    </row>
    <row r="519" spans="1:29" x14ac:dyDescent="0.2">
      <c r="A519" t="s">
        <v>307</v>
      </c>
      <c r="B519" t="s">
        <v>656</v>
      </c>
      <c r="C519" t="s">
        <v>1556</v>
      </c>
      <c r="D519" t="s">
        <v>2102</v>
      </c>
      <c r="E519" t="s">
        <v>1669</v>
      </c>
      <c r="F519" t="s">
        <v>1554</v>
      </c>
      <c r="G519" t="s">
        <v>1093</v>
      </c>
      <c r="H519" t="s">
        <v>1094</v>
      </c>
      <c r="I519" s="18" t="s">
        <v>1598</v>
      </c>
      <c r="J519" s="4" t="s">
        <v>2177</v>
      </c>
      <c r="K519" s="4" t="s">
        <v>2178</v>
      </c>
      <c r="L519" s="4" t="s">
        <v>2179</v>
      </c>
      <c r="M519" s="5">
        <v>1953</v>
      </c>
      <c r="N519" s="5">
        <v>2064</v>
      </c>
      <c r="O519" s="5"/>
      <c r="P519" s="5"/>
      <c r="Q519" s="5">
        <v>1953</v>
      </c>
      <c r="R519" s="5">
        <v>2064</v>
      </c>
      <c r="S519" s="5">
        <v>0</v>
      </c>
      <c r="T519" s="5">
        <v>0</v>
      </c>
      <c r="U519" s="6">
        <f t="shared" si="8"/>
        <v>0</v>
      </c>
      <c r="V519" t="s">
        <v>2179</v>
      </c>
      <c r="W519" t="s">
        <v>2176</v>
      </c>
      <c r="Y519" s="5">
        <v>4017</v>
      </c>
      <c r="Z519" s="5">
        <v>1953</v>
      </c>
      <c r="AA519" s="5">
        <v>2064</v>
      </c>
      <c r="AB519" s="5">
        <v>1953</v>
      </c>
      <c r="AC519" s="5">
        <v>2064</v>
      </c>
    </row>
    <row r="520" spans="1:29" x14ac:dyDescent="0.2">
      <c r="A520" t="s">
        <v>473</v>
      </c>
      <c r="B520" t="s">
        <v>656</v>
      </c>
      <c r="C520" t="s">
        <v>1556</v>
      </c>
      <c r="D520" t="s">
        <v>2103</v>
      </c>
      <c r="E520" t="s">
        <v>1614</v>
      </c>
      <c r="F520" t="s">
        <v>1554</v>
      </c>
      <c r="G520" t="s">
        <v>1315</v>
      </c>
      <c r="H520" t="s">
        <v>1094</v>
      </c>
      <c r="I520" s="18" t="s">
        <v>1605</v>
      </c>
      <c r="J520" s="4" t="s">
        <v>2177</v>
      </c>
      <c r="K520" s="4" t="s">
        <v>2178</v>
      </c>
      <c r="L520" s="4" t="s">
        <v>2176</v>
      </c>
      <c r="M520" s="5">
        <v>454</v>
      </c>
      <c r="N520" s="5">
        <v>302</v>
      </c>
      <c r="O520" s="5">
        <v>0</v>
      </c>
      <c r="P520" s="5">
        <v>0</v>
      </c>
      <c r="Q520" s="5">
        <v>455</v>
      </c>
      <c r="R520" s="5">
        <v>304</v>
      </c>
      <c r="S520" s="5">
        <v>0</v>
      </c>
      <c r="T520" s="5">
        <v>0</v>
      </c>
      <c r="U520" s="6">
        <f t="shared" si="8"/>
        <v>0</v>
      </c>
      <c r="V520" t="s">
        <v>2179</v>
      </c>
      <c r="W520" t="s">
        <v>2176</v>
      </c>
      <c r="Y520" s="5">
        <v>759</v>
      </c>
      <c r="Z520" s="5">
        <v>454</v>
      </c>
      <c r="AA520" s="5">
        <v>302</v>
      </c>
      <c r="AB520" s="5">
        <v>454</v>
      </c>
      <c r="AC520" s="5">
        <v>302</v>
      </c>
    </row>
    <row r="521" spans="1:29" x14ac:dyDescent="0.2">
      <c r="A521" t="s">
        <v>392</v>
      </c>
      <c r="B521" t="s">
        <v>656</v>
      </c>
      <c r="C521" t="s">
        <v>1556</v>
      </c>
      <c r="D521" t="s">
        <v>2104</v>
      </c>
      <c r="E521" t="s">
        <v>1597</v>
      </c>
      <c r="F521" t="s">
        <v>1554</v>
      </c>
      <c r="G521" t="s">
        <v>1209</v>
      </c>
      <c r="H521" t="s">
        <v>2105</v>
      </c>
      <c r="I521" s="18" t="s">
        <v>1591</v>
      </c>
      <c r="J521" s="4" t="s">
        <v>2177</v>
      </c>
      <c r="K521" s="4" t="s">
        <v>2178</v>
      </c>
      <c r="L521" s="4" t="s">
        <v>2179</v>
      </c>
      <c r="M521" s="5">
        <v>980</v>
      </c>
      <c r="N521" s="5">
        <v>850</v>
      </c>
      <c r="O521" s="5"/>
      <c r="P521" s="5"/>
      <c r="Q521" s="5">
        <v>980</v>
      </c>
      <c r="R521" s="5">
        <v>850</v>
      </c>
      <c r="S521" s="5">
        <v>0</v>
      </c>
      <c r="T521" s="5">
        <v>0</v>
      </c>
      <c r="U521" s="6">
        <f t="shared" si="8"/>
        <v>0</v>
      </c>
      <c r="V521" t="s">
        <v>2179</v>
      </c>
      <c r="W521" t="s">
        <v>2176</v>
      </c>
      <c r="Y521" s="5">
        <v>1830</v>
      </c>
      <c r="Z521" s="5">
        <v>980</v>
      </c>
      <c r="AA521" s="5">
        <v>850</v>
      </c>
      <c r="AB521" s="5">
        <v>980</v>
      </c>
      <c r="AC521" s="5">
        <v>850</v>
      </c>
    </row>
    <row r="522" spans="1:29" x14ac:dyDescent="0.2">
      <c r="A522" t="s">
        <v>455</v>
      </c>
      <c r="B522" t="s">
        <v>656</v>
      </c>
      <c r="C522" t="s">
        <v>1556</v>
      </c>
      <c r="D522" t="s">
        <v>1287</v>
      </c>
      <c r="E522" t="s">
        <v>1612</v>
      </c>
      <c r="F522" t="s">
        <v>1554</v>
      </c>
      <c r="G522" t="s">
        <v>1288</v>
      </c>
      <c r="H522" t="s">
        <v>1289</v>
      </c>
      <c r="I522" s="18" t="s">
        <v>1591</v>
      </c>
      <c r="J522" s="4" t="s">
        <v>2177</v>
      </c>
      <c r="K522" s="4" t="s">
        <v>2178</v>
      </c>
      <c r="L522" s="4" t="s">
        <v>2179</v>
      </c>
      <c r="M522" s="5">
        <v>291</v>
      </c>
      <c r="N522" s="5">
        <v>305</v>
      </c>
      <c r="O522" s="5"/>
      <c r="P522" s="5"/>
      <c r="Q522" s="5">
        <v>291</v>
      </c>
      <c r="R522" s="5">
        <v>305</v>
      </c>
      <c r="S522" s="5">
        <v>0</v>
      </c>
      <c r="T522" s="5">
        <v>0</v>
      </c>
      <c r="U522" s="6">
        <f t="shared" si="8"/>
        <v>0</v>
      </c>
      <c r="V522" t="s">
        <v>2179</v>
      </c>
      <c r="W522" t="s">
        <v>2176</v>
      </c>
      <c r="Y522" s="5">
        <v>596</v>
      </c>
      <c r="Z522" s="5">
        <v>291</v>
      </c>
      <c r="AA522" s="5">
        <v>305</v>
      </c>
      <c r="AB522" s="5">
        <v>291</v>
      </c>
      <c r="AC522" s="5">
        <v>305</v>
      </c>
    </row>
    <row r="523" spans="1:29" x14ac:dyDescent="0.2">
      <c r="A523" t="s">
        <v>264</v>
      </c>
      <c r="B523" t="s">
        <v>656</v>
      </c>
      <c r="C523" t="s">
        <v>1556</v>
      </c>
      <c r="D523" t="s">
        <v>2031</v>
      </c>
      <c r="E523" t="s">
        <v>1683</v>
      </c>
      <c r="F523" t="s">
        <v>1554</v>
      </c>
      <c r="G523" t="s">
        <v>1019</v>
      </c>
      <c r="H523" t="s">
        <v>1020</v>
      </c>
      <c r="I523" s="18" t="s">
        <v>1591</v>
      </c>
      <c r="J523" s="4" t="s">
        <v>2177</v>
      </c>
      <c r="K523" s="4" t="s">
        <v>2178</v>
      </c>
      <c r="L523" s="4" t="s">
        <v>2179</v>
      </c>
      <c r="M523" s="5">
        <v>2821</v>
      </c>
      <c r="N523" s="5">
        <v>1881</v>
      </c>
      <c r="O523" s="5"/>
      <c r="P523" s="5"/>
      <c r="Q523" s="5">
        <v>2821</v>
      </c>
      <c r="R523" s="5">
        <v>1881</v>
      </c>
      <c r="S523" s="5">
        <v>0</v>
      </c>
      <c r="T523" s="5">
        <v>0</v>
      </c>
      <c r="U523" s="6">
        <f t="shared" si="8"/>
        <v>0</v>
      </c>
      <c r="V523" t="s">
        <v>2179</v>
      </c>
      <c r="W523" t="s">
        <v>2176</v>
      </c>
      <c r="Y523" s="5">
        <v>4702</v>
      </c>
      <c r="Z523" s="5">
        <v>2821</v>
      </c>
      <c r="AA523" s="5">
        <v>1881</v>
      </c>
      <c r="AB523" s="5">
        <v>2821</v>
      </c>
      <c r="AC523" s="5">
        <v>1881</v>
      </c>
    </row>
    <row r="524" spans="1:29" x14ac:dyDescent="0.2">
      <c r="A524" t="s">
        <v>578</v>
      </c>
      <c r="B524" t="s">
        <v>656</v>
      </c>
      <c r="C524" t="s">
        <v>1556</v>
      </c>
      <c r="D524" t="s">
        <v>2106</v>
      </c>
      <c r="E524" t="s">
        <v>1790</v>
      </c>
      <c r="F524" t="s">
        <v>1554</v>
      </c>
      <c r="G524" t="s">
        <v>1466</v>
      </c>
      <c r="H524" t="s">
        <v>1020</v>
      </c>
      <c r="I524" s="18" t="s">
        <v>1591</v>
      </c>
      <c r="J524" s="4" t="s">
        <v>2177</v>
      </c>
      <c r="K524" s="4" t="s">
        <v>2178</v>
      </c>
      <c r="L524" s="4" t="s">
        <v>2179</v>
      </c>
      <c r="M524" s="5">
        <v>0</v>
      </c>
      <c r="N524" s="5">
        <v>0</v>
      </c>
      <c r="O524" s="5"/>
      <c r="P524" s="5"/>
      <c r="Q524" s="5">
        <v>0</v>
      </c>
      <c r="R524" s="5">
        <v>1</v>
      </c>
      <c r="S524" s="5">
        <v>0</v>
      </c>
      <c r="T524" s="5">
        <v>0</v>
      </c>
      <c r="U524" s="6">
        <f t="shared" si="8"/>
        <v>0</v>
      </c>
      <c r="V524" t="s">
        <v>2176</v>
      </c>
      <c r="W524" t="s">
        <v>2176</v>
      </c>
      <c r="Y524" s="5">
        <v>1</v>
      </c>
      <c r="Z524" s="5">
        <v>0</v>
      </c>
      <c r="AA524" s="5">
        <v>0</v>
      </c>
      <c r="AB524" s="5">
        <v>0</v>
      </c>
      <c r="AC524" s="5">
        <v>0</v>
      </c>
    </row>
    <row r="525" spans="1:29" x14ac:dyDescent="0.2">
      <c r="A525" t="s">
        <v>136</v>
      </c>
      <c r="B525" t="s">
        <v>656</v>
      </c>
      <c r="C525" t="s">
        <v>1556</v>
      </c>
      <c r="D525" t="s">
        <v>2107</v>
      </c>
      <c r="E525" t="s">
        <v>1582</v>
      </c>
      <c r="F525" t="s">
        <v>1554</v>
      </c>
      <c r="G525" t="s">
        <v>797</v>
      </c>
      <c r="H525" t="s">
        <v>798</v>
      </c>
      <c r="I525" s="18" t="s">
        <v>1598</v>
      </c>
      <c r="J525" s="4" t="s">
        <v>2177</v>
      </c>
      <c r="K525" s="4" t="s">
        <v>2178</v>
      </c>
      <c r="L525" s="4" t="s">
        <v>2179</v>
      </c>
      <c r="M525" s="5">
        <v>5396</v>
      </c>
      <c r="N525" s="5">
        <v>5604</v>
      </c>
      <c r="O525" s="5"/>
      <c r="P525" s="5"/>
      <c r="Q525" s="5">
        <v>5396</v>
      </c>
      <c r="R525" s="5">
        <v>5604</v>
      </c>
      <c r="S525" s="5">
        <v>0</v>
      </c>
      <c r="T525" s="5">
        <v>0</v>
      </c>
      <c r="U525" s="6">
        <f t="shared" si="8"/>
        <v>0</v>
      </c>
      <c r="V525" t="s">
        <v>2179</v>
      </c>
      <c r="W525" t="s">
        <v>2176</v>
      </c>
      <c r="Y525" s="5">
        <v>11000</v>
      </c>
      <c r="Z525" s="5">
        <v>5396</v>
      </c>
      <c r="AA525" s="5">
        <v>5604</v>
      </c>
      <c r="AB525" s="5">
        <v>5396</v>
      </c>
      <c r="AC525" s="5">
        <v>5604</v>
      </c>
    </row>
    <row r="526" spans="1:29" x14ac:dyDescent="0.2">
      <c r="A526" t="s">
        <v>240</v>
      </c>
      <c r="B526" t="s">
        <v>656</v>
      </c>
      <c r="C526" t="s">
        <v>1556</v>
      </c>
      <c r="D526" t="s">
        <v>2108</v>
      </c>
      <c r="E526" t="s">
        <v>1754</v>
      </c>
      <c r="F526" t="s">
        <v>1554</v>
      </c>
      <c r="G526" t="s">
        <v>980</v>
      </c>
      <c r="H526" t="s">
        <v>981</v>
      </c>
      <c r="I526" s="18" t="s">
        <v>1591</v>
      </c>
      <c r="J526" s="4" t="s">
        <v>2177</v>
      </c>
      <c r="K526" s="4" t="s">
        <v>2178</v>
      </c>
      <c r="L526" s="4" t="s">
        <v>2179</v>
      </c>
      <c r="M526" s="5">
        <v>5271</v>
      </c>
      <c r="N526" s="5">
        <v>1877</v>
      </c>
      <c r="O526" s="5"/>
      <c r="P526" s="5"/>
      <c r="Q526" s="5">
        <v>5271</v>
      </c>
      <c r="R526" s="5">
        <v>1877</v>
      </c>
      <c r="S526" s="5">
        <v>0</v>
      </c>
      <c r="T526" s="5">
        <v>0</v>
      </c>
      <c r="U526" s="6">
        <f t="shared" si="8"/>
        <v>0</v>
      </c>
      <c r="V526" t="s">
        <v>2179</v>
      </c>
      <c r="W526" t="s">
        <v>2176</v>
      </c>
      <c r="Y526" s="5">
        <v>7148</v>
      </c>
      <c r="Z526" s="5">
        <v>5271</v>
      </c>
      <c r="AA526" s="5">
        <v>1877</v>
      </c>
      <c r="AB526" s="5">
        <v>5271</v>
      </c>
      <c r="AC526" s="5">
        <v>1877</v>
      </c>
    </row>
    <row r="527" spans="1:29" x14ac:dyDescent="0.2">
      <c r="A527" t="s">
        <v>381</v>
      </c>
      <c r="B527" t="s">
        <v>656</v>
      </c>
      <c r="C527" t="s">
        <v>1556</v>
      </c>
      <c r="D527" t="s">
        <v>1023</v>
      </c>
      <c r="E527" t="s">
        <v>1947</v>
      </c>
      <c r="F527" t="s">
        <v>1554</v>
      </c>
      <c r="G527" t="s">
        <v>1192</v>
      </c>
      <c r="H527" t="s">
        <v>1193</v>
      </c>
      <c r="I527" s="18" t="s">
        <v>1591</v>
      </c>
      <c r="J527" s="4" t="s">
        <v>2177</v>
      </c>
      <c r="K527" s="4" t="s">
        <v>2178</v>
      </c>
      <c r="L527" s="4" t="s">
        <v>2179</v>
      </c>
      <c r="M527" s="5">
        <v>1372</v>
      </c>
      <c r="N527" s="5">
        <v>681</v>
      </c>
      <c r="O527" s="5"/>
      <c r="P527" s="5"/>
      <c r="Q527" s="5">
        <v>1372</v>
      </c>
      <c r="R527" s="5">
        <v>681</v>
      </c>
      <c r="S527" s="5">
        <v>0</v>
      </c>
      <c r="T527" s="5">
        <v>0</v>
      </c>
      <c r="U527" s="6">
        <f t="shared" si="8"/>
        <v>0</v>
      </c>
      <c r="V527" t="s">
        <v>2179</v>
      </c>
      <c r="W527" t="s">
        <v>2176</v>
      </c>
      <c r="Y527" s="5">
        <v>2053</v>
      </c>
      <c r="Z527" s="5">
        <v>1372</v>
      </c>
      <c r="AA527" s="5">
        <v>681</v>
      </c>
      <c r="AB527" s="5">
        <v>1372</v>
      </c>
      <c r="AC527" s="5">
        <v>681</v>
      </c>
    </row>
    <row r="528" spans="1:29" x14ac:dyDescent="0.2">
      <c r="A528" t="s">
        <v>252</v>
      </c>
      <c r="B528" t="s">
        <v>656</v>
      </c>
      <c r="C528" t="s">
        <v>1556</v>
      </c>
      <c r="D528" t="s">
        <v>2109</v>
      </c>
      <c r="E528" t="s">
        <v>1614</v>
      </c>
      <c r="F528" t="s">
        <v>774</v>
      </c>
      <c r="G528" t="s">
        <v>1002</v>
      </c>
      <c r="H528" t="s">
        <v>751</v>
      </c>
      <c r="I528" s="18" t="s">
        <v>1591</v>
      </c>
      <c r="J528" s="4" t="s">
        <v>2177</v>
      </c>
      <c r="K528" s="4" t="s">
        <v>2178</v>
      </c>
      <c r="L528" s="4" t="s">
        <v>2179</v>
      </c>
      <c r="M528" s="5">
        <v>29</v>
      </c>
      <c r="N528" s="5">
        <v>38</v>
      </c>
      <c r="O528" s="5"/>
      <c r="P528" s="5"/>
      <c r="Q528" s="5">
        <v>29</v>
      </c>
      <c r="R528" s="5">
        <v>37</v>
      </c>
      <c r="S528" s="5">
        <v>0</v>
      </c>
      <c r="T528" s="5">
        <v>0</v>
      </c>
      <c r="U528" s="6">
        <f t="shared" si="8"/>
        <v>0</v>
      </c>
      <c r="V528" t="s">
        <v>2176</v>
      </c>
      <c r="W528" t="s">
        <v>2176</v>
      </c>
      <c r="Y528" s="5">
        <v>66</v>
      </c>
      <c r="Z528" s="5">
        <v>29</v>
      </c>
      <c r="AA528" s="5">
        <v>38</v>
      </c>
      <c r="AB528" s="5">
        <v>29</v>
      </c>
      <c r="AC528" s="5">
        <v>38</v>
      </c>
    </row>
    <row r="529" spans="1:29" x14ac:dyDescent="0.2">
      <c r="A529" t="s">
        <v>133</v>
      </c>
      <c r="B529" t="s">
        <v>656</v>
      </c>
      <c r="C529" t="s">
        <v>1556</v>
      </c>
      <c r="D529" t="s">
        <v>2110</v>
      </c>
      <c r="E529" t="s">
        <v>1602</v>
      </c>
      <c r="F529" t="s">
        <v>1554</v>
      </c>
      <c r="G529" t="s">
        <v>785</v>
      </c>
      <c r="H529" t="s">
        <v>786</v>
      </c>
      <c r="I529" s="18" t="s">
        <v>1598</v>
      </c>
      <c r="J529" s="4" t="s">
        <v>2177</v>
      </c>
      <c r="K529" s="4" t="s">
        <v>2178</v>
      </c>
      <c r="L529" s="4" t="s">
        <v>2179</v>
      </c>
      <c r="M529" s="5">
        <v>10702</v>
      </c>
      <c r="N529" s="5">
        <v>10261</v>
      </c>
      <c r="O529" s="5"/>
      <c r="P529" s="5"/>
      <c r="Q529" s="5">
        <v>10883</v>
      </c>
      <c r="R529" s="5">
        <v>9050</v>
      </c>
      <c r="S529" s="5">
        <v>0</v>
      </c>
      <c r="T529" s="5">
        <v>0</v>
      </c>
      <c r="U529" s="6">
        <f t="shared" si="8"/>
        <v>0</v>
      </c>
      <c r="V529" t="s">
        <v>2179</v>
      </c>
      <c r="W529" t="s">
        <v>2176</v>
      </c>
      <c r="Y529" s="5">
        <v>19933</v>
      </c>
      <c r="Z529" s="5">
        <v>10702</v>
      </c>
      <c r="AA529" s="5">
        <v>10261</v>
      </c>
      <c r="AB529" s="5">
        <v>10702</v>
      </c>
      <c r="AC529" s="5">
        <v>10261</v>
      </c>
    </row>
    <row r="530" spans="1:29" x14ac:dyDescent="0.2">
      <c r="A530" t="s">
        <v>128</v>
      </c>
      <c r="B530" t="s">
        <v>656</v>
      </c>
      <c r="C530" t="s">
        <v>1556</v>
      </c>
      <c r="D530" t="s">
        <v>2110</v>
      </c>
      <c r="E530" t="s">
        <v>1602</v>
      </c>
      <c r="F530" t="s">
        <v>784</v>
      </c>
      <c r="G530" t="s">
        <v>785</v>
      </c>
      <c r="H530" t="s">
        <v>786</v>
      </c>
      <c r="I530" s="18" t="s">
        <v>1598</v>
      </c>
      <c r="J530" s="4" t="s">
        <v>2177</v>
      </c>
      <c r="K530" s="4" t="s">
        <v>2178</v>
      </c>
      <c r="L530" s="4" t="s">
        <v>2179</v>
      </c>
      <c r="M530" s="5">
        <v>10745</v>
      </c>
      <c r="N530" s="5">
        <v>12747</v>
      </c>
      <c r="O530" s="5"/>
      <c r="P530" s="5"/>
      <c r="Q530" s="5">
        <v>10745</v>
      </c>
      <c r="R530" s="5">
        <v>12746</v>
      </c>
      <c r="S530" s="5">
        <v>0</v>
      </c>
      <c r="T530" s="5">
        <v>0</v>
      </c>
      <c r="U530" s="6">
        <f t="shared" si="8"/>
        <v>0</v>
      </c>
      <c r="V530" t="s">
        <v>2176</v>
      </c>
      <c r="W530" t="s">
        <v>2176</v>
      </c>
      <c r="Y530" s="5">
        <v>23491</v>
      </c>
      <c r="Z530" s="5">
        <v>10745</v>
      </c>
      <c r="AA530" s="5">
        <v>12747</v>
      </c>
      <c r="AB530" s="5">
        <v>10745</v>
      </c>
      <c r="AC530" s="5">
        <v>12747</v>
      </c>
    </row>
    <row r="531" spans="1:29" x14ac:dyDescent="0.2">
      <c r="A531" t="s">
        <v>601</v>
      </c>
      <c r="B531" t="s">
        <v>656</v>
      </c>
      <c r="C531" t="s">
        <v>1556</v>
      </c>
      <c r="D531" t="s">
        <v>2111</v>
      </c>
      <c r="E531" t="s">
        <v>1783</v>
      </c>
      <c r="F531" t="s">
        <v>1554</v>
      </c>
      <c r="G531" t="s">
        <v>1501</v>
      </c>
      <c r="H531" t="s">
        <v>1020</v>
      </c>
      <c r="I531" s="18" t="s">
        <v>1591</v>
      </c>
      <c r="J531" s="4" t="s">
        <v>2177</v>
      </c>
      <c r="K531" s="4" t="s">
        <v>2178</v>
      </c>
      <c r="L531" s="4" t="s">
        <v>2179</v>
      </c>
      <c r="M531" s="5">
        <v>17</v>
      </c>
      <c r="N531" s="5">
        <v>2</v>
      </c>
      <c r="O531" s="5"/>
      <c r="P531" s="5"/>
      <c r="Q531" s="5">
        <v>17</v>
      </c>
      <c r="R531" s="5">
        <v>2</v>
      </c>
      <c r="S531" s="5">
        <v>0</v>
      </c>
      <c r="T531" s="5">
        <v>0</v>
      </c>
      <c r="U531" s="6">
        <f t="shared" si="8"/>
        <v>0</v>
      </c>
      <c r="V531" t="s">
        <v>2176</v>
      </c>
      <c r="W531" t="s">
        <v>2176</v>
      </c>
      <c r="Y531" s="5">
        <v>19</v>
      </c>
      <c r="Z531" s="5">
        <v>17</v>
      </c>
      <c r="AA531" s="5">
        <v>2</v>
      </c>
      <c r="AB531" s="5">
        <v>17</v>
      </c>
      <c r="AC531" s="5">
        <v>2</v>
      </c>
    </row>
    <row r="532" spans="1:29" x14ac:dyDescent="0.2">
      <c r="A532" t="s">
        <v>147</v>
      </c>
      <c r="B532" t="s">
        <v>656</v>
      </c>
      <c r="C532" t="s">
        <v>1556</v>
      </c>
      <c r="D532" t="s">
        <v>2112</v>
      </c>
      <c r="E532" t="s">
        <v>1646</v>
      </c>
      <c r="F532" t="s">
        <v>1554</v>
      </c>
      <c r="G532" t="s">
        <v>817</v>
      </c>
      <c r="H532" t="s">
        <v>818</v>
      </c>
      <c r="I532" s="18" t="s">
        <v>1598</v>
      </c>
      <c r="J532" s="4" t="s">
        <v>2177</v>
      </c>
      <c r="K532" s="4" t="s">
        <v>2178</v>
      </c>
      <c r="L532" s="4" t="s">
        <v>2179</v>
      </c>
      <c r="M532" s="5">
        <v>4841</v>
      </c>
      <c r="N532" s="5">
        <v>6061</v>
      </c>
      <c r="O532" s="5"/>
      <c r="P532" s="5"/>
      <c r="Q532" s="5">
        <v>4405</v>
      </c>
      <c r="R532" s="5">
        <v>7051</v>
      </c>
      <c r="S532" s="5">
        <v>0</v>
      </c>
      <c r="T532" s="5">
        <v>0</v>
      </c>
      <c r="U532" s="6">
        <f t="shared" si="8"/>
        <v>0</v>
      </c>
      <c r="V532" t="s">
        <v>2179</v>
      </c>
      <c r="W532" t="s">
        <v>2176</v>
      </c>
      <c r="Y532" s="5">
        <v>11456</v>
      </c>
      <c r="Z532" s="5">
        <v>4841</v>
      </c>
      <c r="AA532" s="5">
        <v>6061</v>
      </c>
      <c r="AB532" s="5">
        <v>4841</v>
      </c>
      <c r="AC532" s="5">
        <v>6061</v>
      </c>
    </row>
    <row r="533" spans="1:29" x14ac:dyDescent="0.2">
      <c r="A533" t="s">
        <v>366</v>
      </c>
      <c r="B533" t="s">
        <v>656</v>
      </c>
      <c r="C533" t="s">
        <v>1556</v>
      </c>
      <c r="D533" t="s">
        <v>2113</v>
      </c>
      <c r="E533" t="s">
        <v>2114</v>
      </c>
      <c r="F533" t="s">
        <v>1554</v>
      </c>
      <c r="G533" t="s">
        <v>1176</v>
      </c>
      <c r="H533" t="s">
        <v>1177</v>
      </c>
      <c r="I533" s="18" t="s">
        <v>1591</v>
      </c>
      <c r="J533" s="4" t="s">
        <v>2177</v>
      </c>
      <c r="K533" s="4" t="s">
        <v>2178</v>
      </c>
      <c r="L533" s="4" t="s">
        <v>2179</v>
      </c>
      <c r="M533" s="5">
        <v>1941</v>
      </c>
      <c r="N533" s="5">
        <v>1133</v>
      </c>
      <c r="O533" s="5"/>
      <c r="P533" s="5"/>
      <c r="Q533" s="5">
        <v>1941</v>
      </c>
      <c r="R533" s="5">
        <v>1133</v>
      </c>
      <c r="S533" s="5">
        <v>0</v>
      </c>
      <c r="T533" s="5">
        <v>0</v>
      </c>
      <c r="U533" s="6">
        <f t="shared" si="8"/>
        <v>0</v>
      </c>
      <c r="V533" t="s">
        <v>2179</v>
      </c>
      <c r="W533" t="s">
        <v>2176</v>
      </c>
      <c r="Y533" s="5">
        <v>3074</v>
      </c>
      <c r="Z533" s="5">
        <v>1941</v>
      </c>
      <c r="AA533" s="5">
        <v>1133</v>
      </c>
      <c r="AB533" s="5">
        <v>1941</v>
      </c>
      <c r="AC533" s="5">
        <v>1133</v>
      </c>
    </row>
    <row r="534" spans="1:29" x14ac:dyDescent="0.2">
      <c r="A534" t="s">
        <v>138</v>
      </c>
      <c r="B534" t="s">
        <v>660</v>
      </c>
      <c r="C534" t="s">
        <v>1560</v>
      </c>
      <c r="D534" t="s">
        <v>800</v>
      </c>
      <c r="E534" t="s">
        <v>2115</v>
      </c>
      <c r="F534" t="s">
        <v>1554</v>
      </c>
      <c r="G534" t="s">
        <v>801</v>
      </c>
      <c r="H534" t="s">
        <v>2116</v>
      </c>
      <c r="I534" s="18" t="s">
        <v>1591</v>
      </c>
      <c r="J534" s="4" t="s">
        <v>2177</v>
      </c>
      <c r="K534" s="4" t="s">
        <v>2178</v>
      </c>
      <c r="L534" s="4" t="s">
        <v>2179</v>
      </c>
      <c r="M534" s="5">
        <v>5949</v>
      </c>
      <c r="N534" s="5">
        <v>6735</v>
      </c>
      <c r="O534" s="5"/>
      <c r="P534" s="5"/>
      <c r="Q534" s="5">
        <v>5949</v>
      </c>
      <c r="R534" s="5">
        <v>6735</v>
      </c>
      <c r="S534" s="5">
        <v>0</v>
      </c>
      <c r="T534" s="5">
        <v>0</v>
      </c>
      <c r="U534" s="6">
        <f t="shared" si="8"/>
        <v>0</v>
      </c>
      <c r="V534" t="s">
        <v>2176</v>
      </c>
      <c r="W534" t="s">
        <v>2176</v>
      </c>
      <c r="Y534" s="5">
        <v>12684</v>
      </c>
      <c r="Z534" s="5">
        <v>5949</v>
      </c>
      <c r="AA534" s="5">
        <v>6735</v>
      </c>
      <c r="AB534" s="5">
        <v>5949</v>
      </c>
      <c r="AC534" s="5">
        <v>6735</v>
      </c>
    </row>
    <row r="535" spans="1:29" x14ac:dyDescent="0.2">
      <c r="A535" t="s">
        <v>192</v>
      </c>
      <c r="B535" t="s">
        <v>656</v>
      </c>
      <c r="C535" t="s">
        <v>1556</v>
      </c>
      <c r="D535" t="s">
        <v>899</v>
      </c>
      <c r="E535" t="s">
        <v>1685</v>
      </c>
      <c r="F535" t="s">
        <v>1554</v>
      </c>
      <c r="G535" t="s">
        <v>2117</v>
      </c>
      <c r="H535" t="s">
        <v>900</v>
      </c>
      <c r="I535" s="18" t="s">
        <v>1591</v>
      </c>
      <c r="J535" s="4" t="s">
        <v>2177</v>
      </c>
      <c r="K535" s="4" t="s">
        <v>2178</v>
      </c>
      <c r="L535" s="4" t="s">
        <v>2179</v>
      </c>
      <c r="M535" s="5">
        <v>6479</v>
      </c>
      <c r="N535" s="5">
        <v>1435</v>
      </c>
      <c r="O535" s="5"/>
      <c r="P535" s="5"/>
      <c r="Q535" s="5">
        <v>6479</v>
      </c>
      <c r="R535" s="5">
        <v>1435</v>
      </c>
      <c r="S535" s="5">
        <v>0</v>
      </c>
      <c r="T535" s="5">
        <v>0</v>
      </c>
      <c r="U535" s="6">
        <f t="shared" si="8"/>
        <v>0</v>
      </c>
      <c r="V535" t="s">
        <v>2179</v>
      </c>
      <c r="W535" t="s">
        <v>2176</v>
      </c>
      <c r="Y535" s="5">
        <v>7914</v>
      </c>
      <c r="Z535" s="5">
        <v>6479</v>
      </c>
      <c r="AA535" s="5">
        <v>1435</v>
      </c>
      <c r="AB535" s="5">
        <v>6479</v>
      </c>
      <c r="AC535" s="5">
        <v>1435</v>
      </c>
    </row>
    <row r="536" spans="1:29" x14ac:dyDescent="0.2">
      <c r="A536" t="s">
        <v>545</v>
      </c>
      <c r="B536" t="s">
        <v>656</v>
      </c>
      <c r="C536" t="s">
        <v>1556</v>
      </c>
      <c r="D536" t="s">
        <v>2118</v>
      </c>
      <c r="E536" t="s">
        <v>1614</v>
      </c>
      <c r="F536" t="s">
        <v>774</v>
      </c>
      <c r="G536" t="s">
        <v>1410</v>
      </c>
      <c r="H536" t="s">
        <v>1411</v>
      </c>
      <c r="I536" s="18" t="s">
        <v>1605</v>
      </c>
      <c r="J536" s="4" t="s">
        <v>2177</v>
      </c>
      <c r="K536" s="4" t="s">
        <v>2178</v>
      </c>
      <c r="L536" s="4" t="s">
        <v>2176</v>
      </c>
      <c r="M536" s="5">
        <v>65</v>
      </c>
      <c r="N536" s="5">
        <v>43</v>
      </c>
      <c r="O536" s="5">
        <v>0</v>
      </c>
      <c r="P536" s="5">
        <v>0</v>
      </c>
      <c r="Q536" s="5">
        <v>65</v>
      </c>
      <c r="R536" s="5">
        <v>44</v>
      </c>
      <c r="S536" s="5">
        <v>0</v>
      </c>
      <c r="T536" s="5">
        <v>0</v>
      </c>
      <c r="U536" s="6">
        <f t="shared" si="8"/>
        <v>0</v>
      </c>
      <c r="V536" t="s">
        <v>2179</v>
      </c>
      <c r="W536" t="s">
        <v>2176</v>
      </c>
      <c r="Y536" s="5">
        <v>109</v>
      </c>
      <c r="Z536" s="5">
        <v>65</v>
      </c>
      <c r="AA536" s="5">
        <v>43</v>
      </c>
      <c r="AB536" s="5">
        <v>65</v>
      </c>
      <c r="AC536" s="5">
        <v>43</v>
      </c>
    </row>
    <row r="537" spans="1:29" x14ac:dyDescent="0.2">
      <c r="A537" t="s">
        <v>219</v>
      </c>
      <c r="B537" t="s">
        <v>656</v>
      </c>
      <c r="C537" t="s">
        <v>1556</v>
      </c>
      <c r="D537" t="s">
        <v>2119</v>
      </c>
      <c r="E537" t="s">
        <v>1614</v>
      </c>
      <c r="F537" t="s">
        <v>774</v>
      </c>
      <c r="G537" t="s">
        <v>948</v>
      </c>
      <c r="H537" t="s">
        <v>949</v>
      </c>
      <c r="I537" s="18" t="s">
        <v>1591</v>
      </c>
      <c r="J537" s="4" t="s">
        <v>2177</v>
      </c>
      <c r="K537" s="4" t="s">
        <v>2178</v>
      </c>
      <c r="L537" s="4" t="s">
        <v>2179</v>
      </c>
      <c r="M537" s="5">
        <v>6879</v>
      </c>
      <c r="N537" s="5">
        <v>1280</v>
      </c>
      <c r="O537" s="5"/>
      <c r="P537" s="5"/>
      <c r="Q537" s="5">
        <v>6879</v>
      </c>
      <c r="R537" s="5">
        <v>1280</v>
      </c>
      <c r="S537" s="5">
        <v>0</v>
      </c>
      <c r="T537" s="5">
        <v>0</v>
      </c>
      <c r="U537" s="6">
        <f t="shared" si="8"/>
        <v>0</v>
      </c>
      <c r="V537" t="s">
        <v>2179</v>
      </c>
      <c r="W537" t="s">
        <v>2176</v>
      </c>
      <c r="Y537" s="5">
        <v>8159</v>
      </c>
      <c r="Z537" s="5">
        <v>6879</v>
      </c>
      <c r="AA537" s="5">
        <v>1280</v>
      </c>
      <c r="AB537" s="5">
        <v>6879</v>
      </c>
      <c r="AC537" s="5">
        <v>1280</v>
      </c>
    </row>
    <row r="538" spans="1:29" x14ac:dyDescent="0.2">
      <c r="A538" t="s">
        <v>363</v>
      </c>
      <c r="B538" t="s">
        <v>656</v>
      </c>
      <c r="C538" t="s">
        <v>1556</v>
      </c>
      <c r="D538" t="s">
        <v>1652</v>
      </c>
      <c r="E538" t="s">
        <v>1614</v>
      </c>
      <c r="F538" t="s">
        <v>774</v>
      </c>
      <c r="G538" t="s">
        <v>1172</v>
      </c>
      <c r="H538" t="s">
        <v>1173</v>
      </c>
      <c r="I538" s="18" t="s">
        <v>1591</v>
      </c>
      <c r="J538" s="4" t="s">
        <v>2177</v>
      </c>
      <c r="K538" s="4" t="s">
        <v>2178</v>
      </c>
      <c r="L538" s="4" t="s">
        <v>2179</v>
      </c>
      <c r="M538" s="5">
        <v>3232</v>
      </c>
      <c r="N538" s="5">
        <v>2569</v>
      </c>
      <c r="O538" s="5"/>
      <c r="P538" s="5"/>
      <c r="Q538" s="5">
        <v>3232</v>
      </c>
      <c r="R538" s="5">
        <v>2569</v>
      </c>
      <c r="S538" s="5">
        <v>0</v>
      </c>
      <c r="T538" s="5">
        <v>0</v>
      </c>
      <c r="U538" s="6">
        <f t="shared" si="8"/>
        <v>0</v>
      </c>
      <c r="V538" t="s">
        <v>2179</v>
      </c>
      <c r="W538" t="s">
        <v>2176</v>
      </c>
      <c r="Y538" s="5">
        <v>5801</v>
      </c>
      <c r="Z538" s="5">
        <v>3232</v>
      </c>
      <c r="AA538" s="5">
        <v>2569</v>
      </c>
      <c r="AB538" s="5">
        <v>3232</v>
      </c>
      <c r="AC538" s="5">
        <v>2569</v>
      </c>
    </row>
    <row r="539" spans="1:29" x14ac:dyDescent="0.2">
      <c r="A539" t="s">
        <v>463</v>
      </c>
      <c r="B539" t="s">
        <v>656</v>
      </c>
      <c r="C539" t="s">
        <v>1556</v>
      </c>
      <c r="D539" t="s">
        <v>2120</v>
      </c>
      <c r="E539" t="s">
        <v>1631</v>
      </c>
      <c r="F539" t="s">
        <v>1554</v>
      </c>
      <c r="G539" t="s">
        <v>1300</v>
      </c>
      <c r="H539" t="s">
        <v>1301</v>
      </c>
      <c r="I539" s="18" t="s">
        <v>1626</v>
      </c>
      <c r="J539" s="4" t="s">
        <v>2177</v>
      </c>
      <c r="K539" s="4" t="s">
        <v>2178</v>
      </c>
      <c r="L539" s="4" t="s">
        <v>2176</v>
      </c>
      <c r="M539" s="5">
        <v>570</v>
      </c>
      <c r="N539" s="5">
        <v>1</v>
      </c>
      <c r="O539" s="5">
        <v>0</v>
      </c>
      <c r="P539" s="5">
        <v>0</v>
      </c>
      <c r="Q539" s="5">
        <v>342</v>
      </c>
      <c r="R539" s="5">
        <v>228</v>
      </c>
      <c r="S539" s="5">
        <v>0</v>
      </c>
      <c r="T539" s="5">
        <v>0</v>
      </c>
      <c r="U539" s="6">
        <f t="shared" si="8"/>
        <v>0</v>
      </c>
      <c r="V539" t="s">
        <v>2179</v>
      </c>
      <c r="W539" t="s">
        <v>2176</v>
      </c>
      <c r="Y539" s="5">
        <v>570</v>
      </c>
      <c r="Z539" s="5">
        <v>570</v>
      </c>
      <c r="AA539" s="5">
        <v>1</v>
      </c>
      <c r="AB539" s="5">
        <v>570</v>
      </c>
      <c r="AC539" s="5">
        <v>1</v>
      </c>
    </row>
    <row r="540" spans="1:29" x14ac:dyDescent="0.2">
      <c r="A540" t="s">
        <v>619</v>
      </c>
      <c r="B540" t="s">
        <v>656</v>
      </c>
      <c r="C540" t="s">
        <v>1556</v>
      </c>
      <c r="D540" t="s">
        <v>2121</v>
      </c>
      <c r="E540" t="s">
        <v>1614</v>
      </c>
      <c r="F540" t="s">
        <v>1554</v>
      </c>
      <c r="G540" t="s">
        <v>1387</v>
      </c>
      <c r="H540" t="s">
        <v>1301</v>
      </c>
      <c r="I540" s="18" t="s">
        <v>1605</v>
      </c>
      <c r="J540" s="4" t="s">
        <v>2177</v>
      </c>
      <c r="K540" s="4" t="s">
        <v>2178</v>
      </c>
      <c r="L540" s="4" t="s">
        <v>2176</v>
      </c>
      <c r="M540" s="5">
        <v>5</v>
      </c>
      <c r="N540" s="5">
        <v>3</v>
      </c>
      <c r="O540" s="5">
        <v>0</v>
      </c>
      <c r="P540" s="5">
        <v>0</v>
      </c>
      <c r="Q540" s="5">
        <v>5</v>
      </c>
      <c r="R540" s="5">
        <v>4</v>
      </c>
      <c r="S540" s="5">
        <v>0</v>
      </c>
      <c r="T540" s="5">
        <v>0</v>
      </c>
      <c r="U540" s="6">
        <f t="shared" si="8"/>
        <v>0</v>
      </c>
      <c r="V540" t="s">
        <v>2176</v>
      </c>
      <c r="W540" t="s">
        <v>2176</v>
      </c>
      <c r="Y540" s="5">
        <v>9</v>
      </c>
      <c r="Z540" s="5">
        <v>5</v>
      </c>
      <c r="AA540" s="5">
        <v>3</v>
      </c>
      <c r="AB540" s="5">
        <v>5</v>
      </c>
      <c r="AC540" s="5">
        <v>3</v>
      </c>
    </row>
    <row r="541" spans="1:29" x14ac:dyDescent="0.2">
      <c r="A541" t="s">
        <v>532</v>
      </c>
      <c r="B541" t="s">
        <v>656</v>
      </c>
      <c r="C541" t="s">
        <v>1556</v>
      </c>
      <c r="D541" t="s">
        <v>2121</v>
      </c>
      <c r="E541" t="s">
        <v>1614</v>
      </c>
      <c r="F541" t="s">
        <v>1261</v>
      </c>
      <c r="G541" t="s">
        <v>1387</v>
      </c>
      <c r="H541" t="s">
        <v>1301</v>
      </c>
      <c r="I541" s="18" t="s">
        <v>1591</v>
      </c>
      <c r="J541" s="4" t="s">
        <v>2177</v>
      </c>
      <c r="K541" s="4" t="s">
        <v>2178</v>
      </c>
      <c r="L541" s="4" t="s">
        <v>2179</v>
      </c>
      <c r="M541" s="5">
        <v>53</v>
      </c>
      <c r="N541" s="5">
        <v>37</v>
      </c>
      <c r="O541" s="5"/>
      <c r="P541" s="5"/>
      <c r="Q541" s="5">
        <v>35</v>
      </c>
      <c r="R541" s="5">
        <v>24</v>
      </c>
      <c r="S541" s="5">
        <v>0</v>
      </c>
      <c r="T541" s="5">
        <v>0</v>
      </c>
      <c r="U541" s="6">
        <f t="shared" si="8"/>
        <v>0</v>
      </c>
      <c r="V541" t="s">
        <v>2176</v>
      </c>
      <c r="W541" t="s">
        <v>2176</v>
      </c>
      <c r="Y541" s="5">
        <v>59</v>
      </c>
      <c r="Z541" s="5">
        <v>53</v>
      </c>
      <c r="AA541" s="5">
        <v>37</v>
      </c>
      <c r="AB541" s="5">
        <v>53</v>
      </c>
      <c r="AC541" s="5">
        <v>37</v>
      </c>
    </row>
    <row r="542" spans="1:29" x14ac:dyDescent="0.2">
      <c r="A542" t="s">
        <v>129</v>
      </c>
      <c r="B542" t="s">
        <v>656</v>
      </c>
      <c r="C542" t="s">
        <v>1556</v>
      </c>
      <c r="D542" t="s">
        <v>1481</v>
      </c>
      <c r="E542" t="s">
        <v>1599</v>
      </c>
      <c r="F542" t="s">
        <v>1554</v>
      </c>
      <c r="G542" t="s">
        <v>787</v>
      </c>
      <c r="H542" t="s">
        <v>788</v>
      </c>
      <c r="I542" s="18" t="s">
        <v>1598</v>
      </c>
      <c r="J542" s="4" t="s">
        <v>2177</v>
      </c>
      <c r="K542" s="4" t="s">
        <v>2178</v>
      </c>
      <c r="L542" s="4" t="s">
        <v>2179</v>
      </c>
      <c r="M542" s="5">
        <v>14613</v>
      </c>
      <c r="N542" s="5">
        <v>10391</v>
      </c>
      <c r="O542" s="5"/>
      <c r="P542" s="5"/>
      <c r="Q542" s="5">
        <v>14613</v>
      </c>
      <c r="R542" s="5">
        <v>10391</v>
      </c>
      <c r="S542" s="5">
        <v>0</v>
      </c>
      <c r="T542" s="5">
        <v>0</v>
      </c>
      <c r="U542" s="6">
        <f t="shared" si="8"/>
        <v>0</v>
      </c>
      <c r="V542" t="s">
        <v>2179</v>
      </c>
      <c r="W542" t="s">
        <v>2176</v>
      </c>
      <c r="Y542" s="5">
        <v>25004</v>
      </c>
      <c r="Z542" s="5">
        <v>14613</v>
      </c>
      <c r="AA542" s="5">
        <v>10391</v>
      </c>
      <c r="AB542" s="5">
        <v>14613</v>
      </c>
      <c r="AC542" s="5">
        <v>10391</v>
      </c>
    </row>
    <row r="543" spans="1:29" x14ac:dyDescent="0.2">
      <c r="A543" t="s">
        <v>420</v>
      </c>
      <c r="B543" t="s">
        <v>656</v>
      </c>
      <c r="C543" t="s">
        <v>1556</v>
      </c>
      <c r="D543" t="s">
        <v>1481</v>
      </c>
      <c r="E543" t="s">
        <v>1582</v>
      </c>
      <c r="F543" t="s">
        <v>1554</v>
      </c>
      <c r="G543" t="s">
        <v>1224</v>
      </c>
      <c r="H543" t="s">
        <v>882</v>
      </c>
      <c r="I543" s="18" t="s">
        <v>1591</v>
      </c>
      <c r="J543" s="4" t="s">
        <v>2177</v>
      </c>
      <c r="K543" s="4" t="s">
        <v>2178</v>
      </c>
      <c r="L543" s="4" t="s">
        <v>2179</v>
      </c>
      <c r="M543" s="5">
        <v>688</v>
      </c>
      <c r="N543" s="5">
        <v>634</v>
      </c>
      <c r="O543" s="5"/>
      <c r="P543" s="5"/>
      <c r="Q543" s="5">
        <v>688</v>
      </c>
      <c r="R543" s="5">
        <v>634</v>
      </c>
      <c r="S543" s="5">
        <v>0</v>
      </c>
      <c r="T543" s="5">
        <v>0</v>
      </c>
      <c r="U543" s="6">
        <f t="shared" si="8"/>
        <v>0</v>
      </c>
      <c r="V543" t="s">
        <v>2179</v>
      </c>
      <c r="W543" t="s">
        <v>2176</v>
      </c>
      <c r="Y543" s="5">
        <v>1322</v>
      </c>
      <c r="Z543" s="5">
        <v>688</v>
      </c>
      <c r="AA543" s="5">
        <v>634</v>
      </c>
      <c r="AB543" s="5">
        <v>688</v>
      </c>
      <c r="AC543" s="5">
        <v>634</v>
      </c>
    </row>
    <row r="544" spans="1:29" x14ac:dyDescent="0.2">
      <c r="A544" t="s">
        <v>442</v>
      </c>
      <c r="B544" t="s">
        <v>656</v>
      </c>
      <c r="C544" t="s">
        <v>1556</v>
      </c>
      <c r="D544" t="s">
        <v>1481</v>
      </c>
      <c r="E544" t="s">
        <v>1612</v>
      </c>
      <c r="F544" t="s">
        <v>1554</v>
      </c>
      <c r="G544" t="s">
        <v>1224</v>
      </c>
      <c r="H544" t="s">
        <v>882</v>
      </c>
      <c r="I544" s="18" t="s">
        <v>1591</v>
      </c>
      <c r="J544" s="4" t="s">
        <v>2177</v>
      </c>
      <c r="K544" s="4" t="s">
        <v>2178</v>
      </c>
      <c r="L544" s="4" t="s">
        <v>2179</v>
      </c>
      <c r="M544" s="5">
        <v>577</v>
      </c>
      <c r="N544" s="5">
        <v>483</v>
      </c>
      <c r="O544" s="5"/>
      <c r="P544" s="5"/>
      <c r="Q544" s="5">
        <v>577</v>
      </c>
      <c r="R544" s="5">
        <v>483</v>
      </c>
      <c r="S544" s="5">
        <v>0</v>
      </c>
      <c r="T544" s="5">
        <v>0</v>
      </c>
      <c r="U544" s="6">
        <f t="shared" si="8"/>
        <v>0</v>
      </c>
      <c r="V544" t="s">
        <v>2179</v>
      </c>
      <c r="W544" t="s">
        <v>2176</v>
      </c>
      <c r="Y544" s="5">
        <v>1060</v>
      </c>
      <c r="Z544" s="5">
        <v>577</v>
      </c>
      <c r="AA544" s="5">
        <v>483</v>
      </c>
      <c r="AB544" s="5">
        <v>577</v>
      </c>
      <c r="AC544" s="5">
        <v>483</v>
      </c>
    </row>
    <row r="545" spans="1:29" x14ac:dyDescent="0.2">
      <c r="A545" t="s">
        <v>428</v>
      </c>
      <c r="B545" t="s">
        <v>656</v>
      </c>
      <c r="C545" t="s">
        <v>1556</v>
      </c>
      <c r="D545" t="s">
        <v>1481</v>
      </c>
      <c r="E545" t="s">
        <v>1597</v>
      </c>
      <c r="F545" t="s">
        <v>1554</v>
      </c>
      <c r="G545" t="s">
        <v>1224</v>
      </c>
      <c r="H545" t="s">
        <v>882</v>
      </c>
      <c r="I545" s="18" t="s">
        <v>1591</v>
      </c>
      <c r="J545" s="4" t="s">
        <v>2177</v>
      </c>
      <c r="K545" s="4" t="s">
        <v>2178</v>
      </c>
      <c r="L545" s="4" t="s">
        <v>2179</v>
      </c>
      <c r="M545" s="5">
        <v>643</v>
      </c>
      <c r="N545" s="5">
        <v>644</v>
      </c>
      <c r="O545" s="5"/>
      <c r="P545" s="5"/>
      <c r="Q545" s="5">
        <v>643</v>
      </c>
      <c r="R545" s="5">
        <v>644</v>
      </c>
      <c r="S545" s="5">
        <v>0</v>
      </c>
      <c r="T545" s="5">
        <v>0</v>
      </c>
      <c r="U545" s="6">
        <f t="shared" si="8"/>
        <v>0</v>
      </c>
      <c r="V545" t="s">
        <v>2179</v>
      </c>
      <c r="W545" t="s">
        <v>2176</v>
      </c>
      <c r="Y545" s="5">
        <v>1287</v>
      </c>
      <c r="Z545" s="5">
        <v>643</v>
      </c>
      <c r="AA545" s="5">
        <v>644</v>
      </c>
      <c r="AB545" s="5">
        <v>643</v>
      </c>
      <c r="AC545" s="5">
        <v>644</v>
      </c>
    </row>
    <row r="546" spans="1:29" x14ac:dyDescent="0.2">
      <c r="A546" t="s">
        <v>403</v>
      </c>
      <c r="B546" t="s">
        <v>656</v>
      </c>
      <c r="C546" t="s">
        <v>1556</v>
      </c>
      <c r="D546" t="s">
        <v>1481</v>
      </c>
      <c r="E546" t="s">
        <v>1614</v>
      </c>
      <c r="F546" t="s">
        <v>1554</v>
      </c>
      <c r="G546" t="s">
        <v>1224</v>
      </c>
      <c r="H546" t="s">
        <v>882</v>
      </c>
      <c r="I546" s="18" t="s">
        <v>1591</v>
      </c>
      <c r="J546" s="4" t="s">
        <v>2177</v>
      </c>
      <c r="K546" s="4" t="s">
        <v>2178</v>
      </c>
      <c r="L546" s="4" t="s">
        <v>2179</v>
      </c>
      <c r="M546" s="5">
        <v>858</v>
      </c>
      <c r="N546" s="5">
        <v>834</v>
      </c>
      <c r="O546" s="5"/>
      <c r="P546" s="5"/>
      <c r="Q546" s="5">
        <v>858</v>
      </c>
      <c r="R546" s="5">
        <v>834</v>
      </c>
      <c r="S546" s="5">
        <v>0</v>
      </c>
      <c r="T546" s="5">
        <v>0</v>
      </c>
      <c r="U546" s="6">
        <f t="shared" si="8"/>
        <v>0</v>
      </c>
      <c r="V546" t="s">
        <v>2179</v>
      </c>
      <c r="W546" t="s">
        <v>2176</v>
      </c>
      <c r="Y546" s="5">
        <v>1692</v>
      </c>
      <c r="Z546" s="5">
        <v>858</v>
      </c>
      <c r="AA546" s="5">
        <v>834</v>
      </c>
      <c r="AB546" s="5">
        <v>858</v>
      </c>
      <c r="AC546" s="5">
        <v>834</v>
      </c>
    </row>
    <row r="547" spans="1:29" x14ac:dyDescent="0.2">
      <c r="A547" t="s">
        <v>184</v>
      </c>
      <c r="B547" t="s">
        <v>656</v>
      </c>
      <c r="C547" t="s">
        <v>1556</v>
      </c>
      <c r="D547" t="s">
        <v>2122</v>
      </c>
      <c r="E547" t="s">
        <v>1597</v>
      </c>
      <c r="F547" t="s">
        <v>1554</v>
      </c>
      <c r="G547" t="s">
        <v>881</v>
      </c>
      <c r="H547" t="s">
        <v>882</v>
      </c>
      <c r="I547" s="18" t="s">
        <v>1598</v>
      </c>
      <c r="J547" s="4" t="s">
        <v>2177</v>
      </c>
      <c r="K547" s="4" t="s">
        <v>2178</v>
      </c>
      <c r="L547" s="4" t="s">
        <v>2179</v>
      </c>
      <c r="M547" s="5">
        <v>5989</v>
      </c>
      <c r="N547" s="5">
        <v>3444</v>
      </c>
      <c r="O547" s="5">
        <v>0</v>
      </c>
      <c r="P547" s="5">
        <v>0</v>
      </c>
      <c r="Q547" s="5">
        <v>5803</v>
      </c>
      <c r="R547" s="5">
        <v>2931</v>
      </c>
      <c r="S547" s="5">
        <v>0</v>
      </c>
      <c r="T547" s="5">
        <v>0</v>
      </c>
      <c r="U547" s="6">
        <f t="shared" si="8"/>
        <v>0</v>
      </c>
      <c r="V547" t="s">
        <v>2179</v>
      </c>
      <c r="W547" t="s">
        <v>2176</v>
      </c>
      <c r="Y547" s="5">
        <v>8734</v>
      </c>
      <c r="Z547" s="5">
        <v>5989</v>
      </c>
      <c r="AA547" s="5">
        <v>3444</v>
      </c>
      <c r="AB547" s="5">
        <v>5989</v>
      </c>
      <c r="AC547" s="5">
        <v>3444</v>
      </c>
    </row>
    <row r="548" spans="1:29" x14ac:dyDescent="0.2">
      <c r="A548" t="s">
        <v>620</v>
      </c>
      <c r="B548" t="s">
        <v>656</v>
      </c>
      <c r="C548" t="s">
        <v>1556</v>
      </c>
      <c r="D548" t="s">
        <v>2123</v>
      </c>
      <c r="E548" t="s">
        <v>1592</v>
      </c>
      <c r="F548" t="s">
        <v>774</v>
      </c>
      <c r="G548" t="s">
        <v>1528</v>
      </c>
      <c r="H548" t="s">
        <v>1529</v>
      </c>
      <c r="I548" s="18" t="s">
        <v>1591</v>
      </c>
      <c r="J548" s="4" t="s">
        <v>2177</v>
      </c>
      <c r="K548" s="4" t="s">
        <v>2178</v>
      </c>
      <c r="L548" s="4" t="s">
        <v>2179</v>
      </c>
      <c r="M548" s="5">
        <v>0</v>
      </c>
      <c r="N548" s="5">
        <v>0</v>
      </c>
      <c r="O548" s="5"/>
      <c r="P548" s="5"/>
      <c r="Q548" s="5">
        <v>0</v>
      </c>
      <c r="R548" s="5">
        <v>0</v>
      </c>
      <c r="S548" s="5">
        <v>0</v>
      </c>
      <c r="T548" s="5">
        <v>0</v>
      </c>
      <c r="U548" s="6">
        <f t="shared" si="8"/>
        <v>0</v>
      </c>
      <c r="V548" t="s">
        <v>2176</v>
      </c>
      <c r="W548" t="s">
        <v>2176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</row>
    <row r="549" spans="1:29" x14ac:dyDescent="0.2">
      <c r="A549" t="s">
        <v>305</v>
      </c>
      <c r="B549" t="s">
        <v>656</v>
      </c>
      <c r="C549" t="s">
        <v>1556</v>
      </c>
      <c r="D549" t="s">
        <v>2124</v>
      </c>
      <c r="E549" t="s">
        <v>2125</v>
      </c>
      <c r="F549" t="s">
        <v>1554</v>
      </c>
      <c r="G549" t="s">
        <v>1090</v>
      </c>
      <c r="H549" t="s">
        <v>1091</v>
      </c>
      <c r="I549" s="18" t="s">
        <v>1591</v>
      </c>
      <c r="J549" s="4" t="s">
        <v>2177</v>
      </c>
      <c r="K549" s="4" t="s">
        <v>2178</v>
      </c>
      <c r="L549" s="4" t="s">
        <v>2179</v>
      </c>
      <c r="M549" s="5">
        <v>2073</v>
      </c>
      <c r="N549" s="5">
        <v>2230</v>
      </c>
      <c r="O549" s="5">
        <v>0</v>
      </c>
      <c r="P549" s="5">
        <v>0</v>
      </c>
      <c r="Q549" s="5">
        <v>2948</v>
      </c>
      <c r="R549" s="5">
        <v>1645</v>
      </c>
      <c r="S549" s="5">
        <v>0</v>
      </c>
      <c r="T549" s="5">
        <v>0</v>
      </c>
      <c r="U549" s="6">
        <f t="shared" si="8"/>
        <v>0</v>
      </c>
      <c r="V549" t="s">
        <v>2179</v>
      </c>
      <c r="W549" t="s">
        <v>2176</v>
      </c>
      <c r="Y549" s="5">
        <v>4593</v>
      </c>
      <c r="Z549" s="5">
        <v>2073</v>
      </c>
      <c r="AA549" s="5">
        <v>2230</v>
      </c>
      <c r="AB549" s="5">
        <v>2073</v>
      </c>
      <c r="AC549" s="5">
        <v>2230</v>
      </c>
    </row>
    <row r="550" spans="1:29" x14ac:dyDescent="0.2">
      <c r="A550" t="s">
        <v>464</v>
      </c>
      <c r="B550" t="s">
        <v>656</v>
      </c>
      <c r="C550" t="s">
        <v>1556</v>
      </c>
      <c r="D550" t="s">
        <v>1302</v>
      </c>
      <c r="E550" t="s">
        <v>1597</v>
      </c>
      <c r="F550" t="s">
        <v>1554</v>
      </c>
      <c r="G550" t="s">
        <v>1303</v>
      </c>
      <c r="H550" t="s">
        <v>947</v>
      </c>
      <c r="I550" s="18" t="s">
        <v>1591</v>
      </c>
      <c r="J550" s="4" t="s">
        <v>2177</v>
      </c>
      <c r="K550" s="4" t="s">
        <v>2178</v>
      </c>
      <c r="L550" s="4" t="s">
        <v>2179</v>
      </c>
      <c r="M550" s="5">
        <v>1010</v>
      </c>
      <c r="N550" s="5">
        <v>884</v>
      </c>
      <c r="O550" s="5"/>
      <c r="P550" s="5"/>
      <c r="Q550" s="5">
        <v>1010</v>
      </c>
      <c r="R550" s="5">
        <v>884</v>
      </c>
      <c r="S550" s="5">
        <v>0</v>
      </c>
      <c r="T550" s="5">
        <v>0</v>
      </c>
      <c r="U550" s="6">
        <f t="shared" si="8"/>
        <v>0</v>
      </c>
      <c r="V550" t="s">
        <v>2176</v>
      </c>
      <c r="W550" t="s">
        <v>2176</v>
      </c>
      <c r="Y550" s="5">
        <v>1894</v>
      </c>
      <c r="Z550" s="5">
        <v>1010</v>
      </c>
      <c r="AA550" s="5">
        <v>884</v>
      </c>
      <c r="AB550" s="5">
        <v>1010</v>
      </c>
      <c r="AC550" s="5">
        <v>884</v>
      </c>
    </row>
    <row r="551" spans="1:29" x14ac:dyDescent="0.2">
      <c r="A551" t="s">
        <v>621</v>
      </c>
      <c r="B551" t="s">
        <v>656</v>
      </c>
      <c r="C551" t="s">
        <v>1556</v>
      </c>
      <c r="D551" t="s">
        <v>1530</v>
      </c>
      <c r="E551" t="s">
        <v>1889</v>
      </c>
      <c r="F551" t="s">
        <v>774</v>
      </c>
      <c r="G551" t="s">
        <v>1531</v>
      </c>
      <c r="H551" t="s">
        <v>1532</v>
      </c>
      <c r="I551" s="18" t="s">
        <v>1591</v>
      </c>
      <c r="J551" s="4" t="s">
        <v>2177</v>
      </c>
      <c r="K551" s="4" t="s">
        <v>2178</v>
      </c>
      <c r="L551" s="4" t="s">
        <v>2179</v>
      </c>
      <c r="M551" s="5">
        <v>0</v>
      </c>
      <c r="N551" s="5">
        <v>0</v>
      </c>
      <c r="O551" s="5"/>
      <c r="P551" s="5"/>
      <c r="Q551" s="5">
        <v>0</v>
      </c>
      <c r="R551" s="5">
        <v>0</v>
      </c>
      <c r="S551" s="5">
        <v>0</v>
      </c>
      <c r="T551" s="5">
        <v>0</v>
      </c>
      <c r="U551" s="6">
        <f t="shared" si="8"/>
        <v>0</v>
      </c>
      <c r="V551" t="s">
        <v>2179</v>
      </c>
      <c r="W551" t="s">
        <v>2176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</row>
    <row r="552" spans="1:29" x14ac:dyDescent="0.2">
      <c r="A552" t="s">
        <v>250</v>
      </c>
      <c r="B552" t="s">
        <v>660</v>
      </c>
      <c r="C552" t="s">
        <v>1560</v>
      </c>
      <c r="D552" t="s">
        <v>1000</v>
      </c>
      <c r="E552" t="s">
        <v>2126</v>
      </c>
      <c r="F552" t="s">
        <v>1554</v>
      </c>
      <c r="G552" t="s">
        <v>1001</v>
      </c>
      <c r="H552" t="s">
        <v>2127</v>
      </c>
      <c r="I552" s="18" t="s">
        <v>1591</v>
      </c>
      <c r="J552" s="4" t="s">
        <v>2177</v>
      </c>
      <c r="K552" s="4" t="s">
        <v>2178</v>
      </c>
      <c r="L552" s="4" t="s">
        <v>2179</v>
      </c>
      <c r="M552" s="5">
        <v>3140</v>
      </c>
      <c r="N552" s="5">
        <v>3663</v>
      </c>
      <c r="O552" s="5"/>
      <c r="P552" s="5"/>
      <c r="Q552" s="5">
        <v>3140</v>
      </c>
      <c r="R552" s="5">
        <v>3663</v>
      </c>
      <c r="S552" s="5">
        <v>0</v>
      </c>
      <c r="T552" s="5">
        <v>0</v>
      </c>
      <c r="U552" s="6">
        <f t="shared" ref="U552:U615" si="9">SUM(S552:T552)</f>
        <v>0</v>
      </c>
      <c r="V552" t="s">
        <v>2176</v>
      </c>
      <c r="W552" t="s">
        <v>2176</v>
      </c>
      <c r="Y552" s="5">
        <v>6803</v>
      </c>
      <c r="Z552" s="5">
        <v>3140</v>
      </c>
      <c r="AA552" s="5">
        <v>3663</v>
      </c>
      <c r="AB552" s="5">
        <v>3140</v>
      </c>
      <c r="AC552" s="5">
        <v>3663</v>
      </c>
    </row>
    <row r="553" spans="1:29" x14ac:dyDescent="0.2">
      <c r="A553" t="s">
        <v>378</v>
      </c>
      <c r="B553" t="s">
        <v>656</v>
      </c>
      <c r="C553" t="s">
        <v>1556</v>
      </c>
      <c r="D553" t="s">
        <v>2128</v>
      </c>
      <c r="E553" t="s">
        <v>1582</v>
      </c>
      <c r="F553" t="s">
        <v>1554</v>
      </c>
      <c r="G553" t="s">
        <v>889</v>
      </c>
      <c r="H553" t="s">
        <v>890</v>
      </c>
      <c r="I553" s="18" t="s">
        <v>1591</v>
      </c>
      <c r="J553" s="4" t="s">
        <v>2177</v>
      </c>
      <c r="K553" s="4" t="s">
        <v>2178</v>
      </c>
      <c r="L553" s="4" t="s">
        <v>2179</v>
      </c>
      <c r="M553" s="5">
        <v>1153</v>
      </c>
      <c r="N553" s="5">
        <v>553</v>
      </c>
      <c r="O553" s="5"/>
      <c r="P553" s="5"/>
      <c r="Q553" s="5">
        <v>1153</v>
      </c>
      <c r="R553" s="5">
        <v>553</v>
      </c>
      <c r="S553" s="5">
        <v>0</v>
      </c>
      <c r="T553" s="5">
        <v>0</v>
      </c>
      <c r="U553" s="6">
        <f t="shared" si="9"/>
        <v>0</v>
      </c>
      <c r="V553" t="s">
        <v>2179</v>
      </c>
      <c r="W553" t="s">
        <v>2176</v>
      </c>
      <c r="Y553" s="5">
        <v>1706</v>
      </c>
      <c r="Z553" s="5">
        <v>1153</v>
      </c>
      <c r="AA553" s="5">
        <v>553</v>
      </c>
      <c r="AB553" s="5">
        <v>1153</v>
      </c>
      <c r="AC553" s="5">
        <v>553</v>
      </c>
    </row>
    <row r="554" spans="1:29" x14ac:dyDescent="0.2">
      <c r="A554" t="s">
        <v>188</v>
      </c>
      <c r="B554" t="s">
        <v>656</v>
      </c>
      <c r="C554" t="s">
        <v>1556</v>
      </c>
      <c r="D554" t="s">
        <v>2128</v>
      </c>
      <c r="E554" t="s">
        <v>1582</v>
      </c>
      <c r="F554" t="s">
        <v>1554</v>
      </c>
      <c r="G554" t="s">
        <v>889</v>
      </c>
      <c r="H554" t="s">
        <v>890</v>
      </c>
      <c r="I554" s="18" t="s">
        <v>1598</v>
      </c>
      <c r="J554" s="4" t="s">
        <v>2177</v>
      </c>
      <c r="K554" s="4" t="s">
        <v>2178</v>
      </c>
      <c r="L554" s="4" t="s">
        <v>2179</v>
      </c>
      <c r="M554" s="5">
        <v>1793</v>
      </c>
      <c r="N554" s="5">
        <v>2277</v>
      </c>
      <c r="O554" s="5"/>
      <c r="P554" s="5"/>
      <c r="Q554" s="5">
        <v>1793</v>
      </c>
      <c r="R554" s="5">
        <v>2277</v>
      </c>
      <c r="S554" s="5">
        <v>0</v>
      </c>
      <c r="T554" s="5">
        <v>0</v>
      </c>
      <c r="U554" s="6">
        <f t="shared" si="9"/>
        <v>0</v>
      </c>
      <c r="V554" t="s">
        <v>2176</v>
      </c>
      <c r="W554" t="s">
        <v>2176</v>
      </c>
      <c r="Y554" s="5">
        <v>4070</v>
      </c>
      <c r="Z554" s="5">
        <v>1793</v>
      </c>
      <c r="AA554" s="5">
        <v>2277</v>
      </c>
      <c r="AB554" s="5">
        <v>1793</v>
      </c>
      <c r="AC554" s="5">
        <v>2277</v>
      </c>
    </row>
    <row r="555" spans="1:29" x14ac:dyDescent="0.2">
      <c r="A555" t="s">
        <v>526</v>
      </c>
      <c r="B555" t="s">
        <v>656</v>
      </c>
      <c r="C555" t="s">
        <v>1556</v>
      </c>
      <c r="D555" t="s">
        <v>2129</v>
      </c>
      <c r="E555" t="s">
        <v>1594</v>
      </c>
      <c r="F555" t="s">
        <v>774</v>
      </c>
      <c r="G555" t="s">
        <v>1379</v>
      </c>
      <c r="H555" t="s">
        <v>1380</v>
      </c>
      <c r="I555" s="18" t="s">
        <v>1591</v>
      </c>
      <c r="J555" s="4" t="s">
        <v>2177</v>
      </c>
      <c r="K555" s="4" t="s">
        <v>2178</v>
      </c>
      <c r="L555" s="4" t="s">
        <v>2179</v>
      </c>
      <c r="M555" s="5">
        <v>253</v>
      </c>
      <c r="N555" s="5">
        <v>256</v>
      </c>
      <c r="O555" s="5"/>
      <c r="P555" s="5"/>
      <c r="Q555" s="5">
        <v>253</v>
      </c>
      <c r="R555" s="5">
        <v>256</v>
      </c>
      <c r="S555" s="5">
        <v>0</v>
      </c>
      <c r="T555" s="5">
        <v>0</v>
      </c>
      <c r="U555" s="6">
        <f t="shared" si="9"/>
        <v>0</v>
      </c>
      <c r="V555" t="s">
        <v>2176</v>
      </c>
      <c r="W555" t="s">
        <v>2176</v>
      </c>
      <c r="Y555" s="5">
        <v>509</v>
      </c>
      <c r="Z555" s="5">
        <v>253</v>
      </c>
      <c r="AA555" s="5">
        <v>256</v>
      </c>
      <c r="AB555" s="5">
        <v>253</v>
      </c>
      <c r="AC555" s="5">
        <v>256</v>
      </c>
    </row>
    <row r="556" spans="1:29" x14ac:dyDescent="0.2">
      <c r="A556" t="s">
        <v>497</v>
      </c>
      <c r="B556" t="s">
        <v>656</v>
      </c>
      <c r="C556" t="s">
        <v>1556</v>
      </c>
      <c r="D556" t="s">
        <v>2130</v>
      </c>
      <c r="E556" t="s">
        <v>1614</v>
      </c>
      <c r="F556" t="s">
        <v>1554</v>
      </c>
      <c r="G556" t="s">
        <v>952</v>
      </c>
      <c r="H556" t="s">
        <v>953</v>
      </c>
      <c r="I556" s="18" t="s">
        <v>1591</v>
      </c>
      <c r="J556" s="4" t="s">
        <v>2177</v>
      </c>
      <c r="K556" s="4" t="s">
        <v>2178</v>
      </c>
      <c r="L556" s="4" t="s">
        <v>2179</v>
      </c>
      <c r="M556" s="5">
        <v>880</v>
      </c>
      <c r="N556" s="5">
        <v>539</v>
      </c>
      <c r="O556" s="5"/>
      <c r="P556" s="5"/>
      <c r="Q556" s="5">
        <v>880</v>
      </c>
      <c r="R556" s="5">
        <v>539</v>
      </c>
      <c r="S556" s="5">
        <v>0</v>
      </c>
      <c r="T556" s="5">
        <v>0</v>
      </c>
      <c r="U556" s="6">
        <f t="shared" si="9"/>
        <v>0</v>
      </c>
      <c r="V556" t="s">
        <v>2179</v>
      </c>
      <c r="W556" t="s">
        <v>2176</v>
      </c>
      <c r="Y556" s="5">
        <v>1419</v>
      </c>
      <c r="Z556" s="5">
        <v>880</v>
      </c>
      <c r="AA556" s="5">
        <v>539</v>
      </c>
      <c r="AB556" s="5">
        <v>880</v>
      </c>
      <c r="AC556" s="5">
        <v>539</v>
      </c>
    </row>
    <row r="557" spans="1:29" x14ac:dyDescent="0.2">
      <c r="A557" t="s">
        <v>222</v>
      </c>
      <c r="B557" t="s">
        <v>656</v>
      </c>
      <c r="C557" t="s">
        <v>1556</v>
      </c>
      <c r="D557" t="s">
        <v>2130</v>
      </c>
      <c r="E557" t="s">
        <v>1597</v>
      </c>
      <c r="F557" t="s">
        <v>774</v>
      </c>
      <c r="G557" t="s">
        <v>952</v>
      </c>
      <c r="H557" t="s">
        <v>953</v>
      </c>
      <c r="I557" s="18" t="s">
        <v>1598</v>
      </c>
      <c r="J557" s="4" t="s">
        <v>2177</v>
      </c>
      <c r="K557" s="4" t="s">
        <v>2178</v>
      </c>
      <c r="L557" s="4" t="s">
        <v>2179</v>
      </c>
      <c r="M557" s="5">
        <v>8445</v>
      </c>
      <c r="N557" s="5">
        <v>2801</v>
      </c>
      <c r="O557" s="5"/>
      <c r="P557" s="5"/>
      <c r="Q557" s="5">
        <v>8445</v>
      </c>
      <c r="R557" s="5">
        <v>2801</v>
      </c>
      <c r="S557" s="5">
        <v>0</v>
      </c>
      <c r="T557" s="5">
        <v>0</v>
      </c>
      <c r="U557" s="6">
        <f t="shared" si="9"/>
        <v>0</v>
      </c>
      <c r="V557" t="s">
        <v>2179</v>
      </c>
      <c r="W557" t="s">
        <v>2176</v>
      </c>
      <c r="Y557" s="5">
        <v>11246</v>
      </c>
      <c r="Z557" s="5">
        <v>8445</v>
      </c>
      <c r="AA557" s="5">
        <v>2801</v>
      </c>
      <c r="AB557" s="5">
        <v>8445</v>
      </c>
      <c r="AC557" s="5">
        <v>2801</v>
      </c>
    </row>
    <row r="558" spans="1:29" x14ac:dyDescent="0.2">
      <c r="A558" t="s">
        <v>343</v>
      </c>
      <c r="B558" t="s">
        <v>656</v>
      </c>
      <c r="C558" t="s">
        <v>1556</v>
      </c>
      <c r="D558" t="s">
        <v>2131</v>
      </c>
      <c r="E558" t="s">
        <v>1618</v>
      </c>
      <c r="F558" t="s">
        <v>1554</v>
      </c>
      <c r="G558" t="s">
        <v>1152</v>
      </c>
      <c r="H558" t="s">
        <v>866</v>
      </c>
      <c r="I558" s="18" t="s">
        <v>1591</v>
      </c>
      <c r="J558" s="4" t="s">
        <v>2177</v>
      </c>
      <c r="K558" s="4" t="s">
        <v>2178</v>
      </c>
      <c r="L558" s="4" t="s">
        <v>2179</v>
      </c>
      <c r="M558" s="5">
        <v>2142</v>
      </c>
      <c r="N558" s="5">
        <v>1755</v>
      </c>
      <c r="O558" s="5"/>
      <c r="P558" s="5"/>
      <c r="Q558" s="5">
        <v>2142</v>
      </c>
      <c r="R558" s="5">
        <v>1755</v>
      </c>
      <c r="S558" s="5">
        <v>0</v>
      </c>
      <c r="T558" s="5">
        <v>0</v>
      </c>
      <c r="U558" s="6">
        <f t="shared" si="9"/>
        <v>0</v>
      </c>
      <c r="V558" t="s">
        <v>2179</v>
      </c>
      <c r="W558" t="s">
        <v>2176</v>
      </c>
      <c r="Y558" s="5">
        <v>3897</v>
      </c>
      <c r="Z558" s="5">
        <v>2142</v>
      </c>
      <c r="AA558" s="5">
        <v>1755</v>
      </c>
      <c r="AB558" s="5">
        <v>2142</v>
      </c>
      <c r="AC558" s="5">
        <v>1755</v>
      </c>
    </row>
    <row r="559" spans="1:29" x14ac:dyDescent="0.2">
      <c r="A559" t="s">
        <v>243</v>
      </c>
      <c r="B559" t="s">
        <v>656</v>
      </c>
      <c r="C559" t="s">
        <v>1556</v>
      </c>
      <c r="D559" t="s">
        <v>1873</v>
      </c>
      <c r="E559" t="s">
        <v>1675</v>
      </c>
      <c r="F559" t="s">
        <v>1554</v>
      </c>
      <c r="G559" t="s">
        <v>985</v>
      </c>
      <c r="H559" t="s">
        <v>986</v>
      </c>
      <c r="I559" s="18" t="s">
        <v>1591</v>
      </c>
      <c r="J559" s="4" t="s">
        <v>2177</v>
      </c>
      <c r="K559" s="4" t="s">
        <v>2178</v>
      </c>
      <c r="L559" s="4" t="s">
        <v>2179</v>
      </c>
      <c r="M559" s="5">
        <v>2310</v>
      </c>
      <c r="N559" s="5">
        <v>2335</v>
      </c>
      <c r="O559" s="5"/>
      <c r="P559" s="5"/>
      <c r="Q559" s="5">
        <v>2310</v>
      </c>
      <c r="R559" s="5">
        <v>2335</v>
      </c>
      <c r="S559" s="5">
        <v>0</v>
      </c>
      <c r="T559" s="5">
        <v>0</v>
      </c>
      <c r="U559" s="6">
        <f t="shared" si="9"/>
        <v>0</v>
      </c>
      <c r="V559" t="s">
        <v>2176</v>
      </c>
      <c r="W559" t="s">
        <v>2176</v>
      </c>
      <c r="Y559" s="5">
        <v>4645</v>
      </c>
      <c r="Z559" s="5">
        <v>2310</v>
      </c>
      <c r="AA559" s="5">
        <v>2335</v>
      </c>
      <c r="AB559" s="5">
        <v>2310</v>
      </c>
      <c r="AC559" s="5">
        <v>2335</v>
      </c>
    </row>
    <row r="560" spans="1:29" x14ac:dyDescent="0.2">
      <c r="A560" t="s">
        <v>176</v>
      </c>
      <c r="B560" t="s">
        <v>656</v>
      </c>
      <c r="C560" t="s">
        <v>1556</v>
      </c>
      <c r="D560" t="s">
        <v>2132</v>
      </c>
      <c r="E560" t="s">
        <v>1614</v>
      </c>
      <c r="F560" t="s">
        <v>1554</v>
      </c>
      <c r="G560" t="s">
        <v>865</v>
      </c>
      <c r="H560" t="s">
        <v>866</v>
      </c>
      <c r="I560" s="18" t="s">
        <v>1598</v>
      </c>
      <c r="J560" s="4" t="s">
        <v>2177</v>
      </c>
      <c r="K560" s="4" t="s">
        <v>2178</v>
      </c>
      <c r="L560" s="4" t="s">
        <v>2179</v>
      </c>
      <c r="M560" s="5">
        <v>8272</v>
      </c>
      <c r="N560" s="5">
        <v>8164</v>
      </c>
      <c r="O560" s="5"/>
      <c r="P560" s="5"/>
      <c r="Q560" s="5">
        <v>8272</v>
      </c>
      <c r="R560" s="5">
        <v>8164</v>
      </c>
      <c r="S560" s="5">
        <v>0</v>
      </c>
      <c r="T560" s="5">
        <v>0</v>
      </c>
      <c r="U560" s="6">
        <f t="shared" si="9"/>
        <v>0</v>
      </c>
      <c r="V560" t="s">
        <v>2179</v>
      </c>
      <c r="W560" t="s">
        <v>2176</v>
      </c>
      <c r="Y560" s="5">
        <v>16436</v>
      </c>
      <c r="Z560" s="5">
        <v>8272</v>
      </c>
      <c r="AA560" s="5">
        <v>8164</v>
      </c>
      <c r="AB560" s="5">
        <v>8272</v>
      </c>
      <c r="AC560" s="5">
        <v>8164</v>
      </c>
    </row>
    <row r="561" spans="1:29" x14ac:dyDescent="0.2">
      <c r="A561" t="s">
        <v>602</v>
      </c>
      <c r="B561" t="s">
        <v>656</v>
      </c>
      <c r="C561" t="s">
        <v>1556</v>
      </c>
      <c r="D561" t="s">
        <v>1023</v>
      </c>
      <c r="E561" t="s">
        <v>1887</v>
      </c>
      <c r="F561" t="s">
        <v>1554</v>
      </c>
      <c r="G561" t="s">
        <v>1502</v>
      </c>
      <c r="H561" t="s">
        <v>1025</v>
      </c>
      <c r="I561" s="18" t="s">
        <v>1591</v>
      </c>
      <c r="J561" s="4" t="s">
        <v>2177</v>
      </c>
      <c r="K561" s="4" t="s">
        <v>2178</v>
      </c>
      <c r="L561" s="4" t="s">
        <v>2179</v>
      </c>
      <c r="M561" s="5">
        <v>0</v>
      </c>
      <c r="N561" s="5">
        <v>0</v>
      </c>
      <c r="O561" s="5"/>
      <c r="P561" s="5"/>
      <c r="Q561" s="5">
        <v>0</v>
      </c>
      <c r="R561" s="5">
        <v>1</v>
      </c>
      <c r="S561" s="5">
        <v>0</v>
      </c>
      <c r="T561" s="5">
        <v>0</v>
      </c>
      <c r="U561" s="6">
        <f t="shared" si="9"/>
        <v>0</v>
      </c>
      <c r="V561" t="s">
        <v>2176</v>
      </c>
      <c r="W561" t="s">
        <v>2176</v>
      </c>
      <c r="Y561" s="5">
        <v>1</v>
      </c>
      <c r="Z561" s="5">
        <v>0</v>
      </c>
      <c r="AA561" s="5">
        <v>0</v>
      </c>
      <c r="AB561" s="5">
        <v>0</v>
      </c>
      <c r="AC561" s="5">
        <v>0</v>
      </c>
    </row>
    <row r="562" spans="1:29" x14ac:dyDescent="0.2">
      <c r="A562" t="s">
        <v>287</v>
      </c>
      <c r="B562" t="s">
        <v>656</v>
      </c>
      <c r="C562" t="s">
        <v>1556</v>
      </c>
      <c r="D562" t="s">
        <v>2132</v>
      </c>
      <c r="E562" t="s">
        <v>1614</v>
      </c>
      <c r="F562" t="s">
        <v>1554</v>
      </c>
      <c r="G562" t="s">
        <v>865</v>
      </c>
      <c r="H562" t="s">
        <v>866</v>
      </c>
      <c r="I562" s="18" t="s">
        <v>1598</v>
      </c>
      <c r="J562" s="4" t="s">
        <v>2177</v>
      </c>
      <c r="K562" s="4" t="s">
        <v>2178</v>
      </c>
      <c r="L562" s="4" t="s">
        <v>2179</v>
      </c>
      <c r="M562" s="5">
        <v>3643</v>
      </c>
      <c r="N562" s="5">
        <v>3426</v>
      </c>
      <c r="O562" s="5"/>
      <c r="P562" s="5"/>
      <c r="Q562" s="5">
        <v>5025</v>
      </c>
      <c r="R562" s="5">
        <v>4292</v>
      </c>
      <c r="S562" s="5">
        <v>0</v>
      </c>
      <c r="T562" s="5">
        <v>0</v>
      </c>
      <c r="U562" s="6">
        <f t="shared" si="9"/>
        <v>0</v>
      </c>
      <c r="V562" t="s">
        <v>2179</v>
      </c>
      <c r="W562" t="s">
        <v>2176</v>
      </c>
      <c r="Y562" s="5">
        <v>9317</v>
      </c>
      <c r="Z562" s="5">
        <v>3643</v>
      </c>
      <c r="AA562" s="5">
        <v>3426</v>
      </c>
      <c r="AB562" s="5">
        <v>3643</v>
      </c>
      <c r="AC562" s="5">
        <v>3426</v>
      </c>
    </row>
    <row r="563" spans="1:29" x14ac:dyDescent="0.2">
      <c r="A563" t="s">
        <v>239</v>
      </c>
      <c r="B563" t="s">
        <v>656</v>
      </c>
      <c r="C563" t="s">
        <v>1556</v>
      </c>
      <c r="D563" t="s">
        <v>2133</v>
      </c>
      <c r="E563" t="s">
        <v>1766</v>
      </c>
      <c r="F563" t="s">
        <v>1554</v>
      </c>
      <c r="G563" t="s">
        <v>979</v>
      </c>
      <c r="H563" t="s">
        <v>978</v>
      </c>
      <c r="I563" s="18" t="s">
        <v>1591</v>
      </c>
      <c r="J563" s="4" t="s">
        <v>2177</v>
      </c>
      <c r="K563" s="4" t="s">
        <v>2178</v>
      </c>
      <c r="L563" s="4" t="s">
        <v>2179</v>
      </c>
      <c r="M563" s="5">
        <v>3647</v>
      </c>
      <c r="N563" s="5">
        <v>2258</v>
      </c>
      <c r="O563" s="5"/>
      <c r="P563" s="5"/>
      <c r="Q563" s="5">
        <v>3647</v>
      </c>
      <c r="R563" s="5">
        <v>2258</v>
      </c>
      <c r="S563" s="5">
        <v>0</v>
      </c>
      <c r="T563" s="5">
        <v>0</v>
      </c>
      <c r="U563" s="6">
        <f t="shared" si="9"/>
        <v>0</v>
      </c>
      <c r="V563" t="s">
        <v>2179</v>
      </c>
      <c r="W563" t="s">
        <v>2176</v>
      </c>
      <c r="Y563" s="5">
        <v>5905</v>
      </c>
      <c r="Z563" s="5">
        <v>3647</v>
      </c>
      <c r="AA563" s="5">
        <v>2258</v>
      </c>
      <c r="AB563" s="5">
        <v>3647</v>
      </c>
      <c r="AC563" s="5">
        <v>2258</v>
      </c>
    </row>
    <row r="564" spans="1:29" x14ac:dyDescent="0.2">
      <c r="A564" t="s">
        <v>603</v>
      </c>
      <c r="B564" t="s">
        <v>656</v>
      </c>
      <c r="C564" t="s">
        <v>1556</v>
      </c>
      <c r="D564" t="s">
        <v>2134</v>
      </c>
      <c r="E564" t="s">
        <v>1597</v>
      </c>
      <c r="F564" t="s">
        <v>1554</v>
      </c>
      <c r="G564" t="s">
        <v>1504</v>
      </c>
      <c r="H564" t="s">
        <v>1503</v>
      </c>
      <c r="I564" s="18" t="s">
        <v>1591</v>
      </c>
      <c r="J564" s="4" t="s">
        <v>2177</v>
      </c>
      <c r="K564" s="4" t="s">
        <v>2178</v>
      </c>
      <c r="L564" s="4" t="s">
        <v>2179</v>
      </c>
      <c r="M564" s="5">
        <v>63</v>
      </c>
      <c r="N564" s="5">
        <v>57</v>
      </c>
      <c r="O564" s="5"/>
      <c r="P564" s="5"/>
      <c r="Q564" s="5">
        <v>64</v>
      </c>
      <c r="R564" s="5">
        <v>58</v>
      </c>
      <c r="S564" s="5">
        <v>0</v>
      </c>
      <c r="T564" s="5">
        <v>0</v>
      </c>
      <c r="U564" s="6">
        <f t="shared" si="9"/>
        <v>0</v>
      </c>
      <c r="V564" t="s">
        <v>2176</v>
      </c>
      <c r="W564" t="s">
        <v>2176</v>
      </c>
      <c r="Y564" s="5">
        <v>122</v>
      </c>
      <c r="Z564" s="5">
        <v>63</v>
      </c>
      <c r="AA564" s="5">
        <v>57</v>
      </c>
      <c r="AB564" s="5">
        <v>63</v>
      </c>
      <c r="AC564" s="5">
        <v>57</v>
      </c>
    </row>
    <row r="565" spans="1:29" x14ac:dyDescent="0.2">
      <c r="A565" t="s">
        <v>208</v>
      </c>
      <c r="B565" t="s">
        <v>656</v>
      </c>
      <c r="C565" t="s">
        <v>1556</v>
      </c>
      <c r="D565" t="s">
        <v>2135</v>
      </c>
      <c r="E565" t="s">
        <v>1597</v>
      </c>
      <c r="F565" t="s">
        <v>1554</v>
      </c>
      <c r="G565" t="s">
        <v>927</v>
      </c>
      <c r="H565" t="s">
        <v>928</v>
      </c>
      <c r="I565" s="18" t="s">
        <v>1591</v>
      </c>
      <c r="J565" s="4" t="s">
        <v>2177</v>
      </c>
      <c r="K565" s="4" t="s">
        <v>2178</v>
      </c>
      <c r="L565" s="4" t="s">
        <v>2179</v>
      </c>
      <c r="M565" s="5">
        <v>3839</v>
      </c>
      <c r="N565" s="5">
        <v>4281</v>
      </c>
      <c r="O565" s="5">
        <v>0</v>
      </c>
      <c r="P565" s="5">
        <v>0</v>
      </c>
      <c r="Q565" s="5">
        <v>4068</v>
      </c>
      <c r="R565" s="5">
        <v>4388</v>
      </c>
      <c r="S565" s="5">
        <v>0</v>
      </c>
      <c r="T565" s="5">
        <v>0</v>
      </c>
      <c r="U565" s="6">
        <f t="shared" si="9"/>
        <v>0</v>
      </c>
      <c r="V565" t="s">
        <v>2179</v>
      </c>
      <c r="W565" t="s">
        <v>2176</v>
      </c>
      <c r="Y565" s="5">
        <v>8456</v>
      </c>
      <c r="Z565" s="5">
        <v>3839</v>
      </c>
      <c r="AA565" s="5">
        <v>4281</v>
      </c>
      <c r="AB565" s="5">
        <v>3839</v>
      </c>
      <c r="AC565" s="5">
        <v>4281</v>
      </c>
    </row>
    <row r="566" spans="1:29" x14ac:dyDescent="0.2">
      <c r="A566" t="s">
        <v>282</v>
      </c>
      <c r="B566" t="s">
        <v>656</v>
      </c>
      <c r="C566" t="s">
        <v>1556</v>
      </c>
      <c r="D566" t="s">
        <v>1873</v>
      </c>
      <c r="E566" t="s">
        <v>1599</v>
      </c>
      <c r="F566" t="s">
        <v>709</v>
      </c>
      <c r="G566" t="s">
        <v>1053</v>
      </c>
      <c r="H566" t="s">
        <v>1054</v>
      </c>
      <c r="I566" s="18" t="s">
        <v>1598</v>
      </c>
      <c r="J566" s="4" t="s">
        <v>2177</v>
      </c>
      <c r="K566" s="4" t="s">
        <v>2178</v>
      </c>
      <c r="L566" s="4" t="s">
        <v>2179</v>
      </c>
      <c r="M566" s="5">
        <v>3027</v>
      </c>
      <c r="N566" s="5">
        <v>2595</v>
      </c>
      <c r="O566" s="5"/>
      <c r="P566" s="5"/>
      <c r="Q566" s="5">
        <v>3027</v>
      </c>
      <c r="R566" s="5">
        <v>2595</v>
      </c>
      <c r="S566" s="5">
        <v>0</v>
      </c>
      <c r="T566" s="5">
        <v>0</v>
      </c>
      <c r="U566" s="6">
        <f t="shared" si="9"/>
        <v>0</v>
      </c>
      <c r="V566" t="s">
        <v>2179</v>
      </c>
      <c r="W566" t="s">
        <v>2176</v>
      </c>
      <c r="Y566" s="5">
        <v>5622</v>
      </c>
      <c r="Z566" s="5">
        <v>3027</v>
      </c>
      <c r="AA566" s="5">
        <v>2595</v>
      </c>
      <c r="AB566" s="5">
        <v>3027</v>
      </c>
      <c r="AC566" s="5">
        <v>2595</v>
      </c>
    </row>
    <row r="567" spans="1:29" x14ac:dyDescent="0.2">
      <c r="A567" t="s">
        <v>565</v>
      </c>
      <c r="B567" t="s">
        <v>656</v>
      </c>
      <c r="C567" t="s">
        <v>1556</v>
      </c>
      <c r="D567" t="s">
        <v>1873</v>
      </c>
      <c r="E567" t="s">
        <v>1623</v>
      </c>
      <c r="F567" t="s">
        <v>1554</v>
      </c>
      <c r="G567" t="s">
        <v>1446</v>
      </c>
      <c r="H567" t="s">
        <v>1447</v>
      </c>
      <c r="I567" s="18" t="s">
        <v>1605</v>
      </c>
      <c r="J567" s="4" t="s">
        <v>2177</v>
      </c>
      <c r="K567" s="4" t="s">
        <v>2178</v>
      </c>
      <c r="L567" s="4" t="s">
        <v>2176</v>
      </c>
      <c r="M567" s="5">
        <v>68</v>
      </c>
      <c r="N567" s="5">
        <v>1</v>
      </c>
      <c r="O567" s="5">
        <v>0</v>
      </c>
      <c r="P567" s="5">
        <v>0</v>
      </c>
      <c r="Q567" s="5">
        <v>61</v>
      </c>
      <c r="R567" s="5">
        <v>7</v>
      </c>
      <c r="S567" s="5">
        <v>0</v>
      </c>
      <c r="T567" s="5">
        <v>0</v>
      </c>
      <c r="U567" s="6">
        <f t="shared" si="9"/>
        <v>0</v>
      </c>
      <c r="V567" t="s">
        <v>2176</v>
      </c>
      <c r="W567" t="s">
        <v>2176</v>
      </c>
      <c r="Y567" s="5">
        <v>68</v>
      </c>
      <c r="Z567" s="5">
        <v>68</v>
      </c>
      <c r="AA567" s="5">
        <v>1</v>
      </c>
      <c r="AB567" s="5">
        <v>68</v>
      </c>
      <c r="AC567" s="5">
        <v>1</v>
      </c>
    </row>
    <row r="568" spans="1:29" x14ac:dyDescent="0.2">
      <c r="A568" t="s">
        <v>493</v>
      </c>
      <c r="B568" t="s">
        <v>656</v>
      </c>
      <c r="C568" t="s">
        <v>1556</v>
      </c>
      <c r="D568" t="s">
        <v>2136</v>
      </c>
      <c r="E568" t="s">
        <v>1710</v>
      </c>
      <c r="F568" t="s">
        <v>1554</v>
      </c>
      <c r="G568" t="s">
        <v>1232</v>
      </c>
      <c r="H568" t="s">
        <v>1233</v>
      </c>
      <c r="I568" s="18" t="s">
        <v>1591</v>
      </c>
      <c r="J568" s="4" t="s">
        <v>2177</v>
      </c>
      <c r="K568" s="4" t="s">
        <v>2178</v>
      </c>
      <c r="L568" s="4" t="s">
        <v>2179</v>
      </c>
      <c r="M568" s="5">
        <v>229</v>
      </c>
      <c r="N568" s="5">
        <v>274</v>
      </c>
      <c r="O568" s="5"/>
      <c r="P568" s="5"/>
      <c r="Q568" s="5">
        <v>229</v>
      </c>
      <c r="R568" s="5">
        <v>274</v>
      </c>
      <c r="S568" s="5">
        <v>0</v>
      </c>
      <c r="T568" s="5">
        <v>0</v>
      </c>
      <c r="U568" s="6">
        <f t="shared" si="9"/>
        <v>0</v>
      </c>
      <c r="V568" t="s">
        <v>2176</v>
      </c>
      <c r="W568" t="s">
        <v>2176</v>
      </c>
      <c r="Y568" s="5">
        <v>503</v>
      </c>
      <c r="Z568" s="5">
        <v>229</v>
      </c>
      <c r="AA568" s="5">
        <v>274</v>
      </c>
      <c r="AB568" s="5">
        <v>229</v>
      </c>
      <c r="AC568" s="5">
        <v>274</v>
      </c>
    </row>
    <row r="569" spans="1:29" x14ac:dyDescent="0.2">
      <c r="A569" t="s">
        <v>409</v>
      </c>
      <c r="B569" t="s">
        <v>656</v>
      </c>
      <c r="C569" t="s">
        <v>1556</v>
      </c>
      <c r="D569" t="s">
        <v>2136</v>
      </c>
      <c r="E569" t="s">
        <v>1675</v>
      </c>
      <c r="F569" t="s">
        <v>774</v>
      </c>
      <c r="G569" t="s">
        <v>1232</v>
      </c>
      <c r="H569" t="s">
        <v>1233</v>
      </c>
      <c r="I569" s="18" t="s">
        <v>1591</v>
      </c>
      <c r="J569" s="4" t="s">
        <v>2177</v>
      </c>
      <c r="K569" s="4" t="s">
        <v>2178</v>
      </c>
      <c r="L569" s="4" t="s">
        <v>2179</v>
      </c>
      <c r="M569" s="5">
        <v>306</v>
      </c>
      <c r="N569" s="5">
        <v>1335</v>
      </c>
      <c r="O569" s="5"/>
      <c r="P569" s="5"/>
      <c r="Q569" s="5">
        <v>306</v>
      </c>
      <c r="R569" s="5">
        <v>1335</v>
      </c>
      <c r="S569" s="5">
        <v>0</v>
      </c>
      <c r="T569" s="5">
        <v>0</v>
      </c>
      <c r="U569" s="6">
        <f t="shared" si="9"/>
        <v>0</v>
      </c>
      <c r="V569" t="s">
        <v>2179</v>
      </c>
      <c r="W569" t="s">
        <v>2176</v>
      </c>
      <c r="Y569" s="5">
        <v>1641</v>
      </c>
      <c r="Z569" s="5">
        <v>306</v>
      </c>
      <c r="AA569" s="5">
        <v>1335</v>
      </c>
      <c r="AB569" s="5">
        <v>306</v>
      </c>
      <c r="AC569" s="5">
        <v>1335</v>
      </c>
    </row>
    <row r="570" spans="1:29" x14ac:dyDescent="0.2">
      <c r="A570" t="s">
        <v>389</v>
      </c>
      <c r="B570" t="s">
        <v>656</v>
      </c>
      <c r="C570" t="s">
        <v>1556</v>
      </c>
      <c r="D570" t="s">
        <v>1276</v>
      </c>
      <c r="E570" t="s">
        <v>1685</v>
      </c>
      <c r="F570" t="s">
        <v>1554</v>
      </c>
      <c r="G570" t="s">
        <v>1202</v>
      </c>
      <c r="H570" t="s">
        <v>1203</v>
      </c>
      <c r="I570" s="18" t="s">
        <v>1591</v>
      </c>
      <c r="J570" s="4" t="s">
        <v>2177</v>
      </c>
      <c r="K570" s="4" t="s">
        <v>2178</v>
      </c>
      <c r="L570" s="4" t="s">
        <v>2179</v>
      </c>
      <c r="M570" s="5">
        <v>853</v>
      </c>
      <c r="N570" s="5">
        <v>821</v>
      </c>
      <c r="O570" s="5"/>
      <c r="P570" s="5"/>
      <c r="Q570" s="5">
        <v>853</v>
      </c>
      <c r="R570" s="5">
        <v>821</v>
      </c>
      <c r="S570" s="5">
        <v>0</v>
      </c>
      <c r="T570" s="5">
        <v>0</v>
      </c>
      <c r="U570" s="6">
        <f t="shared" si="9"/>
        <v>0</v>
      </c>
      <c r="V570" t="s">
        <v>2179</v>
      </c>
      <c r="W570" t="s">
        <v>2176</v>
      </c>
      <c r="Y570" s="5">
        <v>1674</v>
      </c>
      <c r="Z570" s="5">
        <v>853</v>
      </c>
      <c r="AA570" s="5">
        <v>821</v>
      </c>
      <c r="AB570" s="5">
        <v>853</v>
      </c>
      <c r="AC570" s="5">
        <v>821</v>
      </c>
    </row>
    <row r="571" spans="1:29" x14ac:dyDescent="0.2">
      <c r="A571" t="s">
        <v>448</v>
      </c>
      <c r="B571" t="s">
        <v>656</v>
      </c>
      <c r="C571" t="s">
        <v>1556</v>
      </c>
      <c r="D571" t="s">
        <v>1276</v>
      </c>
      <c r="E571" t="s">
        <v>1597</v>
      </c>
      <c r="F571" t="s">
        <v>774</v>
      </c>
      <c r="G571" t="s">
        <v>1202</v>
      </c>
      <c r="H571" t="s">
        <v>1203</v>
      </c>
      <c r="I571" s="18" t="s">
        <v>1591</v>
      </c>
      <c r="J571" s="4" t="s">
        <v>2177</v>
      </c>
      <c r="K571" s="4" t="s">
        <v>2178</v>
      </c>
      <c r="L571" s="4" t="s">
        <v>2179</v>
      </c>
      <c r="M571" s="5">
        <v>387</v>
      </c>
      <c r="N571" s="5">
        <v>549</v>
      </c>
      <c r="O571" s="5"/>
      <c r="P571" s="5"/>
      <c r="Q571" s="5">
        <v>387</v>
      </c>
      <c r="R571" s="5">
        <v>549</v>
      </c>
      <c r="S571" s="5">
        <v>0</v>
      </c>
      <c r="T571" s="5">
        <v>0</v>
      </c>
      <c r="U571" s="6">
        <f t="shared" si="9"/>
        <v>0</v>
      </c>
      <c r="V571" t="s">
        <v>2176</v>
      </c>
      <c r="W571" t="s">
        <v>2176</v>
      </c>
      <c r="Y571" s="5">
        <v>936</v>
      </c>
      <c r="Z571" s="5">
        <v>387</v>
      </c>
      <c r="AA571" s="5">
        <v>549</v>
      </c>
      <c r="AB571" s="5">
        <v>387</v>
      </c>
      <c r="AC571" s="5">
        <v>549</v>
      </c>
    </row>
    <row r="572" spans="1:29" x14ac:dyDescent="0.2">
      <c r="A572" t="s">
        <v>622</v>
      </c>
      <c r="B572" t="s">
        <v>656</v>
      </c>
      <c r="C572" t="s">
        <v>1556</v>
      </c>
      <c r="D572" t="s">
        <v>1533</v>
      </c>
      <c r="E572" t="s">
        <v>1754</v>
      </c>
      <c r="F572" t="s">
        <v>1534</v>
      </c>
      <c r="G572" t="s">
        <v>1229</v>
      </c>
      <c r="H572" t="s">
        <v>1097</v>
      </c>
      <c r="I572" s="18" t="s">
        <v>1591</v>
      </c>
      <c r="J572" s="4" t="s">
        <v>2177</v>
      </c>
      <c r="K572" s="4" t="s">
        <v>2178</v>
      </c>
      <c r="L572" s="4" t="s">
        <v>2179</v>
      </c>
      <c r="M572" s="5">
        <v>2</v>
      </c>
      <c r="N572" s="5">
        <v>2</v>
      </c>
      <c r="O572" s="5"/>
      <c r="P572" s="5"/>
      <c r="Q572" s="5">
        <v>2</v>
      </c>
      <c r="R572" s="5">
        <v>2</v>
      </c>
      <c r="S572" s="5">
        <v>0</v>
      </c>
      <c r="T572" s="5">
        <v>0</v>
      </c>
      <c r="U572" s="6">
        <f t="shared" si="9"/>
        <v>0</v>
      </c>
      <c r="V572" t="s">
        <v>2176</v>
      </c>
      <c r="W572" t="s">
        <v>2176</v>
      </c>
      <c r="Y572" s="5">
        <v>4</v>
      </c>
      <c r="Z572" s="5">
        <v>2</v>
      </c>
      <c r="AA572" s="5">
        <v>2</v>
      </c>
      <c r="AB572" s="5">
        <v>2</v>
      </c>
      <c r="AC572" s="5">
        <v>2</v>
      </c>
    </row>
    <row r="573" spans="1:29" x14ac:dyDescent="0.2">
      <c r="A573" t="s">
        <v>309</v>
      </c>
      <c r="B573" t="s">
        <v>656</v>
      </c>
      <c r="C573" t="s">
        <v>1556</v>
      </c>
      <c r="D573" t="s">
        <v>2137</v>
      </c>
      <c r="E573" t="s">
        <v>1760</v>
      </c>
      <c r="F573" t="s">
        <v>1554</v>
      </c>
      <c r="G573" t="s">
        <v>1096</v>
      </c>
      <c r="H573" t="s">
        <v>1097</v>
      </c>
      <c r="I573" s="18" t="s">
        <v>1591</v>
      </c>
      <c r="J573" s="4" t="s">
        <v>2177</v>
      </c>
      <c r="K573" s="4" t="s">
        <v>2178</v>
      </c>
      <c r="L573" s="4" t="s">
        <v>2179</v>
      </c>
      <c r="M573" s="5">
        <v>1272</v>
      </c>
      <c r="N573" s="5">
        <v>1226</v>
      </c>
      <c r="O573" s="5"/>
      <c r="P573" s="5"/>
      <c r="Q573" s="5">
        <v>1272</v>
      </c>
      <c r="R573" s="5">
        <v>1226</v>
      </c>
      <c r="S573" s="5">
        <v>0</v>
      </c>
      <c r="T573" s="5">
        <v>0</v>
      </c>
      <c r="U573" s="6">
        <f t="shared" si="9"/>
        <v>0</v>
      </c>
      <c r="V573" t="s">
        <v>2179</v>
      </c>
      <c r="W573" t="s">
        <v>2176</v>
      </c>
      <c r="Y573" s="5">
        <v>2498</v>
      </c>
      <c r="Z573" s="5">
        <v>1272</v>
      </c>
      <c r="AA573" s="5">
        <v>1226</v>
      </c>
      <c r="AB573" s="5">
        <v>1272</v>
      </c>
      <c r="AC573" s="5">
        <v>1226</v>
      </c>
    </row>
    <row r="574" spans="1:29" x14ac:dyDescent="0.2">
      <c r="A574" t="s">
        <v>518</v>
      </c>
      <c r="B574" t="s">
        <v>656</v>
      </c>
      <c r="C574" t="s">
        <v>1556</v>
      </c>
      <c r="D574" t="s">
        <v>2138</v>
      </c>
      <c r="E574" t="s">
        <v>1724</v>
      </c>
      <c r="F574" t="s">
        <v>1554</v>
      </c>
      <c r="G574" t="s">
        <v>1367</v>
      </c>
      <c r="H574" t="s">
        <v>1368</v>
      </c>
      <c r="I574" s="18" t="s">
        <v>1591</v>
      </c>
      <c r="J574" s="4" t="s">
        <v>2177</v>
      </c>
      <c r="K574" s="4" t="s">
        <v>2178</v>
      </c>
      <c r="L574" s="4" t="s">
        <v>2179</v>
      </c>
      <c r="M574" s="5">
        <v>352</v>
      </c>
      <c r="N574" s="5">
        <v>249</v>
      </c>
      <c r="O574" s="5"/>
      <c r="P574" s="5"/>
      <c r="Q574" s="5">
        <v>352</v>
      </c>
      <c r="R574" s="5">
        <v>249</v>
      </c>
      <c r="S574" s="5">
        <v>0</v>
      </c>
      <c r="T574" s="5">
        <v>0</v>
      </c>
      <c r="U574" s="6">
        <f t="shared" si="9"/>
        <v>0</v>
      </c>
      <c r="V574" t="s">
        <v>2179</v>
      </c>
      <c r="W574" t="s">
        <v>2176</v>
      </c>
      <c r="Y574" s="5">
        <v>601</v>
      </c>
      <c r="Z574" s="5">
        <v>352</v>
      </c>
      <c r="AA574" s="5">
        <v>249</v>
      </c>
      <c r="AB574" s="5">
        <v>352</v>
      </c>
      <c r="AC574" s="5">
        <v>249</v>
      </c>
    </row>
    <row r="575" spans="1:29" x14ac:dyDescent="0.2">
      <c r="A575" t="s">
        <v>373</v>
      </c>
      <c r="B575" t="s">
        <v>656</v>
      </c>
      <c r="C575" t="s">
        <v>1556</v>
      </c>
      <c r="D575" t="s">
        <v>2139</v>
      </c>
      <c r="E575" t="s">
        <v>1975</v>
      </c>
      <c r="F575" t="s">
        <v>1554</v>
      </c>
      <c r="G575" t="s">
        <v>1185</v>
      </c>
      <c r="H575" t="s">
        <v>1097</v>
      </c>
      <c r="I575" s="18" t="s">
        <v>1591</v>
      </c>
      <c r="J575" s="4" t="s">
        <v>2177</v>
      </c>
      <c r="K575" s="4" t="s">
        <v>2178</v>
      </c>
      <c r="L575" s="4" t="s">
        <v>2179</v>
      </c>
      <c r="M575" s="5">
        <v>920</v>
      </c>
      <c r="N575" s="5">
        <v>140</v>
      </c>
      <c r="O575" s="5"/>
      <c r="P575" s="5"/>
      <c r="Q575" s="5">
        <v>920</v>
      </c>
      <c r="R575" s="5">
        <v>140</v>
      </c>
      <c r="S575" s="5">
        <v>0</v>
      </c>
      <c r="T575" s="5">
        <v>0</v>
      </c>
      <c r="U575" s="6">
        <f t="shared" si="9"/>
        <v>0</v>
      </c>
      <c r="V575" t="s">
        <v>2179</v>
      </c>
      <c r="W575" t="s">
        <v>2176</v>
      </c>
      <c r="Y575" s="5">
        <v>1060</v>
      </c>
      <c r="Z575" s="5">
        <v>920</v>
      </c>
      <c r="AA575" s="5">
        <v>140</v>
      </c>
      <c r="AB575" s="5">
        <v>920</v>
      </c>
      <c r="AC575" s="5">
        <v>140</v>
      </c>
    </row>
    <row r="576" spans="1:29" x14ac:dyDescent="0.2">
      <c r="A576" t="s">
        <v>316</v>
      </c>
      <c r="B576" t="s">
        <v>656</v>
      </c>
      <c r="C576" t="s">
        <v>1556</v>
      </c>
      <c r="D576" t="s">
        <v>2139</v>
      </c>
      <c r="E576" t="s">
        <v>1887</v>
      </c>
      <c r="F576" t="s">
        <v>1554</v>
      </c>
      <c r="G576" t="s">
        <v>1108</v>
      </c>
      <c r="H576" t="s">
        <v>1109</v>
      </c>
      <c r="I576" s="18" t="s">
        <v>1591</v>
      </c>
      <c r="J576" s="4" t="s">
        <v>2177</v>
      </c>
      <c r="K576" s="4" t="s">
        <v>2178</v>
      </c>
      <c r="L576" s="4" t="s">
        <v>2179</v>
      </c>
      <c r="M576" s="5">
        <v>1405</v>
      </c>
      <c r="N576" s="5">
        <v>1279</v>
      </c>
      <c r="O576" s="5"/>
      <c r="P576" s="5"/>
      <c r="Q576" s="5">
        <v>1405</v>
      </c>
      <c r="R576" s="5">
        <v>1279</v>
      </c>
      <c r="S576" s="5">
        <v>0</v>
      </c>
      <c r="T576" s="5">
        <v>0</v>
      </c>
      <c r="U576" s="6">
        <f t="shared" si="9"/>
        <v>0</v>
      </c>
      <c r="V576" t="s">
        <v>2179</v>
      </c>
      <c r="W576" t="s">
        <v>2176</v>
      </c>
      <c r="Y576" s="5">
        <v>2684</v>
      </c>
      <c r="Z576" s="5">
        <v>1405</v>
      </c>
      <c r="AA576" s="5">
        <v>1279</v>
      </c>
      <c r="AB576" s="5">
        <v>1405</v>
      </c>
      <c r="AC576" s="5">
        <v>1279</v>
      </c>
    </row>
    <row r="577" spans="1:29" x14ac:dyDescent="0.2">
      <c r="A577" t="s">
        <v>549</v>
      </c>
      <c r="B577" t="s">
        <v>656</v>
      </c>
      <c r="C577" t="s">
        <v>1556</v>
      </c>
      <c r="D577" t="s">
        <v>1014</v>
      </c>
      <c r="E577" t="s">
        <v>1846</v>
      </c>
      <c r="F577" t="s">
        <v>1554</v>
      </c>
      <c r="G577" t="s">
        <v>1416</v>
      </c>
      <c r="H577" t="s">
        <v>1417</v>
      </c>
      <c r="I577" s="18" t="s">
        <v>1591</v>
      </c>
      <c r="J577" s="4" t="s">
        <v>2177</v>
      </c>
      <c r="K577" s="4" t="s">
        <v>2178</v>
      </c>
      <c r="L577" s="4" t="s">
        <v>2179</v>
      </c>
      <c r="M577" s="5">
        <v>53</v>
      </c>
      <c r="N577" s="5">
        <v>63</v>
      </c>
      <c r="O577" s="5"/>
      <c r="P577" s="5"/>
      <c r="Q577" s="5">
        <v>53</v>
      </c>
      <c r="R577" s="5">
        <v>63</v>
      </c>
      <c r="S577" s="5">
        <v>0</v>
      </c>
      <c r="T577" s="5">
        <v>0</v>
      </c>
      <c r="U577" s="6">
        <f t="shared" si="9"/>
        <v>0</v>
      </c>
      <c r="V577" t="s">
        <v>2176</v>
      </c>
      <c r="W577" t="s">
        <v>2176</v>
      </c>
      <c r="Y577" s="5">
        <v>116</v>
      </c>
      <c r="Z577" s="5">
        <v>53</v>
      </c>
      <c r="AA577" s="5">
        <v>63</v>
      </c>
      <c r="AB577" s="5">
        <v>53</v>
      </c>
      <c r="AC577" s="5">
        <v>63</v>
      </c>
    </row>
    <row r="578" spans="1:29" x14ac:dyDescent="0.2">
      <c r="A578" t="s">
        <v>574</v>
      </c>
      <c r="B578" t="s">
        <v>656</v>
      </c>
      <c r="C578" t="s">
        <v>1556</v>
      </c>
      <c r="D578" t="s">
        <v>2140</v>
      </c>
      <c r="E578" t="s">
        <v>2141</v>
      </c>
      <c r="F578" t="s">
        <v>1554</v>
      </c>
      <c r="G578" t="s">
        <v>1462</v>
      </c>
      <c r="H578" t="s">
        <v>1463</v>
      </c>
      <c r="I578" s="18" t="s">
        <v>1591</v>
      </c>
      <c r="J578" s="4" t="s">
        <v>2177</v>
      </c>
      <c r="K578" s="4" t="s">
        <v>2178</v>
      </c>
      <c r="L578" s="4" t="s">
        <v>2179</v>
      </c>
      <c r="M578" s="5">
        <v>40</v>
      </c>
      <c r="N578" s="5">
        <v>46</v>
      </c>
      <c r="O578" s="5"/>
      <c r="P578" s="5"/>
      <c r="Q578" s="5">
        <v>40</v>
      </c>
      <c r="R578" s="5">
        <v>46</v>
      </c>
      <c r="S578" s="5">
        <v>0</v>
      </c>
      <c r="T578" s="5">
        <v>0</v>
      </c>
      <c r="U578" s="6">
        <f t="shared" si="9"/>
        <v>0</v>
      </c>
      <c r="V578" t="s">
        <v>2176</v>
      </c>
      <c r="W578" t="s">
        <v>2176</v>
      </c>
      <c r="Y578" s="5">
        <v>86</v>
      </c>
      <c r="Z578" s="5">
        <v>40</v>
      </c>
      <c r="AA578" s="5">
        <v>46</v>
      </c>
      <c r="AB578" s="5">
        <v>40</v>
      </c>
      <c r="AC578" s="5">
        <v>46</v>
      </c>
    </row>
    <row r="579" spans="1:29" x14ac:dyDescent="0.2">
      <c r="A579" t="s">
        <v>266</v>
      </c>
      <c r="B579" t="s">
        <v>656</v>
      </c>
      <c r="C579" t="s">
        <v>1556</v>
      </c>
      <c r="D579" t="s">
        <v>1023</v>
      </c>
      <c r="E579" t="s">
        <v>1763</v>
      </c>
      <c r="F579" t="s">
        <v>1554</v>
      </c>
      <c r="G579" t="s">
        <v>1024</v>
      </c>
      <c r="H579" t="s">
        <v>1025</v>
      </c>
      <c r="I579" s="18" t="s">
        <v>1598</v>
      </c>
      <c r="J579" s="4" t="s">
        <v>2177</v>
      </c>
      <c r="K579" s="4" t="s">
        <v>2178</v>
      </c>
      <c r="L579" s="4" t="s">
        <v>2179</v>
      </c>
      <c r="M579" s="5">
        <v>3245</v>
      </c>
      <c r="N579" s="5">
        <v>3182</v>
      </c>
      <c r="O579" s="5"/>
      <c r="P579" s="5"/>
      <c r="Q579" s="5">
        <v>3245</v>
      </c>
      <c r="R579" s="5">
        <v>3182</v>
      </c>
      <c r="S579" s="5">
        <v>0</v>
      </c>
      <c r="T579" s="5">
        <v>0</v>
      </c>
      <c r="U579" s="6">
        <f t="shared" si="9"/>
        <v>0</v>
      </c>
      <c r="V579" t="s">
        <v>2179</v>
      </c>
      <c r="W579" t="s">
        <v>2176</v>
      </c>
      <c r="Y579" s="5">
        <v>6427</v>
      </c>
      <c r="Z579" s="5">
        <v>3245</v>
      </c>
      <c r="AA579" s="5">
        <v>3182</v>
      </c>
      <c r="AB579" s="5">
        <v>3245</v>
      </c>
      <c r="AC579" s="5">
        <v>3182</v>
      </c>
    </row>
    <row r="580" spans="1:29" x14ac:dyDescent="0.2">
      <c r="A580" t="s">
        <v>406</v>
      </c>
      <c r="B580" t="s">
        <v>656</v>
      </c>
      <c r="C580" t="s">
        <v>1556</v>
      </c>
      <c r="D580" t="s">
        <v>1533</v>
      </c>
      <c r="E580" t="s">
        <v>1612</v>
      </c>
      <c r="F580" t="s">
        <v>1554</v>
      </c>
      <c r="G580" t="s">
        <v>1229</v>
      </c>
      <c r="H580" t="s">
        <v>1097</v>
      </c>
      <c r="I580" s="18" t="s">
        <v>1591</v>
      </c>
      <c r="J580" s="4" t="s">
        <v>2177</v>
      </c>
      <c r="K580" s="4" t="s">
        <v>2178</v>
      </c>
      <c r="L580" s="4" t="s">
        <v>2179</v>
      </c>
      <c r="M580" s="5">
        <v>621</v>
      </c>
      <c r="N580" s="5">
        <v>533</v>
      </c>
      <c r="O580" s="5"/>
      <c r="P580" s="5"/>
      <c r="Q580" s="5">
        <v>621</v>
      </c>
      <c r="R580" s="5">
        <v>533</v>
      </c>
      <c r="S580" s="5">
        <v>0</v>
      </c>
      <c r="T580" s="5">
        <v>0</v>
      </c>
      <c r="U580" s="6">
        <f t="shared" si="9"/>
        <v>0</v>
      </c>
      <c r="V580" t="s">
        <v>2179</v>
      </c>
      <c r="W580" t="s">
        <v>2176</v>
      </c>
      <c r="Y580" s="5">
        <v>1154</v>
      </c>
      <c r="Z580" s="5">
        <v>621</v>
      </c>
      <c r="AA580" s="5">
        <v>533</v>
      </c>
      <c r="AB580" s="5">
        <v>621</v>
      </c>
      <c r="AC580" s="5">
        <v>533</v>
      </c>
    </row>
    <row r="581" spans="1:29" x14ac:dyDescent="0.2">
      <c r="A581" t="s">
        <v>404</v>
      </c>
      <c r="B581" t="s">
        <v>656</v>
      </c>
      <c r="C581" t="s">
        <v>1556</v>
      </c>
      <c r="D581" t="s">
        <v>1225</v>
      </c>
      <c r="E581" t="s">
        <v>1724</v>
      </c>
      <c r="F581" t="s">
        <v>1554</v>
      </c>
      <c r="G581" t="s">
        <v>1181</v>
      </c>
      <c r="H581" t="s">
        <v>1226</v>
      </c>
      <c r="I581" s="18" t="s">
        <v>1591</v>
      </c>
      <c r="J581" s="4" t="s">
        <v>2177</v>
      </c>
      <c r="K581" s="4" t="s">
        <v>2178</v>
      </c>
      <c r="L581" s="4" t="s">
        <v>2179</v>
      </c>
      <c r="M581" s="5">
        <v>100</v>
      </c>
      <c r="N581" s="5">
        <v>101</v>
      </c>
      <c r="O581" s="5"/>
      <c r="P581" s="5"/>
      <c r="Q581" s="5">
        <v>55</v>
      </c>
      <c r="R581" s="5">
        <v>53</v>
      </c>
      <c r="S581" s="5">
        <v>0</v>
      </c>
      <c r="T581" s="5">
        <v>0</v>
      </c>
      <c r="U581" s="6">
        <f t="shared" si="9"/>
        <v>0</v>
      </c>
      <c r="V581" t="s">
        <v>2179</v>
      </c>
      <c r="W581" t="s">
        <v>2176</v>
      </c>
      <c r="Y581" s="5">
        <v>108</v>
      </c>
      <c r="Z581" s="5">
        <v>100</v>
      </c>
      <c r="AA581" s="5">
        <v>101</v>
      </c>
      <c r="AB581" s="5">
        <v>100</v>
      </c>
      <c r="AC581" s="5">
        <v>101</v>
      </c>
    </row>
    <row r="582" spans="1:29" x14ac:dyDescent="0.2">
      <c r="A582" t="s">
        <v>121</v>
      </c>
      <c r="B582" t="s">
        <v>646</v>
      </c>
      <c r="C582" t="s">
        <v>1563</v>
      </c>
      <c r="D582" t="s">
        <v>769</v>
      </c>
      <c r="E582" t="s">
        <v>1685</v>
      </c>
      <c r="F582" t="s">
        <v>1554</v>
      </c>
      <c r="G582" t="s">
        <v>2076</v>
      </c>
      <c r="H582" t="s">
        <v>1017</v>
      </c>
      <c r="I582" s="18" t="s">
        <v>1598</v>
      </c>
      <c r="J582" s="4" t="s">
        <v>2177</v>
      </c>
      <c r="K582" s="4" t="s">
        <v>2178</v>
      </c>
      <c r="L582" s="4" t="s">
        <v>2179</v>
      </c>
      <c r="M582" s="5">
        <v>29917</v>
      </c>
      <c r="N582" s="5">
        <v>9005</v>
      </c>
      <c r="O582" s="5">
        <v>0</v>
      </c>
      <c r="P582" s="5">
        <v>0</v>
      </c>
      <c r="Q582" s="5">
        <v>26383</v>
      </c>
      <c r="R582" s="5">
        <v>14898</v>
      </c>
      <c r="S582" s="5">
        <v>0</v>
      </c>
      <c r="T582" s="5">
        <v>0</v>
      </c>
      <c r="U582" s="6">
        <f t="shared" si="9"/>
        <v>0</v>
      </c>
      <c r="V582" t="s">
        <v>2179</v>
      </c>
      <c r="W582" t="s">
        <v>2176</v>
      </c>
      <c r="Y582" s="5">
        <v>41281</v>
      </c>
      <c r="Z582" s="5">
        <v>29917</v>
      </c>
      <c r="AA582" s="5">
        <v>9005</v>
      </c>
      <c r="AB582" s="5">
        <v>29917</v>
      </c>
      <c r="AC582" s="5">
        <v>9005</v>
      </c>
    </row>
    <row r="583" spans="1:29" x14ac:dyDescent="0.2">
      <c r="A583" t="s">
        <v>236</v>
      </c>
      <c r="B583" t="s">
        <v>660</v>
      </c>
      <c r="C583" t="s">
        <v>1560</v>
      </c>
      <c r="D583" t="s">
        <v>975</v>
      </c>
      <c r="E583" t="s">
        <v>1863</v>
      </c>
      <c r="F583" t="s">
        <v>1554</v>
      </c>
      <c r="G583" t="s">
        <v>2142</v>
      </c>
      <c r="H583" t="s">
        <v>690</v>
      </c>
      <c r="I583" s="18" t="s">
        <v>1591</v>
      </c>
      <c r="J583" s="4" t="s">
        <v>2177</v>
      </c>
      <c r="K583" s="4" t="s">
        <v>2178</v>
      </c>
      <c r="L583" s="4" t="s">
        <v>2179</v>
      </c>
      <c r="M583" s="5">
        <v>8121</v>
      </c>
      <c r="N583" s="5">
        <v>9453</v>
      </c>
      <c r="O583" s="5"/>
      <c r="P583" s="5"/>
      <c r="Q583" s="5">
        <v>8065</v>
      </c>
      <c r="R583" s="5">
        <v>9422</v>
      </c>
      <c r="S583" s="5">
        <v>0</v>
      </c>
      <c r="T583" s="5">
        <v>0</v>
      </c>
      <c r="U583" s="6">
        <f t="shared" si="9"/>
        <v>0</v>
      </c>
      <c r="V583" t="s">
        <v>2176</v>
      </c>
      <c r="W583" t="s">
        <v>2176</v>
      </c>
      <c r="Y583" s="5">
        <v>17487</v>
      </c>
      <c r="Z583" s="5">
        <v>8121</v>
      </c>
      <c r="AA583" s="5">
        <v>9453</v>
      </c>
      <c r="AB583" s="5">
        <v>8121</v>
      </c>
      <c r="AC583" s="5">
        <v>9453</v>
      </c>
    </row>
    <row r="584" spans="1:29" x14ac:dyDescent="0.2">
      <c r="A584" t="s">
        <v>468</v>
      </c>
      <c r="B584" t="s">
        <v>656</v>
      </c>
      <c r="C584" t="s">
        <v>1556</v>
      </c>
      <c r="D584" t="s">
        <v>2143</v>
      </c>
      <c r="E584" t="s">
        <v>2144</v>
      </c>
      <c r="F584" t="s">
        <v>1554</v>
      </c>
      <c r="G584" t="s">
        <v>1309</v>
      </c>
      <c r="H584" t="s">
        <v>751</v>
      </c>
      <c r="I584" s="18" t="s">
        <v>1591</v>
      </c>
      <c r="J584" s="4" t="s">
        <v>2177</v>
      </c>
      <c r="K584" s="4" t="s">
        <v>2178</v>
      </c>
      <c r="L584" s="4" t="s">
        <v>2179</v>
      </c>
      <c r="M584" s="5">
        <v>419</v>
      </c>
      <c r="N584" s="5">
        <v>480</v>
      </c>
      <c r="O584" s="5"/>
      <c r="P584" s="5"/>
      <c r="Q584" s="5">
        <v>419</v>
      </c>
      <c r="R584" s="5">
        <v>480</v>
      </c>
      <c r="S584" s="5">
        <v>0</v>
      </c>
      <c r="T584" s="5">
        <v>0</v>
      </c>
      <c r="U584" s="6">
        <f t="shared" si="9"/>
        <v>0</v>
      </c>
      <c r="V584" t="s">
        <v>2179</v>
      </c>
      <c r="W584" t="s">
        <v>2176</v>
      </c>
      <c r="Y584" s="5">
        <v>899</v>
      </c>
      <c r="Z584" s="5">
        <v>419</v>
      </c>
      <c r="AA584" s="5">
        <v>480</v>
      </c>
      <c r="AB584" s="5">
        <v>419</v>
      </c>
      <c r="AC584" s="5">
        <v>480</v>
      </c>
    </row>
    <row r="585" spans="1:29" x14ac:dyDescent="0.2">
      <c r="A585" t="s">
        <v>544</v>
      </c>
      <c r="B585" t="s">
        <v>656</v>
      </c>
      <c r="C585" t="s">
        <v>1556</v>
      </c>
      <c r="D585" t="s">
        <v>1407</v>
      </c>
      <c r="E585" t="s">
        <v>1597</v>
      </c>
      <c r="F585" t="s">
        <v>765</v>
      </c>
      <c r="G585" t="s">
        <v>1408</v>
      </c>
      <c r="H585" t="s">
        <v>1409</v>
      </c>
      <c r="I585" s="18" t="s">
        <v>1591</v>
      </c>
      <c r="J585" s="4" t="s">
        <v>2177</v>
      </c>
      <c r="K585" s="4" t="s">
        <v>2178</v>
      </c>
      <c r="L585" s="4" t="s">
        <v>2179</v>
      </c>
      <c r="M585" s="5">
        <v>67</v>
      </c>
      <c r="N585" s="5">
        <v>79</v>
      </c>
      <c r="O585" s="5"/>
      <c r="P585" s="5"/>
      <c r="Q585" s="5">
        <v>62</v>
      </c>
      <c r="R585" s="5">
        <v>73</v>
      </c>
      <c r="S585" s="5">
        <v>0</v>
      </c>
      <c r="T585" s="5">
        <v>0</v>
      </c>
      <c r="U585" s="6">
        <f t="shared" si="9"/>
        <v>0</v>
      </c>
      <c r="V585" t="s">
        <v>2176</v>
      </c>
      <c r="W585" t="s">
        <v>2176</v>
      </c>
      <c r="Y585" s="5">
        <v>135</v>
      </c>
      <c r="Z585" s="5">
        <v>67</v>
      </c>
      <c r="AA585" s="5">
        <v>79</v>
      </c>
      <c r="AB585" s="5">
        <v>67</v>
      </c>
      <c r="AC585" s="5">
        <v>79</v>
      </c>
    </row>
    <row r="586" spans="1:29" x14ac:dyDescent="0.2">
      <c r="A586" t="s">
        <v>558</v>
      </c>
      <c r="B586" t="s">
        <v>656</v>
      </c>
      <c r="C586" t="s">
        <v>1556</v>
      </c>
      <c r="D586" t="s">
        <v>2145</v>
      </c>
      <c r="E586" t="s">
        <v>1597</v>
      </c>
      <c r="F586" t="s">
        <v>765</v>
      </c>
      <c r="G586" t="s">
        <v>1435</v>
      </c>
      <c r="H586" t="s">
        <v>1436</v>
      </c>
      <c r="I586" s="18" t="s">
        <v>1591</v>
      </c>
      <c r="J586" s="4" t="s">
        <v>2177</v>
      </c>
      <c r="K586" s="4" t="s">
        <v>2178</v>
      </c>
      <c r="L586" s="4" t="s">
        <v>2179</v>
      </c>
      <c r="M586" s="5">
        <v>54</v>
      </c>
      <c r="N586" s="5">
        <v>64</v>
      </c>
      <c r="O586" s="5"/>
      <c r="P586" s="5"/>
      <c r="Q586" s="5">
        <v>54</v>
      </c>
      <c r="R586" s="5">
        <v>64</v>
      </c>
      <c r="S586" s="5">
        <v>0</v>
      </c>
      <c r="T586" s="5">
        <v>0</v>
      </c>
      <c r="U586" s="6">
        <f t="shared" si="9"/>
        <v>0</v>
      </c>
      <c r="V586" t="s">
        <v>2179</v>
      </c>
      <c r="W586" t="s">
        <v>2176</v>
      </c>
      <c r="Y586" s="5">
        <v>118</v>
      </c>
      <c r="Z586" s="5">
        <v>54</v>
      </c>
      <c r="AA586" s="5">
        <v>64</v>
      </c>
      <c r="AB586" s="5">
        <v>54</v>
      </c>
      <c r="AC586" s="5">
        <v>64</v>
      </c>
    </row>
    <row r="587" spans="1:29" x14ac:dyDescent="0.2">
      <c r="A587" t="s">
        <v>235</v>
      </c>
      <c r="B587" t="s">
        <v>656</v>
      </c>
      <c r="C587" t="s">
        <v>1556</v>
      </c>
      <c r="D587" t="s">
        <v>2146</v>
      </c>
      <c r="E587" t="s">
        <v>1594</v>
      </c>
      <c r="F587" t="s">
        <v>1554</v>
      </c>
      <c r="G587" t="s">
        <v>973</v>
      </c>
      <c r="H587" t="s">
        <v>974</v>
      </c>
      <c r="I587" s="18" t="s">
        <v>1598</v>
      </c>
      <c r="J587" s="4" t="s">
        <v>2177</v>
      </c>
      <c r="K587" s="4" t="s">
        <v>2178</v>
      </c>
      <c r="L587" s="4" t="s">
        <v>2179</v>
      </c>
      <c r="M587" s="5"/>
      <c r="N587" s="5">
        <v>267</v>
      </c>
      <c r="O587" s="5"/>
      <c r="P587" s="5"/>
      <c r="Q587" s="5">
        <v>4448</v>
      </c>
      <c r="R587" s="5">
        <v>3464</v>
      </c>
      <c r="S587" s="5">
        <v>-5023</v>
      </c>
      <c r="T587" s="5">
        <v>-3313</v>
      </c>
      <c r="U587" s="6">
        <f t="shared" si="9"/>
        <v>-8336</v>
      </c>
      <c r="V587" t="s">
        <v>2179</v>
      </c>
      <c r="W587" t="s">
        <v>2176</v>
      </c>
      <c r="Y587" s="5">
        <v>7912</v>
      </c>
      <c r="Z587" s="5"/>
      <c r="AA587" s="5">
        <v>267</v>
      </c>
      <c r="AB587" s="5"/>
      <c r="AC587" s="5">
        <v>267</v>
      </c>
    </row>
    <row r="588" spans="1:29" x14ac:dyDescent="0.2">
      <c r="A588" t="s">
        <v>513</v>
      </c>
      <c r="B588" t="s">
        <v>656</v>
      </c>
      <c r="C588" t="s">
        <v>1556</v>
      </c>
      <c r="D588" t="s">
        <v>841</v>
      </c>
      <c r="E588" t="s">
        <v>2147</v>
      </c>
      <c r="F588" t="s">
        <v>774</v>
      </c>
      <c r="G588" t="s">
        <v>1360</v>
      </c>
      <c r="H588" t="s">
        <v>1361</v>
      </c>
      <c r="I588" s="18" t="s">
        <v>1591</v>
      </c>
      <c r="J588" s="4" t="s">
        <v>2177</v>
      </c>
      <c r="K588" s="4" t="s">
        <v>2181</v>
      </c>
      <c r="L588" s="4" t="s">
        <v>2176</v>
      </c>
      <c r="M588" s="5">
        <v>150</v>
      </c>
      <c r="N588" s="5">
        <v>150</v>
      </c>
      <c r="O588" s="5">
        <v>0</v>
      </c>
      <c r="P588" s="5">
        <v>0</v>
      </c>
      <c r="Q588" s="5">
        <v>100</v>
      </c>
      <c r="R588" s="5">
        <v>100</v>
      </c>
      <c r="S588" s="5">
        <v>0</v>
      </c>
      <c r="T588" s="5">
        <v>0</v>
      </c>
      <c r="U588" s="6">
        <f t="shared" si="9"/>
        <v>0</v>
      </c>
      <c r="V588" t="s">
        <v>2176</v>
      </c>
      <c r="W588" t="s">
        <v>2176</v>
      </c>
      <c r="Y588" s="5">
        <v>200</v>
      </c>
      <c r="Z588" s="5">
        <v>150</v>
      </c>
      <c r="AA588" s="5">
        <v>150</v>
      </c>
      <c r="AB588" s="5">
        <v>150</v>
      </c>
      <c r="AC588" s="5">
        <v>150</v>
      </c>
    </row>
    <row r="589" spans="1:29" x14ac:dyDescent="0.2">
      <c r="A589" t="s">
        <v>218</v>
      </c>
      <c r="B589" t="s">
        <v>656</v>
      </c>
      <c r="C589" t="s">
        <v>1556</v>
      </c>
      <c r="D589" t="s">
        <v>945</v>
      </c>
      <c r="E589" t="s">
        <v>1597</v>
      </c>
      <c r="F589" t="s">
        <v>1554</v>
      </c>
      <c r="G589" t="s">
        <v>946</v>
      </c>
      <c r="H589" t="s">
        <v>947</v>
      </c>
      <c r="I589" s="18" t="s">
        <v>1598</v>
      </c>
      <c r="J589" s="4" t="s">
        <v>2177</v>
      </c>
      <c r="K589" s="4" t="s">
        <v>2178</v>
      </c>
      <c r="L589" s="4" t="s">
        <v>2179</v>
      </c>
      <c r="M589" s="5">
        <v>5842</v>
      </c>
      <c r="N589" s="5">
        <v>5277</v>
      </c>
      <c r="O589" s="5"/>
      <c r="P589" s="5"/>
      <c r="Q589" s="5">
        <v>5842</v>
      </c>
      <c r="R589" s="5">
        <v>5277</v>
      </c>
      <c r="S589" s="5">
        <v>0</v>
      </c>
      <c r="T589" s="5">
        <v>0</v>
      </c>
      <c r="U589" s="6">
        <f t="shared" si="9"/>
        <v>0</v>
      </c>
      <c r="V589" t="s">
        <v>2179</v>
      </c>
      <c r="W589" t="s">
        <v>2176</v>
      </c>
      <c r="Y589" s="5">
        <v>11119</v>
      </c>
      <c r="Z589" s="5">
        <v>5842</v>
      </c>
      <c r="AA589" s="5">
        <v>5277</v>
      </c>
      <c r="AB589" s="5">
        <v>5842</v>
      </c>
      <c r="AC589" s="5">
        <v>5277</v>
      </c>
    </row>
    <row r="590" spans="1:29" x14ac:dyDescent="0.2">
      <c r="A590" t="s">
        <v>591</v>
      </c>
      <c r="B590" t="s">
        <v>656</v>
      </c>
      <c r="C590" t="s">
        <v>1556</v>
      </c>
      <c r="D590" t="s">
        <v>2148</v>
      </c>
      <c r="E590" t="s">
        <v>1675</v>
      </c>
      <c r="F590" t="s">
        <v>1554</v>
      </c>
      <c r="G590" t="s">
        <v>1486</v>
      </c>
      <c r="H590" t="s">
        <v>1487</v>
      </c>
      <c r="I590" s="18" t="s">
        <v>1591</v>
      </c>
      <c r="J590" s="4" t="s">
        <v>2177</v>
      </c>
      <c r="K590" s="4" t="s">
        <v>2178</v>
      </c>
      <c r="L590" s="4" t="s">
        <v>2179</v>
      </c>
      <c r="M590" s="5">
        <v>18</v>
      </c>
      <c r="N590" s="5">
        <v>20</v>
      </c>
      <c r="O590" s="5"/>
      <c r="P590" s="5"/>
      <c r="Q590" s="5">
        <v>19</v>
      </c>
      <c r="R590" s="5">
        <v>21</v>
      </c>
      <c r="S590" s="5">
        <v>0</v>
      </c>
      <c r="T590" s="5">
        <v>0</v>
      </c>
      <c r="U590" s="6">
        <f t="shared" si="9"/>
        <v>0</v>
      </c>
      <c r="V590" t="s">
        <v>2176</v>
      </c>
      <c r="W590" t="s">
        <v>2176</v>
      </c>
      <c r="Y590" s="5">
        <v>40</v>
      </c>
      <c r="Z590" s="5">
        <v>18</v>
      </c>
      <c r="AA590" s="5">
        <v>20</v>
      </c>
      <c r="AB590" s="5">
        <v>18</v>
      </c>
      <c r="AC590" s="5">
        <v>20</v>
      </c>
    </row>
    <row r="591" spans="1:29" x14ac:dyDescent="0.2">
      <c r="A591" t="s">
        <v>172</v>
      </c>
      <c r="B591" t="s">
        <v>660</v>
      </c>
      <c r="C591" t="s">
        <v>1560</v>
      </c>
      <c r="D591" t="s">
        <v>2149</v>
      </c>
      <c r="E591" t="s">
        <v>1614</v>
      </c>
      <c r="F591" t="s">
        <v>2150</v>
      </c>
      <c r="G591" t="s">
        <v>861</v>
      </c>
      <c r="H591" t="s">
        <v>690</v>
      </c>
      <c r="I591" s="18" t="s">
        <v>1591</v>
      </c>
      <c r="J591" s="4" t="s">
        <v>2177</v>
      </c>
      <c r="K591" s="4" t="s">
        <v>2178</v>
      </c>
      <c r="L591" s="4" t="s">
        <v>2179</v>
      </c>
      <c r="M591" s="5">
        <v>5259</v>
      </c>
      <c r="N591" s="5">
        <v>6500</v>
      </c>
      <c r="O591" s="5"/>
      <c r="P591" s="5"/>
      <c r="Q591" s="5">
        <v>5259</v>
      </c>
      <c r="R591" s="5">
        <v>6500</v>
      </c>
      <c r="S591" s="5">
        <v>0</v>
      </c>
      <c r="T591" s="5">
        <v>0</v>
      </c>
      <c r="U591" s="6">
        <f t="shared" si="9"/>
        <v>0</v>
      </c>
      <c r="V591" t="s">
        <v>2176</v>
      </c>
      <c r="W591" t="s">
        <v>2176</v>
      </c>
      <c r="Y591" s="5">
        <v>11759</v>
      </c>
      <c r="Z591" s="5">
        <v>5259</v>
      </c>
      <c r="AA591" s="5">
        <v>6500</v>
      </c>
      <c r="AB591" s="5">
        <v>5259</v>
      </c>
      <c r="AC591" s="5">
        <v>6500</v>
      </c>
    </row>
    <row r="592" spans="1:29" x14ac:dyDescent="0.2">
      <c r="A592" t="s">
        <v>270</v>
      </c>
      <c r="B592" t="s">
        <v>656</v>
      </c>
      <c r="C592" t="s">
        <v>1556</v>
      </c>
      <c r="D592" t="s">
        <v>2151</v>
      </c>
      <c r="E592" t="s">
        <v>2152</v>
      </c>
      <c r="F592" t="s">
        <v>1554</v>
      </c>
      <c r="G592" t="s">
        <v>1034</v>
      </c>
      <c r="H592" t="s">
        <v>1035</v>
      </c>
      <c r="I592" s="18" t="s">
        <v>1591</v>
      </c>
      <c r="J592" s="4" t="s">
        <v>2177</v>
      </c>
      <c r="K592" s="4" t="s">
        <v>2178</v>
      </c>
      <c r="L592" s="4" t="s">
        <v>2179</v>
      </c>
      <c r="M592" s="5">
        <v>2405</v>
      </c>
      <c r="N592" s="5">
        <v>2911</v>
      </c>
      <c r="O592" s="5">
        <v>0</v>
      </c>
      <c r="P592" s="5">
        <v>0</v>
      </c>
      <c r="Q592" s="5">
        <v>2085</v>
      </c>
      <c r="R592" s="5">
        <v>2553</v>
      </c>
      <c r="S592" s="5">
        <v>0</v>
      </c>
      <c r="T592" s="5">
        <v>0</v>
      </c>
      <c r="U592" s="6">
        <f t="shared" si="9"/>
        <v>0</v>
      </c>
      <c r="V592" t="s">
        <v>2179</v>
      </c>
      <c r="W592" t="s">
        <v>2176</v>
      </c>
      <c r="Y592" s="5">
        <v>4638</v>
      </c>
      <c r="Z592" s="5">
        <v>2405</v>
      </c>
      <c r="AA592" s="5">
        <v>2911</v>
      </c>
      <c r="AB592" s="5">
        <v>2405</v>
      </c>
      <c r="AC592" s="5">
        <v>2911</v>
      </c>
    </row>
    <row r="593" spans="1:29" x14ac:dyDescent="0.2">
      <c r="A593" t="s">
        <v>575</v>
      </c>
      <c r="B593" t="s">
        <v>656</v>
      </c>
      <c r="C593" t="s">
        <v>1556</v>
      </c>
      <c r="D593" t="s">
        <v>2099</v>
      </c>
      <c r="E593" t="s">
        <v>1651</v>
      </c>
      <c r="F593" t="s">
        <v>1554</v>
      </c>
      <c r="G593" t="s">
        <v>1241</v>
      </c>
      <c r="H593" t="s">
        <v>1242</v>
      </c>
      <c r="I593" s="18" t="s">
        <v>1591</v>
      </c>
      <c r="J593" s="4" t="s">
        <v>2177</v>
      </c>
      <c r="K593" s="4" t="s">
        <v>2178</v>
      </c>
      <c r="L593" s="4" t="s">
        <v>2179</v>
      </c>
      <c r="M593" s="5">
        <v>34</v>
      </c>
      <c r="N593" s="5">
        <v>40</v>
      </c>
      <c r="O593" s="5"/>
      <c r="P593" s="5"/>
      <c r="Q593" s="5">
        <v>34</v>
      </c>
      <c r="R593" s="5">
        <v>40</v>
      </c>
      <c r="S593" s="5">
        <v>0</v>
      </c>
      <c r="T593" s="5">
        <v>0</v>
      </c>
      <c r="U593" s="6">
        <f t="shared" si="9"/>
        <v>0</v>
      </c>
      <c r="V593" t="s">
        <v>2176</v>
      </c>
      <c r="W593" t="s">
        <v>2176</v>
      </c>
      <c r="Y593" s="5">
        <v>74</v>
      </c>
      <c r="Z593" s="5">
        <v>34</v>
      </c>
      <c r="AA593" s="5">
        <v>40</v>
      </c>
      <c r="AB593" s="5">
        <v>34</v>
      </c>
      <c r="AC593" s="5">
        <v>40</v>
      </c>
    </row>
    <row r="594" spans="1:29" x14ac:dyDescent="0.2">
      <c r="A594" t="s">
        <v>95</v>
      </c>
      <c r="B594" t="s">
        <v>1548</v>
      </c>
      <c r="C594" t="s">
        <v>1559</v>
      </c>
      <c r="D594" t="s">
        <v>2070</v>
      </c>
      <c r="E594" t="s">
        <v>1889</v>
      </c>
      <c r="F594" t="s">
        <v>1554</v>
      </c>
      <c r="G594" t="s">
        <v>2071</v>
      </c>
      <c r="H594" t="s">
        <v>702</v>
      </c>
      <c r="I594" s="18" t="s">
        <v>1598</v>
      </c>
      <c r="J594" s="4" t="s">
        <v>2177</v>
      </c>
      <c r="K594" s="4" t="s">
        <v>2178</v>
      </c>
      <c r="L594" s="4" t="s">
        <v>2179</v>
      </c>
      <c r="M594" s="5">
        <v>62291</v>
      </c>
      <c r="N594" s="5">
        <v>44981</v>
      </c>
      <c r="O594" s="5"/>
      <c r="P594" s="5"/>
      <c r="Q594" s="5">
        <v>62291</v>
      </c>
      <c r="R594" s="5">
        <v>44981</v>
      </c>
      <c r="S594" s="5">
        <v>0</v>
      </c>
      <c r="T594" s="5">
        <v>0</v>
      </c>
      <c r="U594" s="6">
        <f t="shared" si="9"/>
        <v>0</v>
      </c>
      <c r="V594" t="s">
        <v>2179</v>
      </c>
      <c r="W594" t="s">
        <v>2176</v>
      </c>
      <c r="Y594" s="5">
        <v>107272</v>
      </c>
      <c r="Z594" s="5">
        <v>62291</v>
      </c>
      <c r="AA594" s="5">
        <v>44981</v>
      </c>
      <c r="AB594" s="5">
        <v>62291</v>
      </c>
      <c r="AC594" s="5">
        <v>44981</v>
      </c>
    </row>
    <row r="595" spans="1:29" x14ac:dyDescent="0.2">
      <c r="A595" t="s">
        <v>369</v>
      </c>
      <c r="B595" t="s">
        <v>656</v>
      </c>
      <c r="C595" t="s">
        <v>1556</v>
      </c>
      <c r="D595" t="s">
        <v>1225</v>
      </c>
      <c r="E595" t="s">
        <v>1611</v>
      </c>
      <c r="F595" t="s">
        <v>1554</v>
      </c>
      <c r="G595" t="s">
        <v>1181</v>
      </c>
      <c r="H595" t="s">
        <v>1226</v>
      </c>
      <c r="I595" s="18" t="s">
        <v>1591</v>
      </c>
      <c r="J595" s="4" t="s">
        <v>2177</v>
      </c>
      <c r="K595" s="4" t="s">
        <v>2178</v>
      </c>
      <c r="L595" s="4" t="s">
        <v>2179</v>
      </c>
      <c r="M595" s="5">
        <v>934</v>
      </c>
      <c r="N595" s="5">
        <v>814</v>
      </c>
      <c r="O595" s="5"/>
      <c r="P595" s="5"/>
      <c r="Q595" s="5">
        <v>934</v>
      </c>
      <c r="R595" s="5">
        <v>814</v>
      </c>
      <c r="S595" s="5">
        <v>0</v>
      </c>
      <c r="T595" s="5">
        <v>0</v>
      </c>
      <c r="U595" s="6">
        <f t="shared" si="9"/>
        <v>0</v>
      </c>
      <c r="V595" t="s">
        <v>2179</v>
      </c>
      <c r="W595" t="s">
        <v>2176</v>
      </c>
      <c r="Y595" s="5">
        <v>1748</v>
      </c>
      <c r="Z595" s="5">
        <v>934</v>
      </c>
      <c r="AA595" s="5">
        <v>814</v>
      </c>
      <c r="AB595" s="5">
        <v>934</v>
      </c>
      <c r="AC595" s="5">
        <v>814</v>
      </c>
    </row>
    <row r="596" spans="1:29" x14ac:dyDescent="0.2">
      <c r="A596" t="s">
        <v>332</v>
      </c>
      <c r="B596" t="s">
        <v>656</v>
      </c>
      <c r="C596" t="s">
        <v>1556</v>
      </c>
      <c r="D596" t="s">
        <v>1134</v>
      </c>
      <c r="E596" t="s">
        <v>1646</v>
      </c>
      <c r="F596" t="s">
        <v>1554</v>
      </c>
      <c r="G596" t="s">
        <v>1135</v>
      </c>
      <c r="H596" t="s">
        <v>702</v>
      </c>
      <c r="I596" s="18" t="s">
        <v>1605</v>
      </c>
      <c r="J596" s="4" t="s">
        <v>2177</v>
      </c>
      <c r="K596" s="4" t="s">
        <v>2178</v>
      </c>
      <c r="L596" s="4" t="s">
        <v>2176</v>
      </c>
      <c r="M596" s="5">
        <v>1846</v>
      </c>
      <c r="N596" s="5">
        <v>1231</v>
      </c>
      <c r="O596" s="5">
        <v>0</v>
      </c>
      <c r="P596" s="5">
        <v>0</v>
      </c>
      <c r="Q596" s="5">
        <v>1853</v>
      </c>
      <c r="R596" s="5">
        <v>1235</v>
      </c>
      <c r="S596" s="5">
        <v>0</v>
      </c>
      <c r="T596" s="5">
        <v>0</v>
      </c>
      <c r="U596" s="6">
        <f t="shared" si="9"/>
        <v>0</v>
      </c>
      <c r="V596" t="s">
        <v>2179</v>
      </c>
      <c r="W596" t="s">
        <v>2176</v>
      </c>
      <c r="Y596" s="5">
        <v>3088</v>
      </c>
      <c r="Z596" s="5">
        <v>1846</v>
      </c>
      <c r="AA596" s="5">
        <v>1231</v>
      </c>
      <c r="AB596" s="5">
        <v>1846</v>
      </c>
      <c r="AC596" s="5">
        <v>1231</v>
      </c>
    </row>
    <row r="597" spans="1:29" x14ac:dyDescent="0.2">
      <c r="A597" t="s">
        <v>514</v>
      </c>
      <c r="B597" t="s">
        <v>656</v>
      </c>
      <c r="C597" t="s">
        <v>1556</v>
      </c>
      <c r="D597" t="s">
        <v>2153</v>
      </c>
      <c r="E597" t="s">
        <v>1685</v>
      </c>
      <c r="F597" t="s">
        <v>1554</v>
      </c>
      <c r="G597" t="s">
        <v>1362</v>
      </c>
      <c r="H597" t="s">
        <v>1363</v>
      </c>
      <c r="I597" s="18" t="s">
        <v>1591</v>
      </c>
      <c r="J597" s="4" t="s">
        <v>2177</v>
      </c>
      <c r="K597" s="4" t="s">
        <v>2181</v>
      </c>
      <c r="L597" s="4" t="s">
        <v>2176</v>
      </c>
      <c r="M597" s="5">
        <v>150</v>
      </c>
      <c r="N597" s="5">
        <v>150</v>
      </c>
      <c r="O597" s="5">
        <v>0</v>
      </c>
      <c r="P597" s="5">
        <v>0</v>
      </c>
      <c r="Q597" s="5">
        <v>100</v>
      </c>
      <c r="R597" s="5">
        <v>100</v>
      </c>
      <c r="S597" s="5">
        <v>0</v>
      </c>
      <c r="T597" s="5">
        <v>0</v>
      </c>
      <c r="U597" s="6">
        <f t="shared" si="9"/>
        <v>0</v>
      </c>
      <c r="V597" t="s">
        <v>2176</v>
      </c>
      <c r="W597" t="s">
        <v>2176</v>
      </c>
      <c r="Y597" s="5">
        <v>200</v>
      </c>
      <c r="Z597" s="5">
        <v>150</v>
      </c>
      <c r="AA597" s="5">
        <v>150</v>
      </c>
      <c r="AB597" s="5">
        <v>150</v>
      </c>
      <c r="AC597" s="5">
        <v>150</v>
      </c>
    </row>
    <row r="598" spans="1:29" x14ac:dyDescent="0.2">
      <c r="A598" t="s">
        <v>509</v>
      </c>
      <c r="B598" t="s">
        <v>656</v>
      </c>
      <c r="C598" t="s">
        <v>1556</v>
      </c>
      <c r="D598" t="s">
        <v>2154</v>
      </c>
      <c r="E598" t="s">
        <v>1627</v>
      </c>
      <c r="F598" t="s">
        <v>1554</v>
      </c>
      <c r="G598" t="s">
        <v>1357</v>
      </c>
      <c r="H598" t="s">
        <v>1358</v>
      </c>
      <c r="I598" s="18" t="s">
        <v>1591</v>
      </c>
      <c r="J598" s="4" t="s">
        <v>2177</v>
      </c>
      <c r="K598" s="4" t="s">
        <v>2181</v>
      </c>
      <c r="L598" s="4" t="s">
        <v>2176</v>
      </c>
      <c r="M598" s="5">
        <v>182</v>
      </c>
      <c r="N598" s="5">
        <v>183</v>
      </c>
      <c r="O598" s="5">
        <v>0</v>
      </c>
      <c r="P598" s="5">
        <v>0</v>
      </c>
      <c r="Q598" s="5">
        <v>121</v>
      </c>
      <c r="R598" s="5">
        <v>122</v>
      </c>
      <c r="S598" s="5">
        <v>0</v>
      </c>
      <c r="T598" s="5">
        <v>0</v>
      </c>
      <c r="U598" s="6">
        <f t="shared" si="9"/>
        <v>0</v>
      </c>
      <c r="V598" t="s">
        <v>2176</v>
      </c>
      <c r="W598" t="s">
        <v>2176</v>
      </c>
      <c r="Y598" s="5">
        <v>243</v>
      </c>
      <c r="Z598" s="5">
        <v>182</v>
      </c>
      <c r="AA598" s="5">
        <v>183</v>
      </c>
      <c r="AB598" s="5">
        <v>182</v>
      </c>
      <c r="AC598" s="5">
        <v>183</v>
      </c>
    </row>
    <row r="599" spans="1:29" x14ac:dyDescent="0.2">
      <c r="A599" t="s">
        <v>334</v>
      </c>
      <c r="B599" t="s">
        <v>660</v>
      </c>
      <c r="C599" t="s">
        <v>1560</v>
      </c>
      <c r="D599" t="s">
        <v>1137</v>
      </c>
      <c r="E599" t="s">
        <v>1807</v>
      </c>
      <c r="F599" t="s">
        <v>1554</v>
      </c>
      <c r="G599" t="s">
        <v>1138</v>
      </c>
      <c r="H599" t="s">
        <v>2075</v>
      </c>
      <c r="I599" s="18" t="s">
        <v>1605</v>
      </c>
      <c r="J599" s="4" t="s">
        <v>2177</v>
      </c>
      <c r="K599" s="4" t="s">
        <v>2178</v>
      </c>
      <c r="L599" s="4" t="s">
        <v>2176</v>
      </c>
      <c r="M599" s="5">
        <v>1800</v>
      </c>
      <c r="N599" s="5">
        <v>1200</v>
      </c>
      <c r="O599" s="5">
        <v>0</v>
      </c>
      <c r="P599" s="5">
        <v>0</v>
      </c>
      <c r="Q599" s="5">
        <v>1805</v>
      </c>
      <c r="R599" s="5">
        <v>1204</v>
      </c>
      <c r="S599" s="5">
        <v>0</v>
      </c>
      <c r="T599" s="5">
        <v>0</v>
      </c>
      <c r="U599" s="6">
        <f t="shared" si="9"/>
        <v>0</v>
      </c>
      <c r="V599" t="s">
        <v>2176</v>
      </c>
      <c r="W599" t="s">
        <v>2176</v>
      </c>
      <c r="Y599" s="5">
        <v>3009</v>
      </c>
      <c r="Z599" s="5">
        <v>1800</v>
      </c>
      <c r="AA599" s="5">
        <v>1200</v>
      </c>
      <c r="AB599" s="5">
        <v>1800</v>
      </c>
      <c r="AC599" s="5">
        <v>1200</v>
      </c>
    </row>
    <row r="600" spans="1:29" x14ac:dyDescent="0.2">
      <c r="A600" t="s">
        <v>546</v>
      </c>
      <c r="B600" t="s">
        <v>656</v>
      </c>
      <c r="C600" t="s">
        <v>1556</v>
      </c>
      <c r="D600" t="s">
        <v>2155</v>
      </c>
      <c r="E600" t="s">
        <v>1675</v>
      </c>
      <c r="F600" t="s">
        <v>1554</v>
      </c>
      <c r="G600" t="s">
        <v>1412</v>
      </c>
      <c r="H600" t="s">
        <v>986</v>
      </c>
      <c r="I600" s="18" t="s">
        <v>1605</v>
      </c>
      <c r="J600" s="4" t="s">
        <v>2177</v>
      </c>
      <c r="K600" s="4" t="s">
        <v>2181</v>
      </c>
      <c r="L600" s="4" t="s">
        <v>2176</v>
      </c>
      <c r="M600" s="5">
        <v>60</v>
      </c>
      <c r="N600" s="5">
        <v>40</v>
      </c>
      <c r="O600" s="5">
        <v>0</v>
      </c>
      <c r="P600" s="5">
        <v>0</v>
      </c>
      <c r="Q600" s="5">
        <v>40</v>
      </c>
      <c r="R600" s="5">
        <v>27</v>
      </c>
      <c r="S600" s="5">
        <v>0</v>
      </c>
      <c r="T600" s="5">
        <v>0</v>
      </c>
      <c r="U600" s="6">
        <f t="shared" si="9"/>
        <v>0</v>
      </c>
      <c r="V600" t="s">
        <v>2176</v>
      </c>
      <c r="W600" t="s">
        <v>2176</v>
      </c>
      <c r="Y600" s="5">
        <v>67</v>
      </c>
      <c r="Z600" s="5">
        <v>60</v>
      </c>
      <c r="AA600" s="5">
        <v>40</v>
      </c>
      <c r="AB600" s="5">
        <v>60</v>
      </c>
      <c r="AC600" s="5">
        <v>40</v>
      </c>
    </row>
    <row r="601" spans="1:29" x14ac:dyDescent="0.2">
      <c r="A601" t="s">
        <v>566</v>
      </c>
      <c r="B601" t="s">
        <v>656</v>
      </c>
      <c r="C601" t="s">
        <v>1556</v>
      </c>
      <c r="D601" t="s">
        <v>1448</v>
      </c>
      <c r="E601" t="s">
        <v>1595</v>
      </c>
      <c r="F601" t="s">
        <v>1614</v>
      </c>
      <c r="G601" t="s">
        <v>1449</v>
      </c>
      <c r="H601" t="s">
        <v>2156</v>
      </c>
      <c r="I601" s="18" t="s">
        <v>1591</v>
      </c>
      <c r="J601" s="4" t="s">
        <v>2177</v>
      </c>
      <c r="K601" s="4" t="s">
        <v>2178</v>
      </c>
      <c r="L601" s="4" t="s">
        <v>2179</v>
      </c>
      <c r="M601" s="5">
        <v>38</v>
      </c>
      <c r="N601" s="5">
        <v>44</v>
      </c>
      <c r="O601" s="5"/>
      <c r="P601" s="5"/>
      <c r="Q601" s="5">
        <v>38</v>
      </c>
      <c r="R601" s="5">
        <v>44</v>
      </c>
      <c r="S601" s="5">
        <v>0</v>
      </c>
      <c r="T601" s="5">
        <v>0</v>
      </c>
      <c r="U601" s="6">
        <f t="shared" si="9"/>
        <v>0</v>
      </c>
      <c r="V601" t="s">
        <v>2176</v>
      </c>
      <c r="W601" t="s">
        <v>2176</v>
      </c>
      <c r="Y601" s="5">
        <v>82</v>
      </c>
      <c r="Z601" s="5">
        <v>38</v>
      </c>
      <c r="AA601" s="5">
        <v>44</v>
      </c>
      <c r="AB601" s="5">
        <v>38</v>
      </c>
      <c r="AC601" s="5">
        <v>44</v>
      </c>
    </row>
    <row r="602" spans="1:29" x14ac:dyDescent="0.2">
      <c r="A602" t="s">
        <v>539</v>
      </c>
      <c r="B602" t="s">
        <v>656</v>
      </c>
      <c r="C602" t="s">
        <v>1556</v>
      </c>
      <c r="D602" t="s">
        <v>1399</v>
      </c>
      <c r="E602" t="s">
        <v>1698</v>
      </c>
      <c r="F602" t="s">
        <v>1554</v>
      </c>
      <c r="G602" t="s">
        <v>1400</v>
      </c>
      <c r="H602" t="s">
        <v>1193</v>
      </c>
      <c r="I602" s="18" t="s">
        <v>1591</v>
      </c>
      <c r="J602" s="4" t="s">
        <v>2177</v>
      </c>
      <c r="K602" s="4" t="s">
        <v>2178</v>
      </c>
      <c r="L602" s="4" t="s">
        <v>2179</v>
      </c>
      <c r="M602" s="5">
        <v>47</v>
      </c>
      <c r="N602" s="5">
        <v>55</v>
      </c>
      <c r="O602" s="5"/>
      <c r="P602" s="5"/>
      <c r="Q602" s="5">
        <v>47</v>
      </c>
      <c r="R602" s="5">
        <v>55</v>
      </c>
      <c r="S602" s="5">
        <v>0</v>
      </c>
      <c r="T602" s="5">
        <v>0</v>
      </c>
      <c r="U602" s="6">
        <f t="shared" si="9"/>
        <v>0</v>
      </c>
      <c r="V602" t="s">
        <v>2176</v>
      </c>
      <c r="W602" t="s">
        <v>2176</v>
      </c>
      <c r="Y602" s="5">
        <v>102</v>
      </c>
      <c r="Z602" s="5">
        <v>47</v>
      </c>
      <c r="AA602" s="5">
        <v>55</v>
      </c>
      <c r="AB602" s="5">
        <v>47</v>
      </c>
      <c r="AC602" s="5">
        <v>55</v>
      </c>
    </row>
    <row r="603" spans="1:29" x14ac:dyDescent="0.2">
      <c r="A603" t="s">
        <v>519</v>
      </c>
      <c r="B603" t="s">
        <v>656</v>
      </c>
      <c r="C603" t="s">
        <v>1556</v>
      </c>
      <c r="D603" t="s">
        <v>1369</v>
      </c>
      <c r="E603" t="s">
        <v>1614</v>
      </c>
      <c r="F603" t="s">
        <v>1554</v>
      </c>
      <c r="G603" t="s">
        <v>1370</v>
      </c>
      <c r="H603" t="s">
        <v>1091</v>
      </c>
      <c r="I603" s="18" t="s">
        <v>1591</v>
      </c>
      <c r="J603" s="4" t="s">
        <v>2177</v>
      </c>
      <c r="K603" s="4" t="s">
        <v>2178</v>
      </c>
      <c r="L603" s="4" t="s">
        <v>2179</v>
      </c>
      <c r="M603" s="5">
        <v>131</v>
      </c>
      <c r="N603" s="5">
        <v>154</v>
      </c>
      <c r="O603" s="5"/>
      <c r="P603" s="5"/>
      <c r="Q603" s="5">
        <v>131</v>
      </c>
      <c r="R603" s="5">
        <v>154</v>
      </c>
      <c r="S603" s="5">
        <v>0</v>
      </c>
      <c r="T603" s="5">
        <v>0</v>
      </c>
      <c r="U603" s="6">
        <f t="shared" si="9"/>
        <v>0</v>
      </c>
      <c r="V603" t="s">
        <v>2176</v>
      </c>
      <c r="W603" t="s">
        <v>2176</v>
      </c>
      <c r="Y603" s="5">
        <v>285</v>
      </c>
      <c r="Z603" s="5">
        <v>131</v>
      </c>
      <c r="AA603" s="5">
        <v>154</v>
      </c>
      <c r="AB603" s="5">
        <v>131</v>
      </c>
      <c r="AC603" s="5">
        <v>154</v>
      </c>
    </row>
    <row r="604" spans="1:29" x14ac:dyDescent="0.2">
      <c r="A604" t="s">
        <v>567</v>
      </c>
      <c r="B604" t="s">
        <v>656</v>
      </c>
      <c r="C604" t="s">
        <v>1556</v>
      </c>
      <c r="D604" t="s">
        <v>2157</v>
      </c>
      <c r="E604" t="s">
        <v>1710</v>
      </c>
      <c r="F604" t="s">
        <v>1554</v>
      </c>
      <c r="G604" t="s">
        <v>1450</v>
      </c>
      <c r="H604" t="s">
        <v>788</v>
      </c>
      <c r="I604" s="18" t="s">
        <v>1598</v>
      </c>
      <c r="J604" s="4" t="s">
        <v>2177</v>
      </c>
      <c r="K604" s="4" t="s">
        <v>2178</v>
      </c>
      <c r="L604" s="4" t="s">
        <v>2179</v>
      </c>
      <c r="M604" s="5">
        <v>36</v>
      </c>
      <c r="N604" s="5">
        <v>22</v>
      </c>
      <c r="O604" s="5"/>
      <c r="P604" s="5"/>
      <c r="Q604" s="5">
        <v>36</v>
      </c>
      <c r="R604" s="5">
        <v>22</v>
      </c>
      <c r="S604" s="5">
        <v>0</v>
      </c>
      <c r="T604" s="5">
        <v>0</v>
      </c>
      <c r="U604" s="6">
        <f t="shared" si="9"/>
        <v>0</v>
      </c>
      <c r="V604" t="s">
        <v>2179</v>
      </c>
      <c r="W604" t="s">
        <v>2176</v>
      </c>
      <c r="Y604" s="5">
        <v>58</v>
      </c>
      <c r="Z604" s="5">
        <v>36</v>
      </c>
      <c r="AA604" s="5">
        <v>22</v>
      </c>
      <c r="AB604" s="5">
        <v>36</v>
      </c>
      <c r="AC604" s="5">
        <v>22</v>
      </c>
    </row>
    <row r="605" spans="1:29" x14ac:dyDescent="0.2">
      <c r="A605" t="s">
        <v>349</v>
      </c>
      <c r="B605" t="s">
        <v>656</v>
      </c>
      <c r="C605" t="s">
        <v>1556</v>
      </c>
      <c r="D605" t="s">
        <v>1157</v>
      </c>
      <c r="E605" t="s">
        <v>1614</v>
      </c>
      <c r="F605" t="s">
        <v>709</v>
      </c>
      <c r="G605" t="s">
        <v>855</v>
      </c>
      <c r="H605" t="s">
        <v>856</v>
      </c>
      <c r="I605" s="18" t="s">
        <v>1591</v>
      </c>
      <c r="J605" s="4" t="s">
        <v>2177</v>
      </c>
      <c r="K605" s="4" t="s">
        <v>2178</v>
      </c>
      <c r="L605" s="4" t="s">
        <v>2179</v>
      </c>
      <c r="M605" s="5">
        <v>1110</v>
      </c>
      <c r="N605" s="5">
        <v>2651</v>
      </c>
      <c r="O605" s="5"/>
      <c r="P605" s="5"/>
      <c r="Q605" s="5">
        <v>1110</v>
      </c>
      <c r="R605" s="5">
        <v>2651</v>
      </c>
      <c r="S605" s="5">
        <v>0</v>
      </c>
      <c r="T605" s="5">
        <v>0</v>
      </c>
      <c r="U605" s="6">
        <f t="shared" si="9"/>
        <v>0</v>
      </c>
      <c r="V605" t="s">
        <v>2179</v>
      </c>
      <c r="W605" t="s">
        <v>2176</v>
      </c>
      <c r="Y605" s="5">
        <v>3761</v>
      </c>
      <c r="Z605" s="5">
        <v>1110</v>
      </c>
      <c r="AA605" s="5">
        <v>2651</v>
      </c>
      <c r="AB605" s="5">
        <v>1110</v>
      </c>
      <c r="AC605" s="5">
        <v>2651</v>
      </c>
    </row>
    <row r="606" spans="1:29" x14ac:dyDescent="0.2">
      <c r="A606" t="s">
        <v>231</v>
      </c>
      <c r="B606" t="s">
        <v>656</v>
      </c>
      <c r="C606" t="s">
        <v>1556</v>
      </c>
      <c r="D606" t="s">
        <v>965</v>
      </c>
      <c r="E606" t="s">
        <v>1685</v>
      </c>
      <c r="F606" t="s">
        <v>1554</v>
      </c>
      <c r="G606" t="s">
        <v>966</v>
      </c>
      <c r="H606" t="s">
        <v>2158</v>
      </c>
      <c r="I606" s="18" t="s">
        <v>1591</v>
      </c>
      <c r="J606" s="4" t="s">
        <v>2177</v>
      </c>
      <c r="K606" s="4" t="s">
        <v>2178</v>
      </c>
      <c r="L606" s="4" t="s">
        <v>2179</v>
      </c>
      <c r="M606" s="5">
        <v>1957</v>
      </c>
      <c r="N606" s="5">
        <v>2361</v>
      </c>
      <c r="O606" s="5"/>
      <c r="P606" s="5"/>
      <c r="Q606" s="5">
        <v>1957</v>
      </c>
      <c r="R606" s="5">
        <v>2361</v>
      </c>
      <c r="S606" s="5">
        <v>0</v>
      </c>
      <c r="T606" s="5">
        <v>0</v>
      </c>
      <c r="U606" s="6">
        <f t="shared" si="9"/>
        <v>0</v>
      </c>
      <c r="V606" t="s">
        <v>2176</v>
      </c>
      <c r="W606" t="s">
        <v>2176</v>
      </c>
      <c r="Y606" s="5">
        <v>4318</v>
      </c>
      <c r="Z606" s="5">
        <v>1957</v>
      </c>
      <c r="AA606" s="5">
        <v>2361</v>
      </c>
      <c r="AB606" s="5">
        <v>1957</v>
      </c>
      <c r="AC606" s="5">
        <v>2361</v>
      </c>
    </row>
    <row r="607" spans="1:29" x14ac:dyDescent="0.2">
      <c r="A607" t="s">
        <v>553</v>
      </c>
      <c r="B607" t="s">
        <v>656</v>
      </c>
      <c r="C607" t="s">
        <v>1556</v>
      </c>
      <c r="D607" t="s">
        <v>1426</v>
      </c>
      <c r="E607" t="s">
        <v>1651</v>
      </c>
      <c r="F607" t="s">
        <v>1554</v>
      </c>
      <c r="G607" t="s">
        <v>1427</v>
      </c>
      <c r="H607" t="s">
        <v>2159</v>
      </c>
      <c r="I607" s="18" t="s">
        <v>1591</v>
      </c>
      <c r="J607" s="4" t="s">
        <v>2177</v>
      </c>
      <c r="K607" s="4" t="s">
        <v>2178</v>
      </c>
      <c r="L607" s="4" t="s">
        <v>2179</v>
      </c>
      <c r="M607" s="5">
        <v>52</v>
      </c>
      <c r="N607" s="5">
        <v>58</v>
      </c>
      <c r="O607" s="5"/>
      <c r="P607" s="5"/>
      <c r="Q607" s="5">
        <v>51</v>
      </c>
      <c r="R607" s="5">
        <v>57</v>
      </c>
      <c r="S607" s="5">
        <v>0</v>
      </c>
      <c r="T607" s="5">
        <v>0</v>
      </c>
      <c r="U607" s="6">
        <f t="shared" si="9"/>
        <v>0</v>
      </c>
      <c r="V607" t="s">
        <v>2179</v>
      </c>
      <c r="W607" t="s">
        <v>2176</v>
      </c>
      <c r="Y607" s="5">
        <v>108</v>
      </c>
      <c r="Z607" s="5">
        <v>52</v>
      </c>
      <c r="AA607" s="5">
        <v>58</v>
      </c>
      <c r="AB607" s="5">
        <v>52</v>
      </c>
      <c r="AC607" s="5">
        <v>58</v>
      </c>
    </row>
    <row r="608" spans="1:29" x14ac:dyDescent="0.2">
      <c r="A608" t="s">
        <v>135</v>
      </c>
      <c r="B608" t="s">
        <v>656</v>
      </c>
      <c r="C608" t="s">
        <v>1556</v>
      </c>
      <c r="D608" t="s">
        <v>777</v>
      </c>
      <c r="E608" t="s">
        <v>1612</v>
      </c>
      <c r="F608" t="s">
        <v>1554</v>
      </c>
      <c r="G608" t="s">
        <v>778</v>
      </c>
      <c r="H608" t="s">
        <v>2160</v>
      </c>
      <c r="I608" s="18" t="s">
        <v>1598</v>
      </c>
      <c r="J608" s="4" t="s">
        <v>2177</v>
      </c>
      <c r="K608" s="4" t="s">
        <v>2178</v>
      </c>
      <c r="L608" s="4" t="s">
        <v>2179</v>
      </c>
      <c r="M608" s="5">
        <v>9587</v>
      </c>
      <c r="N608" s="5">
        <v>9587</v>
      </c>
      <c r="O608" s="5"/>
      <c r="P608" s="5"/>
      <c r="Q608" s="5">
        <v>9587</v>
      </c>
      <c r="R608" s="5">
        <v>9587</v>
      </c>
      <c r="S608" s="5">
        <v>0</v>
      </c>
      <c r="T608" s="5">
        <v>0</v>
      </c>
      <c r="U608" s="6">
        <f t="shared" si="9"/>
        <v>0</v>
      </c>
      <c r="V608" t="s">
        <v>2179</v>
      </c>
      <c r="W608" t="s">
        <v>2176</v>
      </c>
      <c r="Y608" s="5">
        <v>19174</v>
      </c>
      <c r="Z608" s="5">
        <v>9587</v>
      </c>
      <c r="AA608" s="5">
        <v>9587</v>
      </c>
      <c r="AB608" s="5">
        <v>9587</v>
      </c>
      <c r="AC608" s="5">
        <v>9587</v>
      </c>
    </row>
    <row r="609" spans="1:29" x14ac:dyDescent="0.2">
      <c r="A609" t="s">
        <v>162</v>
      </c>
      <c r="B609" t="s">
        <v>656</v>
      </c>
      <c r="C609" t="s">
        <v>1556</v>
      </c>
      <c r="D609" t="s">
        <v>841</v>
      </c>
      <c r="E609" t="s">
        <v>1649</v>
      </c>
      <c r="F609" t="s">
        <v>842</v>
      </c>
      <c r="G609" t="s">
        <v>2161</v>
      </c>
      <c r="H609" t="s">
        <v>1361</v>
      </c>
      <c r="I609" s="18" t="s">
        <v>1598</v>
      </c>
      <c r="J609" s="4" t="s">
        <v>2177</v>
      </c>
      <c r="K609" s="4" t="s">
        <v>2178</v>
      </c>
      <c r="L609" s="4" t="s">
        <v>2179</v>
      </c>
      <c r="M609" s="5">
        <v>16813</v>
      </c>
      <c r="N609" s="5">
        <v>1186</v>
      </c>
      <c r="O609" s="5"/>
      <c r="P609" s="5"/>
      <c r="Q609" s="5">
        <v>16813</v>
      </c>
      <c r="R609" s="5">
        <v>1186</v>
      </c>
      <c r="S609" s="5">
        <v>0</v>
      </c>
      <c r="T609" s="5">
        <v>0</v>
      </c>
      <c r="U609" s="6">
        <f t="shared" si="9"/>
        <v>0</v>
      </c>
      <c r="V609" t="s">
        <v>2179</v>
      </c>
      <c r="W609" t="s">
        <v>2176</v>
      </c>
      <c r="Y609" s="5">
        <v>17999</v>
      </c>
      <c r="Z609" s="5">
        <v>16813</v>
      </c>
      <c r="AA609" s="5">
        <v>1186</v>
      </c>
      <c r="AB609" s="5">
        <v>16813</v>
      </c>
      <c r="AC609" s="5">
        <v>1186</v>
      </c>
    </row>
    <row r="610" spans="1:29" x14ac:dyDescent="0.2">
      <c r="A610" t="s">
        <v>279</v>
      </c>
      <c r="B610" t="s">
        <v>656</v>
      </c>
      <c r="C610" t="s">
        <v>1556</v>
      </c>
      <c r="D610" t="s">
        <v>1048</v>
      </c>
      <c r="E610" t="s">
        <v>1669</v>
      </c>
      <c r="F610" t="s">
        <v>1554</v>
      </c>
      <c r="G610" t="s">
        <v>1049</v>
      </c>
      <c r="H610" t="s">
        <v>2162</v>
      </c>
      <c r="I610" s="18" t="s">
        <v>1598</v>
      </c>
      <c r="J610" s="4" t="s">
        <v>2177</v>
      </c>
      <c r="K610" s="4" t="s">
        <v>2178</v>
      </c>
      <c r="L610" s="4" t="s">
        <v>2179</v>
      </c>
      <c r="M610" s="5">
        <v>3607</v>
      </c>
      <c r="N610" s="5">
        <v>5309</v>
      </c>
      <c r="O610" s="5"/>
      <c r="P610" s="5"/>
      <c r="Q610" s="5">
        <v>3607</v>
      </c>
      <c r="R610" s="5">
        <v>5309</v>
      </c>
      <c r="S610" s="5">
        <v>0</v>
      </c>
      <c r="T610" s="5">
        <v>0</v>
      </c>
      <c r="U610" s="6">
        <f t="shared" si="9"/>
        <v>0</v>
      </c>
      <c r="V610" t="s">
        <v>2179</v>
      </c>
      <c r="W610" t="s">
        <v>2176</v>
      </c>
      <c r="Y610" s="5">
        <v>8916</v>
      </c>
      <c r="Z610" s="5">
        <v>3607</v>
      </c>
      <c r="AA610" s="5">
        <v>5309</v>
      </c>
      <c r="AB610" s="5">
        <v>3607</v>
      </c>
      <c r="AC610" s="5">
        <v>5309</v>
      </c>
    </row>
    <row r="611" spans="1:29" x14ac:dyDescent="0.2">
      <c r="A611" t="s">
        <v>125</v>
      </c>
      <c r="B611" t="s">
        <v>656</v>
      </c>
      <c r="C611" t="s">
        <v>1556</v>
      </c>
      <c r="D611" t="s">
        <v>777</v>
      </c>
      <c r="E611" t="s">
        <v>1612</v>
      </c>
      <c r="F611" t="s">
        <v>1554</v>
      </c>
      <c r="G611" t="s">
        <v>778</v>
      </c>
      <c r="H611" t="s">
        <v>2160</v>
      </c>
      <c r="I611" s="18" t="s">
        <v>1598</v>
      </c>
      <c r="J611" s="4" t="s">
        <v>2177</v>
      </c>
      <c r="K611" s="4" t="s">
        <v>2178</v>
      </c>
      <c r="L611" s="4" t="s">
        <v>2179</v>
      </c>
      <c r="M611" s="5">
        <v>16849</v>
      </c>
      <c r="N611" s="5">
        <v>11952</v>
      </c>
      <c r="O611" s="5">
        <v>0</v>
      </c>
      <c r="P611" s="5">
        <v>0</v>
      </c>
      <c r="Q611" s="5">
        <v>16903</v>
      </c>
      <c r="R611" s="5">
        <v>11990</v>
      </c>
      <c r="S611" s="5">
        <v>0</v>
      </c>
      <c r="T611" s="5">
        <v>0</v>
      </c>
      <c r="U611" s="6">
        <f t="shared" si="9"/>
        <v>0</v>
      </c>
      <c r="V611" t="s">
        <v>2179</v>
      </c>
      <c r="W611" t="s">
        <v>2176</v>
      </c>
      <c r="Y611" s="5">
        <v>28893</v>
      </c>
      <c r="Z611" s="5">
        <v>16849</v>
      </c>
      <c r="AA611" s="5">
        <v>11952</v>
      </c>
      <c r="AB611" s="5">
        <v>16849</v>
      </c>
      <c r="AC611" s="5">
        <v>11952</v>
      </c>
    </row>
    <row r="612" spans="1:29" x14ac:dyDescent="0.2">
      <c r="A612" t="s">
        <v>467</v>
      </c>
      <c r="B612" t="s">
        <v>660</v>
      </c>
      <c r="C612" t="s">
        <v>1560</v>
      </c>
      <c r="D612" t="s">
        <v>1307</v>
      </c>
      <c r="E612" t="s">
        <v>1897</v>
      </c>
      <c r="F612" t="s">
        <v>1554</v>
      </c>
      <c r="G612" t="s">
        <v>2163</v>
      </c>
      <c r="H612" t="s">
        <v>1368</v>
      </c>
      <c r="I612" s="18" t="s">
        <v>1591</v>
      </c>
      <c r="J612" s="4" t="s">
        <v>2177</v>
      </c>
      <c r="K612" s="4" t="s">
        <v>2178</v>
      </c>
      <c r="L612" s="4" t="s">
        <v>2179</v>
      </c>
      <c r="M612" s="5">
        <v>592</v>
      </c>
      <c r="N612" s="5">
        <v>657</v>
      </c>
      <c r="O612" s="5"/>
      <c r="P612" s="5"/>
      <c r="Q612" s="5">
        <v>390</v>
      </c>
      <c r="R612" s="5">
        <v>442</v>
      </c>
      <c r="S612" s="5">
        <v>0</v>
      </c>
      <c r="T612" s="5">
        <v>0</v>
      </c>
      <c r="U612" s="6">
        <f t="shared" si="9"/>
        <v>0</v>
      </c>
      <c r="V612" t="s">
        <v>2176</v>
      </c>
      <c r="W612" t="s">
        <v>2176</v>
      </c>
      <c r="Y612" s="5">
        <v>832</v>
      </c>
      <c r="Z612" s="5">
        <v>592</v>
      </c>
      <c r="AA612" s="5">
        <v>657</v>
      </c>
      <c r="AB612" s="5">
        <v>592</v>
      </c>
      <c r="AC612" s="5">
        <v>657</v>
      </c>
    </row>
    <row r="613" spans="1:29" x14ac:dyDescent="0.2">
      <c r="A613" t="s">
        <v>45</v>
      </c>
      <c r="B613" t="s">
        <v>646</v>
      </c>
      <c r="C613" t="s">
        <v>1563</v>
      </c>
      <c r="D613" t="s">
        <v>2164</v>
      </c>
      <c r="E613" t="s">
        <v>1741</v>
      </c>
      <c r="F613" t="s">
        <v>1554</v>
      </c>
      <c r="G613" t="s">
        <v>2165</v>
      </c>
      <c r="H613" t="s">
        <v>684</v>
      </c>
      <c r="I613" s="18" t="s">
        <v>1590</v>
      </c>
      <c r="J613" s="4" t="s">
        <v>2174</v>
      </c>
      <c r="K613" s="4" t="s">
        <v>2175</v>
      </c>
      <c r="L613" s="4" t="s">
        <v>2176</v>
      </c>
      <c r="M613" s="5">
        <v>295618</v>
      </c>
      <c r="N613" s="5">
        <v>352575</v>
      </c>
      <c r="O613" s="5">
        <v>617</v>
      </c>
      <c r="P613" s="5">
        <v>419</v>
      </c>
      <c r="Q613" s="5">
        <v>363531</v>
      </c>
      <c r="R613" s="5">
        <v>379090</v>
      </c>
      <c r="S613" s="5">
        <v>0</v>
      </c>
      <c r="T613" s="5">
        <v>0</v>
      </c>
      <c r="U613" s="6">
        <f t="shared" si="9"/>
        <v>0</v>
      </c>
      <c r="V613" t="s">
        <v>2176</v>
      </c>
      <c r="W613" t="s">
        <v>2176</v>
      </c>
      <c r="Y613" s="5">
        <v>742621</v>
      </c>
      <c r="Z613" s="5">
        <v>295618</v>
      </c>
      <c r="AA613" s="5">
        <v>352575</v>
      </c>
      <c r="AB613" s="5">
        <v>295618</v>
      </c>
      <c r="AC613" s="5">
        <v>352575</v>
      </c>
    </row>
    <row r="614" spans="1:29" x14ac:dyDescent="0.2">
      <c r="A614" t="s">
        <v>432</v>
      </c>
      <c r="B614" t="s">
        <v>646</v>
      </c>
      <c r="C614" t="s">
        <v>1563</v>
      </c>
      <c r="D614" t="s">
        <v>1258</v>
      </c>
      <c r="E614" t="s">
        <v>2166</v>
      </c>
      <c r="F614" t="s">
        <v>1602</v>
      </c>
      <c r="G614" t="s">
        <v>2167</v>
      </c>
      <c r="H614" t="s">
        <v>684</v>
      </c>
      <c r="I614" s="18" t="s">
        <v>1584</v>
      </c>
      <c r="J614" s="4" t="s">
        <v>2174</v>
      </c>
      <c r="K614" s="4" t="s">
        <v>2175</v>
      </c>
      <c r="L614" s="4" t="s">
        <v>2176</v>
      </c>
      <c r="M614" s="5">
        <v>625</v>
      </c>
      <c r="N614" s="5">
        <v>724</v>
      </c>
      <c r="O614" s="5">
        <v>0</v>
      </c>
      <c r="P614" s="5">
        <v>0</v>
      </c>
      <c r="Q614" s="5">
        <v>626</v>
      </c>
      <c r="R614" s="5">
        <v>724</v>
      </c>
      <c r="S614" s="5">
        <v>0</v>
      </c>
      <c r="T614" s="5">
        <v>0</v>
      </c>
      <c r="U614" s="6">
        <f t="shared" si="9"/>
        <v>0</v>
      </c>
      <c r="V614" t="s">
        <v>2176</v>
      </c>
      <c r="W614" t="s">
        <v>2176</v>
      </c>
      <c r="Y614" s="5">
        <v>1350</v>
      </c>
      <c r="Z614" s="5">
        <v>625</v>
      </c>
      <c r="AA614" s="5">
        <v>724</v>
      </c>
      <c r="AB614" s="5">
        <v>625</v>
      </c>
      <c r="AC614" s="5">
        <v>724</v>
      </c>
    </row>
    <row r="615" spans="1:29" x14ac:dyDescent="0.2">
      <c r="A615" t="s">
        <v>258</v>
      </c>
      <c r="B615" t="s">
        <v>646</v>
      </c>
      <c r="C615" t="s">
        <v>1563</v>
      </c>
      <c r="D615" t="s">
        <v>1013</v>
      </c>
      <c r="E615" t="s">
        <v>2168</v>
      </c>
      <c r="F615" t="s">
        <v>1685</v>
      </c>
      <c r="G615" t="s">
        <v>2169</v>
      </c>
      <c r="H615" t="s">
        <v>684</v>
      </c>
      <c r="I615" s="18" t="s">
        <v>1584</v>
      </c>
      <c r="J615" s="4" t="s">
        <v>2174</v>
      </c>
      <c r="K615" s="4" t="s">
        <v>2175</v>
      </c>
      <c r="L615" s="4" t="s">
        <v>2176</v>
      </c>
      <c r="M615" s="5">
        <v>2495</v>
      </c>
      <c r="N615" s="5">
        <v>2833</v>
      </c>
      <c r="O615" s="5">
        <v>0</v>
      </c>
      <c r="P615" s="5">
        <v>0</v>
      </c>
      <c r="Q615" s="5">
        <v>2512</v>
      </c>
      <c r="R615" s="5">
        <v>2854</v>
      </c>
      <c r="S615" s="5">
        <v>0</v>
      </c>
      <c r="T615" s="5">
        <v>0</v>
      </c>
      <c r="U615" s="6">
        <f t="shared" si="9"/>
        <v>0</v>
      </c>
      <c r="V615" t="s">
        <v>2176</v>
      </c>
      <c r="W615" t="s">
        <v>2176</v>
      </c>
      <c r="Y615" s="5">
        <v>5366</v>
      </c>
      <c r="Z615" s="5">
        <v>2495</v>
      </c>
      <c r="AA615" s="5">
        <v>2833</v>
      </c>
      <c r="AB615" s="5">
        <v>2495</v>
      </c>
      <c r="AC615" s="5">
        <v>2833</v>
      </c>
    </row>
    <row r="616" spans="1:29" x14ac:dyDescent="0.2">
      <c r="A616" t="s">
        <v>395</v>
      </c>
      <c r="B616" t="s">
        <v>646</v>
      </c>
      <c r="C616" t="s">
        <v>1563</v>
      </c>
      <c r="D616" t="s">
        <v>1211</v>
      </c>
      <c r="E616" t="s">
        <v>2170</v>
      </c>
      <c r="F616" t="s">
        <v>1651</v>
      </c>
      <c r="G616" t="s">
        <v>2171</v>
      </c>
      <c r="H616" t="s">
        <v>684</v>
      </c>
      <c r="I616" s="18" t="s">
        <v>1584</v>
      </c>
      <c r="J616" s="4" t="s">
        <v>2174</v>
      </c>
      <c r="K616" s="4" t="s">
        <v>2175</v>
      </c>
      <c r="L616" s="4" t="s">
        <v>2176</v>
      </c>
      <c r="M616" s="5">
        <v>1208</v>
      </c>
      <c r="N616" s="5">
        <v>1366</v>
      </c>
      <c r="O616" s="5">
        <v>0</v>
      </c>
      <c r="P616" s="5">
        <v>0</v>
      </c>
      <c r="Q616" s="5">
        <v>1091</v>
      </c>
      <c r="R616" s="5">
        <v>1234</v>
      </c>
      <c r="S616" s="5">
        <v>0</v>
      </c>
      <c r="T616" s="5">
        <v>0</v>
      </c>
      <c r="U616" s="6">
        <f t="shared" ref="U616:U617" si="10">SUM(S616:T616)</f>
        <v>0</v>
      </c>
      <c r="V616" t="s">
        <v>2176</v>
      </c>
      <c r="W616" t="s">
        <v>2176</v>
      </c>
      <c r="Y616" s="5">
        <v>2325</v>
      </c>
      <c r="Z616" s="5">
        <v>1208</v>
      </c>
      <c r="AA616" s="5">
        <v>1366</v>
      </c>
      <c r="AB616" s="5">
        <v>1208</v>
      </c>
      <c r="AC616" s="5">
        <v>1366</v>
      </c>
    </row>
    <row r="617" spans="1:29" x14ac:dyDescent="0.2">
      <c r="A617" t="s">
        <v>424</v>
      </c>
      <c r="B617" t="s">
        <v>646</v>
      </c>
      <c r="C617" t="s">
        <v>1563</v>
      </c>
      <c r="D617" t="s">
        <v>1248</v>
      </c>
      <c r="E617" t="s">
        <v>2172</v>
      </c>
      <c r="F617" t="s">
        <v>1612</v>
      </c>
      <c r="G617" t="s">
        <v>2173</v>
      </c>
      <c r="H617" t="s">
        <v>684</v>
      </c>
      <c r="I617" s="18" t="s">
        <v>1584</v>
      </c>
      <c r="J617" s="4" t="s">
        <v>2174</v>
      </c>
      <c r="K617" s="4" t="s">
        <v>2175</v>
      </c>
      <c r="L617" s="4" t="s">
        <v>2176</v>
      </c>
      <c r="M617" s="5">
        <v>759</v>
      </c>
      <c r="N617" s="5">
        <v>876</v>
      </c>
      <c r="O617" s="5">
        <v>0</v>
      </c>
      <c r="P617" s="5">
        <v>0</v>
      </c>
      <c r="Q617" s="5">
        <v>784</v>
      </c>
      <c r="R617" s="5">
        <v>902</v>
      </c>
      <c r="S617" s="5">
        <v>0</v>
      </c>
      <c r="T617" s="5">
        <v>0</v>
      </c>
      <c r="U617" s="6">
        <f t="shared" si="10"/>
        <v>0</v>
      </c>
      <c r="V617" t="s">
        <v>2176</v>
      </c>
      <c r="W617" t="s">
        <v>2176</v>
      </c>
      <c r="Y617" s="5">
        <v>1686</v>
      </c>
      <c r="Z617" s="5">
        <v>759</v>
      </c>
      <c r="AA617" s="5">
        <v>876</v>
      </c>
      <c r="AB617" s="5">
        <v>759</v>
      </c>
      <c r="AC617" s="5">
        <v>876</v>
      </c>
    </row>
    <row r="618" spans="1:29" x14ac:dyDescent="0.2">
      <c r="A618" s="11" t="s">
        <v>104</v>
      </c>
      <c r="B618" t="s">
        <v>656</v>
      </c>
      <c r="C618" t="s">
        <v>1556</v>
      </c>
      <c r="D618" t="s">
        <v>2187</v>
      </c>
      <c r="E618">
        <v>1</v>
      </c>
      <c r="G618" t="s">
        <v>740</v>
      </c>
      <c r="H618" t="s">
        <v>764</v>
      </c>
      <c r="I618" s="18" t="s">
        <v>1598</v>
      </c>
      <c r="J618" s="4" t="s">
        <v>2177</v>
      </c>
      <c r="K618" s="4" t="s">
        <v>2178</v>
      </c>
      <c r="L618" t="s">
        <v>2176</v>
      </c>
      <c r="M618" s="8">
        <v>39000</v>
      </c>
      <c r="N618" s="8">
        <v>0</v>
      </c>
      <c r="Q618">
        <v>27948</v>
      </c>
      <c r="R618">
        <v>28116</v>
      </c>
      <c r="W618" t="s">
        <v>2176</v>
      </c>
      <c r="Z618" s="8">
        <v>39000</v>
      </c>
      <c r="AA618" s="8">
        <v>0</v>
      </c>
      <c r="AB618" s="8">
        <v>39000</v>
      </c>
      <c r="AC618" s="8">
        <v>0</v>
      </c>
    </row>
    <row r="619" spans="1:29" x14ac:dyDescent="0.2">
      <c r="A619" t="s">
        <v>2188</v>
      </c>
      <c r="B619" t="s">
        <v>2190</v>
      </c>
      <c r="C619" s="9">
        <v>82940649</v>
      </c>
      <c r="D619" t="s">
        <v>2191</v>
      </c>
      <c r="E619">
        <v>8</v>
      </c>
      <c r="G619" t="s">
        <v>2192</v>
      </c>
      <c r="H619" t="s">
        <v>2193</v>
      </c>
      <c r="I619" s="19" t="s">
        <v>2198</v>
      </c>
      <c r="J619" s="4" t="s">
        <v>2174</v>
      </c>
      <c r="K619" s="4" t="s">
        <v>2175</v>
      </c>
      <c r="L619" t="s">
        <v>2176</v>
      </c>
      <c r="M619" s="8">
        <v>309000</v>
      </c>
      <c r="N619" s="8">
        <v>156000</v>
      </c>
      <c r="Q619" s="8">
        <v>28988</v>
      </c>
      <c r="R619" s="8">
        <v>11522</v>
      </c>
      <c r="S619" s="8">
        <v>40510</v>
      </c>
      <c r="T619" s="5">
        <v>0</v>
      </c>
      <c r="U619" s="5">
        <v>0</v>
      </c>
      <c r="V619" t="s">
        <v>2179</v>
      </c>
      <c r="W619" t="s">
        <v>2176</v>
      </c>
      <c r="Z619" s="8">
        <v>309000</v>
      </c>
      <c r="AA619" s="8">
        <v>156000</v>
      </c>
      <c r="AB619" s="8">
        <v>309000</v>
      </c>
      <c r="AC619" s="8">
        <v>156000</v>
      </c>
    </row>
    <row r="620" spans="1:29" x14ac:dyDescent="0.2">
      <c r="A620" t="s">
        <v>2189</v>
      </c>
      <c r="B620" t="s">
        <v>646</v>
      </c>
      <c r="C620" t="s">
        <v>1563</v>
      </c>
      <c r="D620" t="s">
        <v>2194</v>
      </c>
      <c r="E620">
        <v>1</v>
      </c>
      <c r="F620" t="s">
        <v>2195</v>
      </c>
      <c r="G620" t="s">
        <v>2196</v>
      </c>
      <c r="H620" t="s">
        <v>2197</v>
      </c>
      <c r="I620" s="19" t="s">
        <v>2198</v>
      </c>
      <c r="J620" s="4" t="s">
        <v>2174</v>
      </c>
      <c r="K620" t="s">
        <v>2175</v>
      </c>
      <c r="L620" t="s">
        <v>2176</v>
      </c>
      <c r="M620" s="8">
        <v>81000</v>
      </c>
      <c r="N620" s="8">
        <v>73000</v>
      </c>
      <c r="Q620" s="8">
        <v>8527</v>
      </c>
      <c r="R620" s="8">
        <v>7076</v>
      </c>
      <c r="S620" s="8">
        <v>15603</v>
      </c>
      <c r="V620" t="s">
        <v>2179</v>
      </c>
      <c r="W620" s="10" t="s">
        <v>2176</v>
      </c>
      <c r="Z620" s="8">
        <v>81000</v>
      </c>
      <c r="AA620" s="8">
        <v>73000</v>
      </c>
      <c r="AB620" s="8">
        <v>81000</v>
      </c>
      <c r="AC620" s="8">
        <v>73000</v>
      </c>
    </row>
    <row r="621" spans="1:29" x14ac:dyDescent="0.2">
      <c r="M621" s="6">
        <f>SUM(M2:M620)</f>
        <v>60950494.199999996</v>
      </c>
      <c r="N621" s="6">
        <f>SUM(N2:N620)</f>
        <v>47104218.800000004</v>
      </c>
      <c r="O621" s="6"/>
      <c r="P621" s="6"/>
      <c r="Q621" s="6"/>
      <c r="R621" s="6"/>
      <c r="Z621" s="6"/>
      <c r="AA621" s="6"/>
      <c r="AB621" s="6"/>
      <c r="AC621" s="6"/>
    </row>
    <row r="622" spans="1:29" x14ac:dyDescent="0.2">
      <c r="M622" s="7">
        <f>M621/(M621+N621)</f>
        <v>0.56407066853252386</v>
      </c>
      <c r="N622" s="7">
        <f>N621/(N621+M621)</f>
        <v>0.43592933146747614</v>
      </c>
      <c r="Z622" s="6"/>
      <c r="AA622" s="6"/>
      <c r="AB622" s="6"/>
      <c r="AC622" s="6"/>
    </row>
  </sheetData>
  <autoFilter ref="A1:AB622" xr:uid="{D25FF66C-E8D5-1947-AD0F-15DB81ACF60C}"/>
  <phoneticPr fontId="5" type="noConversion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16BCA-DB15-3C46-8651-C2D3C55ED1DD}">
  <dimension ref="A3:L35"/>
  <sheetViews>
    <sheetView topLeftCell="A2" workbookViewId="0">
      <selection activeCell="I7" sqref="I7"/>
    </sheetView>
  </sheetViews>
  <sheetFormatPr baseColWidth="10" defaultColWidth="11" defaultRowHeight="16" x14ac:dyDescent="0.2"/>
  <cols>
    <col min="1" max="1" width="19.33203125" bestFit="1" customWidth="1"/>
    <col min="2" max="2" width="20.5" bestFit="1" customWidth="1"/>
    <col min="5" max="5" width="10.33203125" bestFit="1" customWidth="1"/>
    <col min="6" max="6" width="19" bestFit="1" customWidth="1"/>
    <col min="7" max="7" width="13.5" bestFit="1" customWidth="1"/>
    <col min="8" max="8" width="19.5" customWidth="1"/>
    <col min="9" max="9" width="23.1640625" customWidth="1"/>
    <col min="10" max="10" width="23.6640625" customWidth="1"/>
    <col min="11" max="11" width="20.83203125" customWidth="1"/>
    <col min="12" max="12" width="64.1640625" bestFit="1" customWidth="1"/>
  </cols>
  <sheetData>
    <row r="3" spans="1:12" ht="36" customHeight="1" x14ac:dyDescent="0.2">
      <c r="A3" s="12" t="s">
        <v>2199</v>
      </c>
      <c r="B3" s="12" t="s">
        <v>2200</v>
      </c>
      <c r="C3" s="12" t="s">
        <v>2201</v>
      </c>
      <c r="D3" s="12" t="s">
        <v>2202</v>
      </c>
      <c r="E3" s="12" t="s">
        <v>4</v>
      </c>
      <c r="F3" s="12" t="s">
        <v>5</v>
      </c>
      <c r="G3" s="12" t="s">
        <v>2203</v>
      </c>
      <c r="H3" s="12" t="s">
        <v>2204</v>
      </c>
      <c r="I3" s="14" t="s">
        <v>2208</v>
      </c>
      <c r="J3" s="12" t="s">
        <v>2205</v>
      </c>
      <c r="K3" s="12" t="s">
        <v>2206</v>
      </c>
      <c r="L3" s="12" t="s">
        <v>2207</v>
      </c>
    </row>
    <row r="4" spans="1:12" x14ac:dyDescent="0.2">
      <c r="A4" s="15" t="s">
        <v>110</v>
      </c>
      <c r="B4" s="15" t="s">
        <v>749</v>
      </c>
      <c r="C4" s="15" t="s">
        <v>1612</v>
      </c>
      <c r="D4" s="15" t="s">
        <v>1554</v>
      </c>
      <c r="E4" s="15" t="s">
        <v>750</v>
      </c>
      <c r="F4" s="15" t="s">
        <v>751</v>
      </c>
      <c r="G4" s="13" t="s">
        <v>2174</v>
      </c>
      <c r="H4" s="16">
        <f>335+50</f>
        <v>385</v>
      </c>
      <c r="I4" s="16">
        <v>115.5</v>
      </c>
      <c r="J4" s="16">
        <f>(11220+88440)</f>
        <v>99660</v>
      </c>
      <c r="K4" s="16">
        <v>57000</v>
      </c>
      <c r="L4" s="15"/>
    </row>
    <row r="5" spans="1:12" x14ac:dyDescent="0.2">
      <c r="A5" s="15" t="s">
        <v>23</v>
      </c>
      <c r="B5" s="15" t="s">
        <v>667</v>
      </c>
      <c r="C5" s="15" t="s">
        <v>1766</v>
      </c>
      <c r="D5" s="15" t="s">
        <v>1554</v>
      </c>
      <c r="E5" s="15" t="s">
        <v>1965</v>
      </c>
      <c r="F5" s="15" t="s">
        <v>1944</v>
      </c>
      <c r="G5" s="13" t="s">
        <v>2174</v>
      </c>
      <c r="H5" s="16"/>
      <c r="I5" s="16"/>
      <c r="J5" s="16"/>
      <c r="K5" s="16">
        <v>0</v>
      </c>
      <c r="L5" s="15"/>
    </row>
    <row r="6" spans="1:12" x14ac:dyDescent="0.2">
      <c r="A6" s="15" t="s">
        <v>153</v>
      </c>
      <c r="B6" s="15" t="s">
        <v>1793</v>
      </c>
      <c r="C6" s="15" t="s">
        <v>1794</v>
      </c>
      <c r="D6" s="15" t="s">
        <v>1554</v>
      </c>
      <c r="E6" s="15" t="s">
        <v>826</v>
      </c>
      <c r="F6" s="15" t="s">
        <v>772</v>
      </c>
      <c r="G6" s="13" t="s">
        <v>2177</v>
      </c>
      <c r="H6" s="16"/>
      <c r="I6" s="16"/>
      <c r="J6" s="16"/>
      <c r="K6" s="16">
        <v>0</v>
      </c>
      <c r="L6" s="15"/>
    </row>
    <row r="7" spans="1:12" x14ac:dyDescent="0.2">
      <c r="A7" s="15" t="s">
        <v>375</v>
      </c>
      <c r="B7" s="15" t="s">
        <v>1873</v>
      </c>
      <c r="C7" s="15" t="s">
        <v>1753</v>
      </c>
      <c r="D7" s="15" t="s">
        <v>1554</v>
      </c>
      <c r="E7" s="15" t="s">
        <v>1187</v>
      </c>
      <c r="F7" s="15" t="s">
        <v>768</v>
      </c>
      <c r="G7" s="13" t="s">
        <v>2177</v>
      </c>
      <c r="H7" s="16">
        <v>60</v>
      </c>
      <c r="I7" s="16"/>
      <c r="J7" s="16"/>
      <c r="K7" s="16">
        <v>0</v>
      </c>
      <c r="L7" s="15"/>
    </row>
    <row r="8" spans="1:12" x14ac:dyDescent="0.2">
      <c r="A8" s="15" t="s">
        <v>462</v>
      </c>
      <c r="B8" s="15" t="s">
        <v>1297</v>
      </c>
      <c r="C8" s="15" t="s">
        <v>1597</v>
      </c>
      <c r="D8" s="15" t="s">
        <v>1554</v>
      </c>
      <c r="E8" s="15" t="s">
        <v>1298</v>
      </c>
      <c r="F8" s="15" t="s">
        <v>1299</v>
      </c>
      <c r="G8" s="13" t="s">
        <v>2177</v>
      </c>
      <c r="H8" s="16"/>
      <c r="I8" s="16"/>
      <c r="J8" s="16"/>
      <c r="K8" s="16">
        <v>0</v>
      </c>
      <c r="L8" s="15"/>
    </row>
    <row r="9" spans="1:12" x14ac:dyDescent="0.2">
      <c r="A9" s="15" t="s">
        <v>368</v>
      </c>
      <c r="B9" s="15" t="s">
        <v>1778</v>
      </c>
      <c r="C9" s="15" t="s">
        <v>1685</v>
      </c>
      <c r="D9" s="15" t="s">
        <v>1554</v>
      </c>
      <c r="E9" s="15" t="s">
        <v>1180</v>
      </c>
      <c r="F9" s="15" t="s">
        <v>1779</v>
      </c>
      <c r="G9" s="13" t="s">
        <v>2177</v>
      </c>
      <c r="H9" s="16"/>
      <c r="I9" s="16"/>
      <c r="J9" s="16"/>
      <c r="K9" s="16">
        <v>0</v>
      </c>
      <c r="L9" s="15"/>
    </row>
    <row r="10" spans="1:12" x14ac:dyDescent="0.2">
      <c r="A10" s="15" t="s">
        <v>140</v>
      </c>
      <c r="B10" s="15" t="s">
        <v>804</v>
      </c>
      <c r="C10" s="15" t="s">
        <v>1614</v>
      </c>
      <c r="D10" s="15" t="s">
        <v>774</v>
      </c>
      <c r="E10" s="15" t="s">
        <v>896</v>
      </c>
      <c r="F10" s="15" t="s">
        <v>897</v>
      </c>
      <c r="G10" s="13" t="s">
        <v>2174</v>
      </c>
      <c r="H10" s="16">
        <v>66</v>
      </c>
      <c r="I10" s="16"/>
      <c r="J10" s="16"/>
      <c r="K10" s="16">
        <v>9000</v>
      </c>
      <c r="L10" s="15"/>
    </row>
    <row r="11" spans="1:12" x14ac:dyDescent="0.2">
      <c r="A11" s="15" t="s">
        <v>397</v>
      </c>
      <c r="B11" s="15" t="s">
        <v>1862</v>
      </c>
      <c r="C11" s="15" t="s">
        <v>1614</v>
      </c>
      <c r="D11" s="15" t="s">
        <v>1554</v>
      </c>
      <c r="E11" s="15" t="s">
        <v>1214</v>
      </c>
      <c r="F11" s="15" t="s">
        <v>1215</v>
      </c>
      <c r="G11" s="13" t="s">
        <v>2177</v>
      </c>
      <c r="H11" s="16"/>
      <c r="I11" s="16"/>
      <c r="J11" s="16"/>
      <c r="K11" s="16">
        <v>0</v>
      </c>
      <c r="L11" s="15"/>
    </row>
    <row r="12" spans="1:12" x14ac:dyDescent="0.2">
      <c r="A12" s="15" t="s">
        <v>221</v>
      </c>
      <c r="B12" s="15" t="s">
        <v>1796</v>
      </c>
      <c r="C12" s="15" t="s">
        <v>1595</v>
      </c>
      <c r="D12" s="15" t="s">
        <v>1554</v>
      </c>
      <c r="E12" s="15" t="s">
        <v>951</v>
      </c>
      <c r="F12" s="15" t="s">
        <v>772</v>
      </c>
      <c r="G12" s="13" t="s">
        <v>2177</v>
      </c>
      <c r="H12" s="16">
        <f>VLOOKUP(A:A,'[1]TOTAAL OVZ'!$A:$R,18,FALSE)</f>
        <v>86</v>
      </c>
      <c r="I12" s="16"/>
      <c r="J12" s="16"/>
      <c r="K12" s="16">
        <v>0</v>
      </c>
      <c r="L12" s="15"/>
    </row>
    <row r="13" spans="1:12" x14ac:dyDescent="0.2">
      <c r="A13" s="15" t="s">
        <v>36</v>
      </c>
      <c r="B13" s="15" t="s">
        <v>2007</v>
      </c>
      <c r="C13" s="15" t="s">
        <v>1664</v>
      </c>
      <c r="D13" s="15" t="s">
        <v>1554</v>
      </c>
      <c r="E13" s="15" t="s">
        <v>2008</v>
      </c>
      <c r="F13" s="15" t="s">
        <v>1944</v>
      </c>
      <c r="G13" s="13" t="s">
        <v>2174</v>
      </c>
      <c r="H13" s="16"/>
      <c r="I13" s="16"/>
      <c r="J13" s="16"/>
      <c r="K13" s="16">
        <v>0</v>
      </c>
      <c r="L13" s="15"/>
    </row>
    <row r="14" spans="1:12" x14ac:dyDescent="0.2">
      <c r="A14" s="15" t="s">
        <v>111</v>
      </c>
      <c r="B14" s="15" t="s">
        <v>752</v>
      </c>
      <c r="C14" s="15" t="s">
        <v>1623</v>
      </c>
      <c r="D14" s="15" t="s">
        <v>1554</v>
      </c>
      <c r="E14" s="15" t="s">
        <v>2034</v>
      </c>
      <c r="F14" s="15" t="s">
        <v>2035</v>
      </c>
      <c r="G14" s="13" t="s">
        <v>2174</v>
      </c>
      <c r="H14" s="16">
        <v>36</v>
      </c>
      <c r="I14" s="16"/>
      <c r="J14" s="16">
        <f>(I14*1000)*0.85</f>
        <v>0</v>
      </c>
      <c r="K14" s="16">
        <v>0</v>
      </c>
      <c r="L14" s="15" t="s">
        <v>2209</v>
      </c>
    </row>
    <row r="15" spans="1:12" x14ac:dyDescent="0.2">
      <c r="A15" s="15" t="s">
        <v>44</v>
      </c>
      <c r="B15" s="15" t="s">
        <v>1686</v>
      </c>
      <c r="C15" s="15" t="s">
        <v>1687</v>
      </c>
      <c r="D15" s="15" t="s">
        <v>1554</v>
      </c>
      <c r="E15" s="15" t="s">
        <v>1688</v>
      </c>
      <c r="F15" s="15" t="s">
        <v>1689</v>
      </c>
      <c r="G15" s="13" t="s">
        <v>2174</v>
      </c>
      <c r="H15" s="16"/>
      <c r="I15" s="16"/>
      <c r="J15" s="16"/>
      <c r="K15" s="16">
        <v>2500</v>
      </c>
      <c r="L15" s="15"/>
    </row>
    <row r="16" spans="1:12" x14ac:dyDescent="0.2">
      <c r="A16" s="15" t="s">
        <v>253</v>
      </c>
      <c r="B16" s="15" t="s">
        <v>1003</v>
      </c>
      <c r="C16" s="15" t="s">
        <v>1597</v>
      </c>
      <c r="D16" s="15" t="s">
        <v>774</v>
      </c>
      <c r="E16" s="15" t="s">
        <v>1004</v>
      </c>
      <c r="F16" s="15" t="s">
        <v>906</v>
      </c>
      <c r="G16" s="13" t="s">
        <v>2177</v>
      </c>
      <c r="H16" s="16">
        <f>VLOOKUP(A:A,'[1]TOTAAL OVZ'!$A:$R,18,FALSE)</f>
        <v>50</v>
      </c>
      <c r="I16" s="16"/>
      <c r="J16" s="16"/>
      <c r="K16" s="16">
        <v>0</v>
      </c>
      <c r="L16" s="15"/>
    </row>
    <row r="17" spans="1:12" x14ac:dyDescent="0.2">
      <c r="A17" s="15" t="s">
        <v>73</v>
      </c>
      <c r="B17" s="15" t="s">
        <v>1581</v>
      </c>
      <c r="C17" s="15" t="s">
        <v>1582</v>
      </c>
      <c r="D17" s="15" t="s">
        <v>1554</v>
      </c>
      <c r="E17" s="15" t="s">
        <v>1583</v>
      </c>
      <c r="F17" s="15" t="s">
        <v>704</v>
      </c>
      <c r="G17" s="13" t="s">
        <v>2174</v>
      </c>
      <c r="H17" s="16"/>
      <c r="I17" s="16"/>
      <c r="J17" s="16"/>
      <c r="K17" s="16">
        <v>0</v>
      </c>
      <c r="L17" s="15"/>
    </row>
    <row r="18" spans="1:12" x14ac:dyDescent="0.2">
      <c r="A18" s="15" t="s">
        <v>345</v>
      </c>
      <c r="B18" s="15" t="s">
        <v>1917</v>
      </c>
      <c r="C18" s="15" t="s">
        <v>1629</v>
      </c>
      <c r="D18" s="15" t="s">
        <v>1554</v>
      </c>
      <c r="E18" s="15" t="s">
        <v>757</v>
      </c>
      <c r="F18" s="15" t="s">
        <v>758</v>
      </c>
      <c r="G18" s="13" t="s">
        <v>2177</v>
      </c>
      <c r="H18" s="16">
        <v>36</v>
      </c>
      <c r="I18" s="16"/>
      <c r="J18" s="16"/>
      <c r="K18" s="16">
        <v>0</v>
      </c>
      <c r="L18" s="15"/>
    </row>
    <row r="19" spans="1:12" x14ac:dyDescent="0.2">
      <c r="A19" s="15" t="s">
        <v>64</v>
      </c>
      <c r="B19" s="15" t="s">
        <v>1728</v>
      </c>
      <c r="C19" s="15" t="s">
        <v>1685</v>
      </c>
      <c r="D19" s="15" t="s">
        <v>696</v>
      </c>
      <c r="E19" s="15" t="s">
        <v>1729</v>
      </c>
      <c r="F19" s="15" t="s">
        <v>697</v>
      </c>
      <c r="G19" s="13" t="s">
        <v>2174</v>
      </c>
      <c r="H19" s="16"/>
      <c r="I19" s="16"/>
      <c r="J19" s="16">
        <v>32000</v>
      </c>
      <c r="K19" s="16">
        <v>1500</v>
      </c>
      <c r="L19" s="15"/>
    </row>
    <row r="20" spans="1:12" x14ac:dyDescent="0.2">
      <c r="A20" s="15" t="s">
        <v>352</v>
      </c>
      <c r="B20" s="15" t="s">
        <v>1159</v>
      </c>
      <c r="C20" s="15" t="s">
        <v>1618</v>
      </c>
      <c r="D20" s="15" t="s">
        <v>1554</v>
      </c>
      <c r="E20" s="15" t="s">
        <v>1160</v>
      </c>
      <c r="F20" s="15" t="s">
        <v>1084</v>
      </c>
      <c r="G20" s="13" t="s">
        <v>2177</v>
      </c>
      <c r="H20" s="16">
        <v>34</v>
      </c>
      <c r="I20" s="16"/>
      <c r="J20" s="16"/>
      <c r="K20" s="16">
        <v>0</v>
      </c>
      <c r="L20" s="15"/>
    </row>
    <row r="21" spans="1:12" x14ac:dyDescent="0.2">
      <c r="A21" s="15" t="s">
        <v>169</v>
      </c>
      <c r="B21" s="15" t="s">
        <v>1157</v>
      </c>
      <c r="C21" s="15" t="s">
        <v>1614</v>
      </c>
      <c r="D21" s="15" t="s">
        <v>774</v>
      </c>
      <c r="E21" s="15" t="s">
        <v>855</v>
      </c>
      <c r="F21" s="15" t="s">
        <v>856</v>
      </c>
      <c r="G21" s="13" t="s">
        <v>2177</v>
      </c>
      <c r="H21" s="16">
        <v>110</v>
      </c>
      <c r="I21" s="16"/>
      <c r="J21" s="16"/>
      <c r="K21" s="16">
        <v>0</v>
      </c>
      <c r="L21" s="15"/>
    </row>
    <row r="22" spans="1:12" x14ac:dyDescent="0.2">
      <c r="A22" s="15" t="s">
        <v>347</v>
      </c>
      <c r="B22" s="15" t="s">
        <v>1621</v>
      </c>
      <c r="C22" s="15" t="s">
        <v>1597</v>
      </c>
      <c r="D22" s="15" t="s">
        <v>1554</v>
      </c>
      <c r="E22" s="15" t="s">
        <v>1154</v>
      </c>
      <c r="F22" s="15" t="s">
        <v>821</v>
      </c>
      <c r="G22" s="13" t="s">
        <v>2177</v>
      </c>
      <c r="H22" s="16">
        <f>VLOOKUP(A:A,'[1]TOTAAL OVZ'!$A:$R,18,FALSE)</f>
        <v>7</v>
      </c>
      <c r="I22" s="16"/>
      <c r="J22" s="16"/>
      <c r="K22" s="16">
        <v>0</v>
      </c>
      <c r="L22" s="15"/>
    </row>
    <row r="23" spans="1:12" x14ac:dyDescent="0.2">
      <c r="A23" s="15" t="s">
        <v>235</v>
      </c>
      <c r="B23" s="15" t="s">
        <v>2146</v>
      </c>
      <c r="C23" s="15" t="s">
        <v>1594</v>
      </c>
      <c r="D23" s="15" t="s">
        <v>1554</v>
      </c>
      <c r="E23" s="15" t="s">
        <v>973</v>
      </c>
      <c r="F23" s="15" t="s">
        <v>974</v>
      </c>
      <c r="G23" s="13" t="s">
        <v>2177</v>
      </c>
      <c r="H23" s="16">
        <v>66</v>
      </c>
      <c r="I23" s="16"/>
      <c r="J23" s="16"/>
      <c r="K23" s="16">
        <v>0</v>
      </c>
      <c r="L23" s="15"/>
    </row>
    <row r="24" spans="1:12" x14ac:dyDescent="0.2">
      <c r="A24" s="15" t="s">
        <v>79</v>
      </c>
      <c r="B24" s="15" t="s">
        <v>708</v>
      </c>
      <c r="C24" s="15" t="s">
        <v>1614</v>
      </c>
      <c r="D24" s="15" t="s">
        <v>709</v>
      </c>
      <c r="E24" s="15" t="s">
        <v>710</v>
      </c>
      <c r="F24" s="15" t="s">
        <v>711</v>
      </c>
      <c r="G24" s="13" t="s">
        <v>2174</v>
      </c>
      <c r="H24" s="16"/>
      <c r="I24" s="16"/>
      <c r="J24" s="16"/>
      <c r="K24" s="16">
        <v>0</v>
      </c>
      <c r="L24" s="15"/>
    </row>
    <row r="25" spans="1:12" x14ac:dyDescent="0.2">
      <c r="A25" s="15" t="s">
        <v>419</v>
      </c>
      <c r="B25" s="15" t="s">
        <v>1643</v>
      </c>
      <c r="C25" s="15" t="s">
        <v>1644</v>
      </c>
      <c r="D25" s="15" t="s">
        <v>1554</v>
      </c>
      <c r="E25" s="15" t="s">
        <v>1245</v>
      </c>
      <c r="F25" s="15" t="s">
        <v>1246</v>
      </c>
      <c r="G25" s="13" t="s">
        <v>2177</v>
      </c>
      <c r="H25" s="16"/>
      <c r="I25" s="16"/>
      <c r="J25" s="16"/>
      <c r="K25" s="16">
        <v>0</v>
      </c>
      <c r="L25" s="15"/>
    </row>
    <row r="26" spans="1:12" x14ac:dyDescent="0.2">
      <c r="A26" s="15" t="s">
        <v>283</v>
      </c>
      <c r="B26" s="15" t="s">
        <v>1596</v>
      </c>
      <c r="C26" s="15" t="s">
        <v>1602</v>
      </c>
      <c r="D26" s="15" t="s">
        <v>1554</v>
      </c>
      <c r="E26" s="15" t="s">
        <v>1055</v>
      </c>
      <c r="F26" s="15" t="s">
        <v>726</v>
      </c>
      <c r="G26" s="13" t="s">
        <v>2177</v>
      </c>
      <c r="H26" s="16">
        <f>VLOOKUP(A:A,'[1]TOTAAL OVZ'!$A:$R,18,FALSE)</f>
        <v>52</v>
      </c>
      <c r="I26" s="16"/>
      <c r="J26" s="16"/>
      <c r="K26" s="16">
        <v>0</v>
      </c>
      <c r="L26" s="15"/>
    </row>
    <row r="27" spans="1:12" x14ac:dyDescent="0.2">
      <c r="A27" s="15" t="s">
        <v>47</v>
      </c>
      <c r="B27" s="15" t="s">
        <v>1970</v>
      </c>
      <c r="C27" s="15" t="s">
        <v>1594</v>
      </c>
      <c r="D27" s="15" t="s">
        <v>1971</v>
      </c>
      <c r="E27" s="15" t="s">
        <v>1972</v>
      </c>
      <c r="F27" s="15" t="s">
        <v>1944</v>
      </c>
      <c r="G27" s="13" t="s">
        <v>2174</v>
      </c>
      <c r="H27" s="16"/>
      <c r="I27" s="16"/>
      <c r="J27" s="16"/>
      <c r="K27" s="16">
        <v>0</v>
      </c>
      <c r="L27" s="15" t="s">
        <v>2210</v>
      </c>
    </row>
    <row r="28" spans="1:12" x14ac:dyDescent="0.2">
      <c r="A28" s="17" t="s">
        <v>91</v>
      </c>
      <c r="B28" s="15" t="s">
        <v>723</v>
      </c>
      <c r="C28" s="15" t="s">
        <v>1724</v>
      </c>
      <c r="D28" s="15" t="s">
        <v>1554</v>
      </c>
      <c r="E28" s="15" t="s">
        <v>1934</v>
      </c>
      <c r="F28" s="15" t="s">
        <v>666</v>
      </c>
      <c r="G28" s="13" t="s">
        <v>2174</v>
      </c>
      <c r="H28" s="16">
        <v>105</v>
      </c>
      <c r="I28" s="16"/>
      <c r="J28" s="16"/>
      <c r="K28" s="16">
        <v>500</v>
      </c>
      <c r="L28" s="15"/>
    </row>
    <row r="29" spans="1:12" x14ac:dyDescent="0.2">
      <c r="A29" s="15" t="s">
        <v>451</v>
      </c>
      <c r="B29" s="15" t="s">
        <v>942</v>
      </c>
      <c r="C29" s="15" t="s">
        <v>1582</v>
      </c>
      <c r="D29" s="15" t="s">
        <v>709</v>
      </c>
      <c r="E29" s="15" t="s">
        <v>943</v>
      </c>
      <c r="F29" s="15" t="s">
        <v>944</v>
      </c>
      <c r="G29" s="13" t="s">
        <v>2177</v>
      </c>
      <c r="H29" s="16"/>
      <c r="I29" s="16"/>
      <c r="J29" s="16"/>
      <c r="K29" s="16">
        <v>0</v>
      </c>
      <c r="L29" s="15"/>
    </row>
    <row r="30" spans="1:12" x14ac:dyDescent="0.2">
      <c r="A30" s="15" t="s">
        <v>278</v>
      </c>
      <c r="B30" s="15" t="s">
        <v>1902</v>
      </c>
      <c r="C30" s="15" t="s">
        <v>1582</v>
      </c>
      <c r="D30" s="15" t="s">
        <v>1554</v>
      </c>
      <c r="E30" s="15" t="s">
        <v>1046</v>
      </c>
      <c r="F30" s="15" t="s">
        <v>1047</v>
      </c>
      <c r="G30" s="13" t="s">
        <v>2177</v>
      </c>
      <c r="H30" s="16">
        <f>VLOOKUP(A:A,'[1]TOTAAL OVZ'!$A:$R,18,FALSE)</f>
        <v>36</v>
      </c>
      <c r="I30" s="16"/>
      <c r="J30" s="16"/>
      <c r="K30" s="16">
        <v>0</v>
      </c>
      <c r="L30" s="15"/>
    </row>
    <row r="31" spans="1:12" x14ac:dyDescent="0.2">
      <c r="A31" s="15" t="s">
        <v>313</v>
      </c>
      <c r="B31" s="15" t="s">
        <v>1103</v>
      </c>
      <c r="C31" s="15" t="s">
        <v>1614</v>
      </c>
      <c r="D31" s="15" t="s">
        <v>1554</v>
      </c>
      <c r="E31" s="15" t="s">
        <v>1081</v>
      </c>
      <c r="F31" s="15" t="s">
        <v>726</v>
      </c>
      <c r="G31" s="13" t="s">
        <v>2177</v>
      </c>
      <c r="H31" s="16"/>
      <c r="I31" s="16"/>
      <c r="J31" s="16"/>
      <c r="K31" s="16">
        <v>0</v>
      </c>
      <c r="L31" s="15"/>
    </row>
    <row r="32" spans="1:12" x14ac:dyDescent="0.2">
      <c r="A32" s="15" t="s">
        <v>49</v>
      </c>
      <c r="B32" s="15" t="s">
        <v>686</v>
      </c>
      <c r="C32" s="15" t="s">
        <v>1669</v>
      </c>
      <c r="D32" s="15" t="s">
        <v>1554</v>
      </c>
      <c r="E32" s="15" t="s">
        <v>1935</v>
      </c>
      <c r="F32" s="15" t="s">
        <v>991</v>
      </c>
      <c r="G32" s="13" t="s">
        <v>2174</v>
      </c>
      <c r="H32" s="16"/>
      <c r="I32" s="16"/>
      <c r="J32" s="16"/>
      <c r="K32" s="16">
        <v>10000</v>
      </c>
      <c r="L32" s="15"/>
    </row>
    <row r="33" spans="1:12" x14ac:dyDescent="0.2">
      <c r="A33" s="15" t="s">
        <v>370</v>
      </c>
      <c r="B33" s="15" t="s">
        <v>1780</v>
      </c>
      <c r="C33" s="15" t="s">
        <v>1781</v>
      </c>
      <c r="D33" s="15" t="s">
        <v>1554</v>
      </c>
      <c r="E33" s="15" t="s">
        <v>1182</v>
      </c>
      <c r="F33" s="15" t="s">
        <v>1779</v>
      </c>
      <c r="G33" s="13" t="s">
        <v>2177</v>
      </c>
      <c r="H33" s="16"/>
      <c r="I33" s="16"/>
      <c r="J33" s="16"/>
      <c r="K33" s="16">
        <v>0</v>
      </c>
      <c r="L33" s="15"/>
    </row>
    <row r="34" spans="1:12" x14ac:dyDescent="0.2">
      <c r="A34" s="15" t="s">
        <v>271</v>
      </c>
      <c r="B34" s="15" t="s">
        <v>2089</v>
      </c>
      <c r="C34" s="15" t="s">
        <v>1612</v>
      </c>
      <c r="D34" s="15" t="s">
        <v>1554</v>
      </c>
      <c r="E34" s="15" t="s">
        <v>1036</v>
      </c>
      <c r="F34" s="15" t="s">
        <v>1037</v>
      </c>
      <c r="G34" s="13" t="s">
        <v>2177</v>
      </c>
      <c r="H34" s="16"/>
      <c r="I34" s="16"/>
      <c r="J34" s="16"/>
      <c r="K34" s="16">
        <v>0</v>
      </c>
      <c r="L34" s="15"/>
    </row>
    <row r="35" spans="1:12" x14ac:dyDescent="0.2">
      <c r="A35" s="15" t="s">
        <v>314</v>
      </c>
      <c r="B35" s="15" t="s">
        <v>1773</v>
      </c>
      <c r="C35" s="15" t="s">
        <v>1595</v>
      </c>
      <c r="D35" s="15" t="s">
        <v>1554</v>
      </c>
      <c r="E35" s="15" t="s">
        <v>1104</v>
      </c>
      <c r="F35" s="15" t="s">
        <v>1105</v>
      </c>
      <c r="G35" s="13" t="s">
        <v>2177</v>
      </c>
      <c r="H35" s="16"/>
      <c r="I35" s="16"/>
      <c r="J35" s="16"/>
      <c r="K35" s="16">
        <v>0</v>
      </c>
      <c r="L35" s="15"/>
    </row>
  </sheetData>
  <autoFilter ref="A3:L35" xr:uid="{F7616BCA-DB15-3C46-8651-C2D3C55ED1DD}">
    <sortState xmlns:xlrd2="http://schemas.microsoft.com/office/spreadsheetml/2017/richdata2" ref="A4:L35">
      <sortCondition ref="B3:B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Aansluitgegevens</vt:lpstr>
      <vt:lpstr>PV Opwek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Smit | Wattanders</dc:creator>
  <cp:lastModifiedBy>Stefan Smit | Wattanders</cp:lastModifiedBy>
  <dcterms:created xsi:type="dcterms:W3CDTF">2024-10-04T12:16:36Z</dcterms:created>
  <dcterms:modified xsi:type="dcterms:W3CDTF">2024-12-04T12:07:09Z</dcterms:modified>
</cp:coreProperties>
</file>